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<sst xmlns="http://schemas.openxmlformats.org/spreadsheetml/2006/main" count="7916" uniqueCount="2735">
  <si>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</si>
  <si>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</si>
  <si>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</si>
  <si>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</si>
  <si>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</si>
  <si>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</si>
  <si>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</si>
  <si>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</si>
  <si>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</si>
  <si>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</si>
  <si>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</si>
  <si>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</si>
  <si>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</si>
  <si>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</si>
  <si>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</si>
  <si>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</si>
  <si>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</si>
  <si>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</si>
  <si>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</si>
  <si>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</si>
  <si>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</si>
  <si>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</si>
  <si>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</si>
  <si>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</si>
  <si>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</si>
  <si>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999223907431257	</t>
  </si>
  <si>
    <t>Ctrip</t>
  </si>
  <si>
    <t>正常</t>
  </si>
  <si>
    <t>[新加坡]新加坡泛太平洋酒店(Pan Pacific Singapore)(55599143)</t>
  </si>
  <si>
    <t>豪华房（双人床或双床）&lt;2人入住&gt;</t>
  </si>
  <si>
    <t>HKD</t>
  </si>
  <si>
    <t>Kim/In Ho</t>
  </si>
  <si>
    <t>CA13030231206HKD</t>
  </si>
  <si>
    <t>未提现</t>
  </si>
  <si>
    <t>携程开票</t>
  </si>
  <si>
    <t xml:space="preserve">3304722	</t>
  </si>
  <si>
    <t xml:space="preserve">	</t>
  </si>
  <si>
    <t>取消</t>
  </si>
  <si>
    <t xml:space="preserve">999224646287720	</t>
  </si>
  <si>
    <t>[釜山]百乐达斯釜山酒店(Paradise Hotel Busan)(55547137)</t>
  </si>
  <si>
    <t>城景豪华双床房(Main Building)&lt;2人入住&gt;</t>
  </si>
  <si>
    <t>CHOI/YONGJIN</t>
  </si>
  <si>
    <t xml:space="preserve">3473537	</t>
  </si>
  <si>
    <t xml:space="preserve">999225603673420	</t>
  </si>
  <si>
    <t>[哥本哈根]尼波城市酒店(City Hotel Nebo)(55572884)</t>
  </si>
  <si>
    <t>标准双人房/双床房, 私人浴室&lt;2人入住&gt;</t>
  </si>
  <si>
    <t>CHAN/WAI LIK</t>
  </si>
  <si>
    <t xml:space="preserve">3689293	</t>
  </si>
  <si>
    <t xml:space="preserve">211708	</t>
  </si>
  <si>
    <t xml:space="preserve">999225679780487	</t>
  </si>
  <si>
    <t>[贝伊奥卢]加拉塔波特酒店(The Galataport Hotel)(90363446)</t>
  </si>
  <si>
    <t>经济双人间&lt;2人入住&gt;&lt;早餐&gt;</t>
  </si>
  <si>
    <t>Khalifa/Sihem</t>
  </si>
  <si>
    <t xml:space="preserve">3704922	</t>
  </si>
  <si>
    <t xml:space="preserve">4742948-1	</t>
  </si>
  <si>
    <t xml:space="preserve">999225685025184	</t>
  </si>
  <si>
    <t>[布拉格]布拉格大卫王犹太酒店(Kosher Hotel King David Prague)(55920168)</t>
  </si>
  <si>
    <t>Standard Double or Twin Room (Attic or on lower ground floor)&lt;2人入住&gt;&lt;早餐&gt;</t>
  </si>
  <si>
    <t>rob/yacov,rob/yacov</t>
  </si>
  <si>
    <t xml:space="preserve">3706547	</t>
  </si>
  <si>
    <t xml:space="preserve">135179358	</t>
  </si>
  <si>
    <t xml:space="preserve">999226217202322	</t>
  </si>
  <si>
    <t>[慕尼黑]欧洲之星预订酒店(Eurostars Book Hotel)(55733303)</t>
  </si>
  <si>
    <t>标准房&lt;2人入住&gt;&lt;不退款&gt;&lt;早餐&gt;</t>
  </si>
  <si>
    <t>MISTL/ALEXANDRA,MUELLER/MARTINA</t>
  </si>
  <si>
    <t xml:space="preserve">3816986	</t>
  </si>
  <si>
    <t xml:space="preserve">999226356375284	</t>
  </si>
  <si>
    <t>[檀香山]奥瑞格威基基瑞福海滩度假酒店(OUTRIGGER Reef Waikiki Beach Resort)(55862177)</t>
  </si>
  <si>
    <t>特大床房&lt;2人入住&gt;</t>
  </si>
  <si>
    <t>JEONG/SEONGHOON</t>
  </si>
  <si>
    <t xml:space="preserve">3840476	</t>
  </si>
  <si>
    <t xml:space="preserve">999226489443040	</t>
  </si>
  <si>
    <t>[奥斯陆]安克尔酒店(Anker Hotel)(55505475)</t>
  </si>
  <si>
    <t>经济双人床房&lt;2人入住&gt;&lt;早餐&gt;</t>
  </si>
  <si>
    <t>ZSENI/PETER</t>
  </si>
  <si>
    <t xml:space="preserve">3851532	</t>
  </si>
  <si>
    <t xml:space="preserve">7399-130-317680	</t>
  </si>
  <si>
    <t xml:space="preserve">999226668954963	</t>
  </si>
  <si>
    <t>[布达佩斯]布达佩斯科文酒店-Corvin wing(Corvin Hotel Budapest Corvin Wing)(90384878)</t>
  </si>
  <si>
    <t>标准双人房&lt;2人入住&gt;&lt;不退款&gt;&lt;早餐&gt;</t>
  </si>
  <si>
    <t>LEE/JUNSEONG</t>
  </si>
  <si>
    <t xml:space="preserve">3896262	</t>
  </si>
  <si>
    <t xml:space="preserve">IKQ9N4	</t>
  </si>
  <si>
    <t xml:space="preserve">999226713421790	</t>
  </si>
  <si>
    <t>[吉隆坡]黄金3精品酒店(Gold3 Boutique Hotel)(55402876)</t>
  </si>
  <si>
    <t>豪华双人床房-无窗&lt;2人入住&gt;</t>
  </si>
  <si>
    <t>KAN/VOI VEN</t>
  </si>
  <si>
    <t xml:space="preserve">3902619	</t>
  </si>
  <si>
    <t xml:space="preserve">71126	</t>
  </si>
  <si>
    <t xml:space="preserve">999226784686346	</t>
  </si>
  <si>
    <t>[南雅加达]卡萨布兰卡雅加达温德姆酒店(Wyndham Casablanca Jakarta)(112070559)</t>
  </si>
  <si>
    <t>超值豪华房&lt;2人入住&gt;&lt;不退款&gt;&lt;早餐&gt;</t>
  </si>
  <si>
    <t>AZIZ/HAKIM</t>
  </si>
  <si>
    <t xml:space="preserve">3933220	</t>
  </si>
  <si>
    <t xml:space="preserve">1528767,1528768,1528769,1528770,1528771	</t>
  </si>
  <si>
    <t xml:space="preserve">999226800184121	</t>
  </si>
  <si>
    <t>[莱特肯尼]迪龙酒店(Dillon’s Hotel)(111415766)</t>
  </si>
  <si>
    <t>双人间或双床间&lt;2人入住&gt;&lt;早餐&gt;</t>
  </si>
  <si>
    <t>Proctor/Patrick</t>
  </si>
  <si>
    <t xml:space="preserve">3942995	</t>
  </si>
  <si>
    <t xml:space="preserve">BK012201/1	</t>
  </si>
  <si>
    <t xml:space="preserve">999226850715689	</t>
  </si>
  <si>
    <t>[都柏林]拉塞尔苑酒店(Russell Court Hotel)(55414171)</t>
  </si>
  <si>
    <t>双人床房&lt;2人入住&gt;&lt;不退款&gt;</t>
  </si>
  <si>
    <t>GARDNER/JACK,SNAITH/LOUISA,SELWOOD/ELIZABETH,SNAITH/STEVEN</t>
  </si>
  <si>
    <t xml:space="preserve">3958666	</t>
  </si>
  <si>
    <t xml:space="preserve">87649	</t>
  </si>
  <si>
    <t xml:space="preserve">999226855485443	</t>
  </si>
  <si>
    <t>[普吉岛]普吉岛麦考安纳塔拉别墅度假酒店(Anantara Mai Khao Phuket Villas)(55380751)</t>
  </si>
  <si>
    <t>泻湖泳池别墅&lt;2人入住&gt;&lt;不退款&gt;&lt;早餐&gt;</t>
  </si>
  <si>
    <t>MAJITHIA/RAJESH</t>
  </si>
  <si>
    <t xml:space="preserve">3963651	</t>
  </si>
  <si>
    <t xml:space="preserve">62155576	</t>
  </si>
  <si>
    <t xml:space="preserve">999227006078635	</t>
  </si>
  <si>
    <t>[布鲁塞尔]阿尔玛大广场酒店(Alma Grand Place Hotel)(55895749)</t>
  </si>
  <si>
    <t>双床房&lt;2人入住&gt;&lt;不退款&gt;</t>
  </si>
  <si>
    <t>Cleeve/Martin,Cleeve/Martin</t>
  </si>
  <si>
    <t xml:space="preserve">3981621	</t>
  </si>
  <si>
    <t xml:space="preserve">999227102291033	</t>
  </si>
  <si>
    <t>[迪拜]德尔蒙精品酒店(Delmon Boutique Hotel)(109175149)</t>
  </si>
  <si>
    <t>标准房&lt;2人入住&gt;</t>
  </si>
  <si>
    <t>abdul Sattar/Mohammed,abdul Sattar/Mohammed</t>
  </si>
  <si>
    <t xml:space="preserve">4003599	</t>
  </si>
  <si>
    <t xml:space="preserve">999227186782462	</t>
  </si>
  <si>
    <t>[曼谷]曼谷盛捷拉玛9服务公寓(Somerset Rama 9 Bangkok)(94361514)</t>
  </si>
  <si>
    <t>行政一卧室房&lt;2人入住&gt;&lt;早餐&gt;</t>
  </si>
  <si>
    <t>CHIU/KA HO,YUEN/PUI YING</t>
  </si>
  <si>
    <t xml:space="preserve">4018560	</t>
  </si>
  <si>
    <t xml:space="preserve">70646	</t>
  </si>
  <si>
    <t xml:space="preserve">999227376199825	</t>
  </si>
  <si>
    <t>[圣保罗]菲尼斯梅玛酒店(Fênix Hotel Moema)(91811960)</t>
  </si>
  <si>
    <t>双人间&lt;2人入住&gt;&lt;早餐&gt;</t>
  </si>
  <si>
    <t>PETRY MACHADO/JUNIOR,STOPPA/NATHALIA MARIA</t>
  </si>
  <si>
    <t xml:space="preserve">4063432	</t>
  </si>
  <si>
    <t xml:space="preserve">HITS-76189953	</t>
  </si>
  <si>
    <t xml:space="preserve">999227387307616	</t>
  </si>
  <si>
    <t>[清迈]清迈安纳塔拉度假村(Anantara Chiang Mai Resort)(55280766)</t>
  </si>
  <si>
    <t>Deluxe Garden View Room&lt;1人入住&gt;&lt;不退款&gt;&lt;早餐&gt;</t>
  </si>
  <si>
    <t>Jing/Zhang</t>
  </si>
  <si>
    <t xml:space="preserve">4068029	</t>
  </si>
  <si>
    <t xml:space="preserve">999227396426417	</t>
  </si>
  <si>
    <t>园景豪华房&lt;2人入住&gt;&lt;不退款&gt;</t>
  </si>
  <si>
    <t xml:space="preserve">4068273	</t>
  </si>
  <si>
    <t xml:space="preserve">acknowledge	</t>
  </si>
  <si>
    <t xml:space="preserve">999227410065611	</t>
  </si>
  <si>
    <t>[巴黎]维多利亚酒店(Hotel Victoria)(55653029)</t>
  </si>
  <si>
    <t>双人/双床房&lt;2人入住&gt;&lt;早餐&gt;</t>
  </si>
  <si>
    <t>Alcoba/Guillem</t>
  </si>
  <si>
    <t xml:space="preserve">4072723	</t>
  </si>
  <si>
    <t xml:space="preserve">17925179	</t>
  </si>
  <si>
    <t xml:space="preserve">999227435052129	</t>
  </si>
  <si>
    <t>[马卡蒂]普利米亚探索酒店(Discovery Primea, Manila)(55402632)</t>
  </si>
  <si>
    <t>Business Double Flat&lt;2人入住&gt;&lt;早餐&gt;</t>
  </si>
  <si>
    <t>Vincent Reyes/James,Vincent Reyes/James</t>
  </si>
  <si>
    <t xml:space="preserve">4074551	</t>
  </si>
  <si>
    <t xml:space="preserve">999227436214765	</t>
  </si>
  <si>
    <t>[长滩岛]长滩岛金凤凰酒店(Golden Phoenix Hotel Boracay)(55799350)</t>
  </si>
  <si>
    <t>豪华双床房&lt;2人入住&gt;&lt;不退款&gt;</t>
  </si>
  <si>
    <t>Delik/Rizza,Delik/Rizza,Delik/Rizza,Delik/Rizza,Delik/Rizza,Delik/Rizza</t>
  </si>
  <si>
    <t xml:space="preserve">4075054	</t>
  </si>
  <si>
    <t xml:space="preserve">2310160007	</t>
  </si>
  <si>
    <t xml:space="preserve">999227436309519	</t>
  </si>
  <si>
    <t>[沙美岛]沙美岛萨凯海滩度假村(Sai Kaew Beach Resort)(90396004)</t>
  </si>
  <si>
    <t>豪华小屋&lt;1人入住&gt;&lt;早餐&gt;</t>
  </si>
  <si>
    <t>BAGDONAS/GEDIMINAS</t>
  </si>
  <si>
    <t xml:space="preserve">4075075	</t>
  </si>
  <si>
    <t xml:space="preserve">999227450335661	</t>
  </si>
  <si>
    <t>[芭堤雅]达拉角度假村(Cape Dara Resort)(55639597)</t>
  </si>
  <si>
    <t>豪华房&lt;2人入住&gt;&lt;早餐&gt;</t>
  </si>
  <si>
    <t>KANJANARAJIT/MR.KORN</t>
  </si>
  <si>
    <t xml:space="preserve">4080584	</t>
  </si>
  <si>
    <t xml:space="preserve">531449	</t>
  </si>
  <si>
    <t xml:space="preserve">999227945245627	</t>
  </si>
  <si>
    <t>[首尔]三井酒店(Hotel Samjung)(55337145)</t>
  </si>
  <si>
    <t>标准双人房&lt;2人入住&gt;&lt;不退款&gt;</t>
  </si>
  <si>
    <t>KOBORI/EMIKO</t>
  </si>
  <si>
    <t xml:space="preserve">4081336	</t>
  </si>
  <si>
    <t xml:space="preserve">23061681	</t>
  </si>
  <si>
    <t xml:space="preserve">999227993703247	</t>
  </si>
  <si>
    <t>[哥本哈根]卡宾城市酒店(Cabinn City)(55720488)</t>
  </si>
  <si>
    <t>准将房 2张单人床&lt;2人入住&gt;</t>
  </si>
  <si>
    <t>Juul/Jens</t>
  </si>
  <si>
    <t xml:space="preserve">4098669	</t>
  </si>
  <si>
    <t xml:space="preserve">C9420PDA2X	</t>
  </si>
  <si>
    <t xml:space="preserve">999228066990882	</t>
  </si>
  <si>
    <t>[普吉岛]帕果设计酒店(The Pago Design Hotel Phuket)(100679602)</t>
  </si>
  <si>
    <t>豪华大床间&lt;2人入住&gt;&lt;不退款&gt;&lt;早餐&gt;</t>
  </si>
  <si>
    <t>PHIENPRADITTHAKUL/NATHAWADEE,SAELING/WIRASAK</t>
  </si>
  <si>
    <t xml:space="preserve">4116515	</t>
  </si>
  <si>
    <t xml:space="preserve">132697	</t>
  </si>
  <si>
    <t xml:space="preserve">999228097504017	</t>
  </si>
  <si>
    <t>[曼谷]曼谷素坤逸 11 巷彩鸿酒店(Travelodge Sukhumvit 11)(56206399)</t>
  </si>
  <si>
    <t>高级间&lt;2人入住&gt;&lt;早餐&gt;</t>
  </si>
  <si>
    <t>MAK/SHUI YIU</t>
  </si>
  <si>
    <t xml:space="preserve">4125689	</t>
  </si>
  <si>
    <t xml:space="preserve">999228100191016	</t>
  </si>
  <si>
    <t>[巴厘岛]巴厘岛水明漾乌帕萨酒店(U Paasha Seminyak Bali)(55346177)</t>
  </si>
  <si>
    <t>SUITE STANDARD&lt;2人入住&gt;&lt;早餐&gt;</t>
  </si>
  <si>
    <t>Garg/Raghav,Garg/Raghav</t>
  </si>
  <si>
    <t xml:space="preserve">4126645	</t>
  </si>
  <si>
    <t xml:space="preserve">999228100200756	</t>
  </si>
  <si>
    <t xml:space="preserve">4126651	</t>
  </si>
  <si>
    <t xml:space="preserve">106655	</t>
  </si>
  <si>
    <t xml:space="preserve">999228116512822	</t>
  </si>
  <si>
    <t>[新加坡]新加坡81酒店 - 梧槽(Hotel 81 Rochor)(55851939)</t>
  </si>
  <si>
    <t>Superior Queen Room&lt;2人入住&gt;</t>
  </si>
  <si>
    <t>ZHANG/XUEJUN</t>
  </si>
  <si>
    <t xml:space="preserve">4130207	</t>
  </si>
  <si>
    <t xml:space="preserve">999228117165906	</t>
  </si>
  <si>
    <t>[釜山]阿瓦尼中央酒店(Avani Central Busan)(69451979)</t>
  </si>
  <si>
    <t>城景豪华特大床房&lt;2人入住&gt;&lt;不退款&gt;</t>
  </si>
  <si>
    <t>Hecht /Nikolas</t>
  </si>
  <si>
    <t xml:space="preserve">4130333	</t>
  </si>
  <si>
    <t xml:space="preserve">473954465 - 1698231334015100	</t>
  </si>
  <si>
    <t xml:space="preserve">999228124006554	</t>
  </si>
  <si>
    <t>[曼谷]UHG The Quarter澎蓬酒店(The Quarter Phromphong by UHG)(90402420)</t>
  </si>
  <si>
    <t>高级双床房(带阳台)&lt;2人入住&gt;&lt;不退款&gt;</t>
  </si>
  <si>
    <t>TSENG/MIN CHUAN,TSAI/FEI HUEI</t>
  </si>
  <si>
    <t xml:space="preserve">4133241	</t>
  </si>
  <si>
    <t xml:space="preserve">9035422076604	</t>
  </si>
  <si>
    <t xml:space="preserve">999228137666399	</t>
  </si>
  <si>
    <t>[金浦市]金浦艺术酒店(Hotel l'Art Gimpo)(91807807)</t>
  </si>
  <si>
    <t>豪华双床房&lt;3人入住&gt;</t>
  </si>
  <si>
    <t>KIM/GUNWOO</t>
  </si>
  <si>
    <t xml:space="preserve">4136225	</t>
  </si>
  <si>
    <t xml:space="preserve">999228214486651	</t>
  </si>
  <si>
    <t>[哥打京那巴鲁]莫诺科洛精品酒店(Monocolo Boutique Hotel)(111414449)</t>
  </si>
  <si>
    <t>高级房-无窗&lt;2人入住&gt;&lt;不退款&gt;</t>
  </si>
  <si>
    <t>CHIA/JIA ROW</t>
  </si>
  <si>
    <t xml:space="preserve">4152398	</t>
  </si>
  <si>
    <t xml:space="preserve">P2310291227H-008916-F01	</t>
  </si>
  <si>
    <t xml:space="preserve">999228216517877	</t>
  </si>
  <si>
    <t>[普吉岛]普吉岛佛基拉诺富特城市酒店(Novotel Phuket City Phokeethra)(55611845)</t>
  </si>
  <si>
    <t>高级特大床房&lt;2人入住&gt;&lt;不退款&gt;</t>
  </si>
  <si>
    <t>LIU/MAN KUEN</t>
  </si>
  <si>
    <t xml:space="preserve">4153664	</t>
  </si>
  <si>
    <t xml:space="preserve">490161 and 490162	</t>
  </si>
  <si>
    <t xml:space="preserve">999228216741312	</t>
  </si>
  <si>
    <t>[曼谷]康帕斯酒店集团曼谷素坤逸10巷格乐丽雅酒店(Galleria Sukhumvit 10 Bangkok by Compass Hospitality)(55799373)</t>
  </si>
  <si>
    <t>Double or Twin DELUXE CHILL&lt;2人入住&gt;&lt;不退款&gt;</t>
  </si>
  <si>
    <t>Razeen/Mohamed Fahad,Fayyaz Hamid/Fathima Farhat</t>
  </si>
  <si>
    <t xml:space="preserve">4153746	</t>
  </si>
  <si>
    <t xml:space="preserve">999228226174117	</t>
  </si>
  <si>
    <t>[丹戎本雅]槟城火烈鸟海滩酒店(Flamingo Hotel by The Beach, Penang)(55439295)</t>
  </si>
  <si>
    <t>豪华海景双床房&lt;2人入住&gt;&lt;不退款&gt;&lt;早餐&gt;</t>
  </si>
  <si>
    <t>ZAMAN HURE/SYALFUL AZWA</t>
  </si>
  <si>
    <t xml:space="preserve">4155172	</t>
  </si>
  <si>
    <t xml:space="preserve">999228226209447	</t>
  </si>
  <si>
    <t>海景豪华房&lt;2人入住&gt;&lt;不退款&gt;</t>
  </si>
  <si>
    <t>DIN/AHMAD SHAHRIL</t>
  </si>
  <si>
    <t xml:space="preserve">4155180	</t>
  </si>
  <si>
    <t xml:space="preserve">999228235409153	</t>
  </si>
  <si>
    <t>[巴黎]旅游酒店(Hotel TOURING)(70392227)</t>
  </si>
  <si>
    <t>双人房&lt;2人入住&gt;</t>
  </si>
  <si>
    <t>FAN/ZONGNI,ZHANG/YANG</t>
  </si>
  <si>
    <t xml:space="preserve">4159404	</t>
  </si>
  <si>
    <t xml:space="preserve">18086493	</t>
  </si>
  <si>
    <t xml:space="preserve">999228236162013	</t>
  </si>
  <si>
    <t>[首尔]美利来酒店首尔明洞.(Migliore Hotel Seoul Myeongdong)(55312270)</t>
  </si>
  <si>
    <t>豪华家庭房&lt;3人入住&gt;</t>
  </si>
  <si>
    <t>KANZAKI/KYOKO,KANZAKI/MINA,KIMURA/NAMI</t>
  </si>
  <si>
    <t xml:space="preserve">4159887	</t>
  </si>
  <si>
    <t xml:space="preserve">012879230	</t>
  </si>
  <si>
    <t xml:space="preserve">999228237768770	</t>
  </si>
  <si>
    <t>[雷克雅未克]弗朗酒店(Hotel Frón)(56196334)</t>
  </si>
  <si>
    <t>豪华一室房公寓房&lt;2人入住&gt;&lt;不退款&gt;&lt;早餐&gt;</t>
  </si>
  <si>
    <t>Pagani/Joseph</t>
  </si>
  <si>
    <t xml:space="preserve">4160842	</t>
  </si>
  <si>
    <t xml:space="preserve">47925809	</t>
  </si>
  <si>
    <t xml:space="preserve">999228238165772	</t>
  </si>
  <si>
    <t>[清迈]清迈达利酒店(Darley Hotel Chiangmai)(90402198)</t>
  </si>
  <si>
    <t>豪华双人床和单人床房&lt;3人入住&gt;</t>
  </si>
  <si>
    <t>CHEOK/SIN YI HAZEL</t>
  </si>
  <si>
    <t xml:space="preserve">4161009	</t>
  </si>
  <si>
    <t xml:space="preserve">1081906627	</t>
  </si>
  <si>
    <t xml:space="preserve">999228260656615	</t>
  </si>
  <si>
    <t>[巴黎]巴黎威斯汀酒店(The Westin Paris - Vendôme)(56174583)</t>
  </si>
  <si>
    <t>豪华双人房&lt;2人入住&gt;</t>
  </si>
  <si>
    <t>LIN/JIAYI,YU/LINKANG,ZHANG/FANG,ZENG/XINYI</t>
  </si>
  <si>
    <t xml:space="preserve">4165447	</t>
  </si>
  <si>
    <t xml:space="preserve">19383061	</t>
  </si>
  <si>
    <t xml:space="preserve">999228264310142	</t>
  </si>
  <si>
    <t>[累西腓]公园酒店(Park Hotel)(77364055)</t>
  </si>
  <si>
    <t>标准家庭间&lt;3人入住&gt;&lt;早餐&gt;</t>
  </si>
  <si>
    <t>LAMB/DAVI</t>
  </si>
  <si>
    <t xml:space="preserve">4167448	</t>
  </si>
  <si>
    <t xml:space="preserve">999228265527297	</t>
  </si>
  <si>
    <t>[曼谷]素坤逸S33精品酒店(S33 Compact Sukhumvit Hotel)(55956535)</t>
  </si>
  <si>
    <t>M 房&lt;2人入住&gt;&lt;不退款&gt;</t>
  </si>
  <si>
    <t>CHEN/CHIHYUEH</t>
  </si>
  <si>
    <t xml:space="preserve">4168135	</t>
  </si>
  <si>
    <t xml:space="preserve">999228270785064	</t>
  </si>
  <si>
    <t>[首尔]东大门酒店(Dongdaemun Hotel)(110131511)</t>
  </si>
  <si>
    <t>双人床房&lt;2人入住&gt;</t>
  </si>
  <si>
    <t>Seo/Dong Gyun</t>
  </si>
  <si>
    <t xml:space="preserve">4171315	</t>
  </si>
  <si>
    <t xml:space="preserve">2311020091	</t>
  </si>
  <si>
    <t xml:space="preserve">999228271490841	</t>
  </si>
  <si>
    <t>双人房&lt;2人入住&gt;&lt;不退款&gt;</t>
  </si>
  <si>
    <t>MARTINEZ VALLS/EMILY DAYALITH,VIRIGAY SANCHEZ/MARLY ANDREINA</t>
  </si>
  <si>
    <t xml:space="preserve">4171755	</t>
  </si>
  <si>
    <t xml:space="preserve">999228271752198	</t>
  </si>
  <si>
    <t>[阿姆斯特丹]阿姆斯特丹公园中央酒店(Park Centraal Amsterdam, part of Sircle Collection)(60467467)</t>
  </si>
  <si>
    <t>豪华双人房&lt;2人入住&gt;&lt;不退款&gt;</t>
  </si>
  <si>
    <t>NTASKAS/FILIPPOS IOANNIS</t>
  </si>
  <si>
    <t xml:space="preserve">4171840	</t>
  </si>
  <si>
    <t xml:space="preserve">27322464	</t>
  </si>
  <si>
    <t xml:space="preserve">999228272273685	</t>
  </si>
  <si>
    <t>[曼谷]曼谷京华大酒店(Hotel Royal Bangkok@Chinatown)(55932568)</t>
  </si>
  <si>
    <t>高级房(无窗)&lt;2人入住&gt;&lt;不退款&gt;</t>
  </si>
  <si>
    <t>DINH BAU/PHAM</t>
  </si>
  <si>
    <t xml:space="preserve">4172256	</t>
  </si>
  <si>
    <t xml:space="preserve">386637	</t>
  </si>
  <si>
    <t xml:space="preserve">999228274508022	</t>
  </si>
  <si>
    <t>[伦敦]KIP酒店(Kip Hotel)(55543095)</t>
  </si>
  <si>
    <t>中型双人房&lt;2人入住&gt;</t>
  </si>
  <si>
    <t>Carrozza/Vito Roberto</t>
  </si>
  <si>
    <t xml:space="preserve">4173858	</t>
  </si>
  <si>
    <t xml:space="preserve">999228274548843	</t>
  </si>
  <si>
    <t>[芭堤雅]芭堤雅硬石酒店(Hard Rock Hotel Pattaya)(55862064)</t>
  </si>
  <si>
    <t>Deluxe Room with City View&lt;1人入住&gt;&lt;早餐&gt;</t>
  </si>
  <si>
    <t>Dharma/Parvaiz Ahmed</t>
  </si>
  <si>
    <t xml:space="preserve">4173949	</t>
  </si>
  <si>
    <t xml:space="preserve">999228274732912	</t>
  </si>
  <si>
    <t>[利莫瑞克]利莫瑞克市酒店(Limerick City Hotel)(55598907)</t>
  </si>
  <si>
    <t>河景高级大床间&lt;2人入住&gt;&lt;不退款&gt;</t>
  </si>
  <si>
    <t>Doran/Maureen</t>
  </si>
  <si>
    <t xml:space="preserve">4174191	</t>
  </si>
  <si>
    <t xml:space="preserve">035738	</t>
  </si>
  <si>
    <t xml:space="preserve">999228281507908	</t>
  </si>
  <si>
    <t>城景豪华双床房&lt;2人入住&gt;&lt;不退款&gt;</t>
  </si>
  <si>
    <t>HAN/JAEEUN</t>
  </si>
  <si>
    <t xml:space="preserve">4175447	</t>
  </si>
  <si>
    <t xml:space="preserve">477110075 - 1698899599000515	</t>
  </si>
  <si>
    <t xml:space="preserve">999228284253524	</t>
  </si>
  <si>
    <t>[西归浦市]西归浦桥酒店(Hotel Bridge Seogwipo)(110133389)</t>
  </si>
  <si>
    <t>酒店随机房型&lt;2人入住&gt;</t>
  </si>
  <si>
    <t>Kang/Soo kyeong</t>
  </si>
  <si>
    <t xml:space="preserve">4176520	</t>
  </si>
  <si>
    <t xml:space="preserve">23135209	</t>
  </si>
  <si>
    <t xml:space="preserve">999228291813668	</t>
  </si>
  <si>
    <t>[柑林县]金兰阿尔玛度假酒店(Alma Resort Cam Ranh)(97965551)</t>
  </si>
  <si>
    <t>高级一卧室套房&lt;2人入住&gt;&lt;不退款&gt;&lt;早餐&gt;</t>
  </si>
  <si>
    <t>HAN/MINJEONG,LEE/KYOUNGWON</t>
  </si>
  <si>
    <t xml:space="preserve">4180153	</t>
  </si>
  <si>
    <t xml:space="preserve">999228295147252	</t>
  </si>
  <si>
    <t>[芭堤雅]帕亚酒店(Payaa Hotel)(102880715)</t>
  </si>
  <si>
    <t>Deluxe Double Room&lt;2人入住&gt;</t>
  </si>
  <si>
    <t>AUYEUNG/KIN HO</t>
  </si>
  <si>
    <t xml:space="preserve">4182384	</t>
  </si>
  <si>
    <t xml:space="preserve">28310980889	</t>
  </si>
  <si>
    <t>[帕赛市]帕赛卡巴雅酒店(Kabayan Hotel Pasay)(95687444)</t>
  </si>
  <si>
    <t>标准房&lt;2人入住&gt;&lt;早餐&gt;</t>
  </si>
  <si>
    <t>YEE/ RUBELLY</t>
  </si>
  <si>
    <t xml:space="preserve">4186770	</t>
  </si>
  <si>
    <t xml:space="preserve">999228312114288	</t>
  </si>
  <si>
    <t>[曼谷]Quarter 拉普罗酒店 - UHG(The Quarter Ladprao by Uhg)(68031133)</t>
  </si>
  <si>
    <t>高级双床房&lt;1人入住&gt;&lt;早餐&gt;</t>
  </si>
  <si>
    <t>AKUTAGAWA/RUI</t>
  </si>
  <si>
    <t xml:space="preserve">4187094	</t>
  </si>
  <si>
    <t xml:space="preserve">192260	</t>
  </si>
  <si>
    <t xml:space="preserve">999228314124522	</t>
  </si>
  <si>
    <t>[巴黎]维斯维萨酒店(Vice Versa)(55402701)</t>
  </si>
  <si>
    <t>经典房&lt;2人入住&gt;&lt;不退款&gt;</t>
  </si>
  <si>
    <t>Rousseau /David</t>
  </si>
  <si>
    <t xml:space="preserve">4188064	</t>
  </si>
  <si>
    <t xml:space="preserve">1437	</t>
  </si>
  <si>
    <t xml:space="preserve">999228314567486	</t>
  </si>
  <si>
    <t>[卡尔达诺阿尔坎波]马尔彭萨卡尔达诺酒店(Cardano Hotel Malpensa)(55290566)</t>
  </si>
  <si>
    <t>双床房&lt;2人入住&gt;&lt;早餐&gt;</t>
  </si>
  <si>
    <t>PIGNOTTI/MARCO</t>
  </si>
  <si>
    <t xml:space="preserve">4188530	</t>
  </si>
  <si>
    <t xml:space="preserve">999228317601248	</t>
  </si>
  <si>
    <t>标准房双床&lt;2人入住&gt;&lt;不退款&gt;</t>
  </si>
  <si>
    <t>YANAGITA/MITSUKO,YANAGITA/NAO</t>
  </si>
  <si>
    <t xml:space="preserve">4190677	</t>
  </si>
  <si>
    <t xml:space="preserve">CH12311062042	</t>
  </si>
  <si>
    <t xml:space="preserve">999228318308131	</t>
  </si>
  <si>
    <t>[梳邦再也]双威金字塔酒店(Sunway Pyramid Hotel)(69451915)</t>
  </si>
  <si>
    <t>公园景观豪华房&lt;2人入住&gt;&lt;不退款&gt;&lt;早餐&gt;</t>
  </si>
  <si>
    <t>TAN/AI LIN</t>
  </si>
  <si>
    <t xml:space="preserve">4191484	</t>
  </si>
  <si>
    <t xml:space="preserve">354162028	</t>
  </si>
  <si>
    <t xml:space="preserve">999228320680134	</t>
  </si>
  <si>
    <t>[曼谷]曼谷康莱德酒店(Conrad Bangkok)(55312447)</t>
  </si>
  <si>
    <t>甄选双床房&lt;2人入住&gt;</t>
  </si>
  <si>
    <t>YONG/FAH LIN,LOW/YUE WEN</t>
  </si>
  <si>
    <t xml:space="preserve">4193778	</t>
  </si>
  <si>
    <t xml:space="preserve">3451046695	</t>
  </si>
  <si>
    <t xml:space="preserve">28323826271	</t>
  </si>
  <si>
    <t>[吉隆坡]莱恩酒店(Sleeping Lion Suites)(111414278)</t>
  </si>
  <si>
    <t>高级房&lt;2人入住&gt;&lt;不退款&gt;</t>
  </si>
  <si>
    <t>NG/RENE</t>
  </si>
  <si>
    <t xml:space="preserve">4195092	</t>
  </si>
  <si>
    <t xml:space="preserve">999228323905864	</t>
  </si>
  <si>
    <t xml:space="preserve">4195108	</t>
  </si>
  <si>
    <t xml:space="preserve">146649	</t>
  </si>
  <si>
    <t xml:space="preserve">999228325828324	</t>
  </si>
  <si>
    <t>[巴厘岛]乌布阿赖耶度假村(Alaya Resort Ubud)(55413993)</t>
  </si>
  <si>
    <t>阿拉亚房&lt;2人入住&gt;&lt;不退款&gt;</t>
  </si>
  <si>
    <t>NG/WEI EN</t>
  </si>
  <si>
    <t xml:space="preserve">4195791	</t>
  </si>
  <si>
    <t xml:space="preserve">231105122458511	</t>
  </si>
  <si>
    <t xml:space="preserve">999228329557535	</t>
  </si>
  <si>
    <t>DEESIN/NATTAPON</t>
  </si>
  <si>
    <t xml:space="preserve">4197106	</t>
  </si>
  <si>
    <t xml:space="preserve">387366,67	</t>
  </si>
  <si>
    <t xml:space="preserve">999228330472234	</t>
  </si>
  <si>
    <t>[马尼拉]马尼拉湾景园酒店(Bayview Park Hotel Manila)(55280723)</t>
  </si>
  <si>
    <t>高级双人床房&lt;2人入住&gt;&lt;早餐&gt;</t>
  </si>
  <si>
    <t>Lazaro/Francesca Maria Isabel</t>
  </si>
  <si>
    <t xml:space="preserve">4197487	</t>
  </si>
  <si>
    <t xml:space="preserve">999228332466245	</t>
  </si>
  <si>
    <t>[梅斯特]阿里斯顿酒店(Hotel Ariston)(55920192)</t>
  </si>
  <si>
    <t>WANG/MENGSI</t>
  </si>
  <si>
    <t xml:space="preserve">4198661	</t>
  </si>
  <si>
    <t xml:space="preserve">999228333481443	</t>
  </si>
  <si>
    <t>[曼谷]ASAI曼谷唐人街酒店(ASAI Bangkok Chinatown)(90200738)</t>
  </si>
  <si>
    <t>庭院景宽敞特大床房&lt;2人入住&gt;&lt;不退款&gt;</t>
  </si>
  <si>
    <t>AIPROM/PHAWINI</t>
  </si>
  <si>
    <t xml:space="preserve">4199158	</t>
  </si>
  <si>
    <t xml:space="preserve">1082159531	</t>
  </si>
  <si>
    <t xml:space="preserve">999228333561891	</t>
  </si>
  <si>
    <t>[新加坡]新加坡辉盛凯贝丽酒店服务公寓(Capri by Fraser Changi City Singapore)(55694670)</t>
  </si>
  <si>
    <t>高级一室房&lt;2人入住&gt;&lt;不退款&gt;</t>
  </si>
  <si>
    <t>LIU/YUN,LIU/JING XI</t>
  </si>
  <si>
    <t xml:space="preserve">4199182	</t>
  </si>
  <si>
    <t xml:space="preserve">57117SE120999	</t>
  </si>
  <si>
    <t xml:space="preserve">999228333955870	</t>
  </si>
  <si>
    <t>[首尔]首尔弘大智选假日酒店(Holiday Inn Express Seoul Hongdae, an IHG Hotel)(69338079)</t>
  </si>
  <si>
    <t>标准大床间&lt;2人入住&gt;&lt;不退款&gt;&lt;早餐&gt;</t>
  </si>
  <si>
    <t>LIN/YICHING,CHAO/YICHUAN</t>
  </si>
  <si>
    <t xml:space="preserve">4199495	</t>
  </si>
  <si>
    <t xml:space="preserve">45424805|116898744	</t>
  </si>
  <si>
    <t xml:space="preserve">999228335870434	</t>
  </si>
  <si>
    <t>[罗马]圣约翰酒店(Hotel Saint John)(55745021)</t>
  </si>
  <si>
    <t>高级双床房&lt;2人入住&gt;&lt;不退款&gt;</t>
  </si>
  <si>
    <t>Budai/Manuela,Budai/Manuela</t>
  </si>
  <si>
    <t xml:space="preserve">4200254	</t>
  </si>
  <si>
    <t xml:space="preserve">999228338108652	</t>
  </si>
  <si>
    <t>[束草市]蓝色泰拉酒店(Hotel the Blue Terra)(100678781)</t>
  </si>
  <si>
    <t>海景大床房&lt;2人入住&gt;</t>
  </si>
  <si>
    <t>SONG/INHONG,KANG/SANGJONG</t>
  </si>
  <si>
    <t xml:space="preserve">4201783	</t>
  </si>
  <si>
    <t xml:space="preserve">478615425-1699244408056094	</t>
  </si>
  <si>
    <t xml:space="preserve">999228340379434	</t>
  </si>
  <si>
    <t>[曼谷]曼谷素坤逸希尔顿逸林酒店(DoubleTree by Hilton Sukhumvit Bangkok)(55439456)</t>
  </si>
  <si>
    <t>特大床客房&lt;1人入住&gt;&lt;早餐&gt;</t>
  </si>
  <si>
    <t>MAO/ZHONGBAI</t>
  </si>
  <si>
    <t xml:space="preserve">4203618	</t>
  </si>
  <si>
    <t xml:space="preserve">3443308375	</t>
  </si>
  <si>
    <t xml:space="preserve">999228340565250	</t>
  </si>
  <si>
    <t>双床客房&lt;1人入住&gt;&lt;早餐&gt;</t>
  </si>
  <si>
    <t>WANG/QIUJU</t>
  </si>
  <si>
    <t xml:space="preserve">4203933	</t>
  </si>
  <si>
    <t xml:space="preserve">3452138422	</t>
  </si>
  <si>
    <t xml:space="preserve">999228341065078	</t>
  </si>
  <si>
    <t>[格兰岛]世外桃源海滩度假村(Xanadu Beach Resort)(55932567)</t>
  </si>
  <si>
    <t>ZHU/JIANING,LI/TAO</t>
  </si>
  <si>
    <t xml:space="preserve">4204416	</t>
  </si>
  <si>
    <t xml:space="preserve">999228341313080	</t>
  </si>
  <si>
    <t>[帕福斯]首都海岸度假村(Capital Coast Resort and Spa)(55290055)</t>
  </si>
  <si>
    <t>标准内景双人床房&lt;2人入住&gt;&lt;早餐&gt;</t>
  </si>
  <si>
    <t>MOHAMEDSALEH/ABDULRAHMAN</t>
  </si>
  <si>
    <t xml:space="preserve">4204539	</t>
  </si>
  <si>
    <t xml:space="preserve">999228341357844	</t>
  </si>
  <si>
    <t>[巴厘岛]丹戎乌萨里酒店(Tandjung Sari Hotel)(91810623)</t>
  </si>
  <si>
    <t>乡村景观平房式客房&lt;2人入住&gt;&lt;早餐&gt;</t>
  </si>
  <si>
    <t>NAGANO/AYAKO</t>
  </si>
  <si>
    <t xml:space="preserve">4204566	</t>
  </si>
  <si>
    <t xml:space="preserve">999228345618626	</t>
  </si>
  <si>
    <t>Grand Deluxe Double&lt;2人入住&gt;&lt;不退款&gt;</t>
  </si>
  <si>
    <t>CHAN/KAM CHAN,TAM/RAINBOW</t>
  </si>
  <si>
    <t xml:space="preserve">4206519	</t>
  </si>
  <si>
    <t xml:space="preserve">350400000012923	</t>
  </si>
  <si>
    <t xml:space="preserve">999228349460483	</t>
  </si>
  <si>
    <t>[普吉岛]滨海画廊度假村-卡查-卡利姆湾(Marina Gallery Resort-Kacha-Kalim Bay)(70165358)</t>
  </si>
  <si>
    <t>豪华泳池景观房&lt;2人入住&gt;&lt;不退款&gt;&lt;早餐&gt;</t>
  </si>
  <si>
    <t>Fan/Hanwen</t>
  </si>
  <si>
    <t xml:space="preserve">4208110	</t>
  </si>
  <si>
    <t xml:space="preserve">23000445	</t>
  </si>
  <si>
    <t xml:space="preserve">999228354240243	</t>
  </si>
  <si>
    <t>[马德里]美丽都查马丁酒店(Hotel Mirador de Chamartín)(55831927)</t>
  </si>
  <si>
    <t>豪华房&lt;2人入住&gt;</t>
  </si>
  <si>
    <t>CRUCES ZAFRA/ANTONIO CAIN</t>
  </si>
  <si>
    <t xml:space="preserve">4210175	</t>
  </si>
  <si>
    <t xml:space="preserve">-118007520|118007520	</t>
  </si>
  <si>
    <t xml:space="preserve">28354610349	</t>
  </si>
  <si>
    <t>[Lam Kaen]考拉卡里玛度假村及别墅(Kalima Resort and Villas Khao Lak)(55572796)</t>
  </si>
  <si>
    <t>特大床套房（带泳池）&lt;2人入住&gt;&lt;不退款&gt;&lt;早餐&gt;</t>
  </si>
  <si>
    <t>Province/Laurence,Province/Pascal</t>
  </si>
  <si>
    <t xml:space="preserve">4210480	</t>
  </si>
  <si>
    <t xml:space="preserve">999228355936821	</t>
  </si>
  <si>
    <t>高级房（1大床/2单人床）&lt;2人入住&gt;&lt;不退款&gt;</t>
  </si>
  <si>
    <t>LEE/HSIN HUNG</t>
  </si>
  <si>
    <t xml:space="preserve">4211094	</t>
  </si>
  <si>
    <t xml:space="preserve">147745	</t>
  </si>
  <si>
    <t xml:space="preserve">999228357198038	</t>
  </si>
  <si>
    <t>[怡保]怡保彩鸿酒店(Travelodge Ipoh)(90400104)</t>
  </si>
  <si>
    <t>豪华大床房&lt;2人入住&gt;</t>
  </si>
  <si>
    <t>DING/MICHELLE</t>
  </si>
  <si>
    <t xml:space="preserve">4211668	</t>
  </si>
  <si>
    <t xml:space="preserve">999228358520795	</t>
  </si>
  <si>
    <t>[乌隆他尼]盛泰乐乌隆酒店(Centara Udon)(55895762)</t>
  </si>
  <si>
    <t>高级双人床房&lt;2人入住&gt;&lt;不退款&gt;</t>
  </si>
  <si>
    <t>WATCHARASAKUNPHAT/THANIDA</t>
  </si>
  <si>
    <t xml:space="preserve">4212450	</t>
  </si>
  <si>
    <t xml:space="preserve">18169687	</t>
  </si>
  <si>
    <t xml:space="preserve">999228360969326	</t>
  </si>
  <si>
    <t>[吉隆坡]吉隆坡希尔顿花园酒店北店(Hilton Garden Inn Kuala Lumpur - North)(55299338)</t>
  </si>
  <si>
    <t>Queen Room with Twin Towers View&lt;1人入住&gt;&lt;早餐&gt;</t>
  </si>
  <si>
    <t>TAO/CHIA-FENG</t>
  </si>
  <si>
    <t xml:space="preserve">4213887	</t>
  </si>
  <si>
    <t xml:space="preserve">3443101546	</t>
  </si>
  <si>
    <t xml:space="preserve">999228361846281	</t>
  </si>
  <si>
    <t>[蒙特勒]托斯卡纳别墅酒店(Villa Toscane)(55598844)</t>
  </si>
  <si>
    <t>单人房&lt;1人入住&gt;</t>
  </si>
  <si>
    <t>WEN/QIHANG</t>
  </si>
  <si>
    <t xml:space="preserve">4214319	</t>
  </si>
  <si>
    <t xml:space="preserve">999228364224133	</t>
  </si>
  <si>
    <t>[阿布扎比]阿布扎比门诺富特酒店(Novotel Abu Dhabi Gate)(56185702)</t>
  </si>
  <si>
    <t>高级房&lt;2人入住&gt;&lt;早餐&gt;</t>
  </si>
  <si>
    <t>HAN/JIE,Zong/Chaoyang</t>
  </si>
  <si>
    <t xml:space="preserve">4215728	</t>
  </si>
  <si>
    <t xml:space="preserve">176020298	</t>
  </si>
  <si>
    <t xml:space="preserve">999228366962731	</t>
  </si>
  <si>
    <t>[乔治市]槟城长荣桂冠酒店(Evergreen Laurel Hotel Penang)(55451685)</t>
  </si>
  <si>
    <t>城景高级双床房&lt;2人入住&gt;&lt;不退款&gt;</t>
  </si>
  <si>
    <t>LO/LIANGCHENG</t>
  </si>
  <si>
    <t xml:space="preserve">4217637	</t>
  </si>
  <si>
    <t xml:space="preserve">23110905882	</t>
  </si>
  <si>
    <t xml:space="preserve">999228367205760	</t>
  </si>
  <si>
    <t>[利兹]利兹市中心希尔顿逸林酒店(DoubleTree by Hilton Leeds City Centre)(55611698)</t>
  </si>
  <si>
    <t>标准双床房&lt;2人入住&gt;&lt;早餐&gt;</t>
  </si>
  <si>
    <t>CHAN/BENJAMIN</t>
  </si>
  <si>
    <t xml:space="preserve">4217890	</t>
  </si>
  <si>
    <t xml:space="preserve">3449505664	</t>
  </si>
  <si>
    <t xml:space="preserve">999228367253195	</t>
  </si>
  <si>
    <t>[阿布扎比]阿布扎比雅乐轩酒店(Aloft Abu Dhabi)(68026753)</t>
  </si>
  <si>
    <t>雅乐轩房&lt;2人入住&gt;&lt;不退款&gt;</t>
  </si>
  <si>
    <t>CHIHAOUI/CHOKRI CHIHAOUI</t>
  </si>
  <si>
    <t xml:space="preserve">4217950	</t>
  </si>
  <si>
    <t xml:space="preserve">74602243	</t>
  </si>
  <si>
    <t xml:space="preserve">999228367503750	</t>
  </si>
  <si>
    <t>[达姆施塔特]达姆施塔特玛丽提姆酒店(Maritim Hotel Darmstadt)(91548390)</t>
  </si>
  <si>
    <t>经典双人房&lt;2人入住&gt;&lt;不退款&gt;</t>
  </si>
  <si>
    <t>TAO/DONGDONG</t>
  </si>
  <si>
    <t xml:space="preserve">4218701	</t>
  </si>
  <si>
    <t xml:space="preserve">140948822|118716015	</t>
  </si>
  <si>
    <t xml:space="preserve">999228368122651	</t>
  </si>
  <si>
    <t>[柏林]早安东柏林城市酒店(Good Morning + Berlin City East)(60480620)</t>
  </si>
  <si>
    <t>标准双床房&lt;2人入住&gt;&lt;不退款&gt;</t>
  </si>
  <si>
    <t>ESRA/YASEMIN</t>
  </si>
  <si>
    <t xml:space="preserve">4219668	</t>
  </si>
  <si>
    <t xml:space="preserve">999228368222571	</t>
  </si>
  <si>
    <t>[巴拿马城]巴拿马城广场悦宜湾酒店(Riu Plaza Panamá)(55733524)</t>
  </si>
  <si>
    <t>豪华特大床房&lt;2人入住&gt;&lt;早餐&gt;</t>
  </si>
  <si>
    <t>Mann/Alan steven</t>
  </si>
  <si>
    <t xml:space="preserve">4219835	</t>
  </si>
  <si>
    <t xml:space="preserve">999228368360860	</t>
  </si>
  <si>
    <t>[马尼拉]罗斯曼酒店(Rothman Hotel)(55439297)</t>
  </si>
  <si>
    <t>行政客房&lt;2人入住&gt;</t>
  </si>
  <si>
    <t>KANNO/IEBUMI</t>
  </si>
  <si>
    <t xml:space="preserve">4220145	</t>
  </si>
  <si>
    <t xml:space="preserve">999228368373189	</t>
  </si>
  <si>
    <t>[纽约]阿罗苏荷酒店(Arlo SoHo)(60480468)</t>
  </si>
  <si>
    <t>庭院大号床房&lt;2人入住&gt;</t>
  </si>
  <si>
    <t>Byrne /Carmel</t>
  </si>
  <si>
    <t xml:space="preserve">4220185	</t>
  </si>
  <si>
    <t xml:space="preserve">C9FWP9RTAX	</t>
  </si>
  <si>
    <t xml:space="preserve">999228368715024	</t>
  </si>
  <si>
    <t>[亚松森]瓜拉尼亚松森酒店(Hotel Guarani Asuncion)(91812675)</t>
  </si>
  <si>
    <t>标准双人房, 1 张大床&lt;2人入住&gt;&lt;早餐&gt;</t>
  </si>
  <si>
    <t>Pino/Francisco</t>
  </si>
  <si>
    <t xml:space="preserve">4220854	</t>
  </si>
  <si>
    <t xml:space="preserve">4386	</t>
  </si>
  <si>
    <t xml:space="preserve">999228369203813	</t>
  </si>
  <si>
    <t>[曼谷]曼谷23别墅酒店(Twothree, a Homely Hotel)(55547221)</t>
  </si>
  <si>
    <t>高级双人间&lt;1人入住&gt;&lt;早餐&gt;</t>
  </si>
  <si>
    <t>MOK/KIM FAI</t>
  </si>
  <si>
    <t xml:space="preserve">4221605	</t>
  </si>
  <si>
    <t xml:space="preserve">875342891	</t>
  </si>
  <si>
    <t xml:space="preserve">999228370332353	</t>
  </si>
  <si>
    <t>[德黑兰]德黑兰拉莱国际酒店(Laleh International Hotel Tehran)(95084194)</t>
  </si>
  <si>
    <t>双人床&lt;2人入住&gt;&lt;不退款&gt;&lt;早餐&gt;</t>
  </si>
  <si>
    <t>ELORFALI/MOHAMAD</t>
  </si>
  <si>
    <t xml:space="preserve">4223520	</t>
  </si>
  <si>
    <t xml:space="preserve">480086125 - 7mb3rquAN	</t>
  </si>
  <si>
    <t xml:space="preserve">999228393537154	</t>
  </si>
  <si>
    <t>[普吉岛]普吉格雷斯兰温泉度假酒店(Phuket Graceland Resort and Spa)(56185699)</t>
  </si>
  <si>
    <t>豪华池景房（内宾）&lt;2人入住&gt;&lt;不退款&gt;&lt;早餐&gt;</t>
  </si>
  <si>
    <t>CHAGDUROVA/OLGA</t>
  </si>
  <si>
    <t xml:space="preserve">4226428	</t>
  </si>
  <si>
    <t xml:space="preserve">999228393751622	</t>
  </si>
  <si>
    <t>[龙达]圣卡耶塔诺旅馆(Hostal San Cayetano)(55768312)</t>
  </si>
  <si>
    <t>客房&lt;2人入住&gt;&lt;不退款&gt;</t>
  </si>
  <si>
    <t>CUZZI/DAVIDE,DELVECCHIO/ERIKA</t>
  </si>
  <si>
    <t xml:space="preserve">4226554	</t>
  </si>
  <si>
    <t xml:space="preserve">946222271	</t>
  </si>
  <si>
    <t xml:space="preserve">999228396579431	</t>
  </si>
  <si>
    <t>[新加坡]樟宜机场皇冠假日酒店  - IHG 旗下酒店(Crowne Plaza Changi Airport, an IHG Hotel)(55280749)</t>
  </si>
  <si>
    <t>1 张特大床标准无烟房&lt;2人入住&gt;&lt;不退款&gt;&lt;早餐&gt;</t>
  </si>
  <si>
    <t>ZHENG/YEFENG,LEI/WAI SI</t>
  </si>
  <si>
    <t xml:space="preserve">4227880	</t>
  </si>
  <si>
    <t xml:space="preserve">28617053	</t>
  </si>
  <si>
    <t xml:space="preserve">999228399690465	</t>
  </si>
  <si>
    <t>三人房&lt;2人入住&gt;&lt;不退款&gt;</t>
  </si>
  <si>
    <t>CUI/YUCHU,ZHOU/NING</t>
  </si>
  <si>
    <t xml:space="preserve">4229196	</t>
  </si>
  <si>
    <t xml:space="preserve">CH12311103236	</t>
  </si>
  <si>
    <t xml:space="preserve">999228401019874	</t>
  </si>
  <si>
    <t>[旁特维得拉]加利西亚宫酒店(Galicia Palace)(55299275)</t>
  </si>
  <si>
    <t>Flores Perez/Adela</t>
  </si>
  <si>
    <t xml:space="preserve">4229733	</t>
  </si>
  <si>
    <t xml:space="preserve">603601015	</t>
  </si>
  <si>
    <t xml:space="preserve">999228401454258	</t>
  </si>
  <si>
    <t>[曼谷]曼谷班达拉西隆套房酒店(Bandara Suites Silom, Bangkok)(55320752)</t>
  </si>
  <si>
    <t>行政套房&lt;2人入住&gt;&lt;不退款&gt;</t>
  </si>
  <si>
    <t>Kong/Wenting</t>
  </si>
  <si>
    <t xml:space="preserve">4230035	</t>
  </si>
  <si>
    <t xml:space="preserve">999228404006618	</t>
  </si>
  <si>
    <t>[戈尔韦]弗兰纳里酒店(Flannery's Hotel)(55598987)</t>
  </si>
  <si>
    <t>双人间&lt;2人入住&gt;</t>
  </si>
  <si>
    <t>Brady /Alanna,Moore/Chevez</t>
  </si>
  <si>
    <t xml:space="preserve">4231050	</t>
  </si>
  <si>
    <t xml:space="preserve">999228404536795	</t>
  </si>
  <si>
    <t>[吉隆坡]吉隆坡盛贸饭店(Traders Hotel, Kuala Lumpur)(55852081)</t>
  </si>
  <si>
    <t>奢华客房, 2 张单人床&lt;2人入住&gt;&lt;早餐&gt;</t>
  </si>
  <si>
    <t>MOHD ZAIN/NUR AQIRA</t>
  </si>
  <si>
    <t xml:space="preserve">4231469	</t>
  </si>
  <si>
    <t xml:space="preserve">999228413388895	</t>
  </si>
  <si>
    <t>[是拉差]森里沙公寓和套房(Centara Sonrisa Residences &amp; Suites Sriracha)(90199270)</t>
  </si>
  <si>
    <t>SANGKONG/NISSA</t>
  </si>
  <si>
    <t xml:space="preserve">4232319	</t>
  </si>
  <si>
    <t xml:space="preserve">480712785	</t>
  </si>
  <si>
    <t xml:space="preserve">999228414078661	</t>
  </si>
  <si>
    <t>[Kuala Kuantan]关丹凯悦酒店(Hyatt Regency Kuantan Resort)(55491832)</t>
  </si>
  <si>
    <t>海景特大床房&lt;2人入住&gt;</t>
  </si>
  <si>
    <t>LEE/SHERYN</t>
  </si>
  <si>
    <t xml:space="preserve">4232579	</t>
  </si>
  <si>
    <t xml:space="preserve">999228415488853	</t>
  </si>
  <si>
    <t>[中雅加达]丹那阿邦至爱酒店 - 赛德恩格(Favehotel Tanah Abang - Cideng)(55611732)</t>
  </si>
  <si>
    <t>致爱房&lt;2人入住&gt;</t>
  </si>
  <si>
    <t>AHMAD TAJUDIN/AIMI NABILAH,PUJIASTUTI/LULU</t>
  </si>
  <si>
    <t xml:space="preserve">4233307	</t>
  </si>
  <si>
    <t xml:space="preserve">1082395550	</t>
  </si>
  <si>
    <t xml:space="preserve">999228422067722	</t>
  </si>
  <si>
    <t>Queen Room with Twin Towers View&lt;2人入住&gt;&lt;不退款&gt;&lt;早餐&gt;</t>
  </si>
  <si>
    <t>RIABUKHIN/DENIS,VYSOKIKH/SVETLANA</t>
  </si>
  <si>
    <t xml:space="preserve">4236426	</t>
  </si>
  <si>
    <t xml:space="preserve">999228422101224	</t>
  </si>
  <si>
    <t>[Haymarket]迷宫背包客旅馆(Maze Backpackers - Sydney)(56206198)</t>
  </si>
  <si>
    <t>标准双人房&lt;2人入住&gt;</t>
  </si>
  <si>
    <t>LEE/SANGMYUNG,HAN/CHORONG</t>
  </si>
  <si>
    <t xml:space="preserve">4236431	</t>
  </si>
  <si>
    <t xml:space="preserve">999228422835370	</t>
  </si>
  <si>
    <t>[普吉岛]普吉岛雷蒙纳德酒店(Lemonade Phuket Hotel)(55465371)</t>
  </si>
  <si>
    <t>柠檬露台双人床房&lt;2人入住&gt;</t>
  </si>
  <si>
    <t>Promchat/Meena</t>
  </si>
  <si>
    <t xml:space="preserve">4236714	</t>
  </si>
  <si>
    <t xml:space="preserve">e65e9dae807b11eebcd20127b-1	</t>
  </si>
  <si>
    <t xml:space="preserve">999228423388868	</t>
  </si>
  <si>
    <t>[芭堤雅]第10页酒店(Page 10 Hotel)(55944526)</t>
  </si>
  <si>
    <t>Maurya/Bhupendra Kumar,Maurya/Bhupendra Kumar</t>
  </si>
  <si>
    <t xml:space="preserve">4237007	</t>
  </si>
  <si>
    <t xml:space="preserve">8503	</t>
  </si>
  <si>
    <t xml:space="preserve">999228423474504	</t>
  </si>
  <si>
    <t>Shrivastava /Anshuman,Shrivastava /Anshuman</t>
  </si>
  <si>
    <t xml:space="preserve">4237020	</t>
  </si>
  <si>
    <t xml:space="preserve">8504	</t>
  </si>
  <si>
    <t xml:space="preserve">999228435068899	</t>
  </si>
  <si>
    <t>[吉隆坡]吉隆坡阿玛瑞酒店(Amari Kuala Lumpur)(110133635)</t>
  </si>
  <si>
    <t>华丽双人房（2 张单人床）, 2 张单人床&lt;2人入住&gt;&lt;不退款&gt;</t>
  </si>
  <si>
    <t>YOW/KWAI LUN</t>
  </si>
  <si>
    <t xml:space="preserve">4238588	</t>
  </si>
  <si>
    <t xml:space="preserve">999228436581398	</t>
  </si>
  <si>
    <t>[卡塞雷斯]埃斯特雷马杜拉酒店(Extremadura Hotel)(90401843)</t>
  </si>
  <si>
    <t>Monago Ruiz/Francisco Javier</t>
  </si>
  <si>
    <t xml:space="preserve">4239157	</t>
  </si>
  <si>
    <t xml:space="preserve">|120692954	</t>
  </si>
  <si>
    <t xml:space="preserve">999228436622011	</t>
  </si>
  <si>
    <t>[布拉格]布拉格城市NH酒店(NH Prague City)(55505279)</t>
  </si>
  <si>
    <t>ETEM/EKREM</t>
  </si>
  <si>
    <t xml:space="preserve">4239186	</t>
  </si>
  <si>
    <t xml:space="preserve">-C9HFCUNERK	</t>
  </si>
  <si>
    <t xml:space="preserve">999228436809469	</t>
  </si>
  <si>
    <t>[圣地亚哥]霍德帕特罗广场酒店(Hodelpa Centro Plaza)(95083598)</t>
  </si>
  <si>
    <t>行政高级间&lt;2人入住&gt;&lt;早餐&gt;</t>
  </si>
  <si>
    <t>PENDLETON/GEOVONNI</t>
  </si>
  <si>
    <t xml:space="preserve">4239288	</t>
  </si>
  <si>
    <t xml:space="preserve">141137470|120729176	</t>
  </si>
  <si>
    <t xml:space="preserve">999228440238167	</t>
  </si>
  <si>
    <t>[曼谷]曼谷茉莉花度假酒店(Jasmine Resort Bangkok)(55270001)</t>
  </si>
  <si>
    <t>豪华房&lt;2人入住&gt;&lt;不退款&gt;</t>
  </si>
  <si>
    <t>AIDA/SHIGERU</t>
  </si>
  <si>
    <t xml:space="preserve">4240979	</t>
  </si>
  <si>
    <t xml:space="preserve">999228441422910	</t>
  </si>
  <si>
    <t>[芭堤雅]芭堤雅旺阿玛海滩舒适酒店(Cosi Pattaya Wong Amat Beach)(70787722)</t>
  </si>
  <si>
    <t>克斯双床房&lt;2人入住&gt;</t>
  </si>
  <si>
    <t>bai/yansong,zhang/haoyu</t>
  </si>
  <si>
    <t xml:space="preserve">4241879	</t>
  </si>
  <si>
    <t xml:space="preserve">T04468298	</t>
  </si>
  <si>
    <t xml:space="preserve">999228441431870	</t>
  </si>
  <si>
    <t>LI/HAOMING,ZHOU/ZHENYU</t>
  </si>
  <si>
    <t xml:space="preserve">4241884	</t>
  </si>
  <si>
    <t xml:space="preserve">71438	</t>
  </si>
  <si>
    <t xml:space="preserve">999228442638265	</t>
  </si>
  <si>
    <t>[首尔]首尔斯坦福酒店(Stanford Hotel Seoul)(55439529)</t>
  </si>
  <si>
    <t>大床房&lt;2人入住&gt;</t>
  </si>
  <si>
    <t>PARK/SEO JUN</t>
  </si>
  <si>
    <t xml:space="preserve">4243230	</t>
  </si>
  <si>
    <t xml:space="preserve">9035940881162	</t>
  </si>
  <si>
    <t xml:space="preserve">999228442878675	</t>
  </si>
  <si>
    <t>Barros Cunha/Alexandre</t>
  </si>
  <si>
    <t xml:space="preserve">4243935	</t>
  </si>
  <si>
    <t xml:space="preserve">999228442921217	</t>
  </si>
  <si>
    <t>[济州市]谭娜斯达酒店-济州(Tamna Stay Hotel Jeju)(55733600)</t>
  </si>
  <si>
    <t>海景豪华双人房&lt;2人入住&gt;&lt;不退款&gt;</t>
  </si>
  <si>
    <t>YU/UN KYUNG,KANG/CHAERIN</t>
  </si>
  <si>
    <t xml:space="preserve">4243990	</t>
  </si>
  <si>
    <t xml:space="preserve">23215812	</t>
  </si>
  <si>
    <t xml:space="preserve">999228443149017	</t>
  </si>
  <si>
    <t>[圣-欧斯特-腾-诺德]布鲁塞尔城市中心索恩酒店(Thon Hotel Brussels City Centre)(55320602)</t>
  </si>
  <si>
    <t>Le Berre/Jules</t>
  </si>
  <si>
    <t xml:space="preserve">4244316	</t>
  </si>
  <si>
    <t xml:space="preserve">999228443628636	</t>
  </si>
  <si>
    <t>[曼谷]曼谷素坤逸奥克伍德华庭工作室酒店(Oakwood Studios Sukhumvit Bangkok)(103956658)</t>
  </si>
  <si>
    <t>高级特大床房&lt;2人入住&gt;&lt;早餐&gt;</t>
  </si>
  <si>
    <t>LEE/DONGHEE</t>
  </si>
  <si>
    <t xml:space="preserve">4245409	</t>
  </si>
  <si>
    <t xml:space="preserve">10839069	</t>
  </si>
  <si>
    <t xml:space="preserve">999228443922967	</t>
  </si>
  <si>
    <t>[麦纳麦]朱菲尔大道套房酒店(Juffair Boulevard Hotel &amp; Suites)(114262315)</t>
  </si>
  <si>
    <t>豪华双床房&lt;2人入住&gt;&lt;早餐&gt;</t>
  </si>
  <si>
    <t>NIE/XIUXING</t>
  </si>
  <si>
    <t xml:space="preserve">4245875	</t>
  </si>
  <si>
    <t xml:space="preserve">999228443979840	</t>
  </si>
  <si>
    <t>[大城]埃瓦尔酒店(The Avail)(90400812)</t>
  </si>
  <si>
    <t>标准房 2张单人床&lt;2人入住&gt;</t>
  </si>
  <si>
    <t>KANJAI/CHANANAN</t>
  </si>
  <si>
    <t xml:space="preserve">4245942	</t>
  </si>
  <si>
    <t xml:space="preserve">271123#15|121278590	</t>
  </si>
  <si>
    <t xml:space="preserve">999228444543418	</t>
  </si>
  <si>
    <t>[三宝垄]三宝拢格兰艾菊酒店(Grand Edge Hotel Semarang)(55253990)</t>
  </si>
  <si>
    <t>豪华翡翠双人房&lt;2人入住&gt;&lt;早餐&gt;</t>
  </si>
  <si>
    <t>MOON/HYUNKOO</t>
  </si>
  <si>
    <t xml:space="preserve">4246772	</t>
  </si>
  <si>
    <t xml:space="preserve">999228444850408	</t>
  </si>
  <si>
    <t>Jha/Pankaj,Jha/Pankaj</t>
  </si>
  <si>
    <t xml:space="preserve">4247387	</t>
  </si>
  <si>
    <t xml:space="preserve">8525	</t>
  </si>
  <si>
    <t xml:space="preserve">999228444956942	</t>
  </si>
  <si>
    <t>[班夫]查尔顿班夫旅馆(Charltons Banff)(55768462)</t>
  </si>
  <si>
    <t>复式壁炉套房&lt;2人入住&gt;</t>
  </si>
  <si>
    <t>WHITE/BRYCEN,SCHALLER/MEGAN</t>
  </si>
  <si>
    <t xml:space="preserve">4247490	</t>
  </si>
  <si>
    <t xml:space="preserve">825332973|121351256	</t>
  </si>
  <si>
    <t xml:space="preserve">999228445792028	</t>
  </si>
  <si>
    <t>[巴革]曼谷冲击宜必思酒店(Ibis Bangkok Impact)(55841599)</t>
  </si>
  <si>
    <t>标准大号床房&lt;2人入住&gt;&lt;不退款&gt;</t>
  </si>
  <si>
    <t>S/CHALOEMRAT</t>
  </si>
  <si>
    <t xml:space="preserve">4249211	</t>
  </si>
  <si>
    <t xml:space="preserve">999228445944761	</t>
  </si>
  <si>
    <t>城景高级房&lt;2人入住&gt;&lt;不退款&gt;</t>
  </si>
  <si>
    <t>FONG/CHUN CHEONG</t>
  </si>
  <si>
    <t xml:space="preserve">4249638	</t>
  </si>
  <si>
    <t xml:space="preserve">23111510639/38	</t>
  </si>
  <si>
    <t xml:space="preserve">999228445987714	</t>
  </si>
  <si>
    <t>[普吉岛]海滨快捷 - 飞行员 - 普吉岛机场(Sugar Marina Hotel -Aviator- Phuket Airport)(55832037)</t>
  </si>
  <si>
    <t>ALSULAIMANI/ABDULRAHIM HANI</t>
  </si>
  <si>
    <t xml:space="preserve">4249685	</t>
  </si>
  <si>
    <t xml:space="preserve">2310028	</t>
  </si>
  <si>
    <t xml:space="preserve">28446556318	</t>
  </si>
  <si>
    <t>[芭堤雅]芭堤雅百思通酒店(Beston Pattaya)(55254058)</t>
  </si>
  <si>
    <t>高级池景房&lt;2人入住&gt;&lt;早餐&gt;</t>
  </si>
  <si>
    <t>LAI/SHENG JU</t>
  </si>
  <si>
    <t xml:space="preserve">4250810	</t>
  </si>
  <si>
    <t xml:space="preserve">402311002843	</t>
  </si>
  <si>
    <t xml:space="preserve">999228471412419	</t>
  </si>
  <si>
    <t>[首尔]明洞大使宜必思酒店(Ibis Ambassador Myeongdong)(54503350)</t>
  </si>
  <si>
    <t>标准双床房&lt;2人入住&gt;</t>
  </si>
  <si>
    <t>OH/HYE RYEON,IN/YOUNGMI</t>
  </si>
  <si>
    <t xml:space="preserve">4253289	</t>
  </si>
  <si>
    <t xml:space="preserve">2311141569070514	</t>
  </si>
  <si>
    <t xml:space="preserve">999228473630886	</t>
  </si>
  <si>
    <t>[天安市]天安新罗酒店(Shilla Stay Cheonan)(60480295)</t>
  </si>
  <si>
    <t>JEONG/JONGHEON</t>
  </si>
  <si>
    <t xml:space="preserve">4254265	</t>
  </si>
  <si>
    <t xml:space="preserve">30525230	</t>
  </si>
  <si>
    <t xml:space="preserve">999228474690407	</t>
  </si>
  <si>
    <t>[Merdeka]万隆美姿酒店(Meize City Center)(69451949)</t>
  </si>
  <si>
    <t>豪华间&lt;2人入住&gt;</t>
  </si>
  <si>
    <t>NAJMILLAH/SARAH</t>
  </si>
  <si>
    <t xml:space="preserve">4254799	</t>
  </si>
  <si>
    <t xml:space="preserve">148045 / REZA	</t>
  </si>
  <si>
    <t xml:space="preserve">999228475283714	</t>
  </si>
  <si>
    <t>[马斯喀特]马斯喀特凯宾斯基酒店(Kempinski Hotel Muscat)(55666103)</t>
  </si>
  <si>
    <t>BOUBLIL  vve  TAIEB/Jacqueline  Julie</t>
  </si>
  <si>
    <t xml:space="preserve">4255262	</t>
  </si>
  <si>
    <t xml:space="preserve">512767	</t>
  </si>
  <si>
    <t xml:space="preserve">999228483624377	</t>
  </si>
  <si>
    <t>[首尔]江南区COEX中心GLAD酒店(Glad Gangnam COEX Center)(90400394)</t>
  </si>
  <si>
    <t>KWOK/PO MAN</t>
  </si>
  <si>
    <t xml:space="preserve">4256183	</t>
  </si>
  <si>
    <t xml:space="preserve">9031016194749	</t>
  </si>
  <si>
    <t xml:space="preserve">999228485316973	</t>
  </si>
  <si>
    <t>[瓜亚基尔]天空套房酒店(Hotel Air Suites)(77372148)</t>
  </si>
  <si>
    <t>双床房&lt;2人入住&gt;</t>
  </si>
  <si>
    <t>Liu/Hongli,Ren/Yanwei</t>
  </si>
  <si>
    <t xml:space="preserve">4257319	</t>
  </si>
  <si>
    <t xml:space="preserve">|122371577	</t>
  </si>
  <si>
    <t xml:space="preserve">999228486302302	</t>
  </si>
  <si>
    <t>[八打灵再也]工匠生态酒店(Artisan Eco Hotel)(55841864)</t>
  </si>
  <si>
    <t>ZAINAL ABIDIN/ISKANDAR ZULKARNAIN</t>
  </si>
  <si>
    <t xml:space="preserve">4257876	</t>
  </si>
  <si>
    <t xml:space="preserve">1082555498	</t>
  </si>
  <si>
    <t xml:space="preserve">999228486319907	</t>
  </si>
  <si>
    <t xml:space="preserve">4257886	</t>
  </si>
  <si>
    <t xml:space="preserve">1082555577	</t>
  </si>
  <si>
    <t xml:space="preserve">999228487549188	</t>
  </si>
  <si>
    <t>[墨西哥城]贝斯特韦斯特大华酒店(Best Western Majestic)(55299727)</t>
  </si>
  <si>
    <t>MALDONADO TZAB/ROMAN DAVID</t>
  </si>
  <si>
    <t xml:space="preserve">4258794	</t>
  </si>
  <si>
    <t xml:space="preserve">999228488409643	</t>
  </si>
  <si>
    <t>尊贵双床房&lt;2人入住&gt;</t>
  </si>
  <si>
    <t>Anantameak/Jitnatta</t>
  </si>
  <si>
    <t xml:space="preserve">4259931	</t>
  </si>
  <si>
    <t xml:space="preserve">1082571260	</t>
  </si>
  <si>
    <t xml:space="preserve">999228493931096	</t>
  </si>
  <si>
    <t>[巴黎]黑猫设计酒店(Hotel le Chat Noir)(60480624)</t>
  </si>
  <si>
    <t>经典客房&lt;2人入住&gt;</t>
  </si>
  <si>
    <t>DU/YUBIN</t>
  </si>
  <si>
    <t xml:space="preserve">4263160	</t>
  </si>
  <si>
    <t xml:space="preserve">482820175	</t>
  </si>
  <si>
    <t xml:space="preserve">999228494200402	</t>
  </si>
  <si>
    <t>[芬洛]Mr Jigs(114266059)</t>
  </si>
  <si>
    <t>家庭房&lt;2人入住&gt;</t>
  </si>
  <si>
    <t>Link/Angelina</t>
  </si>
  <si>
    <t xml:space="preserve">4263301	</t>
  </si>
  <si>
    <t xml:space="preserve">46275897|122889341	</t>
  </si>
  <si>
    <t xml:space="preserve">28494637691	</t>
  </si>
  <si>
    <t>Park/Mirin</t>
  </si>
  <si>
    <t xml:space="preserve">4263654	</t>
  </si>
  <si>
    <t xml:space="preserve">30532227	</t>
  </si>
  <si>
    <t xml:space="preserve">999228501017458	</t>
  </si>
  <si>
    <t>Grand Deluxe Double&lt;2人入住&gt;&lt;不退款&gt;&lt;早餐&gt;</t>
  </si>
  <si>
    <t>KITPISUT/MAJITTREE,KEAWPRASERT/GINGPETCH</t>
  </si>
  <si>
    <t xml:space="preserve">4266733	</t>
  </si>
  <si>
    <t xml:space="preserve">RR#2311235	</t>
  </si>
  <si>
    <t xml:space="preserve">999228502589438	</t>
  </si>
  <si>
    <t>[马德里]马德里塔欧洲之星酒店(Eurostars Madrid Tower)(55832113)</t>
  </si>
  <si>
    <t>高级房&lt;2人入住&gt;</t>
  </si>
  <si>
    <t>Garcia Palomo /Maria Isabel</t>
  </si>
  <si>
    <t xml:space="preserve">4266996	</t>
  </si>
  <si>
    <t xml:space="preserve">793137|123312613	</t>
  </si>
  <si>
    <t xml:space="preserve">999228504652967	</t>
  </si>
  <si>
    <t>豪华房（1张特大床）&lt;2人入住&gt;</t>
  </si>
  <si>
    <t>ANUAR/ADILAH</t>
  </si>
  <si>
    <t xml:space="preserve">4267270	</t>
  </si>
  <si>
    <t xml:space="preserve">999228506696952	</t>
  </si>
  <si>
    <t>[都灵]都灵中心NH酒店(NH Torino Centro)(55478434)</t>
  </si>
  <si>
    <t>标准双人房&lt;2人入住&gt;&lt;早餐&gt;</t>
  </si>
  <si>
    <t>RENDA/MARIA CARMELA</t>
  </si>
  <si>
    <t xml:space="preserve">4267857	</t>
  </si>
  <si>
    <t xml:space="preserve">999228507156554	</t>
  </si>
  <si>
    <t>[潘普洛纳]梅森纳维酒店(Maisonnave)(55304203)</t>
  </si>
  <si>
    <t>基础双人房（1 张双人床）, 无障碍&lt;2人入住&gt;</t>
  </si>
  <si>
    <t>Revuelta/Inaki</t>
  </si>
  <si>
    <t xml:space="preserve">4268086	</t>
  </si>
  <si>
    <t xml:space="preserve">26766638|123634159	</t>
  </si>
  <si>
    <t xml:space="preserve">999228508430448	</t>
  </si>
  <si>
    <t>QIAO/NA,XU/XINCHENG</t>
  </si>
  <si>
    <t xml:space="preserve">4268442	</t>
  </si>
  <si>
    <t xml:space="preserve">999228509406107	</t>
  </si>
  <si>
    <t>[巴黎]格兰德酒店(Grand Hotel Nouvel Opera)(95390103)</t>
  </si>
  <si>
    <t>Standard Twin&lt;2人入住&gt;&lt;早餐&gt;</t>
  </si>
  <si>
    <t>SOE/MAY PHU PWINT</t>
  </si>
  <si>
    <t xml:space="preserve">4268731	</t>
  </si>
  <si>
    <t xml:space="preserve">999228511959229	</t>
  </si>
  <si>
    <t>CHOI/SEONYEONG</t>
  </si>
  <si>
    <t xml:space="preserve">4269426	</t>
  </si>
  <si>
    <t xml:space="preserve">999228513008158	</t>
  </si>
  <si>
    <t>[米卢斯]杜帕尔克米卢斯中心酒店(Hotel du Parc - Mulhouse Centre)(91907686)</t>
  </si>
  <si>
    <t>总统套房&lt;2人入住&gt;&lt;不退款&gt;</t>
  </si>
  <si>
    <t>belotti/alessandra</t>
  </si>
  <si>
    <t xml:space="preserve">4269825	</t>
  </si>
  <si>
    <t xml:space="preserve">999228521271707	</t>
  </si>
  <si>
    <t>[纳柯亚]阿斯顿·吉迪恩·巴淡酒店(Aston Inn Gideon Batam)(55337050)</t>
  </si>
  <si>
    <t>JHANGEZ/MIKAILSHAH ANGULLIA</t>
  </si>
  <si>
    <t xml:space="preserve">4271091	</t>
  </si>
  <si>
    <t xml:space="preserve">31662852	</t>
  </si>
  <si>
    <t xml:space="preserve">999228521391565	</t>
  </si>
  <si>
    <t>[Licin]伊真别墅度假村(Ijen Resort and Villas - the Hidden Paradise)(90386255)</t>
  </si>
  <si>
    <t>豪华客房（谷景）&lt;2人入住&gt;&lt;早餐&gt;</t>
  </si>
  <si>
    <t>ZHU/HAI</t>
  </si>
  <si>
    <t xml:space="preserve">4271114	</t>
  </si>
  <si>
    <t xml:space="preserve">999228521418990	</t>
  </si>
  <si>
    <t>豪华别墅&lt;2人入住&gt;&lt;早餐&gt;</t>
  </si>
  <si>
    <t>WANG/YUYING</t>
  </si>
  <si>
    <t xml:space="preserve">4271122	</t>
  </si>
  <si>
    <t xml:space="preserve">|124040035	</t>
  </si>
  <si>
    <t xml:space="preserve">999228521443908	</t>
  </si>
  <si>
    <t xml:space="preserve">4271127	</t>
  </si>
  <si>
    <t xml:space="preserve">|124053489	</t>
  </si>
  <si>
    <t xml:space="preserve">999228522350700	</t>
  </si>
  <si>
    <t>[哥本哈根]莫希哥本哈根南港码头酒店(Moxy Copenhagen Sydhavnen)(68030319)</t>
  </si>
  <si>
    <t>ONEILL/MICHAEL</t>
  </si>
  <si>
    <t xml:space="preserve">4271516	</t>
  </si>
  <si>
    <t xml:space="preserve">79810	</t>
  </si>
  <si>
    <t xml:space="preserve">999228528056389	</t>
  </si>
  <si>
    <t>[岩望]巴苏鲁安登高高级酒店(Ascent Premiere Pasuruan)(92030857)</t>
  </si>
  <si>
    <t>HU/HUAZHONG</t>
  </si>
  <si>
    <t xml:space="preserve">4272811	</t>
  </si>
  <si>
    <t xml:space="preserve">14513	</t>
  </si>
  <si>
    <t xml:space="preserve">999228530269639	</t>
  </si>
  <si>
    <t>[毕尔巴鄂]毕尔巴鄂依路尼恩酒店(Hotel Ilunion Bilbao)(55611965)</t>
  </si>
  <si>
    <t>双人房&lt;2人入住&gt;&lt;早餐&gt;</t>
  </si>
  <si>
    <t>Oros Ribes/Elena</t>
  </si>
  <si>
    <t xml:space="preserve">4273399	</t>
  </si>
  <si>
    <t xml:space="preserve">483942985	</t>
  </si>
  <si>
    <t xml:space="preserve">999228530410405	</t>
  </si>
  <si>
    <t>[萨尔瓦多]瑞德安德拉德努玛酒店(Rede Andrade Mar Hotel - Rio Vermelho)(110039528)</t>
  </si>
  <si>
    <t>双床房&lt;2人入住&gt;&lt;不退款&gt;&lt;早餐&gt;</t>
  </si>
  <si>
    <t>Anchieta /Wagner Prado,da Silva/Sueli Matos</t>
  </si>
  <si>
    <t xml:space="preserve">4273449	</t>
  </si>
  <si>
    <t xml:space="preserve">999228531942247	</t>
  </si>
  <si>
    <t>[曼谷]家庭旅馆(The Home Hotel)(90402652)</t>
  </si>
  <si>
    <t>Deluxe Double Room Non Smoking&lt;2人入住&gt;&lt;不退款&gt;</t>
  </si>
  <si>
    <t>PHANOMTHIRAKIAT/NICHAKORN</t>
  </si>
  <si>
    <t xml:space="preserve">4274128	</t>
  </si>
  <si>
    <t xml:space="preserve">1082719548	</t>
  </si>
  <si>
    <t xml:space="preserve">999228535552324	</t>
  </si>
  <si>
    <t>[伊丽莎白]希尔顿纽华克机场酒店(Hilton Newark Airport)(55329008)</t>
  </si>
  <si>
    <t>标准特大床房&lt;2人入住&gt;</t>
  </si>
  <si>
    <t>Galesky/Michael L.</t>
  </si>
  <si>
    <t xml:space="preserve">4274465	</t>
  </si>
  <si>
    <t xml:space="preserve">C9M2VCVN8X	</t>
  </si>
  <si>
    <t xml:space="preserve">999228537814903	</t>
  </si>
  <si>
    <t>[马六甲]斯里哥斯达酒店(Seri Costa Hotel)(91545621)</t>
  </si>
  <si>
    <t>YU/SHUANGSHUANG,SUN/JING</t>
  </si>
  <si>
    <t xml:space="preserve">4274911	</t>
  </si>
  <si>
    <t xml:space="preserve">999228540515629	</t>
  </si>
  <si>
    <t>[日惹]马里奥波罗POP!酒店(Pop! Hotel Malioboro - Yogyakarta)(96746567)</t>
  </si>
  <si>
    <t>pop房&lt;2人入住&gt;</t>
  </si>
  <si>
    <t>ASTUTIK/ARI</t>
  </si>
  <si>
    <t xml:space="preserve">4275488	</t>
  </si>
  <si>
    <t xml:space="preserve">999228542260624	</t>
  </si>
  <si>
    <t>[Ganisi]古多里酒店(Gudauri Inn)(110042785)</t>
  </si>
  <si>
    <t>家庭间&lt;2人入住&gt;&lt;早餐&gt;</t>
  </si>
  <si>
    <t>Chinnaraj/Sujeeth Kumar</t>
  </si>
  <si>
    <t xml:space="preserve">4275955	</t>
  </si>
  <si>
    <t xml:space="preserve">26851	</t>
  </si>
  <si>
    <t xml:space="preserve">999228542302522	</t>
  </si>
  <si>
    <t>NATARAJA/VIJAY HUNGAREGERE</t>
  </si>
  <si>
    <t xml:space="preserve">4275966	</t>
  </si>
  <si>
    <t xml:space="preserve">26853	</t>
  </si>
  <si>
    <t xml:space="preserve">999228544075913	</t>
  </si>
  <si>
    <t>[普吉岛]奈扬海滩16号酒店(The Sixteenth Naiyang Beach Hotel)(89919990)</t>
  </si>
  <si>
    <t>标准单人房&lt;1人入住&gt;</t>
  </si>
  <si>
    <t>RONG/KE</t>
  </si>
  <si>
    <t xml:space="preserve">4276553	</t>
  </si>
  <si>
    <t xml:space="preserve">1082746885	</t>
  </si>
  <si>
    <t xml:space="preserve">999228544084285	</t>
  </si>
  <si>
    <t>[雅典]泰坦尼亚酒店(Titania Hotel)(55491973)</t>
  </si>
  <si>
    <t>SOLDATOS/IOANNIS</t>
  </si>
  <si>
    <t xml:space="preserve">4276555	</t>
  </si>
  <si>
    <t xml:space="preserve">999228544384764	</t>
  </si>
  <si>
    <t>[井里汶市]勒克斯顿井里汶会议中心酒店(The Luxton Cirebon Hotel and Convention)(55320646)</t>
  </si>
  <si>
    <t>Double Or Twin Deluxe&lt;2人入住&gt;&lt;早餐&gt;</t>
  </si>
  <si>
    <t>Koesnadi/Ruddy,Koesnadi/Ruddy,Koesnadi/Ruddy,Koesnadi/Ruddy,Koesnadi/Ruddy</t>
  </si>
  <si>
    <t xml:space="preserve">4276669	</t>
  </si>
  <si>
    <t xml:space="preserve">125751 - Salma - GSA	</t>
  </si>
  <si>
    <t xml:space="preserve">999228545163958	</t>
  </si>
  <si>
    <t>[曼谷]曼谷江山酒店素坤逸24(Hope Land Hotel Sukhumvit 24)(55547226)</t>
  </si>
  <si>
    <t>1 Bedroom&lt;2人入住&gt;&lt;不退款&gt;&lt;早餐&gt;</t>
  </si>
  <si>
    <t>FUJIOKA/HISATAKA</t>
  </si>
  <si>
    <t xml:space="preserve">4277145	</t>
  </si>
  <si>
    <t xml:space="preserve">-124985648|124985648	</t>
  </si>
  <si>
    <t xml:space="preserve">999228545326240	</t>
  </si>
  <si>
    <t>[曼谷]曼谷阿玛瑞水门酒店(Amari Bangkok)(109330168)</t>
  </si>
  <si>
    <t>至尊豪华双床房&lt;2人入住&gt;&lt;不退款&gt;</t>
  </si>
  <si>
    <t>KUSUHARA/YUTO</t>
  </si>
  <si>
    <t xml:space="preserve">4277250	</t>
  </si>
  <si>
    <t xml:space="preserve">999228546889303	</t>
  </si>
  <si>
    <t>[利兹]海利校长会议遇见利兹酒店(The Met Leeds)(57257204)</t>
  </si>
  <si>
    <t>标准双人床房&lt;2人入住&gt;&lt;不退款&gt;</t>
  </si>
  <si>
    <t>Shallis/Chris</t>
  </si>
  <si>
    <t xml:space="preserve">4277778	</t>
  </si>
  <si>
    <t xml:space="preserve">141574709|125165336	</t>
  </si>
  <si>
    <t xml:space="preserve">999228547473944	</t>
  </si>
  <si>
    <t>豪华双床房&lt;2人入住&gt;</t>
  </si>
  <si>
    <t>KIM/BORAM</t>
  </si>
  <si>
    <t xml:space="preserve">4278062	</t>
  </si>
  <si>
    <t xml:space="preserve">30550269	</t>
  </si>
  <si>
    <t xml:space="preserve">999228547713550	</t>
  </si>
  <si>
    <t>[曼谷]曼谷素坤逸 11 巷索里泰莱酒店(Solitaire Bangkok Sukhumvit 11)(55694582)</t>
  </si>
  <si>
    <t>至尊高级房(红宝石翼)&lt;2人入住&gt;&lt;不退款&gt;&lt;早餐&gt;</t>
  </si>
  <si>
    <t>KANAN/SASIDHARAN</t>
  </si>
  <si>
    <t xml:space="preserve">4278170	</t>
  </si>
  <si>
    <t xml:space="preserve">999228548690273	</t>
  </si>
  <si>
    <t>Phillips/Lauren</t>
  </si>
  <si>
    <t xml:space="preserve">4278625	</t>
  </si>
  <si>
    <t xml:space="preserve">CONF#: 92409070	</t>
  </si>
  <si>
    <t xml:space="preserve">999228554361080	</t>
  </si>
  <si>
    <t>大床房&lt;2人入住&gt;&lt;早餐&gt;</t>
  </si>
  <si>
    <t>Renfors/Ella Anni Maria,Hassani/Neymat</t>
  </si>
  <si>
    <t xml:space="preserve">4288876	</t>
  </si>
  <si>
    <t xml:space="preserve">999228555172084	</t>
  </si>
  <si>
    <t>[马卡蒂]Y2 公寓酒店(Y2 Residence Hotel Managed by HII)(60513985)</t>
  </si>
  <si>
    <t>豪华一卧房&lt;2人入住&gt;</t>
  </si>
  <si>
    <t>GUMANIT/RITCHIE TUYOR</t>
  </si>
  <si>
    <t xml:space="preserve">4289906	</t>
  </si>
  <si>
    <t xml:space="preserve">53444	</t>
  </si>
  <si>
    <t xml:space="preserve">999228555790770	</t>
  </si>
  <si>
    <t>[巴厘岛]努沙佩尼达岛阿迪瓦纳瓦纳卡利度假村-CHSE认证(Adiwana Warnakali Resort)(95084012)</t>
  </si>
  <si>
    <t>海景至尊豪华房&lt;2人入住&gt;&lt;不退款&gt;&lt;早餐&gt;</t>
  </si>
  <si>
    <t>WEI/LIN,DENG/YUEFENG</t>
  </si>
  <si>
    <t xml:space="preserve">4290207	</t>
  </si>
  <si>
    <t xml:space="preserve">999228433414218	</t>
  </si>
  <si>
    <t>[清迈]清迈 U(U Chiang Mai)(55280769)</t>
  </si>
  <si>
    <t>LI/JIAYING</t>
  </si>
  <si>
    <t xml:space="preserve">4238094	</t>
  </si>
  <si>
    <t xml:space="preserve">-120492623|120492623	</t>
  </si>
  <si>
    <t xml:space="preserve">999228445323657	</t>
  </si>
  <si>
    <t>[普吉岛]海顿里拉瓦迪酒店(Leelavadee HuaTing Holiday Inn)(55831883)</t>
  </si>
  <si>
    <t>园景高级房&lt;2人入住&gt;</t>
  </si>
  <si>
    <t>XU/YUN</t>
  </si>
  <si>
    <t xml:space="preserve">4248265	</t>
  </si>
  <si>
    <t xml:space="preserve">#54713	</t>
  </si>
  <si>
    <t xml:space="preserve">999228558981833	</t>
  </si>
  <si>
    <t>[巴厘岛]乌布圣猴森林皇家卡姆威拉别墅(仅限成人入住的酒店)(Royal Kamuela Villas &amp; Suites at Monkey Forest Ubud (Adult Only))(55346261)</t>
  </si>
  <si>
    <t>Suite, Balcony, Pool View&lt;2人入住&gt;&lt;不退款&gt;&lt;早餐&gt;</t>
  </si>
  <si>
    <t>TAN/HANZHONG MARK</t>
  </si>
  <si>
    <t xml:space="preserve">4292059	</t>
  </si>
  <si>
    <t xml:space="preserve">9030630|125498930	</t>
  </si>
  <si>
    <t xml:space="preserve">999228561520118	</t>
  </si>
  <si>
    <t>WANG/LIXUE</t>
  </si>
  <si>
    <t xml:space="preserve">4295004	</t>
  </si>
  <si>
    <t xml:space="preserve">1082796926	</t>
  </si>
  <si>
    <t xml:space="preserve">999228567315146	</t>
  </si>
  <si>
    <t>[吉隆坡]佩达纳吉隆坡城市中心公寓酒店(Perdana Kuala Lumpur City Centre)(55694746)</t>
  </si>
  <si>
    <t>一室房&lt;2人入住&gt;&lt;早餐&gt;</t>
  </si>
  <si>
    <t>TURAEV/AKBAR</t>
  </si>
  <si>
    <t xml:space="preserve">4296505	</t>
  </si>
  <si>
    <t xml:space="preserve">999228567814593	</t>
  </si>
  <si>
    <t>城景豪华双床房&lt;2人入住&gt;&lt;不退款&gt;&lt;早餐&gt;</t>
  </si>
  <si>
    <t>PARK/SOHYEON</t>
  </si>
  <si>
    <t xml:space="preserve">4296670	</t>
  </si>
  <si>
    <t xml:space="preserve">484949905 - 1700549378004050	</t>
  </si>
  <si>
    <t xml:space="preserve">999228569164487	</t>
  </si>
  <si>
    <t>[吉隆坡]吉隆坡中心都会酒店(Metro Hotel @ KL Sentral)(55426435)</t>
  </si>
  <si>
    <t>标准大床房(无窗)&lt;2人入住&gt;&lt;不退款&gt;</t>
  </si>
  <si>
    <t>CHHORN/DARO</t>
  </si>
  <si>
    <t xml:space="preserve">4297294	</t>
  </si>
  <si>
    <t xml:space="preserve">1082812809	</t>
  </si>
  <si>
    <t xml:space="preserve">999228570274391	</t>
  </si>
  <si>
    <t>HWANG/YEONSEON</t>
  </si>
  <si>
    <t xml:space="preserve">4297729	</t>
  </si>
  <si>
    <t xml:space="preserve">485000795 - 1700559408049311	</t>
  </si>
  <si>
    <t xml:space="preserve">999228571079305	</t>
  </si>
  <si>
    <t>[罗托鲁瓦]罗托鲁瓦铂尔曼酒店(Pullman Rotorua)(77366672)</t>
  </si>
  <si>
    <t>城景高级两张大床房&lt;2人入住&gt;&lt;不退款&gt;</t>
  </si>
  <si>
    <t>Cui/Can,Yao/Yuxian</t>
  </si>
  <si>
    <t xml:space="preserve">4298161	</t>
  </si>
  <si>
    <t xml:space="preserve">A7W3XL1556|126060218,126060219	</t>
  </si>
  <si>
    <t xml:space="preserve">999228571294629	</t>
  </si>
  <si>
    <t>[帕瓦伊]百乐宫山酒店及餐厅(Bellagio Hills Hotel and Restaurant)(111596648)</t>
  </si>
  <si>
    <t>精致套房&lt;2人入住&gt;&lt;不退款&gt;&lt;早餐&gt;</t>
  </si>
  <si>
    <t>MANALO/ELLINE JANE</t>
  </si>
  <si>
    <t xml:space="preserve">4298225	</t>
  </si>
  <si>
    <t xml:space="preserve">126066696|126066696	</t>
  </si>
  <si>
    <t xml:space="preserve">999228572116533	</t>
  </si>
  <si>
    <t>大号床房&lt;2人入住&gt;</t>
  </si>
  <si>
    <t>HUA/MINJIE,YANG/CHENYIN</t>
  </si>
  <si>
    <t xml:space="preserve">4298952	</t>
  </si>
  <si>
    <t xml:space="preserve">999228572698238	</t>
  </si>
  <si>
    <t>[曼谷]亿甲迈公寓(Studio Ekamai)(55380454)</t>
  </si>
  <si>
    <t>豪华客房&lt;2人入住&gt;&lt;不退款&gt;</t>
  </si>
  <si>
    <t>AUNG/SI THU,THIRI MAY/KHIN</t>
  </si>
  <si>
    <t xml:space="preserve">4299422	</t>
  </si>
  <si>
    <t xml:space="preserve">|126113842	</t>
  </si>
  <si>
    <t xml:space="preserve">999228573266215	</t>
  </si>
  <si>
    <t>CHENG/CHRISTOPHER YEW WHYE,TAN/IVRY</t>
  </si>
  <si>
    <t xml:space="preserve">4299847	</t>
  </si>
  <si>
    <t xml:space="preserve">63152331	</t>
  </si>
  <si>
    <t xml:space="preserve">999228573314099	</t>
  </si>
  <si>
    <t>[金斯林]金斯林品质酒店(Dragonfly Hotel King's Lynn)(96311504)</t>
  </si>
  <si>
    <t>DENTON/SARAH</t>
  </si>
  <si>
    <t xml:space="preserve">4299864	</t>
  </si>
  <si>
    <t xml:space="preserve">MD32079822|126154966	</t>
  </si>
  <si>
    <t xml:space="preserve">999228573510142	</t>
  </si>
  <si>
    <t>[清莱]清莱传承酒店及会议中心(The Heritage Chiang Rai Hotel and Convention)(90401886)</t>
  </si>
  <si>
    <t>PANOMKWAN/KWANCHAI</t>
  </si>
  <si>
    <t xml:space="preserve">4300119	</t>
  </si>
  <si>
    <t xml:space="preserve">485118385	</t>
  </si>
  <si>
    <t xml:space="preserve">999228574524097	</t>
  </si>
  <si>
    <t>[吉隆坡]铂尔曼吉隆坡城市中心大酒店(Pullman Kuala Lumpur City Centre Hotel &amp; Residences)(56185634)</t>
  </si>
  <si>
    <t>尊享豪华房&lt;2人入住&gt;&lt;不退款&gt;&lt;早餐&gt;</t>
  </si>
  <si>
    <t>YAN/YUAN</t>
  </si>
  <si>
    <t xml:space="preserve">4301108	</t>
  </si>
  <si>
    <t xml:space="preserve">1005592	</t>
  </si>
  <si>
    <t xml:space="preserve">999228579055597	</t>
  </si>
  <si>
    <t>[普吉岛]萨瓦蒂芭东渡假村酒店(Sawaddi Patong Resort &amp; Spa)(55380773)</t>
  </si>
  <si>
    <t>CHEN/JUNJIE,LI/GUOQING</t>
  </si>
  <si>
    <t xml:space="preserve">4301943	</t>
  </si>
  <si>
    <t xml:space="preserve">124682	</t>
  </si>
  <si>
    <t xml:space="preserve">999228579503075	</t>
  </si>
  <si>
    <t>KANLAYASONTI/PRASITTICHAI</t>
  </si>
  <si>
    <t xml:space="preserve">4301965	</t>
  </si>
  <si>
    <t xml:space="preserve">485338155	</t>
  </si>
  <si>
    <t xml:space="preserve">999228583130568	</t>
  </si>
  <si>
    <t>[吉隆坡]吉隆坡斯特格酒店(STEG Kuala Lumpur)(110133561)</t>
  </si>
  <si>
    <t>时髦双床房&lt;2人入住&gt;&lt;不退款&gt;&lt;早餐&gt;</t>
  </si>
  <si>
    <t>WONG/WAI MAN</t>
  </si>
  <si>
    <t xml:space="preserve">4303221	</t>
  </si>
  <si>
    <t xml:space="preserve">114613	</t>
  </si>
  <si>
    <t xml:space="preserve">999228583138620	</t>
  </si>
  <si>
    <t>[Ulu Kinta]怡保曦云轩度假村(The Haven All Suite Resort, Ipoh)(55380671)</t>
  </si>
  <si>
    <t>湖景单卧室套房&lt;2人入住&gt;&lt;不退款&gt;&lt;早餐&gt;</t>
  </si>
  <si>
    <t>RUPARATHNA/RAJIND</t>
  </si>
  <si>
    <t xml:space="preserve">4303223	</t>
  </si>
  <si>
    <t xml:space="preserve">121432	</t>
  </si>
  <si>
    <t xml:space="preserve">999228584232657	</t>
  </si>
  <si>
    <t>一室房&lt;2人入住&gt;&lt;不退款&gt;</t>
  </si>
  <si>
    <t>DONG/YAOXU</t>
  </si>
  <si>
    <t xml:space="preserve">4303641	</t>
  </si>
  <si>
    <t xml:space="preserve">.	</t>
  </si>
  <si>
    <t xml:space="preserve">999228586507983	</t>
  </si>
  <si>
    <t>[伦敦]西伦敦帝盛道酒店(Dao by Dorsett West London)(114262120)</t>
  </si>
  <si>
    <t>STUDIO DAO STUDIO&lt;2人入住&gt;&lt;不退款&gt;&lt;早餐&gt;</t>
  </si>
  <si>
    <t>XIE/FEIRAN</t>
  </si>
  <si>
    <t xml:space="preserve">4304634	</t>
  </si>
  <si>
    <t xml:space="preserve">256793604	</t>
  </si>
  <si>
    <t xml:space="preserve">999228586559268	</t>
  </si>
  <si>
    <t>[古晋]古晋帝国河岸酒店(Imperial Riverbank Hotel Kuching)(55451612)</t>
  </si>
  <si>
    <t>BIN AMIN/MOHD FARDILAH</t>
  </si>
  <si>
    <t xml:space="preserve">4304652	</t>
  </si>
  <si>
    <t xml:space="preserve">175409	</t>
  </si>
  <si>
    <t xml:space="preserve">999228588180415	</t>
  </si>
  <si>
    <t>[汉堡]汉堡赛德设计酒店(Side Design Hotel Hamburg)(91545565)</t>
  </si>
  <si>
    <t>Elsts/Raivis</t>
  </si>
  <si>
    <t xml:space="preserve">4305898	</t>
  </si>
  <si>
    <t xml:space="preserve">999228588584479	</t>
  </si>
  <si>
    <t>[芭堤雅]艾雅拉大酒店(Aiyara Grand Hotel)(68545136)</t>
  </si>
  <si>
    <t>高级房带浴缸&lt;2人入住&gt;&lt;不退款&gt;</t>
  </si>
  <si>
    <t>CHANAKASEM/THAYAWEE,DAMRONGDONTRI/MARISA,PENGJAEM/CHAROEN</t>
  </si>
  <si>
    <t xml:space="preserve">4306313	</t>
  </si>
  <si>
    <t xml:space="preserve">999228588730448	</t>
  </si>
  <si>
    <t>[帕赛市]马尼拉萨沃伊酒店(Savoy Hotel Manila)(56140523)</t>
  </si>
  <si>
    <t>精品房A&lt;2人入住&gt;&lt;不退款&gt;&lt;早餐&gt;</t>
  </si>
  <si>
    <t>MANIMTIM/NINA KRISTINE SILVESTRE</t>
  </si>
  <si>
    <t xml:space="preserve">4306408	</t>
  </si>
  <si>
    <t xml:space="preserve">403041	</t>
  </si>
  <si>
    <t xml:space="preserve">999228589583417	</t>
  </si>
  <si>
    <t>[普吉岛]勒德西尔城假日酒店(Le Desir Resortel)(91811728)</t>
  </si>
  <si>
    <t>标准双人床房&lt;2人入住&gt;</t>
  </si>
  <si>
    <t>Gong/Qinghua</t>
  </si>
  <si>
    <t xml:space="preserve">4307054	</t>
  </si>
  <si>
    <t xml:space="preserve">9046846|126889464	</t>
  </si>
  <si>
    <t xml:space="preserve">999228590520739	</t>
  </si>
  <si>
    <t>[南雅加达]大阿斯顿格罗夫套房酒店(The Grove Suites by GRAND ASTON)(56140426)</t>
  </si>
  <si>
    <t>套房(一卧)&lt;2人入住&gt;&lt;不退款&gt;</t>
  </si>
  <si>
    <t>NABABAN/AVIVA</t>
  </si>
  <si>
    <t xml:space="preserve">4308023	</t>
  </si>
  <si>
    <t xml:space="preserve">31778559	</t>
  </si>
  <si>
    <t xml:space="preserve">999228590638059	</t>
  </si>
  <si>
    <t>[吉隆坡]吉隆坡皇家酒店(Hotel Royal Kuala Lumpur)(55451671)</t>
  </si>
  <si>
    <t>豪华双床房&lt;2人入住&gt;&lt;不退款&gt;&lt;早餐&gt;</t>
  </si>
  <si>
    <t>NASRUN/MUHAMMAD UMAR USAMAH</t>
  </si>
  <si>
    <t xml:space="preserve">4308080	</t>
  </si>
  <si>
    <t xml:space="preserve">999228590749973	</t>
  </si>
  <si>
    <t>SHI/BIN</t>
  </si>
  <si>
    <t xml:space="preserve">4308253	</t>
  </si>
  <si>
    <t xml:space="preserve">999228591225552	</t>
  </si>
  <si>
    <t>[中雅加达]雷德托普酒店(Redtop Hotel &amp; Convention Center)(55402752)</t>
  </si>
  <si>
    <t>QU/SHENG</t>
  </si>
  <si>
    <t xml:space="preserve">4308628	</t>
  </si>
  <si>
    <t xml:space="preserve">76404	</t>
  </si>
  <si>
    <t xml:space="preserve">999228591277363	</t>
  </si>
  <si>
    <t>[South Lingkar]万隆豪瑞松尤提马酒店(Horison Ultima Bandung)(89919173)</t>
  </si>
  <si>
    <t>豪华房&lt;2人入住&gt;&lt;不退款&gt;&lt;早餐&gt;</t>
  </si>
  <si>
    <t>SARI/TRI RATNA,ABDUL NASIR/JAMAL</t>
  </si>
  <si>
    <t xml:space="preserve">4308651	</t>
  </si>
  <si>
    <t xml:space="preserve">485776885	</t>
  </si>
  <si>
    <t xml:space="preserve">999228591383564	</t>
  </si>
  <si>
    <t>[巴厘岛]乌布迪迪克杜阿酒店(Titik Dua)(114257797)</t>
  </si>
  <si>
    <t>NI/MIN,WANG/ZIBEI</t>
  </si>
  <si>
    <t xml:space="preserve">4308702	</t>
  </si>
  <si>
    <t xml:space="preserve">C9P5GVXYHD	</t>
  </si>
  <si>
    <t xml:space="preserve">999228597088640	</t>
  </si>
  <si>
    <t>[罗马]彻佩斯酒店及青年旅馆(Scheppers Hotel)(60493871)</t>
  </si>
  <si>
    <t>Barbaro /Federico,Terreni/Chiara</t>
  </si>
  <si>
    <t xml:space="preserve">4309287	</t>
  </si>
  <si>
    <t xml:space="preserve">1075489812	</t>
  </si>
  <si>
    <t xml:space="preserve">999228597999782	</t>
  </si>
  <si>
    <t>[布拉格]阿里斯顿阿里斯顿沁园酒店(Hotel Ariston Prague)(55491605)</t>
  </si>
  <si>
    <t>Hagara/Igor</t>
  </si>
  <si>
    <t xml:space="preserve">4309476	</t>
  </si>
  <si>
    <t xml:space="preserve">IIVFBQ	</t>
  </si>
  <si>
    <t xml:space="preserve">999228599932960	</t>
  </si>
  <si>
    <t>[Rusafa]Shanasheel Palace Hotel(114258100)</t>
  </si>
  <si>
    <t>标准房&lt;1人入住&gt;&lt;早餐&gt;</t>
  </si>
  <si>
    <t>TONG/XINGTAI</t>
  </si>
  <si>
    <t xml:space="preserve">4310401	</t>
  </si>
  <si>
    <t xml:space="preserve">10284	</t>
  </si>
  <si>
    <t xml:space="preserve">999228600863120	</t>
  </si>
  <si>
    <t>[迪拜]迪拜华美达温德姆市中心酒店(Ramada Downtown Dubai)(68545368)</t>
  </si>
  <si>
    <t>市中心景观一卧室特大床套房&lt;2人入住&gt;&lt;早餐&gt;</t>
  </si>
  <si>
    <t>WANG/XIAOYAN,LI/SONGQIAO</t>
  </si>
  <si>
    <t xml:space="preserve">4310793	</t>
  </si>
  <si>
    <t xml:space="preserve">999228601089909	</t>
  </si>
  <si>
    <t>[头顿]头顿凤头酒店(Phoenix Hotel Vung Tau)(91545103)</t>
  </si>
  <si>
    <t>高级双人房&lt;2人入住&gt;&lt;不退款&gt;&lt;早餐&gt;</t>
  </si>
  <si>
    <t>HOANG/ANH LINH</t>
  </si>
  <si>
    <t xml:space="preserve">4310926	</t>
  </si>
  <si>
    <t xml:space="preserve">9051156|127220501	</t>
  </si>
  <si>
    <t xml:space="preserve">999228602308681	</t>
  </si>
  <si>
    <t>[丹戎本雅]天堂沙滩度假村(Rainbow Paradise Beach Resort)(55312110)</t>
  </si>
  <si>
    <t>豪华一室房&lt;2人入住&gt;&lt;不退款&gt;</t>
  </si>
  <si>
    <t>THANGARAJAN/YUGESWARAN</t>
  </si>
  <si>
    <t xml:space="preserve">4311508	</t>
  </si>
  <si>
    <t xml:space="preserve">178966	</t>
  </si>
  <si>
    <t xml:space="preserve">999228602598625	</t>
  </si>
  <si>
    <t>市中心景观一卧室特大床套房&lt;2人入住&gt;</t>
  </si>
  <si>
    <t xml:space="preserve">4311589	</t>
  </si>
  <si>
    <t xml:space="preserve">999228603687736	</t>
  </si>
  <si>
    <t>Orzel/Lukasz</t>
  </si>
  <si>
    <t xml:space="preserve">4312449	</t>
  </si>
  <si>
    <t xml:space="preserve">999228604012355	</t>
  </si>
  <si>
    <t>[迪拜]迪拜棕榈岛W酒店(W Dubai - the Palm)(68028453)</t>
  </si>
  <si>
    <t>特大床房(超赞的)&lt;1人入住&gt;&lt;不退款&gt;&lt;早餐&gt;</t>
  </si>
  <si>
    <t>HU/KEYU</t>
  </si>
  <si>
    <t xml:space="preserve">4312582	</t>
  </si>
  <si>
    <t xml:space="preserve">99439693	</t>
  </si>
  <si>
    <t xml:space="preserve">999228604576139	</t>
  </si>
  <si>
    <t>[吉隆坡]菲斯时尚酒店(The Face Style)(113652498)</t>
  </si>
  <si>
    <t>初级至尊特大号床间&lt;2人入住&gt;&lt;不退款&gt;</t>
  </si>
  <si>
    <t>NIE/CHUNLAI</t>
  </si>
  <si>
    <t xml:space="preserve">4313019	</t>
  </si>
  <si>
    <t xml:space="preserve">132298	</t>
  </si>
  <si>
    <t xml:space="preserve">999228605012888	</t>
  </si>
  <si>
    <t>[吉隆坡]辉盛凯贝丽(Capri by Fraser Bukit Bintang)(89938245)</t>
  </si>
  <si>
    <t>行政一室房&lt;2人入住&gt;&lt;早餐&gt;</t>
  </si>
  <si>
    <t>he/shengwu</t>
  </si>
  <si>
    <t xml:space="preserve">4313354	</t>
  </si>
  <si>
    <t xml:space="preserve">57713387-1	</t>
  </si>
  <si>
    <t xml:space="preserve">999228605211489	</t>
  </si>
  <si>
    <t>Plavenieks/Armands</t>
  </si>
  <si>
    <t xml:space="preserve">4313507	</t>
  </si>
  <si>
    <t xml:space="preserve">999228605309112	</t>
  </si>
  <si>
    <t>[新加坡]新加坡四季酒店(Four Seasons Hotel Singapore)(55451630)</t>
  </si>
  <si>
    <t>Deluxe Room with King Bed&lt;2人入住&gt;</t>
  </si>
  <si>
    <t>WANG/YIHAN</t>
  </si>
  <si>
    <t xml:space="preserve">4313574	</t>
  </si>
  <si>
    <t xml:space="preserve">11066656	</t>
  </si>
  <si>
    <t xml:space="preserve">999228605447829	</t>
  </si>
  <si>
    <t>[沙迦]阿玛哈丽晶酒店(Al Maha Regency Hotel Suites - Managed by Aoudi Consultants)(55800961)</t>
  </si>
  <si>
    <t>一室套房&lt;2人入住&gt;</t>
  </si>
  <si>
    <t>Raghavan/Saranjith,Raghavan/Saranjith</t>
  </si>
  <si>
    <t xml:space="preserve">4313679	</t>
  </si>
  <si>
    <t xml:space="preserve">From Allocation	</t>
  </si>
  <si>
    <t xml:space="preserve">999228607105191	</t>
  </si>
  <si>
    <t>[吉隆坡]吉隆坡科玛套房酒店(Cormar Suites Kuala Lumpur)(91546233)</t>
  </si>
  <si>
    <t>一室公寓&lt;2人入住&gt;</t>
  </si>
  <si>
    <t>SUBRAMANIAM/PRESILA</t>
  </si>
  <si>
    <t xml:space="preserve">4314567	</t>
  </si>
  <si>
    <t xml:space="preserve">999228607110877	</t>
  </si>
  <si>
    <t>[春武里]J公园酒店(J Park Hotel)(110132693)</t>
  </si>
  <si>
    <t>经济双床间&lt;2人入住&gt;&lt;不退款&gt;</t>
  </si>
  <si>
    <t>xu/ye,chang/hao</t>
  </si>
  <si>
    <t xml:space="preserve">4314570	</t>
  </si>
  <si>
    <t xml:space="preserve">127575120	</t>
  </si>
  <si>
    <t xml:space="preserve">999228607210909	</t>
  </si>
  <si>
    <t>宝石翼楼标准特大床房&lt;2人入住&gt;&lt;不退款&gt;&lt;早餐&gt;</t>
  </si>
  <si>
    <t>DARMAYO/NERIZZA</t>
  </si>
  <si>
    <t xml:space="preserve">4314598	</t>
  </si>
  <si>
    <t xml:space="preserve">29800266	</t>
  </si>
  <si>
    <t xml:space="preserve">999228612969591	</t>
  </si>
  <si>
    <t>[瓜卢流斯]圣保罗机场万豪酒店(Sao Paulo Airport Marriott Hotel)(68029198)</t>
  </si>
  <si>
    <t>豪华2张双人床房&lt;1人入住&gt;&lt;早餐&gt;</t>
  </si>
  <si>
    <t>CAI/LEI,LING/HONG</t>
  </si>
  <si>
    <t xml:space="preserve">4315241	</t>
  </si>
  <si>
    <t xml:space="preserve">18344395	</t>
  </si>
  <si>
    <t xml:space="preserve">999228613409404	</t>
  </si>
  <si>
    <t>[伊洛伊洛市]伊洛伊洛启航酒店(Go Hotels Iloilo)(94358388)</t>
  </si>
  <si>
    <t>ATUEL/NIGEL APAO,TAN/FRANCE MARIE GUIRITAN</t>
  </si>
  <si>
    <t xml:space="preserve">4315284	</t>
  </si>
  <si>
    <t xml:space="preserve">999228441627933	</t>
  </si>
  <si>
    <t>[法兰克福]法兰克福温德姆爵怡酒店(Tryp by Wyndham Frankfurt)(55599122)</t>
  </si>
  <si>
    <t>商务双人房&lt;2人入住&gt;&lt;早餐&gt;</t>
  </si>
  <si>
    <t>Huang/Bowen</t>
  </si>
  <si>
    <t xml:space="preserve">4241976	</t>
  </si>
  <si>
    <t xml:space="preserve">-120882901|120882901	</t>
  </si>
  <si>
    <t xml:space="preserve">999228347261958	</t>
  </si>
  <si>
    <t>赔款</t>
  </si>
  <si>
    <t>[清孔]请崆绿色住宅旅馆(Chiangkhong Green Inn Resident)(95388017)</t>
  </si>
  <si>
    <t>高级双人标准间&lt;2人入住&gt;&lt;不退款&gt;</t>
  </si>
  <si>
    <t>JANGSANGTHONG/ARUNEE</t>
  </si>
  <si>
    <t xml:space="preserve">4207246	</t>
  </si>
  <si>
    <t xml:space="preserve">|117842865,117842867	</t>
  </si>
  <si>
    <t xml:space="preserve">999228264340152	</t>
  </si>
  <si>
    <t>[布拉格]麦斯米兰酒店(Maximilian Hotel)(91547350)</t>
  </si>
  <si>
    <t>Superior Double Room&lt;2人入住&gt;&lt;不退款&gt;&lt;早餐&gt;</t>
  </si>
  <si>
    <t>UNALMIS/BILAL,ALBASAN/DILARA ASLIHAN</t>
  </si>
  <si>
    <t xml:space="preserve">4167462	</t>
  </si>
  <si>
    <t xml:space="preserve">999228442097879	</t>
  </si>
  <si>
    <t>[巴厘岛]安内卡罗威那温泉别墅酒店(Aneka Lovina Villas &amp; Spa)(60480577)</t>
  </si>
  <si>
    <t>Michael/Cooper</t>
  </si>
  <si>
    <t xml:space="preserve">4242676	</t>
  </si>
  <si>
    <t xml:space="preserve">999228527735568	</t>
  </si>
  <si>
    <t>[清迈]Zz青年旅馆(Zz Hostel Chiang Mai)(95388660)</t>
  </si>
  <si>
    <t>私人房（2张床）&lt;2人入住&gt;&lt;不退款&gt;&lt;早餐&gt;</t>
  </si>
  <si>
    <t>THREERAKUN/JARIYAWADEE</t>
  </si>
  <si>
    <t xml:space="preserve">4272718	</t>
  </si>
  <si>
    <t xml:space="preserve">|124429947	</t>
  </si>
  <si>
    <t xml:space="preserve">999228547862291	</t>
  </si>
  <si>
    <t>[弗雷斯诺]弗雷斯诺北华美达酒店(Ramada by Wyndham Fresno North)(109279013)</t>
  </si>
  <si>
    <t>客房1张特大床（不吸烟）&lt;2人入住&gt;&lt;不退款&gt;&lt;早餐&gt;</t>
  </si>
  <si>
    <t>Zwieback/Dave</t>
  </si>
  <si>
    <t xml:space="preserve">4278236	</t>
  </si>
  <si>
    <t xml:space="preserve">999228370517488	</t>
  </si>
  <si>
    <t>[罗马]罗默利酒店(Romoli Hotel)(70391352)</t>
  </si>
  <si>
    <t>双人床房间&lt;2人入住&gt;&lt;不退款&gt;</t>
  </si>
  <si>
    <t>CHAN/LONG HO,LEE/CHUN HEI</t>
  </si>
  <si>
    <t xml:space="preserve">4223841	</t>
  </si>
  <si>
    <t xml:space="preserve">999228522233193	</t>
  </si>
  <si>
    <t>[阿尔及尔]新日子酒店(New Day Hotel)(97594201)</t>
  </si>
  <si>
    <t>单人房&lt;1人入住&gt;&lt;不退款&gt;&lt;早餐&gt;</t>
  </si>
  <si>
    <t>FENG/WEIQIANG</t>
  </si>
  <si>
    <t xml:space="preserve">4271420	</t>
  </si>
  <si>
    <t xml:space="preserve">999227333923182	</t>
  </si>
  <si>
    <t>[普吉岛]芭东贝尔艾尔酒店-普吉岛阿什莉集团(Bel Aire Patong Phuket)(55653119)</t>
  </si>
  <si>
    <t>rajora /Abhishek,rajora /Abhishek,rajora /Abhishek,rajora /Abhishek</t>
  </si>
  <si>
    <t xml:space="preserve">4051841	</t>
  </si>
  <si>
    <t xml:space="preserve">999228483159385	</t>
  </si>
  <si>
    <t>[釜山]南浦K-高级旅馆1(K-Guesthouse Premium Nampo 1)(55572912)</t>
  </si>
  <si>
    <t>标准单人房&lt;1人入住&gt;&lt;不退款&gt;&lt;早餐&gt;</t>
  </si>
  <si>
    <t>WANG/PUSHUAI</t>
  </si>
  <si>
    <t xml:space="preserve">4255837	</t>
  </si>
  <si>
    <t xml:space="preserve">9036003031293	</t>
  </si>
  <si>
    <t xml:space="preserve">999228505550177	</t>
  </si>
  <si>
    <t>[爱丁堡]布雷德公寓 - 曼斯利公寓酒店(Braid Apartments by Mansley)(90200414)</t>
  </si>
  <si>
    <t>公寓, 1 间卧室&lt;2人入住&gt;&lt;不退款&gt;</t>
  </si>
  <si>
    <t>CHEN/XIAN,Wu/You</t>
  </si>
  <si>
    <t xml:space="preserve">4267444	</t>
  </si>
  <si>
    <t xml:space="preserve">18267059	</t>
  </si>
  <si>
    <t xml:space="preserve">999228574833907	</t>
  </si>
  <si>
    <t>[布宜诺斯艾利斯]蒙塞拉特公寓酒店(Monserrat Apart Hotel)(104397199)</t>
  </si>
  <si>
    <t>SHI/WEI</t>
  </si>
  <si>
    <t xml:space="preserve">4301338	</t>
  </si>
  <si>
    <t xml:space="preserve">999228556283938	</t>
  </si>
  <si>
    <t>[迪拜]市中心千禧酒店(Millennium Central Downtown)(55452159)</t>
  </si>
  <si>
    <t>标准大床房&lt;2人入住&gt;&lt;不退款&gt;</t>
  </si>
  <si>
    <t>ZHANG/HUIYUN</t>
  </si>
  <si>
    <t xml:space="preserve">4290551	</t>
  </si>
  <si>
    <t xml:space="preserve">999228523697470	</t>
  </si>
  <si>
    <t>[伊尔福德]依尔福伍德兰兹小屋(Woodlands Lodge Ilford)(100679232)</t>
  </si>
  <si>
    <t>基础双床房&lt;2人入住&gt;&lt;不退款&gt;&lt;早餐&gt;</t>
  </si>
  <si>
    <t>OJIEZELE/EMMANUEL</t>
  </si>
  <si>
    <t xml:space="preserve">4271919	</t>
  </si>
  <si>
    <t xml:space="preserve">9013604|124323157	</t>
  </si>
  <si>
    <t xml:space="preserve">999228263493705	</t>
  </si>
  <si>
    <t>[巴黎]香榭丽舍大街明星酒店(Star Champs-Elysées)(55779546)</t>
  </si>
  <si>
    <t>豪华双人间&lt;2人入住&gt;&lt;不退款&gt;&lt;早餐&gt;</t>
  </si>
  <si>
    <t>Van der Haegen/Anja,Bistoen/Johan</t>
  </si>
  <si>
    <t xml:space="preserve">4166894	</t>
  </si>
  <si>
    <t xml:space="preserve">999228486914920	</t>
  </si>
  <si>
    <t>[坎昆]坎昆总统度假村洲际酒店 - IHG 旗下酒店(InterContinental Presidente Cancun Resort)(70392996)</t>
  </si>
  <si>
    <t>经典房&lt;2人入住&gt;&lt;不退款&gt;&lt;早餐&gt;</t>
  </si>
  <si>
    <t>LI/SU</t>
  </si>
  <si>
    <t xml:space="preserve">4258226	</t>
  </si>
  <si>
    <t xml:space="preserve">23442747	</t>
  </si>
  <si>
    <t xml:space="preserve">999228591382063	</t>
  </si>
  <si>
    <t>[芭堤雅]芭堤雅希顿概念酒店(Heeton Concept Hotel Pattaya by Compass Hospitality)(55254079)</t>
  </si>
  <si>
    <t>WANG/YU,HE/JIALE</t>
  </si>
  <si>
    <t xml:space="preserve">4308700	</t>
  </si>
  <si>
    <t xml:space="preserve">999228514494474	</t>
  </si>
  <si>
    <t xml:space="preserve">4270422	</t>
  </si>
  <si>
    <t xml:space="preserve">999228512514277	</t>
  </si>
  <si>
    <t>[清迈]清迈瑞享苏利旺斯酒店(Movenpick Suriwongse Hotel Chiang Mai)(55280560)</t>
  </si>
  <si>
    <t>经典房（中宾）&lt;2人入住&gt;&lt;不退款&gt;</t>
  </si>
  <si>
    <t>SHI/CHAO</t>
  </si>
  <si>
    <t xml:space="preserve">4269630	</t>
  </si>
  <si>
    <t xml:space="preserve">179099832	</t>
  </si>
  <si>
    <t>未知</t>
  </si>
  <si>
    <t>，</t>
  </si>
  <si>
    <t>999228274732912</t>
  </si>
  <si>
    <t>直连</t>
  </si>
  <si>
    <t>999228347261958</t>
  </si>
  <si>
    <t>本期扣款213.15元</t>
  </si>
  <si>
    <t>999228264340152</t>
  </si>
  <si>
    <t>原单未结算，本期扣款1214.36元</t>
  </si>
  <si>
    <t>999228442097879</t>
  </si>
  <si>
    <t>本期扣款230.01元</t>
  </si>
  <si>
    <t>999228547862291</t>
  </si>
  <si>
    <t>本期扣款718.9元</t>
  </si>
  <si>
    <t>已取消</t>
  </si>
  <si>
    <t>999228370517488</t>
  </si>
  <si>
    <t>本期扣款422.25元</t>
  </si>
  <si>
    <t>999228522233193</t>
  </si>
  <si>
    <t>本期扣款448.4元</t>
  </si>
  <si>
    <t>999227333923182</t>
  </si>
  <si>
    <t>本期扣款274.38元</t>
  </si>
  <si>
    <t>999228483159385</t>
  </si>
  <si>
    <t>本期扣款347.72元</t>
  </si>
  <si>
    <t>999228505550177</t>
  </si>
  <si>
    <t>本期扣款1701.2元</t>
  </si>
  <si>
    <t>999228574833907</t>
  </si>
  <si>
    <t>本期扣款431.96元</t>
  </si>
  <si>
    <t>999228556283938</t>
  </si>
  <si>
    <t>本期扣款1190.63元</t>
  </si>
  <si>
    <t>999228523697470</t>
  </si>
  <si>
    <t>本期扣款601.65元</t>
  </si>
  <si>
    <t>999228263493705</t>
  </si>
  <si>
    <t>本期扣款1881.63元</t>
  </si>
  <si>
    <t>999228486914920</t>
  </si>
  <si>
    <t>本期扣款1357元</t>
  </si>
  <si>
    <t>999228591382063</t>
  </si>
  <si>
    <t>本期扣款325.84元</t>
  </si>
  <si>
    <t>999228514494474</t>
  </si>
  <si>
    <t>本期扣款456.5元</t>
  </si>
  <si>
    <t>999228512514277</t>
  </si>
  <si>
    <t>本期扣款389.95元</t>
  </si>
  <si>
    <t>343753.74 HKD</t>
  </si>
  <si>
    <t>A231206100529481</t>
  </si>
  <si>
    <t>A231206100656481</t>
  </si>
  <si>
    <t>A231206100855481</t>
  </si>
  <si>
    <t>总计：343753.74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</si>
  <si>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</si>
  <si>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</si>
  <si>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</si>
  <si>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</si>
  <si>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</si>
  <si>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</si>
  <si>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</si>
  <si>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</si>
  <si>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</si>
  <si>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</si>
  <si>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</si>
  <si>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</si>
  <si>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</si>
  <si>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</si>
  <si>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</si>
  <si>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</si>
  <si>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</si>
  <si>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</si>
  <si>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</si>
  <si>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</si>
  <si>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4315284</t>
  </si>
  <si>
    <t>伊洛伊洛启航酒店</t>
  </si>
  <si>
    <t>ATUEL NIGEL APAO,TAN FRANCE MARIE GUIRITAN</t>
  </si>
  <si>
    <t>2023-12-01</t>
  </si>
  <si>
    <t>2023-12-03</t>
  </si>
  <si>
    <t>退房日周结</t>
  </si>
  <si>
    <t>333.18</t>
  </si>
  <si>
    <t>362.67</t>
  </si>
  <si>
    <t>0</t>
  </si>
  <si>
    <t>0.00</t>
  </si>
  <si>
    <t>携程汇智国际直连</t>
  </si>
  <si>
    <t>925</t>
  </si>
  <si>
    <t>2023-11-24 12:17:17</t>
  </si>
  <si>
    <t>否</t>
  </si>
  <si>
    <t>汇智国际旅游发展有限公司</t>
  </si>
  <si>
    <t>菲律宾</t>
  </si>
  <si>
    <t>4315241</t>
  </si>
  <si>
    <t>圣保罗机场万豪酒店</t>
  </si>
  <si>
    <t>CAI LEI,LING HONG</t>
  </si>
  <si>
    <t>2023-12-02</t>
  </si>
  <si>
    <t>1538.77</t>
  </si>
  <si>
    <t>1674.94</t>
  </si>
  <si>
    <t>2023-11-24 12:06:42</t>
  </si>
  <si>
    <t>巴西</t>
  </si>
  <si>
    <t>4314598</t>
  </si>
  <si>
    <t>新加坡樟宜机场皇冠假日酒店</t>
  </si>
  <si>
    <t>DARMAYO NERIZZA</t>
  </si>
  <si>
    <t>1550.00</t>
  </si>
  <si>
    <t>1687.17</t>
  </si>
  <si>
    <t>2023-11-24 16:29:56</t>
  </si>
  <si>
    <t>直采</t>
  </si>
  <si>
    <t>新加坡</t>
  </si>
  <si>
    <t>4314570</t>
  </si>
  <si>
    <t>J 公园酒店</t>
  </si>
  <si>
    <t>xu ye,chang hao</t>
  </si>
  <si>
    <t>179.83</t>
  </si>
  <si>
    <t>195.74</t>
  </si>
  <si>
    <t>2023-11-24 10:12:10</t>
  </si>
  <si>
    <t>泰国</t>
  </si>
  <si>
    <t>4313679</t>
  </si>
  <si>
    <t>阿玛哈丽晶酒店</t>
  </si>
  <si>
    <t>Raghavan Saranjith,Raghavan Saranjith</t>
  </si>
  <si>
    <t>317.52</t>
  </si>
  <si>
    <t>345.62</t>
  </si>
  <si>
    <t>2023-11-24 01:57:43</t>
  </si>
  <si>
    <t>阿拉伯联合酋长国</t>
  </si>
  <si>
    <t>4313574</t>
  </si>
  <si>
    <t>新加坡四季酒店</t>
  </si>
  <si>
    <t>WANG YIHAN</t>
  </si>
  <si>
    <t>5533.65</t>
  </si>
  <si>
    <t>6010.92</t>
  </si>
  <si>
    <t>2023-11-24 00:57:26</t>
  </si>
  <si>
    <t>4313507</t>
  </si>
  <si>
    <t>汉堡赛德设计酒店</t>
  </si>
  <si>
    <t>Plavenieks Armands</t>
  </si>
  <si>
    <t>2372.00</t>
  </si>
  <si>
    <t>2576.58</t>
  </si>
  <si>
    <t>2023-11-24 00:30:47</t>
  </si>
  <si>
    <t>德国</t>
  </si>
  <si>
    <t>2023-11-23</t>
  </si>
  <si>
    <t>4313354</t>
  </si>
  <si>
    <t>辉盛凯贝丽</t>
  </si>
  <si>
    <t>he shengwu</t>
  </si>
  <si>
    <t>2023-11-29</t>
  </si>
  <si>
    <t>2463.53</t>
  </si>
  <si>
    <t>2676.00</t>
  </si>
  <si>
    <t>2023-11-23 23:52:31</t>
  </si>
  <si>
    <t>马来西亚</t>
  </si>
  <si>
    <t>4313019</t>
  </si>
  <si>
    <t>菲斯时尚酒店</t>
  </si>
  <si>
    <t>NIE CHUNLAI</t>
  </si>
  <si>
    <t>511.00</t>
  </si>
  <si>
    <t>555.07</t>
  </si>
  <si>
    <t>2023-11-24 10:04:37</t>
  </si>
  <si>
    <t>4312582</t>
  </si>
  <si>
    <t>西迪拜 - 棕榈酒店</t>
  </si>
  <si>
    <t>HU KEYU</t>
  </si>
  <si>
    <t>2023-11-30</t>
  </si>
  <si>
    <t>9737.50</t>
  </si>
  <si>
    <t>10577.34</t>
  </si>
  <si>
    <t>2023-11-23 21:55:27</t>
  </si>
  <si>
    <t>4312449</t>
  </si>
  <si>
    <t>布拉格城市NH酒店</t>
  </si>
  <si>
    <t>Orzel Lukasz</t>
  </si>
  <si>
    <t>1253.19</t>
  </si>
  <si>
    <t>1361.28</t>
  </si>
  <si>
    <t>2023-11-23 21:26:08</t>
  </si>
  <si>
    <t>捷克</t>
  </si>
  <si>
    <t>4311589</t>
  </si>
  <si>
    <t>迪拜华美达温德姆市中心酒店</t>
  </si>
  <si>
    <t>WANG XIAOYAN,LI SONGQIAO</t>
  </si>
  <si>
    <t>3675.29</t>
  </si>
  <si>
    <t>3992.28</t>
  </si>
  <si>
    <t>2023-11-23 19:52:38</t>
  </si>
  <si>
    <t>4311508</t>
  </si>
  <si>
    <t>槟城彩虹天堂海滩度假村酒店</t>
  </si>
  <si>
    <t>THANGARAJAN YUGESWARAN</t>
  </si>
  <si>
    <t>452.00</t>
  </si>
  <si>
    <t>490.98</t>
  </si>
  <si>
    <t>2023-11-24 12:42:47</t>
  </si>
  <si>
    <t>4310926</t>
  </si>
  <si>
    <t>头顿凤凰酒店</t>
  </si>
  <si>
    <t>HOANG ANH LINH</t>
  </si>
  <si>
    <t>187.19</t>
  </si>
  <si>
    <t>203.33</t>
  </si>
  <si>
    <t>2023-11-23 18:15:16</t>
  </si>
  <si>
    <t>越南</t>
  </si>
  <si>
    <t>4310401</t>
  </si>
  <si>
    <t>Shanasheel Palace Hotel</t>
  </si>
  <si>
    <t>TONG XINGTAI</t>
  </si>
  <si>
    <t>1309.39</t>
  </si>
  <si>
    <t>1422.32</t>
  </si>
  <si>
    <t>2023-11-23 17:06:41</t>
  </si>
  <si>
    <t>伊拉克</t>
  </si>
  <si>
    <t>4309476</t>
  </si>
  <si>
    <t>阿里斯顿阿里斯顿沁园酒店</t>
  </si>
  <si>
    <t>Hagara Igor</t>
  </si>
  <si>
    <t>2241.26</t>
  </si>
  <si>
    <t>2434.56</t>
  </si>
  <si>
    <t>2023-11-23 14:58:32</t>
  </si>
  <si>
    <t>4309287</t>
  </si>
  <si>
    <t>彻佩斯酒店及青年旅舍</t>
  </si>
  <si>
    <t>Barbaro Federico,Terreni Chiara</t>
  </si>
  <si>
    <t>317.00</t>
  </si>
  <si>
    <t>344.34</t>
  </si>
  <si>
    <t>2023-11-23 15:03:26</t>
  </si>
  <si>
    <t>意大利</t>
  </si>
  <si>
    <t>4308702</t>
  </si>
  <si>
    <t>提提克杜瓦乌布</t>
  </si>
  <si>
    <t>NI MIN,WANG ZIBEI</t>
  </si>
  <si>
    <t>696.92</t>
  </si>
  <si>
    <t>757.03</t>
  </si>
  <si>
    <t>2023-11-23 12:40:03</t>
  </si>
  <si>
    <t>印度尼西亚</t>
  </si>
  <si>
    <t>4308651</t>
  </si>
  <si>
    <t>霍里森·乌尔蒂玛·万隆</t>
  </si>
  <si>
    <t>SARI TRI RATNA,ABDUL NASIR JAMAL</t>
  </si>
  <si>
    <t>512.22</t>
  </si>
  <si>
    <t>556.40</t>
  </si>
  <si>
    <t>2023-11-23 12:26:20</t>
  </si>
  <si>
    <t>4308628</t>
  </si>
  <si>
    <t>红顶会议中心酒店</t>
  </si>
  <si>
    <t>QU SHENG</t>
  </si>
  <si>
    <t>851.39</t>
  </si>
  <si>
    <t>924.82</t>
  </si>
  <si>
    <t>2023-11-23 12:19:15</t>
  </si>
  <si>
    <t>4308253</t>
  </si>
  <si>
    <t>关丹凯悦酒店</t>
  </si>
  <si>
    <t>SHI BIN</t>
  </si>
  <si>
    <t>630.00</t>
  </si>
  <si>
    <t>684.34</t>
  </si>
  <si>
    <t>2023-11-23 11:13:35</t>
  </si>
  <si>
    <t>4308080</t>
  </si>
  <si>
    <t>吉隆坡皇家酒店</t>
  </si>
  <si>
    <t>NASRUN MUHAMMAD UMAR USAMAH</t>
  </si>
  <si>
    <t>286.01</t>
  </si>
  <si>
    <t>310.68</t>
  </si>
  <si>
    <t>2023-11-23 10:56:29</t>
  </si>
  <si>
    <t>4308023</t>
  </si>
  <si>
    <t>大阿斯顿格罗夫套房酒店</t>
  </si>
  <si>
    <t>NABABAN AVIVA</t>
  </si>
  <si>
    <t>559.12</t>
  </si>
  <si>
    <t>607.34</t>
  </si>
  <si>
    <t>2023-11-23 10:36:57</t>
  </si>
  <si>
    <t>4307054</t>
  </si>
  <si>
    <t>普吉岛勒德西尔城假日酒店</t>
  </si>
  <si>
    <t>Gong Qinghua</t>
  </si>
  <si>
    <t>581.60</t>
  </si>
  <si>
    <t>631.76</t>
  </si>
  <si>
    <t>2023-11-23 03:00:45</t>
  </si>
  <si>
    <t>2023-11-22</t>
  </si>
  <si>
    <t>4306408</t>
  </si>
  <si>
    <t>马尼拉萨沃伊酒店</t>
  </si>
  <si>
    <t>MANIMTIM NINA KRISTINE SILVESTRE</t>
  </si>
  <si>
    <t>442.00</t>
  </si>
  <si>
    <t>481.43</t>
  </si>
  <si>
    <t>2023-11-22 22:53:38</t>
  </si>
  <si>
    <t>4306313</t>
  </si>
  <si>
    <t>爱雅拉大酒店 (SHA Extra Plus)</t>
  </si>
  <si>
    <t>CHANAKASEM THAYAWEE,DAMRONGDONTRI MARISA,PENGJAEM CHAROEN</t>
  </si>
  <si>
    <t>735.45</t>
  </si>
  <si>
    <t>801.06</t>
  </si>
  <si>
    <t>2023-11-22 22:23:30</t>
  </si>
  <si>
    <t>4305898</t>
  </si>
  <si>
    <t>Elsts Raivis</t>
  </si>
  <si>
    <t>2372.74</t>
  </si>
  <si>
    <t>2584.40</t>
  </si>
  <si>
    <t>2023-11-22 21:29:46</t>
  </si>
  <si>
    <t>4304652</t>
  </si>
  <si>
    <t>帝宫河滨酒店</t>
  </si>
  <si>
    <t>BIN AMIN MOHD FARDILAH</t>
  </si>
  <si>
    <t>262.00</t>
  </si>
  <si>
    <t>285.37</t>
  </si>
  <si>
    <t>2023-11-22 19:24:49</t>
  </si>
  <si>
    <t>4304634</t>
  </si>
  <si>
    <t>Dao by Dorsett West London</t>
  </si>
  <si>
    <t>XIE FEIRAN</t>
  </si>
  <si>
    <t>2023-11-26</t>
  </si>
  <si>
    <t>10584.15</t>
  </si>
  <si>
    <t>11528.32</t>
  </si>
  <si>
    <t>2023-11-22 18:53:48</t>
  </si>
  <si>
    <t>英国</t>
  </si>
  <si>
    <t>4303641</t>
  </si>
  <si>
    <t>曼谷班达拉套房酒店</t>
  </si>
  <si>
    <t>DONG YAOXU</t>
  </si>
  <si>
    <t>2023-11-25</t>
  </si>
  <si>
    <t>3614.74</t>
  </si>
  <si>
    <t>3937.20</t>
  </si>
  <si>
    <t>2023-11-22 16:23:31</t>
  </si>
  <si>
    <t>4303223</t>
  </si>
  <si>
    <t>怡保曦云轩度假村</t>
  </si>
  <si>
    <t>RUPARATHNA RAJIND</t>
  </si>
  <si>
    <t>2347.71</t>
  </si>
  <si>
    <t>2557.14</t>
  </si>
  <si>
    <t>2023-11-22 15:05:28</t>
  </si>
  <si>
    <t>4303221</t>
  </si>
  <si>
    <t>吉隆坡斯特格酒店</t>
  </si>
  <si>
    <t>WONG WAI MAN</t>
  </si>
  <si>
    <t>678.00</t>
  </si>
  <si>
    <t>738.48</t>
  </si>
  <si>
    <t>2023-11-22 15:03:35</t>
  </si>
  <si>
    <t>4301965</t>
  </si>
  <si>
    <t>森里沙公寓和套房</t>
  </si>
  <si>
    <t>KANLAYASONTI PRASITTICHAI</t>
  </si>
  <si>
    <t>390.58</t>
  </si>
  <si>
    <t>425.42</t>
  </si>
  <si>
    <t>2023-11-22 11:54:21</t>
  </si>
  <si>
    <t>4301943</t>
  </si>
  <si>
    <t>萨瓦蒂芭东渡假村酒店</t>
  </si>
  <si>
    <t>CHEN JUNJIE,LI GUOQING</t>
  </si>
  <si>
    <t>2023-11-28</t>
  </si>
  <si>
    <t>2231.58</t>
  </si>
  <si>
    <t>2430.65</t>
  </si>
  <si>
    <t>2023-11-22 11:44:11</t>
  </si>
  <si>
    <t>4301108</t>
  </si>
  <si>
    <t>铂尔曼吉隆坡城市中心大酒店</t>
  </si>
  <si>
    <t>YAN YUAN</t>
  </si>
  <si>
    <t>2132.00</t>
  </si>
  <si>
    <t>2322.19</t>
  </si>
  <si>
    <t>2023-11-22 09:37:23</t>
  </si>
  <si>
    <t>2023-11-21</t>
  </si>
  <si>
    <t>4300119</t>
  </si>
  <si>
    <t>清莱遗产酒店及会议中心</t>
  </si>
  <si>
    <t>PANOMKWAN KWANCHAI</t>
  </si>
  <si>
    <t>433.64</t>
  </si>
  <si>
    <t>470.48</t>
  </si>
  <si>
    <t>2023-11-21 23:10:47</t>
  </si>
  <si>
    <t>4299864</t>
  </si>
  <si>
    <t>金斯林品质酒店</t>
  </si>
  <si>
    <t>DENTON SARAH</t>
  </si>
  <si>
    <t>418.88</t>
  </si>
  <si>
    <t>454.47</t>
  </si>
  <si>
    <t>2023-11-21 22:39:13</t>
  </si>
  <si>
    <t>4299847</t>
  </si>
  <si>
    <t>CHENG CHRISTOPHER YEW WHYE,TAN IVRY</t>
  </si>
  <si>
    <t>1750.00</t>
  </si>
  <si>
    <t>1898.67</t>
  </si>
  <si>
    <t>2023-11-22 13:25:18</t>
  </si>
  <si>
    <t>4299422</t>
  </si>
  <si>
    <t>艾卡麦一室公寓</t>
  </si>
  <si>
    <t>AUNG SI THU,THIRI MAY KHIN</t>
  </si>
  <si>
    <t>913.98</t>
  </si>
  <si>
    <t>991.62</t>
  </si>
  <si>
    <t>2023-11-21 21:11:43</t>
  </si>
  <si>
    <t>4298952</t>
  </si>
  <si>
    <t>吉隆坡希尔顿花园酒店北店</t>
  </si>
  <si>
    <t>HUA MINJIE,YANG CHENYIN</t>
  </si>
  <si>
    <t>264.78</t>
  </si>
  <si>
    <t>287.27</t>
  </si>
  <si>
    <t>2023-11-21 20:13:25</t>
  </si>
  <si>
    <t>4298225</t>
  </si>
  <si>
    <t>百乐宫山酒店及餐厅</t>
  </si>
  <si>
    <t>MANALO ELLINE JANE</t>
  </si>
  <si>
    <t>1361.72</t>
  </si>
  <si>
    <t>1477.40</t>
  </si>
  <si>
    <t>2023-11-21 18:59:58</t>
  </si>
  <si>
    <t>4298161</t>
  </si>
  <si>
    <t>罗托鲁瓦铂尔曼酒店</t>
  </si>
  <si>
    <t>Cui Can,Yao Yuxian</t>
  </si>
  <si>
    <t>2117.94</t>
  </si>
  <si>
    <t>2297.86</t>
  </si>
  <si>
    <t>2023-11-21 18:41:25</t>
  </si>
  <si>
    <t>新西兰</t>
  </si>
  <si>
    <t>4297729</t>
  </si>
  <si>
    <t>阿瓦尼中央酒店 釜山</t>
  </si>
  <si>
    <t>HWANG YEONSEON</t>
  </si>
  <si>
    <t>915.03</t>
  </si>
  <si>
    <t>992.76</t>
  </si>
  <si>
    <t>2023-11-21 17:36:50</t>
  </si>
  <si>
    <t>韩国</t>
  </si>
  <si>
    <t>4297294</t>
  </si>
  <si>
    <t>吉隆坡中心都会酒店</t>
  </si>
  <si>
    <t>CHHORN DARO</t>
  </si>
  <si>
    <t>226.39</t>
  </si>
  <si>
    <t>245.62</t>
  </si>
  <si>
    <t>2023-11-21 16:27:39</t>
  </si>
  <si>
    <t>4296670</t>
  </si>
  <si>
    <t>PARK SOHYEON</t>
  </si>
  <si>
    <t>875.81</t>
  </si>
  <si>
    <t>950.21</t>
  </si>
  <si>
    <t>2023-11-21 14:49:40</t>
  </si>
  <si>
    <t>4296505</t>
  </si>
  <si>
    <t>吉隆坡市中心佩达纳酒店</t>
  </si>
  <si>
    <t>TURAEV AKBAR</t>
  </si>
  <si>
    <t>372.72</t>
  </si>
  <si>
    <t>404.38</t>
  </si>
  <si>
    <t>2023-11-21 14:27:37</t>
  </si>
  <si>
    <t>4295004</t>
  </si>
  <si>
    <t>奈扬海滩16号酒店</t>
  </si>
  <si>
    <t>WANG LIXUE</t>
  </si>
  <si>
    <t>190.20</t>
  </si>
  <si>
    <t>206.36</t>
  </si>
  <si>
    <t>2023-11-21 09:54:35</t>
  </si>
  <si>
    <t>2023-11-20</t>
  </si>
  <si>
    <t>4292059</t>
  </si>
  <si>
    <t>乌布圣猴森林皇家卡姆威拉别墅(仅限成人入住的酒店)</t>
  </si>
  <si>
    <t>TAN HANZHONG MARK</t>
  </si>
  <si>
    <t>2428.37</t>
  </si>
  <si>
    <t>2617.34</t>
  </si>
  <si>
    <t>2023-11-20 21:39:22</t>
  </si>
  <si>
    <t>4290207</t>
  </si>
  <si>
    <t>阿迪瓦纳瓦尔那卡里度假村</t>
  </si>
  <si>
    <t>WEI LIN,DENG YUEFENG</t>
  </si>
  <si>
    <t>650.20</t>
  </si>
  <si>
    <t>700.80</t>
  </si>
  <si>
    <t>2023-11-20 17:38:00</t>
  </si>
  <si>
    <t>4289906</t>
  </si>
  <si>
    <t>Y2 公寓酒店</t>
  </si>
  <si>
    <t>GUMANIT RITCHIE TUYOR</t>
  </si>
  <si>
    <t>425.83</t>
  </si>
  <si>
    <t>458.97</t>
  </si>
  <si>
    <t>2023-11-20 16:57:37</t>
  </si>
  <si>
    <t>4288876</t>
  </si>
  <si>
    <t>哥本哈根南港莫克西 - 万豪酒店</t>
  </si>
  <si>
    <t>Renfors Ella Anni Maria,Hassani Neymat</t>
  </si>
  <si>
    <t>1826.62</t>
  </si>
  <si>
    <t>1968.76</t>
  </si>
  <si>
    <t>2023-11-20 16:04:45</t>
  </si>
  <si>
    <t>丹麦</t>
  </si>
  <si>
    <t>4278625</t>
  </si>
  <si>
    <t>希尔顿纽华克机场酒店</t>
  </si>
  <si>
    <t>Phillips Lauren</t>
  </si>
  <si>
    <t>2332.06</t>
  </si>
  <si>
    <t>2513.54</t>
  </si>
  <si>
    <t>2023-11-20 12:11:55</t>
  </si>
  <si>
    <t>美国</t>
  </si>
  <si>
    <t>4278170</t>
  </si>
  <si>
    <t>曼谷素坤逸 11 巷索里泰莱酒店</t>
  </si>
  <si>
    <t>KANAN SASIDHARAN</t>
  </si>
  <si>
    <t>942.05</t>
  </si>
  <si>
    <t>1015.36</t>
  </si>
  <si>
    <t>2023-11-20 09:59:07</t>
  </si>
  <si>
    <t>4278062</t>
  </si>
  <si>
    <t>天安新罗酒店</t>
  </si>
  <si>
    <t>KIM BORAM</t>
  </si>
  <si>
    <t>1351.58</t>
  </si>
  <si>
    <t>1456.76</t>
  </si>
  <si>
    <t>2023-11-20 09:21:40</t>
  </si>
  <si>
    <t>4277778</t>
  </si>
  <si>
    <t>海利校长会议遇见利兹酒店</t>
  </si>
  <si>
    <t>Shallis Chris</t>
  </si>
  <si>
    <t>2932.64</t>
  </si>
  <si>
    <t>3160.85</t>
  </si>
  <si>
    <t>2023-11-20 06:34:21</t>
  </si>
  <si>
    <t>2023-11-19</t>
  </si>
  <si>
    <t>4277250</t>
  </si>
  <si>
    <t>曼谷阿玛瑞水门酒店</t>
  </si>
  <si>
    <t>KUSUHARA YUTO</t>
  </si>
  <si>
    <t>1680.38</t>
  </si>
  <si>
    <t>1811.14</t>
  </si>
  <si>
    <t>2023-11-19 23:52:10</t>
  </si>
  <si>
    <t>4277145</t>
  </si>
  <si>
    <t>曼谷江山酒店素坤逸24</t>
  </si>
  <si>
    <t>FUJIOKA HISATAKA</t>
  </si>
  <si>
    <t>2751.76</t>
  </si>
  <si>
    <t>2965.90</t>
  </si>
  <si>
    <t>2023-11-19 23:18:33</t>
  </si>
  <si>
    <t>4276669</t>
  </si>
  <si>
    <t>井里汶拉克斯顿会议酒店</t>
  </si>
  <si>
    <t>Koesnadi Ruddy,Koesnadi Ruddy,Koesnadi Ruddy,Koesnadi Ruddy,Koesnadi Ruddy</t>
  </si>
  <si>
    <t>2200.44</t>
  </si>
  <si>
    <t>2371.68</t>
  </si>
  <si>
    <t>2023-11-19 21:09:28</t>
  </si>
  <si>
    <t>4276555</t>
  </si>
  <si>
    <t>泰坦尼亚酒店</t>
  </si>
  <si>
    <t>SOLDATOS IOANNIS</t>
  </si>
  <si>
    <t>1241.66</t>
  </si>
  <si>
    <t>1338.28</t>
  </si>
  <si>
    <t>2023-11-19 20:34:40</t>
  </si>
  <si>
    <t>希腊</t>
  </si>
  <si>
    <t>4276553</t>
  </si>
  <si>
    <t>RONG KE</t>
  </si>
  <si>
    <t>187.04</t>
  </si>
  <si>
    <t>201.59</t>
  </si>
  <si>
    <t>2023-11-19 20:34:04</t>
  </si>
  <si>
    <t>4275966</t>
  </si>
  <si>
    <t>古多里酒店</t>
  </si>
  <si>
    <t>NATARAJA VIJAY HUNGAREGERE</t>
  </si>
  <si>
    <t>1301.94</t>
  </si>
  <si>
    <t>1403.26</t>
  </si>
  <si>
    <t>2023-11-19 17:27:22</t>
  </si>
  <si>
    <t>格鲁吉亚</t>
  </si>
  <si>
    <t>4275955</t>
  </si>
  <si>
    <t>Chinnaraj Sujeeth Kumar</t>
  </si>
  <si>
    <t>2023-11-19 17:22:58</t>
  </si>
  <si>
    <t>4275488</t>
  </si>
  <si>
    <t>波普马里奥波罗日惹酒店</t>
  </si>
  <si>
    <t>ASTUTIK ARI</t>
  </si>
  <si>
    <t>495.72</t>
  </si>
  <si>
    <t>534.30</t>
  </si>
  <si>
    <t>2023-11-19 14:35:47</t>
  </si>
  <si>
    <t>4274465</t>
  </si>
  <si>
    <t>Galesky Michael L.</t>
  </si>
  <si>
    <t>1166.03</t>
  </si>
  <si>
    <t>1256.77</t>
  </si>
  <si>
    <t>2023-11-19 04:23:11</t>
  </si>
  <si>
    <t>4274128</t>
  </si>
  <si>
    <t>家庭旅馆</t>
  </si>
  <si>
    <t>PHANOMTHIRAKIAT NICHAKORN</t>
  </si>
  <si>
    <t>129.22</t>
  </si>
  <si>
    <t>139.37</t>
  </si>
  <si>
    <t>2023-11-19 00:05:07</t>
  </si>
  <si>
    <t>2023-11-18</t>
  </si>
  <si>
    <t>4273449</t>
  </si>
  <si>
    <t>瑞德安德拉德努玛酒店</t>
  </si>
  <si>
    <t>Anchieta Wagner Prado,da Silva Sueli Matos</t>
  </si>
  <si>
    <t>479.98</t>
  </si>
  <si>
    <t>517.67</t>
  </si>
  <si>
    <t>2023-11-18 20:10:20</t>
  </si>
  <si>
    <t>4273399</t>
  </si>
  <si>
    <t>毕尔巴鄂伊鲁宁酒店</t>
  </si>
  <si>
    <t>Oros Ribes Elena</t>
  </si>
  <si>
    <t>858.05</t>
  </si>
  <si>
    <t>925.42</t>
  </si>
  <si>
    <t>2023-11-18 19:51:22</t>
  </si>
  <si>
    <t>西班牙</t>
  </si>
  <si>
    <t>4272811</t>
  </si>
  <si>
    <t>巴苏鲁安登高高级酒店</t>
  </si>
  <si>
    <t>HU HUAZHONG</t>
  </si>
  <si>
    <t>295.97</t>
  </si>
  <si>
    <t>319.21</t>
  </si>
  <si>
    <t>2023-11-18 16:19:04</t>
  </si>
  <si>
    <t>4271127</t>
  </si>
  <si>
    <t>伊真别墅度假村</t>
  </si>
  <si>
    <t>ZHU HAI</t>
  </si>
  <si>
    <t>752.37</t>
  </si>
  <si>
    <t>808.57</t>
  </si>
  <si>
    <t>2023-11-18 01:04:07</t>
  </si>
  <si>
    <t>4271122</t>
  </si>
  <si>
    <t>WANG YUYING</t>
  </si>
  <si>
    <t>834.14</t>
  </si>
  <si>
    <t>896.44</t>
  </si>
  <si>
    <t>2023-11-18 00:41:08</t>
  </si>
  <si>
    <t>4271091</t>
  </si>
  <si>
    <t>阿斯顿·吉迪恩·巴淡酒店</t>
  </si>
  <si>
    <t>JHANGEZ MIKAILSHAH ANGULLIA</t>
  </si>
  <si>
    <t>1051.36</t>
  </si>
  <si>
    <t>1129.89</t>
  </si>
  <si>
    <t>2023-11-18 00:26:46</t>
  </si>
  <si>
    <t>2023-11-17</t>
  </si>
  <si>
    <t>4268731</t>
  </si>
  <si>
    <t>格兰德酒店</t>
  </si>
  <si>
    <t>SOE MAY PHU PWINT</t>
  </si>
  <si>
    <t>2062.70</t>
  </si>
  <si>
    <t>2216.76</t>
  </si>
  <si>
    <t>2023-11-17 11:49:05</t>
  </si>
  <si>
    <t>法国</t>
  </si>
  <si>
    <t>4268442</t>
  </si>
  <si>
    <t>QIAO NA,XU XINCHENG</t>
  </si>
  <si>
    <t>647.61</t>
  </si>
  <si>
    <t>695.98</t>
  </si>
  <si>
    <t>2023-11-17 10:34:52</t>
  </si>
  <si>
    <t>4268086</t>
  </si>
  <si>
    <t>梅森纳维酒店</t>
  </si>
  <si>
    <t>Revuelta Inaki</t>
  </si>
  <si>
    <t>719.60</t>
  </si>
  <si>
    <t>773.35</t>
  </si>
  <si>
    <t>2023-11-17 08:09:04</t>
  </si>
  <si>
    <t>4267857</t>
  </si>
  <si>
    <t>NH都灵中心酒店</t>
  </si>
  <si>
    <t>RENDA MARIA CARMELA</t>
  </si>
  <si>
    <t>822.69</t>
  </si>
  <si>
    <t>884.14</t>
  </si>
  <si>
    <t>2023-11-17 03:59:49</t>
  </si>
  <si>
    <t>2023-11-16</t>
  </si>
  <si>
    <t>4266996</t>
  </si>
  <si>
    <t>马德里塔欧洲之星酒店</t>
  </si>
  <si>
    <t>Garcia Palomo Maria Isabel</t>
  </si>
  <si>
    <t>1279.47</t>
  </si>
  <si>
    <t>1375.48</t>
  </si>
  <si>
    <t>2023-11-16 21:35:29</t>
  </si>
  <si>
    <t>4266733</t>
  </si>
  <si>
    <t>帕亚酒店</t>
  </si>
  <si>
    <t>KITPISUT MAJITTREE,KEAWPRASERT GINGPETCH</t>
  </si>
  <si>
    <t>614.00</t>
  </si>
  <si>
    <t>660.07</t>
  </si>
  <si>
    <t>2023-11-16 20:24:08</t>
  </si>
  <si>
    <t>4263654</t>
  </si>
  <si>
    <t>Park Mirin</t>
  </si>
  <si>
    <t>696.49</t>
  </si>
  <si>
    <t>748.75</t>
  </si>
  <si>
    <t>2023-11-16 07:56:34</t>
  </si>
  <si>
    <t>4263301</t>
  </si>
  <si>
    <t>Mr Jigs</t>
  </si>
  <si>
    <t>Link Angelina</t>
  </si>
  <si>
    <t>1058.14</t>
  </si>
  <si>
    <t>1137.54</t>
  </si>
  <si>
    <t>2023-11-16 03:59:11</t>
  </si>
  <si>
    <t>荷兰</t>
  </si>
  <si>
    <t>4263160</t>
  </si>
  <si>
    <t>巴黎莎诺酒店</t>
  </si>
  <si>
    <t>DU YUBIN</t>
  </si>
  <si>
    <t>3468.30</t>
  </si>
  <si>
    <t>3728.55</t>
  </si>
  <si>
    <t>2023-11-16 02:02:51</t>
  </si>
  <si>
    <t>2023-11-15</t>
  </si>
  <si>
    <t>4259931</t>
  </si>
  <si>
    <t>清迈达莱酒店</t>
  </si>
  <si>
    <t>Anantameak Jitnatta</t>
  </si>
  <si>
    <t>604.98</t>
  </si>
  <si>
    <t>649.75</t>
  </si>
  <si>
    <t>2023-11-15 16:29:13</t>
  </si>
  <si>
    <t>4258794</t>
  </si>
  <si>
    <t>贝斯特韦斯特大华酒店</t>
  </si>
  <si>
    <t>MALDONADO TZAB ROMAN DAVID</t>
  </si>
  <si>
    <t>1148.79</t>
  </si>
  <si>
    <t>1233.80</t>
  </si>
  <si>
    <t>2023-11-15 13:01:34</t>
  </si>
  <si>
    <t>墨西哥</t>
  </si>
  <si>
    <t>4257886</t>
  </si>
  <si>
    <t>工匠生态酒店</t>
  </si>
  <si>
    <t>ZAINAL ABIDIN ISKANDAR ZULKARNAIN</t>
  </si>
  <si>
    <t>208.19</t>
  </si>
  <si>
    <t>223.60</t>
  </si>
  <si>
    <t>2023-11-15 10:17:36</t>
  </si>
  <si>
    <t>4257876</t>
  </si>
  <si>
    <t>2023-11-15 10:15:28</t>
  </si>
  <si>
    <t>2023-11-14</t>
  </si>
  <si>
    <t>4256183</t>
  </si>
  <si>
    <t>江南区COEX中心GLAD酒店</t>
  </si>
  <si>
    <t>KWOK PO MAN</t>
  </si>
  <si>
    <t>2598.50</t>
  </si>
  <si>
    <t>2777.36</t>
  </si>
  <si>
    <t>2023-11-14 22:30:20</t>
  </si>
  <si>
    <t>4255262</t>
  </si>
  <si>
    <t>马斯喀特凯宾斯基酒店</t>
  </si>
  <si>
    <t>BOUBLIL  vve  TAIEB Jacqueline  Julie</t>
  </si>
  <si>
    <t>2482.04</t>
  </si>
  <si>
    <t>2652.89</t>
  </si>
  <si>
    <t>2023-11-14 20:11:05</t>
  </si>
  <si>
    <t>阿曼</t>
  </si>
  <si>
    <t>4254799</t>
  </si>
  <si>
    <t>梅兹市中心</t>
  </si>
  <si>
    <t>NAJMILLAH SARAH</t>
  </si>
  <si>
    <t>109.48</t>
  </si>
  <si>
    <t>117.02</t>
  </si>
  <si>
    <t>2023-11-14 18:59:12</t>
  </si>
  <si>
    <t>4254265</t>
  </si>
  <si>
    <t>JEONG JONGHEON</t>
  </si>
  <si>
    <t>742.71</t>
  </si>
  <si>
    <t>793.83</t>
  </si>
  <si>
    <t>2023-11-14 17:31:38</t>
  </si>
  <si>
    <t>4253289</t>
  </si>
  <si>
    <t>明洞大使宜必思酒店</t>
  </si>
  <si>
    <t>OH HYE RYEON,IN YOUNGMI</t>
  </si>
  <si>
    <t>3296.16</t>
  </si>
  <si>
    <t>3523.04</t>
  </si>
  <si>
    <t>2023-11-14 14:45:41</t>
  </si>
  <si>
    <t>4250810</t>
  </si>
  <si>
    <t>芭堤雅百思通酒店  (SHA Extra Plus)</t>
  </si>
  <si>
    <t>LAI SHENG JU</t>
  </si>
  <si>
    <t>716.49</t>
  </si>
  <si>
    <t>766.05</t>
  </si>
  <si>
    <t>2023-11-14 00:52:21</t>
  </si>
  <si>
    <t>2023-11-13</t>
  </si>
  <si>
    <t>4249685</t>
  </si>
  <si>
    <t>普吉岛机场飞行员滨海快捷酒店</t>
  </si>
  <si>
    <t>ALSULAIMANI ABDULRAHIM HANI</t>
  </si>
  <si>
    <t>600.11</t>
  </si>
  <si>
    <t>641.62</t>
  </si>
  <si>
    <t>2023-11-13 21:16:38</t>
  </si>
  <si>
    <t>4249638</t>
  </si>
  <si>
    <t>槟城长荣桂冠酒店</t>
  </si>
  <si>
    <t>FONG CHUN CHEONG</t>
  </si>
  <si>
    <t>736.01</t>
  </si>
  <si>
    <t>786.92</t>
  </si>
  <si>
    <t>2023-11-15 15:02:43</t>
  </si>
  <si>
    <t>4248265</t>
  </si>
  <si>
    <t>普吉岛华庭假日酒店</t>
  </si>
  <si>
    <t>XU YUN</t>
  </si>
  <si>
    <t>833.95</t>
  </si>
  <si>
    <t>891.64</t>
  </si>
  <si>
    <t>2023-11-13 18:13:50</t>
  </si>
  <si>
    <t>4247490</t>
  </si>
  <si>
    <t>查尔顿班夫旅馆</t>
  </si>
  <si>
    <t>WHITE BRYCEN,SCHALLER MEGAN</t>
  </si>
  <si>
    <t>1087.77</t>
  </si>
  <si>
    <t>1163.02</t>
  </si>
  <si>
    <t>2023-11-13 16:40:18</t>
  </si>
  <si>
    <t>加拿大</t>
  </si>
  <si>
    <t>4245942</t>
  </si>
  <si>
    <t>艾薇尔酒店</t>
  </si>
  <si>
    <t>KANJAI CHANANAN</t>
  </si>
  <si>
    <t>139.13</t>
  </si>
  <si>
    <t>148.75</t>
  </si>
  <si>
    <t>2023-11-13 12:18:41</t>
  </si>
  <si>
    <t>2023-11-12</t>
  </si>
  <si>
    <t>4244316</t>
  </si>
  <si>
    <t>布鲁塞尔城市中心索恩酒店</t>
  </si>
  <si>
    <t>Le Berre Jules</t>
  </si>
  <si>
    <t>1063.36</t>
  </si>
  <si>
    <t>1136.92</t>
  </si>
  <si>
    <t>2023-11-12 23:53:38</t>
  </si>
  <si>
    <t>比利时</t>
  </si>
  <si>
    <t>4243990</t>
  </si>
  <si>
    <t>谭娜斯达酒店-济州</t>
  </si>
  <si>
    <t>YU UN KYUNG,KANG CHAERIN</t>
  </si>
  <si>
    <t>1177.99</t>
  </si>
  <si>
    <t>1259.48</t>
  </si>
  <si>
    <t>2023-11-13 08:04:21</t>
  </si>
  <si>
    <t>4243935</t>
  </si>
  <si>
    <t>Barros Cunha Alexandre</t>
  </si>
  <si>
    <t>2098.10</t>
  </si>
  <si>
    <t>2243.24</t>
  </si>
  <si>
    <t>2023-11-12 22:02:10</t>
  </si>
  <si>
    <t>4243230</t>
  </si>
  <si>
    <t>首尔斯坦福酒店</t>
  </si>
  <si>
    <t>PARK SEO JUN</t>
  </si>
  <si>
    <t>880.74</t>
  </si>
  <si>
    <t>941.67</t>
  </si>
  <si>
    <t>2023-11-12 20:42:57</t>
  </si>
  <si>
    <t>4241976</t>
  </si>
  <si>
    <t>法兰克福温德姆爵怡酒店</t>
  </si>
  <si>
    <t>Huang Bowen</t>
  </si>
  <si>
    <t>2085.72</t>
  </si>
  <si>
    <t>2230.00</t>
  </si>
  <si>
    <t>2023-11-12 17:51:37</t>
  </si>
  <si>
    <t>4241884</t>
  </si>
  <si>
    <t>芭堤雅旺阿玛海滩舒适酒店</t>
  </si>
  <si>
    <t>LI HAOMING,ZHOU ZHENYU</t>
  </si>
  <si>
    <t>374.14</t>
  </si>
  <si>
    <t>400.02</t>
  </si>
  <si>
    <t>2023-11-12 17:19:55</t>
  </si>
  <si>
    <t>4241879</t>
  </si>
  <si>
    <t>bai yansong,zhang haoyu</t>
  </si>
  <si>
    <t>2023-11-12 17:18:27</t>
  </si>
  <si>
    <t>4240979</t>
  </si>
  <si>
    <t>茉莉度假村 - SHA Extra Plus 认证</t>
  </si>
  <si>
    <t>AIDA SHIGERU</t>
  </si>
  <si>
    <t>548.32</t>
  </si>
  <si>
    <t>586.25</t>
  </si>
  <si>
    <t>2023-11-12 14:48:31</t>
  </si>
  <si>
    <t>4239288</t>
  </si>
  <si>
    <t>霍德帕中央广场酒店</t>
  </si>
  <si>
    <t>PENDLETON GEOVONNI</t>
  </si>
  <si>
    <t>1805.11</t>
  </si>
  <si>
    <t>1929.98</t>
  </si>
  <si>
    <t>2023-11-12 07:58:09</t>
  </si>
  <si>
    <t>智利</t>
  </si>
  <si>
    <t>4239186</t>
  </si>
  <si>
    <t>ETEM EKREM</t>
  </si>
  <si>
    <t>1650.96</t>
  </si>
  <si>
    <t>1765.17</t>
  </si>
  <si>
    <t>2023-11-12 06:38:49</t>
  </si>
  <si>
    <t>4239157</t>
  </si>
  <si>
    <t>埃斯特雷马杜拉酒店</t>
  </si>
  <si>
    <t>Monago Ruiz Francisco Javier</t>
  </si>
  <si>
    <t>756.35</t>
  </si>
  <si>
    <t>808.67</t>
  </si>
  <si>
    <t>2023-11-12 06:19:53</t>
  </si>
  <si>
    <t>2023-11-11</t>
  </si>
  <si>
    <t>4238588</t>
  </si>
  <si>
    <t>Amari Kuala Lumpur</t>
  </si>
  <si>
    <t>YOW KWAI LUN</t>
  </si>
  <si>
    <t>973.84</t>
  </si>
  <si>
    <t>1040.98</t>
  </si>
  <si>
    <t>2023-11-11 23:30:25</t>
  </si>
  <si>
    <t>4238094</t>
  </si>
  <si>
    <t>清邁U 酒店 (SHA Plus+)</t>
  </si>
  <si>
    <t>LI JIAYING</t>
  </si>
  <si>
    <t>2109.32</t>
  </si>
  <si>
    <t>2254.75</t>
  </si>
  <si>
    <t>2023-11-11 21:20:10</t>
  </si>
  <si>
    <t>4237020</t>
  </si>
  <si>
    <t>第10页酒店</t>
  </si>
  <si>
    <t>Shrivastava Anshuman,Shrivastava Anshuman</t>
  </si>
  <si>
    <t>1260.12</t>
  </si>
  <si>
    <t>1347.00</t>
  </si>
  <si>
    <t>2023-11-11 18:44:05</t>
  </si>
  <si>
    <t>4237007</t>
  </si>
  <si>
    <t>Maurya Bhupendra Kumar,Maurya Bhupendra Kumar</t>
  </si>
  <si>
    <t>2023-11-11 18:38:15</t>
  </si>
  <si>
    <t>4236714</t>
  </si>
  <si>
    <t>普吉岛雷蒙纳德酒店</t>
  </si>
  <si>
    <t>Promchat Meena</t>
  </si>
  <si>
    <t>216.69</t>
  </si>
  <si>
    <t>231.63</t>
  </si>
  <si>
    <t>2023-11-11 18:01:04</t>
  </si>
  <si>
    <t>4236431</t>
  </si>
  <si>
    <t>迷宫背包客酒店 - 悉尼</t>
  </si>
  <si>
    <t>LEE SANGMYUNG,HAN CHORONG</t>
  </si>
  <si>
    <t>835.26</t>
  </si>
  <si>
    <t>892.85</t>
  </si>
  <si>
    <t>2023-11-11 17:14:40</t>
  </si>
  <si>
    <t>澳大利亚</t>
  </si>
  <si>
    <t>4236426</t>
  </si>
  <si>
    <t>RIABUKHIN DENIS,VYSOKIKH SVETLANA</t>
  </si>
  <si>
    <t>355.09</t>
  </si>
  <si>
    <t>379.57</t>
  </si>
  <si>
    <t>2023-11-11 17:11:27</t>
  </si>
  <si>
    <t>4233307</t>
  </si>
  <si>
    <t>丹那阿邦至爱酒店 - 赛德恩格</t>
  </si>
  <si>
    <t>AHMAD TAJUDIN AIMI NABILAH,PUJIASTUTI LULU</t>
  </si>
  <si>
    <t>155.34</t>
  </si>
  <si>
    <t>166.05</t>
  </si>
  <si>
    <t>2023-11-11 09:00:46</t>
  </si>
  <si>
    <t>4232579</t>
  </si>
  <si>
    <t>LEE SHERYN</t>
  </si>
  <si>
    <t>1277.82</t>
  </si>
  <si>
    <t>1366.80</t>
  </si>
  <si>
    <t>2023-11-11 01:12:32</t>
  </si>
  <si>
    <t>2023-11-10</t>
  </si>
  <si>
    <t>4231469</t>
  </si>
  <si>
    <t>吉隆坡盛贸饭店</t>
  </si>
  <si>
    <t>MOHD ZAIN NUR AQIRA</t>
  </si>
  <si>
    <t>800.97</t>
  </si>
  <si>
    <t>856.74</t>
  </si>
  <si>
    <t>2023-11-10 20:33:37</t>
  </si>
  <si>
    <t>4231050</t>
  </si>
  <si>
    <t>弗兰尼瑞斯酒店</t>
  </si>
  <si>
    <t>Brady Alanna,Moore Chevez</t>
  </si>
  <si>
    <t>2021.05</t>
  </si>
  <si>
    <t>2161.78</t>
  </si>
  <si>
    <t>2023-11-10 19:59:01</t>
  </si>
  <si>
    <t>爱尔兰</t>
  </si>
  <si>
    <t>4230035</t>
  </si>
  <si>
    <t>Kong Wenting</t>
  </si>
  <si>
    <t>1709.89</t>
  </si>
  <si>
    <t>1828.95</t>
  </si>
  <si>
    <t>2023-11-10 17:25:20</t>
  </si>
  <si>
    <t>4229733</t>
  </si>
  <si>
    <t>加利西亚皇宫酒店</t>
  </si>
  <si>
    <t>Flores Perez Adela</t>
  </si>
  <si>
    <t>455.14</t>
  </si>
  <si>
    <t>486.83</t>
  </si>
  <si>
    <t>2023-11-10 16:58:01</t>
  </si>
  <si>
    <t>4229196</t>
  </si>
  <si>
    <t>首尔明洞美利来酒店</t>
  </si>
  <si>
    <t>CUI YUCHU,ZHOU NING</t>
  </si>
  <si>
    <t>2132.09</t>
  </si>
  <si>
    <t>2280.55</t>
  </si>
  <si>
    <t>2023-11-10 15:30:41</t>
  </si>
  <si>
    <t>4227880</t>
  </si>
  <si>
    <t>ZHENG YEFENG,LEI WAI SI</t>
  </si>
  <si>
    <t>1850.00</t>
  </si>
  <si>
    <t>1978.82</t>
  </si>
  <si>
    <t>2023-11-13 16:38:21</t>
  </si>
  <si>
    <t>4226554</t>
  </si>
  <si>
    <t>圣卡耶塔诺青年旅舍</t>
  </si>
  <si>
    <t>CUZZI DAVIDE,DELVECCHIO ERIKA</t>
  </si>
  <si>
    <t>403.00</t>
  </si>
  <si>
    <t>431.06</t>
  </si>
  <si>
    <t>2023-11-10 04:38:07</t>
  </si>
  <si>
    <t>2023-11-09</t>
  </si>
  <si>
    <t>4223520</t>
  </si>
  <si>
    <t>德黑兰拉莱国际五星酒店</t>
  </si>
  <si>
    <t>ELORFALI MOHAMAD</t>
  </si>
  <si>
    <t>1274.44</t>
  </si>
  <si>
    <t>1366.11</t>
  </si>
  <si>
    <t>2023-11-09 17:49:55</t>
  </si>
  <si>
    <t>伊朗</t>
  </si>
  <si>
    <t>4221605</t>
  </si>
  <si>
    <t>曼谷23别墅酒店 (SHA Plus+)</t>
  </si>
  <si>
    <t>MOK KIM FAI</t>
  </si>
  <si>
    <t>667.39</t>
  </si>
  <si>
    <t>715.39</t>
  </si>
  <si>
    <t>2023-11-09 12:40:56</t>
  </si>
  <si>
    <t>4220854</t>
  </si>
  <si>
    <t>奎拉尼亚松森酒店</t>
  </si>
  <si>
    <t>Pino Francisco</t>
  </si>
  <si>
    <t>4011.54</t>
  </si>
  <si>
    <t>4300.07</t>
  </si>
  <si>
    <t>2023-11-09 10:15:11</t>
  </si>
  <si>
    <t>巴拉圭</t>
  </si>
  <si>
    <t>4220185</t>
  </si>
  <si>
    <t>阿罗苏荷酒店</t>
  </si>
  <si>
    <t>Byrne Carmel</t>
  </si>
  <si>
    <t>25720.58</t>
  </si>
  <si>
    <t>27570.56</t>
  </si>
  <si>
    <t>2023-11-09 06:31:28</t>
  </si>
  <si>
    <t>4219835</t>
  </si>
  <si>
    <t>巴拿马城瑞广场酒店</t>
  </si>
  <si>
    <t>Mann Alan steven</t>
  </si>
  <si>
    <t>6463.15</t>
  </si>
  <si>
    <t>6928.02</t>
  </si>
  <si>
    <t>2023-11-09 01:22:37</t>
  </si>
  <si>
    <t>巴拿马</t>
  </si>
  <si>
    <t>4219668</t>
  </si>
  <si>
    <t>早安东柏林城市酒店</t>
  </si>
  <si>
    <t>ESRA YASEMIN</t>
  </si>
  <si>
    <t>889.97</t>
  </si>
  <si>
    <t>953.98</t>
  </si>
  <si>
    <t>2023-11-09 00:19:30</t>
  </si>
  <si>
    <t>2023-11-08</t>
  </si>
  <si>
    <t>4218701</t>
  </si>
  <si>
    <t>玛丽蒂姆达姆施塔特酒店</t>
  </si>
  <si>
    <t>TAO DONGDONG</t>
  </si>
  <si>
    <t>499.60</t>
  </si>
  <si>
    <t>535.53</t>
  </si>
  <si>
    <t>2023-11-08 21:07:11</t>
  </si>
  <si>
    <t>4217950</t>
  </si>
  <si>
    <t>阿布扎比雅乐轩酒店</t>
  </si>
  <si>
    <t>CHIHAOUI CHOKRI CHIHAOUI</t>
  </si>
  <si>
    <t>1582.86</t>
  </si>
  <si>
    <t>1696.71</t>
  </si>
  <si>
    <t>2023-11-08 20:00:17</t>
  </si>
  <si>
    <t>4217890</t>
  </si>
  <si>
    <t>利兹希尔顿逸林酒店</t>
  </si>
  <si>
    <t>CHAN BENJAMIN</t>
  </si>
  <si>
    <t>1056.80</t>
  </si>
  <si>
    <t>1132.81</t>
  </si>
  <si>
    <t>2023-11-08 19:47:33</t>
  </si>
  <si>
    <t>4217637</t>
  </si>
  <si>
    <t>LO LIANGCHENG</t>
  </si>
  <si>
    <t>739.99</t>
  </si>
  <si>
    <t>793.22</t>
  </si>
  <si>
    <t>2023-11-09 11:13:10</t>
  </si>
  <si>
    <t>4215728</t>
  </si>
  <si>
    <t>阿布扎比门诺富特酒店</t>
  </si>
  <si>
    <t>HAN JIE,Zong Chaoyang</t>
  </si>
  <si>
    <t>656.85</t>
  </si>
  <si>
    <t>704.10</t>
  </si>
  <si>
    <t>2023-11-08 14:40:28</t>
  </si>
  <si>
    <t>4213887</t>
  </si>
  <si>
    <t>TAO CHIA-FENG</t>
  </si>
  <si>
    <t>613.01</t>
  </si>
  <si>
    <t>657.10</t>
  </si>
  <si>
    <t>2023-11-08 09:04:59</t>
  </si>
  <si>
    <t>2023-11-07</t>
  </si>
  <si>
    <t>4212450</t>
  </si>
  <si>
    <t>乌隆他尼盛泰乐酒店及会展中心</t>
  </si>
  <si>
    <t>WATCHARASAKUNPHAT THANIDA</t>
  </si>
  <si>
    <t>466.67</t>
  </si>
  <si>
    <t>500.88</t>
  </si>
  <si>
    <t>2023-11-07 22:27:06</t>
  </si>
  <si>
    <t>4211668</t>
  </si>
  <si>
    <t>怡保彩鸿酒店</t>
  </si>
  <si>
    <t>DING MICHELLE</t>
  </si>
  <si>
    <t>337.62</t>
  </si>
  <si>
    <t>362.37</t>
  </si>
  <si>
    <t>2023-11-07 20:55:14</t>
  </si>
  <si>
    <t>4211094</t>
  </si>
  <si>
    <t>莱恩酒店</t>
  </si>
  <si>
    <t>LEE HSIN HUNG</t>
  </si>
  <si>
    <t>1268.99</t>
  </si>
  <si>
    <t>1362.02</t>
  </si>
  <si>
    <t>2023-11-08 09:10:02</t>
  </si>
  <si>
    <t>4210480</t>
  </si>
  <si>
    <t>考拉卡里玛别墅度假村 (SHA Plus+)</t>
  </si>
  <si>
    <t>Province Laurence,Province Pascal</t>
  </si>
  <si>
    <t>4007.89</t>
  </si>
  <si>
    <t>4301.70</t>
  </si>
  <si>
    <t>2023-11-07 18:04:09</t>
  </si>
  <si>
    <t>4210175</t>
  </si>
  <si>
    <t>美丽都查马丁酒店</t>
  </si>
  <si>
    <t>CRUCES ZAFRA ANTONIO CAIN</t>
  </si>
  <si>
    <t>965.26</t>
  </si>
  <si>
    <t>1036.02</t>
  </si>
  <si>
    <t>2023-11-07 17:42:04</t>
  </si>
  <si>
    <t>4208110</t>
  </si>
  <si>
    <t>卡察画廊度假-卡察卡利姆湾(SHA Plus+)</t>
  </si>
  <si>
    <t>Fan Hanwen</t>
  </si>
  <si>
    <t>1008.60</t>
  </si>
  <si>
    <t>1082.54</t>
  </si>
  <si>
    <t>2023-11-07 12:11:15</t>
  </si>
  <si>
    <t>4206567</t>
  </si>
  <si>
    <t>悉尼流浪者青年旅馆</t>
  </si>
  <si>
    <t>GAO WEIWEI</t>
  </si>
  <si>
    <t>1925.25</t>
  </si>
  <si>
    <t>2066.38</t>
  </si>
  <si>
    <t>-2066</t>
  </si>
  <si>
    <t>-1925</t>
  </si>
  <si>
    <t>2023-11-07 04:50:37</t>
  </si>
  <si>
    <t>4206519</t>
  </si>
  <si>
    <t>CHAN KAM CHAN,TAM RAINBOW</t>
  </si>
  <si>
    <t>2038.26</t>
  </si>
  <si>
    <t>2187.68</t>
  </si>
  <si>
    <t>2023-11-07 04:06:43</t>
  </si>
  <si>
    <t>2023-11-06</t>
  </si>
  <si>
    <t>4204566</t>
  </si>
  <si>
    <t>丹戎乌萨里酒店</t>
  </si>
  <si>
    <t>NAGANO AYAKO</t>
  </si>
  <si>
    <t>2731.84</t>
  </si>
  <si>
    <t>2924.26</t>
  </si>
  <si>
    <t>2023-11-06 20:00:08</t>
  </si>
  <si>
    <t>4204539</t>
  </si>
  <si>
    <t>首都海岸度假村</t>
  </si>
  <si>
    <t>MOHAMEDSALEH ABDULRAHMAN</t>
  </si>
  <si>
    <t>821.03</t>
  </si>
  <si>
    <t>878.86</t>
  </si>
  <si>
    <t>2023-11-06 19:53:54</t>
  </si>
  <si>
    <t>塞浦路斯</t>
  </si>
  <si>
    <t>4204416</t>
  </si>
  <si>
    <t>世外桃源海滩度假村</t>
  </si>
  <si>
    <t>ZHU JIANING,LI TAO</t>
  </si>
  <si>
    <t>383.21</t>
  </si>
  <si>
    <t>410.20</t>
  </si>
  <si>
    <t>2023-11-06 19:19:02</t>
  </si>
  <si>
    <t>4201783</t>
  </si>
  <si>
    <t>蓝色泰拉酒店</t>
  </si>
  <si>
    <t>SONG INHONG,KANG SANGJONG</t>
  </si>
  <si>
    <t>1500.27</t>
  </si>
  <si>
    <t>1605.94</t>
  </si>
  <si>
    <t>2023-11-06 12:20:19</t>
  </si>
  <si>
    <t>4200254</t>
  </si>
  <si>
    <t>圣约翰酒店</t>
  </si>
  <si>
    <t>Budai Manuela,Budai Manuela</t>
  </si>
  <si>
    <t>1385.74</t>
  </si>
  <si>
    <t>1483.34</t>
  </si>
  <si>
    <t>2023-11-06 03:38:58</t>
  </si>
  <si>
    <t>2023-11-05</t>
  </si>
  <si>
    <t>4199495</t>
  </si>
  <si>
    <t>智选假日酒店首尔弘大</t>
  </si>
  <si>
    <t>LIN YICHING,CHAO YICHUAN</t>
  </si>
  <si>
    <t>4903.20</t>
  </si>
  <si>
    <t>5248.55</t>
  </si>
  <si>
    <t>2023-11-05 22:14:06</t>
  </si>
  <si>
    <t>4199182</t>
  </si>
  <si>
    <t>新加坡辉盛凯贝丽酒店服务公寓</t>
  </si>
  <si>
    <t>LIU YUN,LIU JING XI</t>
  </si>
  <si>
    <t>1150.05</t>
  </si>
  <si>
    <t>1231.05</t>
  </si>
  <si>
    <t>2023-11-05 21:41:40</t>
  </si>
  <si>
    <t>4199158</t>
  </si>
  <si>
    <t>ASAI曼谷唐人街酒店</t>
  </si>
  <si>
    <t>AIPROM PHAWINI</t>
  </si>
  <si>
    <t>981.75</t>
  </si>
  <si>
    <t>1050.90</t>
  </si>
  <si>
    <t>2023-11-05 21:35:15</t>
  </si>
  <si>
    <t>4198661</t>
  </si>
  <si>
    <t>阿里斯顿酒店</t>
  </si>
  <si>
    <t>WANG MENGSI</t>
  </si>
  <si>
    <t>341.13</t>
  </si>
  <si>
    <t>365.16</t>
  </si>
  <si>
    <t>2023-11-05 20:15:33</t>
  </si>
  <si>
    <t>4197106</t>
  </si>
  <si>
    <t>曼谷京华大酒店</t>
  </si>
  <si>
    <t>DEESIN NATTAPON</t>
  </si>
  <si>
    <t>573.82</t>
  </si>
  <si>
    <t>614.24</t>
  </si>
  <si>
    <t>2023-11-05 16:29:33</t>
  </si>
  <si>
    <t>4195791</t>
  </si>
  <si>
    <t>乌布阿赖耶度假村</t>
  </si>
  <si>
    <t>NG WEI EN</t>
  </si>
  <si>
    <t>2829.00</t>
  </si>
  <si>
    <t>3028.26</t>
  </si>
  <si>
    <t>2023-11-05 12:25:06</t>
  </si>
  <si>
    <t>4195108</t>
  </si>
  <si>
    <t>NG RENE</t>
  </si>
  <si>
    <t>310.00</t>
  </si>
  <si>
    <t>331.83</t>
  </si>
  <si>
    <t>2023-11-05 12:00:48</t>
  </si>
  <si>
    <t>2023-11-04</t>
  </si>
  <si>
    <t>4193778</t>
  </si>
  <si>
    <t>曼谷康莱德酒店</t>
  </si>
  <si>
    <t>YONG FAH LIN,LOW YUE WEN</t>
  </si>
  <si>
    <t>1994.12</t>
  </si>
  <si>
    <t>2138.92</t>
  </si>
  <si>
    <t>2023-11-04 23:10:18</t>
  </si>
  <si>
    <t>4191484</t>
  </si>
  <si>
    <t>双威金字塔酒店</t>
  </si>
  <si>
    <t>TAN AI LIN</t>
  </si>
  <si>
    <t>1232.39</t>
  </si>
  <si>
    <t>1321.88</t>
  </si>
  <si>
    <t>2023-11-04 16:28:34</t>
  </si>
  <si>
    <t>4190677</t>
  </si>
  <si>
    <t>YANAGITA MITSUKO,YANAGITA NAO</t>
  </si>
  <si>
    <t>1584.00</t>
  </si>
  <si>
    <t>1699.02</t>
  </si>
  <si>
    <t>2023-11-04 16:16:19</t>
  </si>
  <si>
    <t>4188530</t>
  </si>
  <si>
    <t>马尔彭萨卡达诺酒店</t>
  </si>
  <si>
    <t>PIGNOTTI MARCO</t>
  </si>
  <si>
    <t>587.28</t>
  </si>
  <si>
    <t>629.93</t>
  </si>
  <si>
    <t>2023-11-04 08:19:25</t>
  </si>
  <si>
    <t>4188064</t>
  </si>
  <si>
    <t>维斯维萨酒店</t>
  </si>
  <si>
    <t>Rousseau David</t>
  </si>
  <si>
    <t>1515.42</t>
  </si>
  <si>
    <t>1625.46</t>
  </si>
  <si>
    <t>2023-11-04 04:02:48</t>
  </si>
  <si>
    <t>2023-11-03</t>
  </si>
  <si>
    <t>4187094</t>
  </si>
  <si>
    <t>Quarter 拉普罗酒店 - UHG</t>
  </si>
  <si>
    <t>AKUTAGAWA RUI</t>
  </si>
  <si>
    <t>456.63</t>
  </si>
  <si>
    <t>487.38</t>
  </si>
  <si>
    <t>2023-11-03 22:14:57</t>
  </si>
  <si>
    <t>4186770</t>
  </si>
  <si>
    <t>帕赛卡巴雅酒店</t>
  </si>
  <si>
    <t>YEE RUBELLY</t>
  </si>
  <si>
    <t>272.11</t>
  </si>
  <si>
    <t>290.44</t>
  </si>
  <si>
    <t>2023-11-03 21:05:31</t>
  </si>
  <si>
    <t>2023-11-02</t>
  </si>
  <si>
    <t>4180153</t>
  </si>
  <si>
    <t>金兰阿尔玛度假酒店</t>
  </si>
  <si>
    <t>HAN MINJEONG,LEE KYOUNGWON</t>
  </si>
  <si>
    <t>1323.73</t>
  </si>
  <si>
    <t>1412.28</t>
  </si>
  <si>
    <t>2023-11-02 23:30:55</t>
  </si>
  <si>
    <t>4176520</t>
  </si>
  <si>
    <t>西归浦桥酒店</t>
  </si>
  <si>
    <t>Kang Soo kyeong</t>
  </si>
  <si>
    <t>249.50</t>
  </si>
  <si>
    <t>266.19</t>
  </si>
  <si>
    <t>2023-11-02 15:10:58</t>
  </si>
  <si>
    <t>4175447</t>
  </si>
  <si>
    <t>HAN JAEEUN</t>
  </si>
  <si>
    <t>640.62</t>
  </si>
  <si>
    <t>683.47</t>
  </si>
  <si>
    <t>2023-11-02 12:33:20</t>
  </si>
  <si>
    <t>4173858</t>
  </si>
  <si>
    <t>基普酒店</t>
  </si>
  <si>
    <t>Carrozza Vito Roberto</t>
  </si>
  <si>
    <t>3374.93</t>
  </si>
  <si>
    <t>3600.69</t>
  </si>
  <si>
    <t>2023-11-02 03:58:59</t>
  </si>
  <si>
    <t>2023-11-01</t>
  </si>
  <si>
    <t>4172256</t>
  </si>
  <si>
    <t>DINH BAU PHAM</t>
  </si>
  <si>
    <t>572.39</t>
  </si>
  <si>
    <t>610.88</t>
  </si>
  <si>
    <t>2023-11-01 20:43:58</t>
  </si>
  <si>
    <t>4171840</t>
  </si>
  <si>
    <t>阿姆斯特丹公园中央酒店</t>
  </si>
  <si>
    <t>NTASKAS FILIPPOS IOANNIS</t>
  </si>
  <si>
    <t>5072.65</t>
  </si>
  <si>
    <t>5413.71</t>
  </si>
  <si>
    <t>2023-11-01 19:58:31</t>
  </si>
  <si>
    <t>4171755</t>
  </si>
  <si>
    <t>阿尔玛宫大酒店</t>
  </si>
  <si>
    <t>MARTINEZ VALLS EMILY DAYALITH,VIRIGAY SANCHEZ MARLY ANDREINA</t>
  </si>
  <si>
    <t>2072.74</t>
  </si>
  <si>
    <t>2212.10</t>
  </si>
  <si>
    <t>2023-11-01 19:35:42</t>
  </si>
  <si>
    <t>4171315</t>
  </si>
  <si>
    <t>东大门酒店</t>
  </si>
  <si>
    <t>Seo Dong Gyun</t>
  </si>
  <si>
    <t>423.41</t>
  </si>
  <si>
    <t>451.88</t>
  </si>
  <si>
    <t>2023-11-01 18:36:18</t>
  </si>
  <si>
    <t>4168135</t>
  </si>
  <si>
    <t>素坤逸S33精品酒店</t>
  </si>
  <si>
    <t>CHEN CHIHYUEH</t>
  </si>
  <si>
    <t>1014.31</t>
  </si>
  <si>
    <t>1082.51</t>
  </si>
  <si>
    <t>2023-11-01 10:42:24</t>
  </si>
  <si>
    <t>4167448</t>
  </si>
  <si>
    <t>花园酒店</t>
  </si>
  <si>
    <t>LAMB DAVI</t>
  </si>
  <si>
    <t>804.79</t>
  </si>
  <si>
    <t>858.90</t>
  </si>
  <si>
    <t>2023-11-01 07:38:31</t>
  </si>
  <si>
    <t>2023-10-31</t>
  </si>
  <si>
    <t>4160842</t>
  </si>
  <si>
    <t>芙蓉酒店</t>
  </si>
  <si>
    <t>Pagani Joseph</t>
  </si>
  <si>
    <t>923.94</t>
  </si>
  <si>
    <t>985.12</t>
  </si>
  <si>
    <t>2023-10-31 00:06:37</t>
  </si>
  <si>
    <t>冰岛</t>
  </si>
  <si>
    <t>2023-10-30</t>
  </si>
  <si>
    <t>4159887</t>
  </si>
  <si>
    <t>KANZAKI KYOKO,KANZAKI MINA,KIMURA NAMI</t>
  </si>
  <si>
    <t>2409.77</t>
  </si>
  <si>
    <t>2569.32</t>
  </si>
  <si>
    <t>2023-10-30 21:13:21</t>
  </si>
  <si>
    <t>4159404</t>
  </si>
  <si>
    <t>巴黎歌剧院图灵酒店</t>
  </si>
  <si>
    <t>FAN ZONGNI,ZHANG YANG</t>
  </si>
  <si>
    <t>2023-11-27</t>
  </si>
  <si>
    <t>5040.12</t>
  </si>
  <si>
    <t>5373.84</t>
  </si>
  <si>
    <t>2023-10-30 20:04:23</t>
  </si>
  <si>
    <t>4155180</t>
  </si>
  <si>
    <t>槟城火烈鸟海滩酒店</t>
  </si>
  <si>
    <t>DIN AHMAD SHAHRIL</t>
  </si>
  <si>
    <t>318.39</t>
  </si>
  <si>
    <t>339.47</t>
  </si>
  <si>
    <t>2023-10-30 08:07:19</t>
  </si>
  <si>
    <t>4155172</t>
  </si>
  <si>
    <t>ZAMAN HURE SYALFUL AZWA</t>
  </si>
  <si>
    <t>350.22</t>
  </si>
  <si>
    <t>373.41</t>
  </si>
  <si>
    <t>2023-10-30 08:03:42</t>
  </si>
  <si>
    <t>2023-10-29</t>
  </si>
  <si>
    <t>4153746</t>
  </si>
  <si>
    <t>曼谷格乐丽雅10酒店</t>
  </si>
  <si>
    <t>Razeen Mohamed Fahad,Fayyaz Hamid Fathima Farhat</t>
  </si>
  <si>
    <t>692.11</t>
  </si>
  <si>
    <t>737.94</t>
  </si>
  <si>
    <t>2023-10-29 20:55:26</t>
  </si>
  <si>
    <t>4153664</t>
  </si>
  <si>
    <t>普吉岛佛基拉诺富特城市酒店(SHA Extra Plus)</t>
  </si>
  <si>
    <t>LIU MAN KUEN</t>
  </si>
  <si>
    <t>2080.00</t>
  </si>
  <si>
    <t>2217.72</t>
  </si>
  <si>
    <t>2023-10-30 10:40:19</t>
  </si>
  <si>
    <t>4152398</t>
  </si>
  <si>
    <t>莫诺科洛精品酒店</t>
  </si>
  <si>
    <t>CHIA JIA ROW</t>
  </si>
  <si>
    <t>380.00</t>
  </si>
  <si>
    <t>405.16</t>
  </si>
  <si>
    <t>2023-10-29 20:28:18</t>
  </si>
  <si>
    <t>2023-10-26</t>
  </si>
  <si>
    <t>4133241</t>
  </si>
  <si>
    <t>UHG四分之一普罗彭店</t>
  </si>
  <si>
    <t>TSENG MIN CHUAN,TSAI FEI HUEI</t>
  </si>
  <si>
    <t>1209.05</t>
  </si>
  <si>
    <t>1289.52</t>
  </si>
  <si>
    <t>2023-10-26 09:47:31</t>
  </si>
  <si>
    <t>2023-10-25</t>
  </si>
  <si>
    <t>4130333</t>
  </si>
  <si>
    <t>Hecht Nikolas</t>
  </si>
  <si>
    <t>662.35</t>
  </si>
  <si>
    <t>707.19</t>
  </si>
  <si>
    <t>2023-10-25 18:55:38</t>
  </si>
  <si>
    <t>4130207</t>
  </si>
  <si>
    <t>新加坡81酒店-梧槽</t>
  </si>
  <si>
    <t>ZHANG XUEJUN</t>
  </si>
  <si>
    <t>1592.90</t>
  </si>
  <si>
    <t>1700.73</t>
  </si>
  <si>
    <t>2023-10-25 18:16:16</t>
  </si>
  <si>
    <t>4126651</t>
  </si>
  <si>
    <t>巴厘岛水明漾乌帕萨酒店</t>
  </si>
  <si>
    <t>Garg Raghav,Garg Raghav</t>
  </si>
  <si>
    <t>2452.17</t>
  </si>
  <si>
    <t>2618.16</t>
  </si>
  <si>
    <t>2023-10-25 02:40:07</t>
  </si>
  <si>
    <t>2023-10-24</t>
  </si>
  <si>
    <t>4125689</t>
  </si>
  <si>
    <t>旅游山林小屋素坤逸11号酒店</t>
  </si>
  <si>
    <t>MAK SHUI YIU</t>
  </si>
  <si>
    <t>437.50</t>
  </si>
  <si>
    <t>467.32</t>
  </si>
  <si>
    <t>2023-10-24 21:36:51</t>
  </si>
  <si>
    <t>2023-10-23</t>
  </si>
  <si>
    <t>4116515</t>
  </si>
  <si>
    <t>普吉岛帕果设计酒店</t>
  </si>
  <si>
    <t>PHIENPRADITTHAKUL NATHAWADEE,SAELING WIRASAK</t>
  </si>
  <si>
    <t>330.81</t>
  </si>
  <si>
    <t>2023-10-23 11:24:28</t>
  </si>
  <si>
    <t>2023-10-19</t>
  </si>
  <si>
    <t>4098669</t>
  </si>
  <si>
    <t>卡宾城市酒店</t>
  </si>
  <si>
    <t>Juul Jens</t>
  </si>
  <si>
    <t>1463.62</t>
  </si>
  <si>
    <t>1562.86</t>
  </si>
  <si>
    <t>2023-10-19 20:36:36</t>
  </si>
  <si>
    <t>2023-10-16</t>
  </si>
  <si>
    <t>4081336</t>
  </si>
  <si>
    <t>首尔三井酒店</t>
  </si>
  <si>
    <t>KOBORI EMIKO</t>
  </si>
  <si>
    <t>1560.68</t>
  </si>
  <si>
    <t>1667.04</t>
  </si>
  <si>
    <t>2023-10-17 15:48:22</t>
  </si>
  <si>
    <t>4080584</t>
  </si>
  <si>
    <t>达拉海角度假酒店</t>
  </si>
  <si>
    <t>KANJANARAJIT MR.KORN</t>
  </si>
  <si>
    <t>2109.39</t>
  </si>
  <si>
    <t>2253.14</t>
  </si>
  <si>
    <t>2023-10-16 16:04:01</t>
  </si>
  <si>
    <t>2023-10-15</t>
  </si>
  <si>
    <t>4075054</t>
  </si>
  <si>
    <t>长滩岛金凤凰酒店</t>
  </si>
  <si>
    <t>Delik Rizza,Delik Rizza,Delik Rizza,Delik Rizza,Delik Rizza,Delik Rizza</t>
  </si>
  <si>
    <t>1692.01</t>
  </si>
  <si>
    <t>1807.32</t>
  </si>
  <si>
    <t>2023-10-16 08:46:43</t>
  </si>
  <si>
    <t>2023-10-14</t>
  </si>
  <si>
    <t>4072723</t>
  </si>
  <si>
    <t>维多利亚酒店</t>
  </si>
  <si>
    <t>Alcoba Guillem</t>
  </si>
  <si>
    <t>2306.23</t>
  </si>
  <si>
    <t>2463.13</t>
  </si>
  <si>
    <t>2023-10-14 22:59:40</t>
  </si>
  <si>
    <t>4068273</t>
  </si>
  <si>
    <t>清迈安纳塔拉度假酒店</t>
  </si>
  <si>
    <t>Jing Zhang</t>
  </si>
  <si>
    <t>2563.65</t>
  </si>
  <si>
    <t>2738.07</t>
  </si>
  <si>
    <t>2023-10-14 08:10:26</t>
  </si>
  <si>
    <t>2023-10-13</t>
  </si>
  <si>
    <t>4063432</t>
  </si>
  <si>
    <t>菲尼斯梅玛酒店</t>
  </si>
  <si>
    <t>PETRY MACHADO JUNIOR,STOPPA NATHALIA MARIA</t>
  </si>
  <si>
    <t>1312.66</t>
  </si>
  <si>
    <t>1402.26</t>
  </si>
  <si>
    <t>2023-10-13 08:58:10</t>
  </si>
  <si>
    <t>2023-10-03</t>
  </si>
  <si>
    <t>4018560</t>
  </si>
  <si>
    <t>曼谷拉玛九萨默赛特酒店</t>
  </si>
  <si>
    <t>CHIU KA HO,YUEN PUI YING</t>
  </si>
  <si>
    <t>1737.62</t>
  </si>
  <si>
    <t>1858.02</t>
  </si>
  <si>
    <t>2023-10-03 20:24:48</t>
  </si>
  <si>
    <t>2023-09-25</t>
  </si>
  <si>
    <t>3981621</t>
  </si>
  <si>
    <t>Cleeve Martin,Cleeve Martin</t>
  </si>
  <si>
    <t>2083.62</t>
  </si>
  <si>
    <t>2226.80</t>
  </si>
  <si>
    <t>2023-09-25 02:19:49</t>
  </si>
  <si>
    <t>2023-09-21</t>
  </si>
  <si>
    <t>3963651</t>
  </si>
  <si>
    <t>普吉岛麦考安纳塔拉别墅度假酒店</t>
  </si>
  <si>
    <t>MAJITHIA RAJESH</t>
  </si>
  <si>
    <t>16670.00</t>
  </si>
  <si>
    <t>17853.70</t>
  </si>
  <si>
    <t>2023-09-21 11:43:41</t>
  </si>
  <si>
    <t>2023-09-20</t>
  </si>
  <si>
    <t>3958666</t>
  </si>
  <si>
    <t>拉塞尔酒店</t>
  </si>
  <si>
    <t>GARDNER JACK,SNAITH LOUISA,SELWOOD ELIZABETH,SNAITH STEVEN</t>
  </si>
  <si>
    <t>4310.87</t>
  </si>
  <si>
    <t>4609.08</t>
  </si>
  <si>
    <t>2023-09-20 04:01:23</t>
  </si>
  <si>
    <t>2023-09-17</t>
  </si>
  <si>
    <t>3942995</t>
  </si>
  <si>
    <t>迪龙酒店</t>
  </si>
  <si>
    <t>Proctor Patrick</t>
  </si>
  <si>
    <t>830.71</t>
  </si>
  <si>
    <t>891.03</t>
  </si>
  <si>
    <t>2023-09-17 08:48:51</t>
  </si>
  <si>
    <t>2023-09-15</t>
  </si>
  <si>
    <t>3933220</t>
  </si>
  <si>
    <t>雅加达卡萨布兰卡温德姆酒店</t>
  </si>
  <si>
    <t>AZIZ HAKIM</t>
  </si>
  <si>
    <t>6450.06</t>
  </si>
  <si>
    <t>6917.70</t>
  </si>
  <si>
    <t>2023-09-15 10:44:21</t>
  </si>
  <si>
    <t>2023-09-08</t>
  </si>
  <si>
    <t>3902619</t>
  </si>
  <si>
    <t>3金精品酒店</t>
  </si>
  <si>
    <t>KAN VOI VEN</t>
  </si>
  <si>
    <t>1065.56</t>
  </si>
  <si>
    <t>1136.84</t>
  </si>
  <si>
    <t>2023-09-08 22:09:00</t>
  </si>
  <si>
    <t>2023-09-07</t>
  </si>
  <si>
    <t>3896262</t>
  </si>
  <si>
    <t>布达佩斯科尔温酒店</t>
  </si>
  <si>
    <t>LEE JUNSEONG</t>
  </si>
  <si>
    <t>563.52</t>
  </si>
  <si>
    <t>602.76</t>
  </si>
  <si>
    <t>2023-09-07 17:33:45</t>
  </si>
  <si>
    <t>匈牙利</t>
  </si>
  <si>
    <t>2023-08-29</t>
  </si>
  <si>
    <t>3851532</t>
  </si>
  <si>
    <t>安克尔酒店</t>
  </si>
  <si>
    <t>ZSENI PETER</t>
  </si>
  <si>
    <t>1588.40</t>
  </si>
  <si>
    <t>1705.76</t>
  </si>
  <si>
    <t>2023-08-29 05:58:05</t>
  </si>
  <si>
    <t>挪威</t>
  </si>
  <si>
    <t>2023-08-22</t>
  </si>
  <si>
    <t>3816986</t>
  </si>
  <si>
    <t>欧洲之星书籍酒店</t>
  </si>
  <si>
    <t>MISTL ALEXANDRA,MUELLER MARTINA</t>
  </si>
  <si>
    <t>1807.60</t>
  </si>
  <si>
    <t>1938.86</t>
  </si>
  <si>
    <t>2023-08-22 01:43:57</t>
  </si>
  <si>
    <t>2023-07-29</t>
  </si>
  <si>
    <t>3704922</t>
  </si>
  <si>
    <t>加拉塔桥港酒店</t>
  </si>
  <si>
    <t>Khalifa Sihem</t>
  </si>
  <si>
    <t>1288.23</t>
  </si>
  <si>
    <t>1402.38</t>
  </si>
  <si>
    <t>2023-07-29 23:16:50</t>
  </si>
  <si>
    <t>土耳其</t>
  </si>
  <si>
    <t>2023-07-26</t>
  </si>
  <si>
    <t>3689293</t>
  </si>
  <si>
    <t>尼波城市酒店</t>
  </si>
  <si>
    <t>CHAN WAI LIK</t>
  </si>
  <si>
    <t>2791.31</t>
  </si>
  <si>
    <t>3048.95</t>
  </si>
  <si>
    <t>2023-07-26 20:50:40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</si>
</sst>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45260</v>
      </c>
      <c r="G2" s="6">
        <v>45263</v>
      </c>
      <c r="H2" s="4">
        <v>1</v>
      </c>
      <c r="I2" s="4">
        <v>3</v>
      </c>
      <c r="J2" s="4">
        <v>3</v>
      </c>
      <c r="K2" s="4" t="s">
        <v>30</v>
      </c>
      <c r="L2" s="4">
        <v>7545</v>
      </c>
      <c r="M2" s="4">
        <v>7545</v>
      </c>
      <c r="N2" s="4" t="s">
        <v>31</v>
      </c>
      <c r="O2" s="4" t="s">
        <v>32</v>
      </c>
      <c r="P2" s="4" t="s">
        <v>33</v>
      </c>
      <c r="Q2" s="4">
        <v>0</v>
      </c>
      <c r="R2" s="8">
        <v>45045</v>
      </c>
      <c r="S2" s="6">
        <v>45266</v>
      </c>
      <c r="T2" s="4" t="s">
        <v>34</v>
      </c>
      <c r="U2" s="4">
        <v>7545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45260</v>
      </c>
      <c r="G3" s="6">
        <v>45263</v>
      </c>
      <c r="H3" s="4">
        <v>1</v>
      </c>
      <c r="I3" s="4">
        <v>3</v>
      </c>
      <c r="J3" s="4">
        <v>3</v>
      </c>
      <c r="K3" s="4" t="s">
        <v>30</v>
      </c>
      <c r="L3" s="4">
        <v>-7545</v>
      </c>
      <c r="M3" s="4">
        <v>-7545</v>
      </c>
      <c r="N3" s="4" t="s">
        <v>31</v>
      </c>
      <c r="O3" s="4" t="s">
        <v>32</v>
      </c>
      <c r="P3" s="4" t="s">
        <v>33</v>
      </c>
      <c r="Q3" s="4">
        <v>0</v>
      </c>
      <c r="R3" s="8">
        <v>45045</v>
      </c>
      <c r="S3" s="6">
        <v>45266</v>
      </c>
      <c r="T3" s="4" t="s">
        <v>34</v>
      </c>
      <c r="U3" s="4">
        <v>-7545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45261</v>
      </c>
      <c r="G4" s="6">
        <v>45263</v>
      </c>
      <c r="H4" s="4">
        <v>1</v>
      </c>
      <c r="I4" s="4">
        <v>2</v>
      </c>
      <c r="J4" s="4">
        <v>2</v>
      </c>
      <c r="K4" s="4" t="s">
        <v>30</v>
      </c>
      <c r="L4" s="4">
        <v>4153</v>
      </c>
      <c r="M4" s="4">
        <v>4153</v>
      </c>
      <c r="N4" s="4" t="s">
        <v>41</v>
      </c>
      <c r="O4" s="4" t="s">
        <v>32</v>
      </c>
      <c r="P4" s="4" t="s">
        <v>33</v>
      </c>
      <c r="Q4" s="4">
        <v>0</v>
      </c>
      <c r="R4" s="8">
        <v>45084.0000115741</v>
      </c>
      <c r="S4" s="6">
        <v>45266</v>
      </c>
      <c r="T4" s="4" t="s">
        <v>34</v>
      </c>
      <c r="U4" s="4">
        <v>4153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45261</v>
      </c>
      <c r="G5" s="6">
        <v>45263</v>
      </c>
      <c r="H5" s="4">
        <v>1</v>
      </c>
      <c r="I5" s="4">
        <v>2</v>
      </c>
      <c r="J5" s="4">
        <v>2</v>
      </c>
      <c r="K5" s="4" t="s">
        <v>30</v>
      </c>
      <c r="L5" s="4">
        <v>-4153</v>
      </c>
      <c r="M5" s="4">
        <v>-4153</v>
      </c>
      <c r="N5" s="4" t="s">
        <v>41</v>
      </c>
      <c r="O5" s="4" t="s">
        <v>32</v>
      </c>
      <c r="P5" s="4" t="s">
        <v>33</v>
      </c>
      <c r="Q5" s="4">
        <v>0</v>
      </c>
      <c r="R5" s="8">
        <v>45084.0000115741</v>
      </c>
      <c r="S5" s="6">
        <v>45266</v>
      </c>
      <c r="T5" s="4" t="s">
        <v>34</v>
      </c>
      <c r="U5" s="4">
        <v>-4153</v>
      </c>
      <c r="V5" s="4">
        <v>0</v>
      </c>
      <c r="W5" s="4">
        <v>0</v>
      </c>
      <c r="X5" s="4" t="s">
        <v>42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45259</v>
      </c>
      <c r="G6" s="6">
        <v>45263</v>
      </c>
      <c r="H6" s="4">
        <v>1</v>
      </c>
      <c r="I6" s="4">
        <v>4</v>
      </c>
      <c r="J6" s="4">
        <v>4</v>
      </c>
      <c r="K6" s="4" t="s">
        <v>30</v>
      </c>
      <c r="L6" s="4">
        <v>3048.95</v>
      </c>
      <c r="M6" s="4">
        <v>3048.95</v>
      </c>
      <c r="N6" s="4" t="s">
        <v>46</v>
      </c>
      <c r="O6" s="4" t="s">
        <v>32</v>
      </c>
      <c r="P6" s="4" t="s">
        <v>33</v>
      </c>
      <c r="Q6" s="4">
        <v>0</v>
      </c>
      <c r="R6" s="8">
        <v>45133.0000115741</v>
      </c>
      <c r="S6" s="6">
        <v>45266</v>
      </c>
      <c r="T6" s="4" t="s">
        <v>34</v>
      </c>
      <c r="U6" s="4">
        <v>3048.95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45256</v>
      </c>
      <c r="G7" s="6">
        <v>45263</v>
      </c>
      <c r="H7" s="4">
        <v>1</v>
      </c>
      <c r="I7" s="4">
        <v>7</v>
      </c>
      <c r="J7" s="4">
        <v>7</v>
      </c>
      <c r="K7" s="4" t="s">
        <v>30</v>
      </c>
      <c r="L7" s="4">
        <v>1402.38</v>
      </c>
      <c r="M7" s="4">
        <v>1402.38</v>
      </c>
      <c r="N7" s="4" t="s">
        <v>52</v>
      </c>
      <c r="O7" s="4" t="s">
        <v>32</v>
      </c>
      <c r="P7" s="4" t="s">
        <v>33</v>
      </c>
      <c r="Q7" s="4">
        <v>0</v>
      </c>
      <c r="R7" s="8">
        <v>45136</v>
      </c>
      <c r="S7" s="6">
        <v>45266</v>
      </c>
      <c r="T7" s="4" t="s">
        <v>34</v>
      </c>
      <c r="U7" s="4">
        <v>1402.38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45259</v>
      </c>
      <c r="G8" s="6">
        <v>45263</v>
      </c>
      <c r="H8" s="4">
        <v>1</v>
      </c>
      <c r="I8" s="4">
        <v>4</v>
      </c>
      <c r="J8" s="4">
        <v>4</v>
      </c>
      <c r="K8" s="4" t="s">
        <v>30</v>
      </c>
      <c r="L8" s="4">
        <v>5715.62</v>
      </c>
      <c r="M8" s="4">
        <v>5715.62</v>
      </c>
      <c r="N8" s="4" t="s">
        <v>58</v>
      </c>
      <c r="O8" s="4" t="s">
        <v>32</v>
      </c>
      <c r="P8" s="4" t="s">
        <v>33</v>
      </c>
      <c r="Q8" s="4">
        <v>0</v>
      </c>
      <c r="R8" s="8">
        <v>45137</v>
      </c>
      <c r="S8" s="6">
        <v>45266</v>
      </c>
      <c r="T8" s="4" t="s">
        <v>34</v>
      </c>
      <c r="U8" s="4">
        <v>5715.62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45261</v>
      </c>
      <c r="G9" s="6">
        <v>45263</v>
      </c>
      <c r="H9" s="4">
        <v>1</v>
      </c>
      <c r="I9" s="4">
        <v>2</v>
      </c>
      <c r="J9" s="4">
        <v>2</v>
      </c>
      <c r="K9" s="4" t="s">
        <v>30</v>
      </c>
      <c r="L9" s="4">
        <v>1938.86</v>
      </c>
      <c r="M9" s="4">
        <v>1938.86</v>
      </c>
      <c r="N9" s="4" t="s">
        <v>64</v>
      </c>
      <c r="O9" s="4" t="s">
        <v>32</v>
      </c>
      <c r="P9" s="4" t="s">
        <v>33</v>
      </c>
      <c r="Q9" s="4">
        <v>0</v>
      </c>
      <c r="R9" s="8">
        <v>45160</v>
      </c>
      <c r="S9" s="6">
        <v>45266</v>
      </c>
      <c r="T9" s="4" t="s">
        <v>34</v>
      </c>
      <c r="U9" s="4">
        <v>1938.86</v>
      </c>
      <c r="V9" s="4">
        <v>0</v>
      </c>
      <c r="W9" s="4">
        <v>0</v>
      </c>
      <c r="X9" s="4" t="s">
        <v>65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45257</v>
      </c>
      <c r="G10" s="6">
        <v>45263</v>
      </c>
      <c r="H10" s="4">
        <v>1</v>
      </c>
      <c r="I10" s="4">
        <v>6</v>
      </c>
      <c r="J10" s="4">
        <v>6</v>
      </c>
      <c r="K10" s="4" t="s">
        <v>30</v>
      </c>
      <c r="L10" s="4">
        <v>7749.6</v>
      </c>
      <c r="M10" s="4">
        <v>7749.6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45164.0000115741</v>
      </c>
      <c r="S10" s="6">
        <v>45266</v>
      </c>
      <c r="T10" s="4" t="s">
        <v>34</v>
      </c>
      <c r="U10" s="4">
        <v>7749.6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45261</v>
      </c>
      <c r="G11" s="6">
        <v>45263</v>
      </c>
      <c r="H11" s="4">
        <v>1</v>
      </c>
      <c r="I11" s="4">
        <v>2</v>
      </c>
      <c r="J11" s="4">
        <v>2</v>
      </c>
      <c r="K11" s="4" t="s">
        <v>30</v>
      </c>
      <c r="L11" s="4">
        <v>1705.76</v>
      </c>
      <c r="M11" s="4">
        <v>1705.76</v>
      </c>
      <c r="N11" s="4" t="s">
        <v>74</v>
      </c>
      <c r="O11" s="4" t="s">
        <v>32</v>
      </c>
      <c r="P11" s="4" t="s">
        <v>33</v>
      </c>
      <c r="Q11" s="4">
        <v>0</v>
      </c>
      <c r="R11" s="8">
        <v>45167.0000115741</v>
      </c>
      <c r="S11" s="6">
        <v>45266</v>
      </c>
      <c r="T11" s="4" t="s">
        <v>34</v>
      </c>
      <c r="U11" s="4">
        <v>1705.76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45262</v>
      </c>
      <c r="G12" s="6">
        <v>45263</v>
      </c>
      <c r="H12" s="4">
        <v>1</v>
      </c>
      <c r="I12" s="4">
        <v>1</v>
      </c>
      <c r="J12" s="4">
        <v>1</v>
      </c>
      <c r="K12" s="4" t="s">
        <v>30</v>
      </c>
      <c r="L12" s="4">
        <v>602.76</v>
      </c>
      <c r="M12" s="4">
        <v>602.76</v>
      </c>
      <c r="N12" s="4" t="s">
        <v>80</v>
      </c>
      <c r="O12" s="4" t="s">
        <v>32</v>
      </c>
      <c r="P12" s="4" t="s">
        <v>33</v>
      </c>
      <c r="Q12" s="4">
        <v>0</v>
      </c>
      <c r="R12" s="8">
        <v>45176.0000115741</v>
      </c>
      <c r="S12" s="6">
        <v>45266</v>
      </c>
      <c r="T12" s="4" t="s">
        <v>34</v>
      </c>
      <c r="U12" s="4">
        <v>602.76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45261</v>
      </c>
      <c r="G13" s="6">
        <v>45263</v>
      </c>
      <c r="H13" s="4">
        <v>2</v>
      </c>
      <c r="I13" s="4">
        <v>2</v>
      </c>
      <c r="J13" s="4">
        <v>4</v>
      </c>
      <c r="K13" s="4" t="s">
        <v>30</v>
      </c>
      <c r="L13" s="4">
        <v>1136.84</v>
      </c>
      <c r="M13" s="4">
        <v>1136.84</v>
      </c>
      <c r="N13" s="4" t="s">
        <v>86</v>
      </c>
      <c r="O13" s="4" t="s">
        <v>32</v>
      </c>
      <c r="P13" s="4" t="s">
        <v>33</v>
      </c>
      <c r="Q13" s="4">
        <v>0</v>
      </c>
      <c r="R13" s="8">
        <v>45177.0000115741</v>
      </c>
      <c r="S13" s="6">
        <v>45266</v>
      </c>
      <c r="T13" s="4" t="s">
        <v>34</v>
      </c>
      <c r="U13" s="4">
        <v>1136.84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45260</v>
      </c>
      <c r="G14" s="6">
        <v>45263</v>
      </c>
      <c r="H14" s="4">
        <v>5</v>
      </c>
      <c r="I14" s="4">
        <v>3</v>
      </c>
      <c r="J14" s="4">
        <v>15</v>
      </c>
      <c r="K14" s="4" t="s">
        <v>30</v>
      </c>
      <c r="L14" s="4">
        <v>6917.7</v>
      </c>
      <c r="M14" s="4">
        <v>6917.7</v>
      </c>
      <c r="N14" s="4" t="s">
        <v>92</v>
      </c>
      <c r="O14" s="4" t="s">
        <v>32</v>
      </c>
      <c r="P14" s="4" t="s">
        <v>33</v>
      </c>
      <c r="Q14" s="4">
        <v>0</v>
      </c>
      <c r="R14" s="8">
        <v>45184.0000115741</v>
      </c>
      <c r="S14" s="6">
        <v>45266</v>
      </c>
      <c r="T14" s="4" t="s">
        <v>34</v>
      </c>
      <c r="U14" s="4">
        <v>6917.7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45262</v>
      </c>
      <c r="G15" s="6">
        <v>45263</v>
      </c>
      <c r="H15" s="4">
        <v>1</v>
      </c>
      <c r="I15" s="4">
        <v>1</v>
      </c>
      <c r="J15" s="4">
        <v>1</v>
      </c>
      <c r="K15" s="4" t="s">
        <v>30</v>
      </c>
      <c r="L15" s="4">
        <v>891.03</v>
      </c>
      <c r="M15" s="4">
        <v>891.03</v>
      </c>
      <c r="N15" s="4" t="s">
        <v>98</v>
      </c>
      <c r="O15" s="4" t="s">
        <v>32</v>
      </c>
      <c r="P15" s="4" t="s">
        <v>33</v>
      </c>
      <c r="Q15" s="4">
        <v>0</v>
      </c>
      <c r="R15" s="8">
        <v>45186.0000115741</v>
      </c>
      <c r="S15" s="6">
        <v>45266</v>
      </c>
      <c r="T15" s="4" t="s">
        <v>34</v>
      </c>
      <c r="U15" s="4">
        <v>891.03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45261</v>
      </c>
      <c r="G16" s="6">
        <v>45263</v>
      </c>
      <c r="H16" s="4">
        <v>2</v>
      </c>
      <c r="I16" s="4">
        <v>2</v>
      </c>
      <c r="J16" s="4">
        <v>4</v>
      </c>
      <c r="K16" s="4" t="s">
        <v>30</v>
      </c>
      <c r="L16" s="4">
        <v>4609.08</v>
      </c>
      <c r="M16" s="4">
        <v>4609.08</v>
      </c>
      <c r="N16" s="4" t="s">
        <v>104</v>
      </c>
      <c r="O16" s="4" t="s">
        <v>32</v>
      </c>
      <c r="P16" s="4" t="s">
        <v>33</v>
      </c>
      <c r="Q16" s="4">
        <v>0</v>
      </c>
      <c r="R16" s="8">
        <v>45189.0000115741</v>
      </c>
      <c r="S16" s="6">
        <v>45266</v>
      </c>
      <c r="T16" s="4" t="s">
        <v>34</v>
      </c>
      <c r="U16" s="4">
        <v>4609.08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45258</v>
      </c>
      <c r="G17" s="6">
        <v>45263</v>
      </c>
      <c r="H17" s="4">
        <v>1</v>
      </c>
      <c r="I17" s="4">
        <v>5</v>
      </c>
      <c r="J17" s="4">
        <v>5</v>
      </c>
      <c r="K17" s="4" t="s">
        <v>30</v>
      </c>
      <c r="L17" s="4">
        <v>17853.7</v>
      </c>
      <c r="M17" s="4">
        <v>17853.7</v>
      </c>
      <c r="N17" s="4" t="s">
        <v>110</v>
      </c>
      <c r="O17" s="4" t="s">
        <v>32</v>
      </c>
      <c r="P17" s="4" t="s">
        <v>33</v>
      </c>
      <c r="Q17" s="4">
        <v>0</v>
      </c>
      <c r="R17" s="8">
        <v>45190.0000115741</v>
      </c>
      <c r="S17" s="6">
        <v>45266</v>
      </c>
      <c r="T17" s="4" t="s">
        <v>34</v>
      </c>
      <c r="U17" s="4">
        <v>17853.7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45261</v>
      </c>
      <c r="G18" s="6">
        <v>45263</v>
      </c>
      <c r="H18" s="4">
        <v>1</v>
      </c>
      <c r="I18" s="4">
        <v>2</v>
      </c>
      <c r="J18" s="4">
        <v>2</v>
      </c>
      <c r="K18" s="4" t="s">
        <v>30</v>
      </c>
      <c r="L18" s="4">
        <v>2226.8</v>
      </c>
      <c r="M18" s="4">
        <v>2226.8</v>
      </c>
      <c r="N18" s="4" t="s">
        <v>116</v>
      </c>
      <c r="O18" s="4" t="s">
        <v>32</v>
      </c>
      <c r="P18" s="4" t="s">
        <v>33</v>
      </c>
      <c r="Q18" s="4">
        <v>0</v>
      </c>
      <c r="R18" s="8">
        <v>45194</v>
      </c>
      <c r="S18" s="6">
        <v>45266</v>
      </c>
      <c r="T18" s="4" t="s">
        <v>34</v>
      </c>
      <c r="U18" s="4">
        <v>2226.8</v>
      </c>
      <c r="V18" s="4">
        <v>0</v>
      </c>
      <c r="W18" s="4">
        <v>0</v>
      </c>
      <c r="X18" s="4" t="s">
        <v>117</v>
      </c>
      <c r="Y18" s="4" t="s">
        <v>36</v>
      </c>
    </row>
    <row r="19" s="4" customFormat="1" spans="1:25">
      <c r="A19" s="4" t="s">
        <v>55</v>
      </c>
      <c r="B19" s="4" t="s">
        <v>26</v>
      </c>
      <c r="C19" s="4" t="s">
        <v>37</v>
      </c>
      <c r="D19" s="4" t="s">
        <v>56</v>
      </c>
      <c r="E19" s="4" t="s">
        <v>57</v>
      </c>
      <c r="F19" s="6">
        <v>45259</v>
      </c>
      <c r="G19" s="6">
        <v>45263</v>
      </c>
      <c r="H19" s="4">
        <v>1</v>
      </c>
      <c r="I19" s="4">
        <v>4</v>
      </c>
      <c r="J19" s="4">
        <v>4</v>
      </c>
      <c r="K19" s="4" t="s">
        <v>30</v>
      </c>
      <c r="L19" s="4">
        <v>-5715.62</v>
      </c>
      <c r="M19" s="4">
        <v>-5715.62</v>
      </c>
      <c r="N19" s="4" t="s">
        <v>58</v>
      </c>
      <c r="O19" s="4" t="s">
        <v>32</v>
      </c>
      <c r="P19" s="4" t="s">
        <v>33</v>
      </c>
      <c r="Q19" s="4">
        <v>0</v>
      </c>
      <c r="R19" s="8">
        <v>45137</v>
      </c>
      <c r="S19" s="6">
        <v>45266</v>
      </c>
      <c r="T19" s="4" t="s">
        <v>34</v>
      </c>
      <c r="U19" s="4">
        <v>-5715.62</v>
      </c>
      <c r="V19" s="4">
        <v>0</v>
      </c>
      <c r="W19" s="4">
        <v>0</v>
      </c>
      <c r="X19" s="4" t="s">
        <v>59</v>
      </c>
      <c r="Y19" s="4" t="s">
        <v>60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45260</v>
      </c>
      <c r="G20" s="6">
        <v>45263</v>
      </c>
      <c r="H20" s="4">
        <v>1</v>
      </c>
      <c r="I20" s="4">
        <v>3</v>
      </c>
      <c r="J20" s="4">
        <v>3</v>
      </c>
      <c r="K20" s="4" t="s">
        <v>30</v>
      </c>
      <c r="L20" s="4">
        <v>1025.97</v>
      </c>
      <c r="M20" s="4">
        <v>1025.97</v>
      </c>
      <c r="N20" s="4" t="s">
        <v>121</v>
      </c>
      <c r="O20" s="4" t="s">
        <v>32</v>
      </c>
      <c r="P20" s="4" t="s">
        <v>33</v>
      </c>
      <c r="Q20" s="4">
        <v>0</v>
      </c>
      <c r="R20" s="8">
        <v>45199</v>
      </c>
      <c r="S20" s="6">
        <v>45266</v>
      </c>
      <c r="T20" s="4" t="s">
        <v>34</v>
      </c>
      <c r="U20" s="4">
        <v>1025.97</v>
      </c>
      <c r="V20" s="4">
        <v>0</v>
      </c>
      <c r="W20" s="4">
        <v>0</v>
      </c>
      <c r="X20" s="4" t="s">
        <v>122</v>
      </c>
      <c r="Y20" s="4" t="s">
        <v>36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45261</v>
      </c>
      <c r="G21" s="6">
        <v>45263</v>
      </c>
      <c r="H21" s="4">
        <v>1</v>
      </c>
      <c r="I21" s="4">
        <v>2</v>
      </c>
      <c r="J21" s="4">
        <v>2</v>
      </c>
      <c r="K21" s="4" t="s">
        <v>30</v>
      </c>
      <c r="L21" s="4">
        <v>1858.02</v>
      </c>
      <c r="M21" s="4">
        <v>1858.02</v>
      </c>
      <c r="N21" s="4" t="s">
        <v>126</v>
      </c>
      <c r="O21" s="4" t="s">
        <v>32</v>
      </c>
      <c r="P21" s="4" t="s">
        <v>33</v>
      </c>
      <c r="Q21" s="4">
        <v>0</v>
      </c>
      <c r="R21" s="8">
        <v>45202.0000115741</v>
      </c>
      <c r="S21" s="6">
        <v>45266</v>
      </c>
      <c r="T21" s="4" t="s">
        <v>34</v>
      </c>
      <c r="U21" s="4">
        <v>1858.02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45260</v>
      </c>
      <c r="G22" s="6">
        <v>45263</v>
      </c>
      <c r="H22" s="4">
        <v>1</v>
      </c>
      <c r="I22" s="4">
        <v>3</v>
      </c>
      <c r="J22" s="4">
        <v>3</v>
      </c>
      <c r="K22" s="4" t="s">
        <v>30</v>
      </c>
      <c r="L22" s="4">
        <v>1402.26</v>
      </c>
      <c r="M22" s="4">
        <v>1402.26</v>
      </c>
      <c r="N22" s="4" t="s">
        <v>132</v>
      </c>
      <c r="O22" s="4" t="s">
        <v>32</v>
      </c>
      <c r="P22" s="4" t="s">
        <v>33</v>
      </c>
      <c r="Q22" s="4">
        <v>0</v>
      </c>
      <c r="R22" s="8">
        <v>45212.0000115741</v>
      </c>
      <c r="S22" s="6">
        <v>45266</v>
      </c>
      <c r="T22" s="4" t="s">
        <v>34</v>
      </c>
      <c r="U22" s="4">
        <v>1402.26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45262</v>
      </c>
      <c r="G23" s="6">
        <v>45263</v>
      </c>
      <c r="H23" s="4">
        <v>1</v>
      </c>
      <c r="I23" s="4">
        <v>1</v>
      </c>
      <c r="J23" s="4">
        <v>1</v>
      </c>
      <c r="K23" s="4" t="s">
        <v>30</v>
      </c>
      <c r="L23" s="4">
        <v>2738.24</v>
      </c>
      <c r="M23" s="4">
        <v>2738.24</v>
      </c>
      <c r="N23" s="4" t="s">
        <v>138</v>
      </c>
      <c r="O23" s="4" t="s">
        <v>32</v>
      </c>
      <c r="P23" s="4" t="s">
        <v>33</v>
      </c>
      <c r="Q23" s="4">
        <v>0</v>
      </c>
      <c r="R23" s="8">
        <v>45213.0000115741</v>
      </c>
      <c r="S23" s="6">
        <v>45266</v>
      </c>
      <c r="T23" s="4" t="s">
        <v>34</v>
      </c>
      <c r="U23" s="4">
        <v>2738.24</v>
      </c>
      <c r="V23" s="4">
        <v>0</v>
      </c>
      <c r="W23" s="4">
        <v>0</v>
      </c>
      <c r="X23" s="4" t="s">
        <v>139</v>
      </c>
      <c r="Y23" s="4" t="s">
        <v>36</v>
      </c>
    </row>
    <row r="24" s="4" customFormat="1" spans="1:25">
      <c r="A24" s="4" t="s">
        <v>135</v>
      </c>
      <c r="B24" s="4" t="s">
        <v>26</v>
      </c>
      <c r="C24" s="4" t="s">
        <v>37</v>
      </c>
      <c r="D24" s="4" t="s">
        <v>136</v>
      </c>
      <c r="E24" s="4" t="s">
        <v>137</v>
      </c>
      <c r="F24" s="6">
        <v>45262</v>
      </c>
      <c r="G24" s="6">
        <v>45263</v>
      </c>
      <c r="H24" s="4">
        <v>1</v>
      </c>
      <c r="I24" s="4">
        <v>1</v>
      </c>
      <c r="J24" s="4">
        <v>1</v>
      </c>
      <c r="K24" s="4" t="s">
        <v>30</v>
      </c>
      <c r="L24" s="4">
        <v>-2738.24</v>
      </c>
      <c r="M24" s="4">
        <v>-2738.24</v>
      </c>
      <c r="N24" s="4" t="s">
        <v>138</v>
      </c>
      <c r="O24" s="4" t="s">
        <v>32</v>
      </c>
      <c r="P24" s="4" t="s">
        <v>33</v>
      </c>
      <c r="Q24" s="4">
        <v>0</v>
      </c>
      <c r="R24" s="8">
        <v>45213.0000115741</v>
      </c>
      <c r="S24" s="6">
        <v>45266</v>
      </c>
      <c r="T24" s="4" t="s">
        <v>34</v>
      </c>
      <c r="U24" s="4">
        <v>-2738.24</v>
      </c>
      <c r="V24" s="4">
        <v>0</v>
      </c>
      <c r="W24" s="4">
        <v>0</v>
      </c>
      <c r="X24" s="4" t="s">
        <v>139</v>
      </c>
      <c r="Y24" s="4" t="s">
        <v>36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136</v>
      </c>
      <c r="E25" s="4" t="s">
        <v>141</v>
      </c>
      <c r="F25" s="6">
        <v>45262</v>
      </c>
      <c r="G25" s="6">
        <v>45263</v>
      </c>
      <c r="H25" s="4">
        <v>1</v>
      </c>
      <c r="I25" s="4">
        <v>1</v>
      </c>
      <c r="J25" s="4">
        <v>1</v>
      </c>
      <c r="K25" s="4" t="s">
        <v>30</v>
      </c>
      <c r="L25" s="4">
        <v>2738.07</v>
      </c>
      <c r="M25" s="4">
        <v>2738.07</v>
      </c>
      <c r="N25" s="4" t="s">
        <v>138</v>
      </c>
      <c r="O25" s="4" t="s">
        <v>32</v>
      </c>
      <c r="P25" s="4" t="s">
        <v>33</v>
      </c>
      <c r="Q25" s="4">
        <v>0</v>
      </c>
      <c r="R25" s="8">
        <v>45213</v>
      </c>
      <c r="S25" s="6">
        <v>45266</v>
      </c>
      <c r="T25" s="4" t="s">
        <v>34</v>
      </c>
      <c r="U25" s="4">
        <v>2738.07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45260</v>
      </c>
      <c r="G26" s="6">
        <v>45263</v>
      </c>
      <c r="H26" s="4">
        <v>1</v>
      </c>
      <c r="I26" s="4">
        <v>3</v>
      </c>
      <c r="J26" s="4">
        <v>3</v>
      </c>
      <c r="K26" s="4" t="s">
        <v>30</v>
      </c>
      <c r="L26" s="4">
        <v>2463.13</v>
      </c>
      <c r="M26" s="4">
        <v>2463.13</v>
      </c>
      <c r="N26" s="4" t="s">
        <v>147</v>
      </c>
      <c r="O26" s="4" t="s">
        <v>32</v>
      </c>
      <c r="P26" s="4" t="s">
        <v>33</v>
      </c>
      <c r="Q26" s="4">
        <v>0</v>
      </c>
      <c r="R26" s="8">
        <v>45213.0000115741</v>
      </c>
      <c r="S26" s="6">
        <v>45266</v>
      </c>
      <c r="T26" s="4" t="s">
        <v>34</v>
      </c>
      <c r="U26" s="4">
        <v>2463.13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45261</v>
      </c>
      <c r="G27" s="6">
        <v>45263</v>
      </c>
      <c r="H27" s="4">
        <v>1</v>
      </c>
      <c r="I27" s="4">
        <v>2</v>
      </c>
      <c r="J27" s="4">
        <v>2</v>
      </c>
      <c r="K27" s="4" t="s">
        <v>30</v>
      </c>
      <c r="L27" s="4">
        <v>2709.12</v>
      </c>
      <c r="M27" s="4">
        <v>2709.12</v>
      </c>
      <c r="N27" s="4" t="s">
        <v>153</v>
      </c>
      <c r="O27" s="4" t="s">
        <v>32</v>
      </c>
      <c r="P27" s="4" t="s">
        <v>33</v>
      </c>
      <c r="Q27" s="4">
        <v>0</v>
      </c>
      <c r="R27" s="8">
        <v>45214.0000115741</v>
      </c>
      <c r="S27" s="6">
        <v>45266</v>
      </c>
      <c r="T27" s="4" t="s">
        <v>34</v>
      </c>
      <c r="U27" s="4">
        <v>2709.12</v>
      </c>
      <c r="V27" s="4">
        <v>0</v>
      </c>
      <c r="W27" s="4">
        <v>0</v>
      </c>
      <c r="X27" s="4" t="s">
        <v>154</v>
      </c>
      <c r="Y27" s="4" t="s">
        <v>36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45261</v>
      </c>
      <c r="G28" s="6">
        <v>45263</v>
      </c>
      <c r="H28" s="4">
        <v>3</v>
      </c>
      <c r="I28" s="4">
        <v>2</v>
      </c>
      <c r="J28" s="4">
        <v>6</v>
      </c>
      <c r="K28" s="4" t="s">
        <v>30</v>
      </c>
      <c r="L28" s="4">
        <v>1807.32</v>
      </c>
      <c r="M28" s="4">
        <v>1807.32</v>
      </c>
      <c r="N28" s="4" t="s">
        <v>158</v>
      </c>
      <c r="O28" s="4" t="s">
        <v>32</v>
      </c>
      <c r="P28" s="4" t="s">
        <v>33</v>
      </c>
      <c r="Q28" s="4">
        <v>0</v>
      </c>
      <c r="R28" s="8">
        <v>45214</v>
      </c>
      <c r="S28" s="6">
        <v>45266</v>
      </c>
      <c r="T28" s="4" t="s">
        <v>34</v>
      </c>
      <c r="U28" s="4">
        <v>1807.32</v>
      </c>
      <c r="V28" s="4">
        <v>0</v>
      </c>
      <c r="W28" s="4">
        <v>0</v>
      </c>
      <c r="X28" s="4" t="s">
        <v>159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45262</v>
      </c>
      <c r="G29" s="6">
        <v>45263</v>
      </c>
      <c r="H29" s="4">
        <v>1</v>
      </c>
      <c r="I29" s="4">
        <v>1</v>
      </c>
      <c r="J29" s="4">
        <v>1</v>
      </c>
      <c r="K29" s="4" t="s">
        <v>30</v>
      </c>
      <c r="L29" s="4">
        <v>965.01</v>
      </c>
      <c r="M29" s="4">
        <v>965.01</v>
      </c>
      <c r="N29" s="4" t="s">
        <v>164</v>
      </c>
      <c r="O29" s="4" t="s">
        <v>32</v>
      </c>
      <c r="P29" s="4" t="s">
        <v>33</v>
      </c>
      <c r="Q29" s="4">
        <v>0</v>
      </c>
      <c r="R29" s="8">
        <v>45214</v>
      </c>
      <c r="S29" s="6">
        <v>45266</v>
      </c>
      <c r="T29" s="4" t="s">
        <v>34</v>
      </c>
      <c r="U29" s="4">
        <v>965.01</v>
      </c>
      <c r="V29" s="4">
        <v>0</v>
      </c>
      <c r="W29" s="4">
        <v>0</v>
      </c>
      <c r="X29" s="4" t="s">
        <v>165</v>
      </c>
      <c r="Y29" s="4" t="s">
        <v>36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45261</v>
      </c>
      <c r="G30" s="6">
        <v>45263</v>
      </c>
      <c r="H30" s="4">
        <v>1</v>
      </c>
      <c r="I30" s="4">
        <v>2</v>
      </c>
      <c r="J30" s="4">
        <v>2</v>
      </c>
      <c r="K30" s="4" t="s">
        <v>30</v>
      </c>
      <c r="L30" s="4">
        <v>2253.14</v>
      </c>
      <c r="M30" s="4">
        <v>2253.14</v>
      </c>
      <c r="N30" s="4" t="s">
        <v>169</v>
      </c>
      <c r="O30" s="4" t="s">
        <v>32</v>
      </c>
      <c r="P30" s="4" t="s">
        <v>33</v>
      </c>
      <c r="Q30" s="4">
        <v>0</v>
      </c>
      <c r="R30" s="8">
        <v>45215.0000115741</v>
      </c>
      <c r="S30" s="6">
        <v>45266</v>
      </c>
      <c r="T30" s="4" t="s">
        <v>34</v>
      </c>
      <c r="U30" s="4">
        <v>2253.14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45261</v>
      </c>
      <c r="G31" s="6">
        <v>45263</v>
      </c>
      <c r="H31" s="4">
        <v>1</v>
      </c>
      <c r="I31" s="4">
        <v>2</v>
      </c>
      <c r="J31" s="4">
        <v>2</v>
      </c>
      <c r="K31" s="4" t="s">
        <v>30</v>
      </c>
      <c r="L31" s="4">
        <v>1667.04</v>
      </c>
      <c r="M31" s="4">
        <v>1667.04</v>
      </c>
      <c r="N31" s="4" t="s">
        <v>175</v>
      </c>
      <c r="O31" s="4" t="s">
        <v>32</v>
      </c>
      <c r="P31" s="4" t="s">
        <v>33</v>
      </c>
      <c r="Q31" s="4">
        <v>0</v>
      </c>
      <c r="R31" s="8">
        <v>45215</v>
      </c>
      <c r="S31" s="6">
        <v>45266</v>
      </c>
      <c r="T31" s="4" t="s">
        <v>34</v>
      </c>
      <c r="U31" s="4">
        <v>1667.04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45261</v>
      </c>
      <c r="G32" s="6">
        <v>45263</v>
      </c>
      <c r="H32" s="4">
        <v>1</v>
      </c>
      <c r="I32" s="4">
        <v>2</v>
      </c>
      <c r="J32" s="4">
        <v>2</v>
      </c>
      <c r="K32" s="4" t="s">
        <v>30</v>
      </c>
      <c r="L32" s="4">
        <v>1562.86</v>
      </c>
      <c r="M32" s="4">
        <v>1562.86</v>
      </c>
      <c r="N32" s="4" t="s">
        <v>181</v>
      </c>
      <c r="O32" s="4" t="s">
        <v>32</v>
      </c>
      <c r="P32" s="4" t="s">
        <v>33</v>
      </c>
      <c r="Q32" s="4">
        <v>0</v>
      </c>
      <c r="R32" s="8">
        <v>45218</v>
      </c>
      <c r="S32" s="6">
        <v>45266</v>
      </c>
      <c r="T32" s="4" t="s">
        <v>34</v>
      </c>
      <c r="U32" s="4">
        <v>1562.86</v>
      </c>
      <c r="V32" s="4">
        <v>0</v>
      </c>
      <c r="W32" s="4">
        <v>0</v>
      </c>
      <c r="X32" s="4" t="s">
        <v>182</v>
      </c>
      <c r="Y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45262</v>
      </c>
      <c r="G33" s="6">
        <v>45263</v>
      </c>
      <c r="H33" s="4">
        <v>1</v>
      </c>
      <c r="I33" s="4">
        <v>1</v>
      </c>
      <c r="J33" s="4">
        <v>1</v>
      </c>
      <c r="K33" s="4" t="s">
        <v>30</v>
      </c>
      <c r="L33" s="4">
        <v>330.81</v>
      </c>
      <c r="M33" s="4">
        <v>330.81</v>
      </c>
      <c r="N33" s="4" t="s">
        <v>187</v>
      </c>
      <c r="O33" s="4" t="s">
        <v>32</v>
      </c>
      <c r="P33" s="4" t="s">
        <v>33</v>
      </c>
      <c r="Q33" s="4">
        <v>0</v>
      </c>
      <c r="R33" s="8">
        <v>45222.0000115741</v>
      </c>
      <c r="S33" s="6">
        <v>45266</v>
      </c>
      <c r="T33" s="4" t="s">
        <v>34</v>
      </c>
      <c r="U33" s="4">
        <v>330.81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45262</v>
      </c>
      <c r="G34" s="6">
        <v>45263</v>
      </c>
      <c r="H34" s="4">
        <v>1</v>
      </c>
      <c r="I34" s="4">
        <v>1</v>
      </c>
      <c r="J34" s="4">
        <v>1</v>
      </c>
      <c r="K34" s="4" t="s">
        <v>30</v>
      </c>
      <c r="L34" s="4">
        <v>467.32</v>
      </c>
      <c r="M34" s="4">
        <v>467.32</v>
      </c>
      <c r="N34" s="4" t="s">
        <v>193</v>
      </c>
      <c r="O34" s="4" t="s">
        <v>32</v>
      </c>
      <c r="P34" s="4" t="s">
        <v>33</v>
      </c>
      <c r="Q34" s="4">
        <v>0</v>
      </c>
      <c r="R34" s="8">
        <v>45223.0000115741</v>
      </c>
      <c r="S34" s="6">
        <v>45266</v>
      </c>
      <c r="T34" s="4" t="s">
        <v>34</v>
      </c>
      <c r="U34" s="4">
        <v>467.32</v>
      </c>
      <c r="V34" s="4">
        <v>0</v>
      </c>
      <c r="W34" s="4">
        <v>0</v>
      </c>
      <c r="X34" s="4" t="s">
        <v>194</v>
      </c>
      <c r="Y34" s="4" t="s">
        <v>36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45259</v>
      </c>
      <c r="G35" s="6">
        <v>45263</v>
      </c>
      <c r="H35" s="4">
        <v>1</v>
      </c>
      <c r="I35" s="4">
        <v>4</v>
      </c>
      <c r="J35" s="4">
        <v>4</v>
      </c>
      <c r="K35" s="4" t="s">
        <v>30</v>
      </c>
      <c r="L35" s="4">
        <v>2618.16</v>
      </c>
      <c r="M35" s="4">
        <v>2618.16</v>
      </c>
      <c r="N35" s="4" t="s">
        <v>198</v>
      </c>
      <c r="O35" s="4" t="s">
        <v>32</v>
      </c>
      <c r="P35" s="4" t="s">
        <v>33</v>
      </c>
      <c r="Q35" s="4">
        <v>0</v>
      </c>
      <c r="R35" s="8">
        <v>45224</v>
      </c>
      <c r="S35" s="6">
        <v>45266</v>
      </c>
      <c r="T35" s="4" t="s">
        <v>34</v>
      </c>
      <c r="U35" s="4">
        <v>2618.16</v>
      </c>
      <c r="V35" s="4">
        <v>0</v>
      </c>
      <c r="W35" s="4">
        <v>0</v>
      </c>
      <c r="X35" s="4" t="s">
        <v>199</v>
      </c>
      <c r="Y35" s="4" t="s">
        <v>36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45259</v>
      </c>
      <c r="G36" s="6">
        <v>45263</v>
      </c>
      <c r="H36" s="4">
        <v>1</v>
      </c>
      <c r="I36" s="4">
        <v>4</v>
      </c>
      <c r="J36" s="4">
        <v>4</v>
      </c>
      <c r="K36" s="4" t="s">
        <v>30</v>
      </c>
      <c r="L36" s="4">
        <v>2618.16</v>
      </c>
      <c r="M36" s="4">
        <v>2618.16</v>
      </c>
      <c r="N36" s="4" t="s">
        <v>198</v>
      </c>
      <c r="O36" s="4" t="s">
        <v>32</v>
      </c>
      <c r="P36" s="4" t="s">
        <v>33</v>
      </c>
      <c r="Q36" s="4">
        <v>0</v>
      </c>
      <c r="R36" s="8">
        <v>45224.0000115741</v>
      </c>
      <c r="S36" s="6">
        <v>45266</v>
      </c>
      <c r="T36" s="4" t="s">
        <v>34</v>
      </c>
      <c r="U36" s="4">
        <v>2618.16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195</v>
      </c>
      <c r="B37" s="4" t="s">
        <v>26</v>
      </c>
      <c r="C37" s="4" t="s">
        <v>37</v>
      </c>
      <c r="D37" s="4" t="s">
        <v>196</v>
      </c>
      <c r="E37" s="4" t="s">
        <v>197</v>
      </c>
      <c r="F37" s="6">
        <v>45259</v>
      </c>
      <c r="G37" s="6">
        <v>45263</v>
      </c>
      <c r="H37" s="4">
        <v>1</v>
      </c>
      <c r="I37" s="4">
        <v>4</v>
      </c>
      <c r="J37" s="4">
        <v>4</v>
      </c>
      <c r="K37" s="4" t="s">
        <v>30</v>
      </c>
      <c r="L37" s="4">
        <v>-2618.16</v>
      </c>
      <c r="M37" s="4">
        <v>-2618.16</v>
      </c>
      <c r="N37" s="4" t="s">
        <v>198</v>
      </c>
      <c r="O37" s="4" t="s">
        <v>32</v>
      </c>
      <c r="P37" s="4" t="s">
        <v>33</v>
      </c>
      <c r="Q37" s="4">
        <v>0</v>
      </c>
      <c r="R37" s="8">
        <v>45224</v>
      </c>
      <c r="S37" s="6">
        <v>45266</v>
      </c>
      <c r="T37" s="4" t="s">
        <v>34</v>
      </c>
      <c r="U37" s="4">
        <v>-2618.16</v>
      </c>
      <c r="V37" s="4">
        <v>0</v>
      </c>
      <c r="W37" s="4">
        <v>0</v>
      </c>
      <c r="X37" s="4" t="s">
        <v>199</v>
      </c>
      <c r="Y37" s="4" t="s">
        <v>36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45260</v>
      </c>
      <c r="G38" s="6">
        <v>45263</v>
      </c>
      <c r="H38" s="4">
        <v>1</v>
      </c>
      <c r="I38" s="4">
        <v>3</v>
      </c>
      <c r="J38" s="4">
        <v>3</v>
      </c>
      <c r="K38" s="4" t="s">
        <v>30</v>
      </c>
      <c r="L38" s="4">
        <v>1700.73</v>
      </c>
      <c r="M38" s="4">
        <v>1700.73</v>
      </c>
      <c r="N38" s="4" t="s">
        <v>206</v>
      </c>
      <c r="O38" s="4" t="s">
        <v>32</v>
      </c>
      <c r="P38" s="4" t="s">
        <v>33</v>
      </c>
      <c r="Q38" s="4">
        <v>0</v>
      </c>
      <c r="R38" s="8">
        <v>45224.0000115741</v>
      </c>
      <c r="S38" s="6">
        <v>45266</v>
      </c>
      <c r="T38" s="4" t="s">
        <v>34</v>
      </c>
      <c r="U38" s="4">
        <v>1700.73</v>
      </c>
      <c r="V38" s="4">
        <v>0</v>
      </c>
      <c r="W38" s="4">
        <v>0</v>
      </c>
      <c r="X38" s="4" t="s">
        <v>207</v>
      </c>
      <c r="Y38" s="4" t="s">
        <v>36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45262</v>
      </c>
      <c r="G39" s="6">
        <v>45263</v>
      </c>
      <c r="H39" s="4">
        <v>1</v>
      </c>
      <c r="I39" s="4">
        <v>1</v>
      </c>
      <c r="J39" s="4">
        <v>1</v>
      </c>
      <c r="K39" s="4" t="s">
        <v>30</v>
      </c>
      <c r="L39" s="4">
        <v>707.19</v>
      </c>
      <c r="M39" s="4">
        <v>707.19</v>
      </c>
      <c r="N39" s="4" t="s">
        <v>211</v>
      </c>
      <c r="O39" s="4" t="s">
        <v>32</v>
      </c>
      <c r="P39" s="4" t="s">
        <v>33</v>
      </c>
      <c r="Q39" s="4">
        <v>0</v>
      </c>
      <c r="R39" s="8">
        <v>45224</v>
      </c>
      <c r="S39" s="6">
        <v>45266</v>
      </c>
      <c r="T39" s="4" t="s">
        <v>34</v>
      </c>
      <c r="U39" s="4">
        <v>707.19</v>
      </c>
      <c r="V39" s="4">
        <v>0</v>
      </c>
      <c r="W39" s="4">
        <v>0</v>
      </c>
      <c r="X39" s="4" t="s">
        <v>212</v>
      </c>
      <c r="Y39" s="4" t="s">
        <v>213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45259</v>
      </c>
      <c r="G40" s="6">
        <v>45263</v>
      </c>
      <c r="H40" s="4">
        <v>1</v>
      </c>
      <c r="I40" s="4">
        <v>4</v>
      </c>
      <c r="J40" s="4">
        <v>4</v>
      </c>
      <c r="K40" s="4" t="s">
        <v>30</v>
      </c>
      <c r="L40" s="4">
        <v>1289.52</v>
      </c>
      <c r="M40" s="4">
        <v>1289.52</v>
      </c>
      <c r="N40" s="4" t="s">
        <v>217</v>
      </c>
      <c r="O40" s="4" t="s">
        <v>32</v>
      </c>
      <c r="P40" s="4" t="s">
        <v>33</v>
      </c>
      <c r="Q40" s="4">
        <v>0</v>
      </c>
      <c r="R40" s="8">
        <v>45225</v>
      </c>
      <c r="S40" s="6">
        <v>45266</v>
      </c>
      <c r="T40" s="4" t="s">
        <v>34</v>
      </c>
      <c r="U40" s="4">
        <v>1289.52</v>
      </c>
      <c r="V40" s="4">
        <v>0</v>
      </c>
      <c r="W40" s="4">
        <v>0</v>
      </c>
      <c r="X40" s="4" t="s">
        <v>218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45262</v>
      </c>
      <c r="G41" s="6">
        <v>45263</v>
      </c>
      <c r="H41" s="4">
        <v>1</v>
      </c>
      <c r="I41" s="4">
        <v>1</v>
      </c>
      <c r="J41" s="4">
        <v>1</v>
      </c>
      <c r="K41" s="4" t="s">
        <v>30</v>
      </c>
      <c r="L41" s="4">
        <v>500.09</v>
      </c>
      <c r="M41" s="4">
        <v>500.09</v>
      </c>
      <c r="N41" s="4" t="s">
        <v>223</v>
      </c>
      <c r="O41" s="4" t="s">
        <v>32</v>
      </c>
      <c r="P41" s="4" t="s">
        <v>33</v>
      </c>
      <c r="Q41" s="4">
        <v>0</v>
      </c>
      <c r="R41" s="8">
        <v>45225.0000115741</v>
      </c>
      <c r="S41" s="6">
        <v>45266</v>
      </c>
      <c r="T41" s="4" t="s">
        <v>34</v>
      </c>
      <c r="U41" s="4">
        <v>500.09</v>
      </c>
      <c r="V41" s="4">
        <v>0</v>
      </c>
      <c r="W41" s="4">
        <v>0</v>
      </c>
      <c r="X41" s="4" t="s">
        <v>224</v>
      </c>
      <c r="Y41" s="4" t="s">
        <v>36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226</v>
      </c>
      <c r="E42" s="4" t="s">
        <v>227</v>
      </c>
      <c r="F42" s="6">
        <v>45261</v>
      </c>
      <c r="G42" s="6">
        <v>45263</v>
      </c>
      <c r="H42" s="4">
        <v>1</v>
      </c>
      <c r="I42" s="4">
        <v>2</v>
      </c>
      <c r="J42" s="4">
        <v>2</v>
      </c>
      <c r="K42" s="4" t="s">
        <v>30</v>
      </c>
      <c r="L42" s="4">
        <v>405.16</v>
      </c>
      <c r="M42" s="4">
        <v>405.16</v>
      </c>
      <c r="N42" s="4" t="s">
        <v>228</v>
      </c>
      <c r="O42" s="4" t="s">
        <v>32</v>
      </c>
      <c r="P42" s="4" t="s">
        <v>33</v>
      </c>
      <c r="Q42" s="4">
        <v>0</v>
      </c>
      <c r="R42" s="8">
        <v>45228</v>
      </c>
      <c r="S42" s="6">
        <v>45266</v>
      </c>
      <c r="T42" s="4" t="s">
        <v>34</v>
      </c>
      <c r="U42" s="4">
        <v>405.16</v>
      </c>
      <c r="V42" s="4">
        <v>0</v>
      </c>
      <c r="W42" s="4">
        <v>0</v>
      </c>
      <c r="X42" s="4" t="s">
        <v>229</v>
      </c>
      <c r="Y42" s="4" t="s">
        <v>230</v>
      </c>
    </row>
    <row r="43" s="4" customFormat="1" spans="1:25">
      <c r="A43" s="4" t="s">
        <v>231</v>
      </c>
      <c r="B43" s="4" t="s">
        <v>26</v>
      </c>
      <c r="C43" s="4" t="s">
        <v>27</v>
      </c>
      <c r="D43" s="4" t="s">
        <v>232</v>
      </c>
      <c r="E43" s="4" t="s">
        <v>233</v>
      </c>
      <c r="F43" s="6">
        <v>45261</v>
      </c>
      <c r="G43" s="6">
        <v>45263</v>
      </c>
      <c r="H43" s="4">
        <v>2</v>
      </c>
      <c r="I43" s="4">
        <v>2</v>
      </c>
      <c r="J43" s="4">
        <v>4</v>
      </c>
      <c r="K43" s="4" t="s">
        <v>30</v>
      </c>
      <c r="L43" s="4">
        <v>2217.72</v>
      </c>
      <c r="M43" s="4">
        <v>2217.72</v>
      </c>
      <c r="N43" s="4" t="s">
        <v>234</v>
      </c>
      <c r="O43" s="4" t="s">
        <v>32</v>
      </c>
      <c r="P43" s="4" t="s">
        <v>33</v>
      </c>
      <c r="Q43" s="4">
        <v>0</v>
      </c>
      <c r="R43" s="8">
        <v>45228.0000115741</v>
      </c>
      <c r="S43" s="6">
        <v>45266</v>
      </c>
      <c r="T43" s="4" t="s">
        <v>34</v>
      </c>
      <c r="U43" s="4">
        <v>2217.72</v>
      </c>
      <c r="V43" s="4">
        <v>0</v>
      </c>
      <c r="W43" s="4">
        <v>0</v>
      </c>
      <c r="X43" s="4" t="s">
        <v>235</v>
      </c>
      <c r="Y43" s="4" t="s">
        <v>236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45261</v>
      </c>
      <c r="G44" s="6">
        <v>45263</v>
      </c>
      <c r="H44" s="4">
        <v>1</v>
      </c>
      <c r="I44" s="4">
        <v>2</v>
      </c>
      <c r="J44" s="4">
        <v>2</v>
      </c>
      <c r="K44" s="4" t="s">
        <v>30</v>
      </c>
      <c r="L44" s="4">
        <v>737.94</v>
      </c>
      <c r="M44" s="4">
        <v>737.94</v>
      </c>
      <c r="N44" s="4" t="s">
        <v>240</v>
      </c>
      <c r="O44" s="4" t="s">
        <v>32</v>
      </c>
      <c r="P44" s="4" t="s">
        <v>33</v>
      </c>
      <c r="Q44" s="4">
        <v>0</v>
      </c>
      <c r="R44" s="8">
        <v>45228.0000115741</v>
      </c>
      <c r="S44" s="6">
        <v>45266</v>
      </c>
      <c r="T44" s="4" t="s">
        <v>34</v>
      </c>
      <c r="U44" s="4">
        <v>737.94</v>
      </c>
      <c r="V44" s="4">
        <v>0</v>
      </c>
      <c r="W44" s="4">
        <v>0</v>
      </c>
      <c r="X44" s="4" t="s">
        <v>241</v>
      </c>
      <c r="Y44" s="4" t="s">
        <v>36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45262</v>
      </c>
      <c r="G45" s="6">
        <v>45263</v>
      </c>
      <c r="H45" s="4">
        <v>1</v>
      </c>
      <c r="I45" s="4">
        <v>1</v>
      </c>
      <c r="J45" s="4">
        <v>1</v>
      </c>
      <c r="K45" s="4" t="s">
        <v>30</v>
      </c>
      <c r="L45" s="4">
        <v>373.41</v>
      </c>
      <c r="M45" s="4">
        <v>373.41</v>
      </c>
      <c r="N45" s="4" t="s">
        <v>245</v>
      </c>
      <c r="O45" s="4" t="s">
        <v>32</v>
      </c>
      <c r="P45" s="4" t="s">
        <v>33</v>
      </c>
      <c r="Q45" s="4">
        <v>0</v>
      </c>
      <c r="R45" s="8">
        <v>45229</v>
      </c>
      <c r="S45" s="6">
        <v>45266</v>
      </c>
      <c r="T45" s="4" t="s">
        <v>34</v>
      </c>
      <c r="U45" s="4">
        <v>373.41</v>
      </c>
      <c r="V45" s="4">
        <v>0</v>
      </c>
      <c r="W45" s="4">
        <v>0</v>
      </c>
      <c r="X45" s="4" t="s">
        <v>246</v>
      </c>
      <c r="Y45" s="4" t="s">
        <v>36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243</v>
      </c>
      <c r="E46" s="4" t="s">
        <v>248</v>
      </c>
      <c r="F46" s="6">
        <v>45262</v>
      </c>
      <c r="G46" s="6">
        <v>45263</v>
      </c>
      <c r="H46" s="4">
        <v>1</v>
      </c>
      <c r="I46" s="4">
        <v>1</v>
      </c>
      <c r="J46" s="4">
        <v>1</v>
      </c>
      <c r="K46" s="4" t="s">
        <v>30</v>
      </c>
      <c r="L46" s="4">
        <v>339.47</v>
      </c>
      <c r="M46" s="4">
        <v>339.47</v>
      </c>
      <c r="N46" s="4" t="s">
        <v>249</v>
      </c>
      <c r="O46" s="4" t="s">
        <v>32</v>
      </c>
      <c r="P46" s="4" t="s">
        <v>33</v>
      </c>
      <c r="Q46" s="4">
        <v>0</v>
      </c>
      <c r="R46" s="8">
        <v>45229</v>
      </c>
      <c r="S46" s="6">
        <v>45266</v>
      </c>
      <c r="T46" s="4" t="s">
        <v>34</v>
      </c>
      <c r="U46" s="4">
        <v>339.47</v>
      </c>
      <c r="V46" s="4">
        <v>0</v>
      </c>
      <c r="W46" s="4">
        <v>0</v>
      </c>
      <c r="X46" s="4" t="s">
        <v>250</v>
      </c>
      <c r="Y46" s="4" t="s">
        <v>36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252</v>
      </c>
      <c r="E47" s="4" t="s">
        <v>253</v>
      </c>
      <c r="F47" s="6">
        <v>45257</v>
      </c>
      <c r="G47" s="6">
        <v>45263</v>
      </c>
      <c r="H47" s="4">
        <v>1</v>
      </c>
      <c r="I47" s="4">
        <v>6</v>
      </c>
      <c r="J47" s="4">
        <v>6</v>
      </c>
      <c r="K47" s="4" t="s">
        <v>30</v>
      </c>
      <c r="L47" s="4">
        <v>5373.84</v>
      </c>
      <c r="M47" s="4">
        <v>5373.84</v>
      </c>
      <c r="N47" s="4" t="s">
        <v>254</v>
      </c>
      <c r="O47" s="4" t="s">
        <v>32</v>
      </c>
      <c r="P47" s="4" t="s">
        <v>33</v>
      </c>
      <c r="Q47" s="4">
        <v>0</v>
      </c>
      <c r="R47" s="8">
        <v>45229.0000115741</v>
      </c>
      <c r="S47" s="6">
        <v>45266</v>
      </c>
      <c r="T47" s="4" t="s">
        <v>34</v>
      </c>
      <c r="U47" s="4">
        <v>5373.84</v>
      </c>
      <c r="V47" s="4">
        <v>0</v>
      </c>
      <c r="W47" s="4">
        <v>0</v>
      </c>
      <c r="X47" s="4" t="s">
        <v>255</v>
      </c>
      <c r="Y47" s="4" t="s">
        <v>256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45261</v>
      </c>
      <c r="G48" s="6">
        <v>45263</v>
      </c>
      <c r="H48" s="4">
        <v>1</v>
      </c>
      <c r="I48" s="4">
        <v>2</v>
      </c>
      <c r="J48" s="4">
        <v>2</v>
      </c>
      <c r="K48" s="4" t="s">
        <v>30</v>
      </c>
      <c r="L48" s="4">
        <v>2569.32</v>
      </c>
      <c r="M48" s="4">
        <v>2569.32</v>
      </c>
      <c r="N48" s="4" t="s">
        <v>260</v>
      </c>
      <c r="O48" s="4" t="s">
        <v>32</v>
      </c>
      <c r="P48" s="4" t="s">
        <v>33</v>
      </c>
      <c r="Q48" s="4">
        <v>0</v>
      </c>
      <c r="R48" s="8">
        <v>45229.0000115741</v>
      </c>
      <c r="S48" s="6">
        <v>45266</v>
      </c>
      <c r="T48" s="4" t="s">
        <v>34</v>
      </c>
      <c r="U48" s="4">
        <v>2569.32</v>
      </c>
      <c r="V48" s="4">
        <v>0</v>
      </c>
      <c r="W48" s="4">
        <v>0</v>
      </c>
      <c r="X48" s="4" t="s">
        <v>261</v>
      </c>
      <c r="Y48" s="4" t="s">
        <v>262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45262</v>
      </c>
      <c r="G49" s="6">
        <v>45263</v>
      </c>
      <c r="H49" s="4">
        <v>1</v>
      </c>
      <c r="I49" s="4">
        <v>1</v>
      </c>
      <c r="J49" s="4">
        <v>1</v>
      </c>
      <c r="K49" s="4" t="s">
        <v>30</v>
      </c>
      <c r="L49" s="4">
        <v>985.12</v>
      </c>
      <c r="M49" s="4">
        <v>985.12</v>
      </c>
      <c r="N49" s="4" t="s">
        <v>266</v>
      </c>
      <c r="O49" s="4" t="s">
        <v>32</v>
      </c>
      <c r="P49" s="4" t="s">
        <v>33</v>
      </c>
      <c r="Q49" s="4">
        <v>0</v>
      </c>
      <c r="R49" s="8">
        <v>45230</v>
      </c>
      <c r="S49" s="6">
        <v>45266</v>
      </c>
      <c r="T49" s="4" t="s">
        <v>34</v>
      </c>
      <c r="U49" s="4">
        <v>985.12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6">
        <v>45262</v>
      </c>
      <c r="G50" s="6">
        <v>45263</v>
      </c>
      <c r="H50" s="4">
        <v>1</v>
      </c>
      <c r="I50" s="4">
        <v>1</v>
      </c>
      <c r="J50" s="4">
        <v>1</v>
      </c>
      <c r="K50" s="4" t="s">
        <v>30</v>
      </c>
      <c r="L50" s="4">
        <v>389.46</v>
      </c>
      <c r="M50" s="4">
        <v>389.46</v>
      </c>
      <c r="N50" s="4" t="s">
        <v>272</v>
      </c>
      <c r="O50" s="4" t="s">
        <v>32</v>
      </c>
      <c r="P50" s="4" t="s">
        <v>33</v>
      </c>
      <c r="Q50" s="4">
        <v>0</v>
      </c>
      <c r="R50" s="8">
        <v>45230</v>
      </c>
      <c r="S50" s="6">
        <v>45266</v>
      </c>
      <c r="T50" s="4" t="s">
        <v>34</v>
      </c>
      <c r="U50" s="4">
        <v>389.46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5">
      <c r="A51" s="4" t="s">
        <v>269</v>
      </c>
      <c r="B51" s="4" t="s">
        <v>26</v>
      </c>
      <c r="C51" s="4" t="s">
        <v>37</v>
      </c>
      <c r="D51" s="4" t="s">
        <v>270</v>
      </c>
      <c r="E51" s="4" t="s">
        <v>271</v>
      </c>
      <c r="F51" s="6">
        <v>45262</v>
      </c>
      <c r="G51" s="6">
        <v>45263</v>
      </c>
      <c r="H51" s="4">
        <v>1</v>
      </c>
      <c r="I51" s="4">
        <v>1</v>
      </c>
      <c r="J51" s="4">
        <v>1</v>
      </c>
      <c r="K51" s="4" t="s">
        <v>30</v>
      </c>
      <c r="L51" s="4">
        <v>-389.46</v>
      </c>
      <c r="M51" s="4">
        <v>-389.46</v>
      </c>
      <c r="N51" s="4" t="s">
        <v>272</v>
      </c>
      <c r="O51" s="4" t="s">
        <v>32</v>
      </c>
      <c r="P51" s="4" t="s">
        <v>33</v>
      </c>
      <c r="Q51" s="4">
        <v>0</v>
      </c>
      <c r="R51" s="8">
        <v>45230</v>
      </c>
      <c r="S51" s="6">
        <v>45266</v>
      </c>
      <c r="T51" s="4" t="s">
        <v>34</v>
      </c>
      <c r="U51" s="4">
        <v>-389.46</v>
      </c>
      <c r="V51" s="4">
        <v>0</v>
      </c>
      <c r="W51" s="4">
        <v>0</v>
      </c>
      <c r="X51" s="4" t="s">
        <v>273</v>
      </c>
      <c r="Y51" s="4" t="s">
        <v>274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276</v>
      </c>
      <c r="E52" s="4" t="s">
        <v>277</v>
      </c>
      <c r="F52" s="6">
        <v>45259</v>
      </c>
      <c r="G52" s="6">
        <v>45263</v>
      </c>
      <c r="H52" s="4">
        <v>2</v>
      </c>
      <c r="I52" s="4">
        <v>4</v>
      </c>
      <c r="J52" s="4">
        <v>8</v>
      </c>
      <c r="K52" s="4" t="s">
        <v>30</v>
      </c>
      <c r="L52" s="4">
        <v>23581.44</v>
      </c>
      <c r="M52" s="4">
        <v>23581.44</v>
      </c>
      <c r="N52" s="4" t="s">
        <v>278</v>
      </c>
      <c r="O52" s="4" t="s">
        <v>32</v>
      </c>
      <c r="P52" s="4" t="s">
        <v>33</v>
      </c>
      <c r="Q52" s="4">
        <v>0</v>
      </c>
      <c r="R52" s="8">
        <v>45230</v>
      </c>
      <c r="S52" s="6">
        <v>45266</v>
      </c>
      <c r="T52" s="4" t="s">
        <v>34</v>
      </c>
      <c r="U52" s="4">
        <v>23581.44</v>
      </c>
      <c r="V52" s="4">
        <v>0</v>
      </c>
      <c r="W52" s="4">
        <v>0</v>
      </c>
      <c r="X52" s="4" t="s">
        <v>279</v>
      </c>
      <c r="Y52" s="4" t="s">
        <v>280</v>
      </c>
    </row>
    <row r="53" s="4" customFormat="1" spans="1:25">
      <c r="A53" s="4" t="s">
        <v>281</v>
      </c>
      <c r="B53" s="4" t="s">
        <v>26</v>
      </c>
      <c r="C53" s="4" t="s">
        <v>27</v>
      </c>
      <c r="D53" s="4" t="s">
        <v>282</v>
      </c>
      <c r="E53" s="4" t="s">
        <v>283</v>
      </c>
      <c r="F53" s="6">
        <v>45261</v>
      </c>
      <c r="G53" s="6">
        <v>45263</v>
      </c>
      <c r="H53" s="4">
        <v>1</v>
      </c>
      <c r="I53" s="4">
        <v>2</v>
      </c>
      <c r="J53" s="4">
        <v>2</v>
      </c>
      <c r="K53" s="4" t="s">
        <v>30</v>
      </c>
      <c r="L53" s="4">
        <v>858.9</v>
      </c>
      <c r="M53" s="4">
        <v>858.9</v>
      </c>
      <c r="N53" s="4" t="s">
        <v>284</v>
      </c>
      <c r="O53" s="4" t="s">
        <v>32</v>
      </c>
      <c r="P53" s="4" t="s">
        <v>33</v>
      </c>
      <c r="Q53" s="4">
        <v>0</v>
      </c>
      <c r="R53" s="8">
        <v>45231</v>
      </c>
      <c r="S53" s="6">
        <v>45266</v>
      </c>
      <c r="T53" s="4" t="s">
        <v>34</v>
      </c>
      <c r="U53" s="4">
        <v>858.9</v>
      </c>
      <c r="V53" s="4">
        <v>0</v>
      </c>
      <c r="W53" s="4">
        <v>0</v>
      </c>
      <c r="X53" s="4" t="s">
        <v>285</v>
      </c>
      <c r="Y53" s="4" t="s">
        <v>36</v>
      </c>
    </row>
    <row r="54" s="4" customFormat="1" spans="1:25">
      <c r="A54" s="4" t="s">
        <v>286</v>
      </c>
      <c r="B54" s="4" t="s">
        <v>26</v>
      </c>
      <c r="C54" s="4" t="s">
        <v>27</v>
      </c>
      <c r="D54" s="4" t="s">
        <v>287</v>
      </c>
      <c r="E54" s="4" t="s">
        <v>288</v>
      </c>
      <c r="F54" s="6">
        <v>45259</v>
      </c>
      <c r="G54" s="6">
        <v>45263</v>
      </c>
      <c r="H54" s="4">
        <v>1</v>
      </c>
      <c r="I54" s="4">
        <v>4</v>
      </c>
      <c r="J54" s="4">
        <v>4</v>
      </c>
      <c r="K54" s="4" t="s">
        <v>30</v>
      </c>
      <c r="L54" s="4">
        <v>1082.51</v>
      </c>
      <c r="M54" s="4">
        <v>1082.51</v>
      </c>
      <c r="N54" s="4" t="s">
        <v>289</v>
      </c>
      <c r="O54" s="4" t="s">
        <v>32</v>
      </c>
      <c r="P54" s="4" t="s">
        <v>33</v>
      </c>
      <c r="Q54" s="4">
        <v>0</v>
      </c>
      <c r="R54" s="8">
        <v>45231</v>
      </c>
      <c r="S54" s="6">
        <v>45266</v>
      </c>
      <c r="T54" s="4" t="s">
        <v>34</v>
      </c>
      <c r="U54" s="4">
        <v>1082.51</v>
      </c>
      <c r="V54" s="4">
        <v>0</v>
      </c>
      <c r="W54" s="4">
        <v>0</v>
      </c>
      <c r="X54" s="4" t="s">
        <v>290</v>
      </c>
      <c r="Y54" s="4" t="s">
        <v>36</v>
      </c>
    </row>
    <row r="55" s="4" customFormat="1" spans="1:25">
      <c r="A55" s="4" t="s">
        <v>291</v>
      </c>
      <c r="B55" s="4" t="s">
        <v>26</v>
      </c>
      <c r="C55" s="4" t="s">
        <v>27</v>
      </c>
      <c r="D55" s="4" t="s">
        <v>292</v>
      </c>
      <c r="E55" s="4" t="s">
        <v>293</v>
      </c>
      <c r="F55" s="6">
        <v>45262</v>
      </c>
      <c r="G55" s="6">
        <v>45263</v>
      </c>
      <c r="H55" s="4">
        <v>1</v>
      </c>
      <c r="I55" s="4">
        <v>1</v>
      </c>
      <c r="J55" s="4">
        <v>1</v>
      </c>
      <c r="K55" s="4" t="s">
        <v>30</v>
      </c>
      <c r="L55" s="4">
        <v>451.88</v>
      </c>
      <c r="M55" s="4">
        <v>451.88</v>
      </c>
      <c r="N55" s="4" t="s">
        <v>294</v>
      </c>
      <c r="O55" s="4" t="s">
        <v>32</v>
      </c>
      <c r="P55" s="4" t="s">
        <v>33</v>
      </c>
      <c r="Q55" s="4">
        <v>0</v>
      </c>
      <c r="R55" s="8">
        <v>45231</v>
      </c>
      <c r="S55" s="6">
        <v>45266</v>
      </c>
      <c r="T55" s="4" t="s">
        <v>34</v>
      </c>
      <c r="U55" s="4">
        <v>451.88</v>
      </c>
      <c r="V55" s="4">
        <v>0</v>
      </c>
      <c r="W55" s="4">
        <v>0</v>
      </c>
      <c r="X55" s="4" t="s">
        <v>295</v>
      </c>
      <c r="Y55" s="4" t="s">
        <v>296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114</v>
      </c>
      <c r="E56" s="4" t="s">
        <v>298</v>
      </c>
      <c r="F56" s="6">
        <v>45261</v>
      </c>
      <c r="G56" s="6">
        <v>45263</v>
      </c>
      <c r="H56" s="4">
        <v>1</v>
      </c>
      <c r="I56" s="4">
        <v>2</v>
      </c>
      <c r="J56" s="4">
        <v>2</v>
      </c>
      <c r="K56" s="4" t="s">
        <v>30</v>
      </c>
      <c r="L56" s="4">
        <v>2212.1</v>
      </c>
      <c r="M56" s="4">
        <v>2212.1</v>
      </c>
      <c r="N56" s="4" t="s">
        <v>299</v>
      </c>
      <c r="O56" s="4" t="s">
        <v>32</v>
      </c>
      <c r="P56" s="4" t="s">
        <v>33</v>
      </c>
      <c r="Q56" s="4">
        <v>0</v>
      </c>
      <c r="R56" s="8">
        <v>45231</v>
      </c>
      <c r="S56" s="6">
        <v>45266</v>
      </c>
      <c r="T56" s="4" t="s">
        <v>34</v>
      </c>
      <c r="U56" s="4">
        <v>2212.1</v>
      </c>
      <c r="V56" s="4">
        <v>0</v>
      </c>
      <c r="W56" s="4">
        <v>0</v>
      </c>
      <c r="X56" s="4" t="s">
        <v>300</v>
      </c>
      <c r="Y56" s="4" t="s">
        <v>36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303</v>
      </c>
      <c r="F57" s="6">
        <v>45260</v>
      </c>
      <c r="G57" s="6">
        <v>45263</v>
      </c>
      <c r="H57" s="4">
        <v>1</v>
      </c>
      <c r="I57" s="4">
        <v>3</v>
      </c>
      <c r="J57" s="4">
        <v>3</v>
      </c>
      <c r="K57" s="4" t="s">
        <v>30</v>
      </c>
      <c r="L57" s="4">
        <v>5413.47</v>
      </c>
      <c r="M57" s="4">
        <v>5413.47</v>
      </c>
      <c r="N57" s="4" t="s">
        <v>304</v>
      </c>
      <c r="O57" s="4" t="s">
        <v>32</v>
      </c>
      <c r="P57" s="4" t="s">
        <v>33</v>
      </c>
      <c r="Q57" s="4">
        <v>0</v>
      </c>
      <c r="R57" s="8">
        <v>45231</v>
      </c>
      <c r="S57" s="6">
        <v>45266</v>
      </c>
      <c r="T57" s="4" t="s">
        <v>34</v>
      </c>
      <c r="U57" s="4">
        <v>5413.47</v>
      </c>
      <c r="V57" s="4">
        <v>0</v>
      </c>
      <c r="W57" s="4">
        <v>0</v>
      </c>
      <c r="X57" s="4" t="s">
        <v>305</v>
      </c>
      <c r="Y57" s="4" t="s">
        <v>306</v>
      </c>
    </row>
    <row r="58" s="4" customFormat="1" spans="1:25">
      <c r="A58" s="4" t="s">
        <v>307</v>
      </c>
      <c r="B58" s="4" t="s">
        <v>26</v>
      </c>
      <c r="C58" s="4" t="s">
        <v>27</v>
      </c>
      <c r="D58" s="4" t="s">
        <v>308</v>
      </c>
      <c r="E58" s="4" t="s">
        <v>309</v>
      </c>
      <c r="F58" s="6">
        <v>45261</v>
      </c>
      <c r="G58" s="6">
        <v>45263</v>
      </c>
      <c r="H58" s="4">
        <v>1</v>
      </c>
      <c r="I58" s="4">
        <v>2</v>
      </c>
      <c r="J58" s="4">
        <v>2</v>
      </c>
      <c r="K58" s="4" t="s">
        <v>30</v>
      </c>
      <c r="L58" s="4">
        <v>610.88</v>
      </c>
      <c r="M58" s="4">
        <v>610.88</v>
      </c>
      <c r="N58" s="4" t="s">
        <v>310</v>
      </c>
      <c r="O58" s="4" t="s">
        <v>32</v>
      </c>
      <c r="P58" s="4" t="s">
        <v>33</v>
      </c>
      <c r="Q58" s="4">
        <v>0</v>
      </c>
      <c r="R58" s="8">
        <v>45231</v>
      </c>
      <c r="S58" s="6">
        <v>45266</v>
      </c>
      <c r="T58" s="4" t="s">
        <v>34</v>
      </c>
      <c r="U58" s="4">
        <v>610.88</v>
      </c>
      <c r="V58" s="4">
        <v>0</v>
      </c>
      <c r="W58" s="4">
        <v>0</v>
      </c>
      <c r="X58" s="4" t="s">
        <v>311</v>
      </c>
      <c r="Y58" s="4" t="s">
        <v>312</v>
      </c>
    </row>
    <row r="59" s="4" customFormat="1" spans="1:25">
      <c r="A59" s="4" t="s">
        <v>313</v>
      </c>
      <c r="B59" s="4" t="s">
        <v>26</v>
      </c>
      <c r="C59" s="4" t="s">
        <v>27</v>
      </c>
      <c r="D59" s="4" t="s">
        <v>314</v>
      </c>
      <c r="E59" s="4" t="s">
        <v>315</v>
      </c>
      <c r="F59" s="6">
        <v>45259</v>
      </c>
      <c r="G59" s="6">
        <v>45263</v>
      </c>
      <c r="H59" s="4">
        <v>1</v>
      </c>
      <c r="I59" s="4">
        <v>4</v>
      </c>
      <c r="J59" s="4">
        <v>4</v>
      </c>
      <c r="K59" s="4" t="s">
        <v>30</v>
      </c>
      <c r="L59" s="4">
        <v>3600.69</v>
      </c>
      <c r="M59" s="4">
        <v>3600.69</v>
      </c>
      <c r="N59" s="4" t="s">
        <v>316</v>
      </c>
      <c r="O59" s="4" t="s">
        <v>32</v>
      </c>
      <c r="P59" s="4" t="s">
        <v>33</v>
      </c>
      <c r="Q59" s="4">
        <v>0</v>
      </c>
      <c r="R59" s="8">
        <v>45232</v>
      </c>
      <c r="S59" s="6">
        <v>45266</v>
      </c>
      <c r="T59" s="4" t="s">
        <v>34</v>
      </c>
      <c r="U59" s="4">
        <v>3600.69</v>
      </c>
      <c r="V59" s="4">
        <v>0</v>
      </c>
      <c r="W59" s="4">
        <v>0</v>
      </c>
      <c r="X59" s="4" t="s">
        <v>317</v>
      </c>
      <c r="Y59" s="4" t="s">
        <v>36</v>
      </c>
    </row>
    <row r="60" s="4" customFormat="1" spans="1:25">
      <c r="A60" s="4" t="s">
        <v>318</v>
      </c>
      <c r="B60" s="4" t="s">
        <v>26</v>
      </c>
      <c r="C60" s="4" t="s">
        <v>27</v>
      </c>
      <c r="D60" s="4" t="s">
        <v>319</v>
      </c>
      <c r="E60" s="4" t="s">
        <v>320</v>
      </c>
      <c r="F60" s="6">
        <v>45261</v>
      </c>
      <c r="G60" s="6">
        <v>45263</v>
      </c>
      <c r="H60" s="4">
        <v>1</v>
      </c>
      <c r="I60" s="4">
        <v>2</v>
      </c>
      <c r="J60" s="4">
        <v>2</v>
      </c>
      <c r="K60" s="4" t="s">
        <v>30</v>
      </c>
      <c r="L60" s="4">
        <v>1665.42</v>
      </c>
      <c r="M60" s="4">
        <v>1665.42</v>
      </c>
      <c r="N60" s="4" t="s">
        <v>321</v>
      </c>
      <c r="O60" s="4" t="s">
        <v>32</v>
      </c>
      <c r="P60" s="4" t="s">
        <v>33</v>
      </c>
      <c r="Q60" s="4">
        <v>0</v>
      </c>
      <c r="R60" s="8">
        <v>45232</v>
      </c>
      <c r="S60" s="6">
        <v>45266</v>
      </c>
      <c r="T60" s="4" t="s">
        <v>34</v>
      </c>
      <c r="U60" s="4">
        <v>1665.42</v>
      </c>
      <c r="V60" s="4">
        <v>0</v>
      </c>
      <c r="W60" s="4">
        <v>0</v>
      </c>
      <c r="X60" s="4" t="s">
        <v>322</v>
      </c>
      <c r="Y60" s="4" t="s">
        <v>36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324</v>
      </c>
      <c r="E61" s="4" t="s">
        <v>325</v>
      </c>
      <c r="F61" s="6">
        <v>45261</v>
      </c>
      <c r="G61" s="6">
        <v>45263</v>
      </c>
      <c r="H61" s="4">
        <v>1</v>
      </c>
      <c r="I61" s="4">
        <v>2</v>
      </c>
      <c r="J61" s="4">
        <v>2</v>
      </c>
      <c r="K61" s="4" t="s">
        <v>30</v>
      </c>
      <c r="L61" s="4">
        <v>1979.74</v>
      </c>
      <c r="M61" s="4">
        <v>1979.74</v>
      </c>
      <c r="N61" s="4" t="s">
        <v>326</v>
      </c>
      <c r="O61" s="4" t="s">
        <v>32</v>
      </c>
      <c r="P61" s="4" t="s">
        <v>33</v>
      </c>
      <c r="Q61" s="4">
        <v>0</v>
      </c>
      <c r="R61" s="8">
        <v>45232</v>
      </c>
      <c r="S61" s="6">
        <v>45266</v>
      </c>
      <c r="T61" s="4" t="s">
        <v>34</v>
      </c>
      <c r="U61" s="4">
        <v>1979.74</v>
      </c>
      <c r="V61" s="4">
        <v>0</v>
      </c>
      <c r="W61" s="4">
        <v>0</v>
      </c>
      <c r="X61" s="4" t="s">
        <v>327</v>
      </c>
      <c r="Y61" s="4" t="s">
        <v>328</v>
      </c>
    </row>
    <row r="62" s="4" customFormat="1" spans="1:25">
      <c r="A62" s="4" t="s">
        <v>329</v>
      </c>
      <c r="B62" s="4" t="s">
        <v>26</v>
      </c>
      <c r="C62" s="4" t="s">
        <v>27</v>
      </c>
      <c r="D62" s="4" t="s">
        <v>209</v>
      </c>
      <c r="E62" s="4" t="s">
        <v>330</v>
      </c>
      <c r="F62" s="6">
        <v>45262</v>
      </c>
      <c r="G62" s="6">
        <v>45263</v>
      </c>
      <c r="H62" s="4">
        <v>1</v>
      </c>
      <c r="I62" s="4">
        <v>1</v>
      </c>
      <c r="J62" s="4">
        <v>1</v>
      </c>
      <c r="K62" s="4" t="s">
        <v>30</v>
      </c>
      <c r="L62" s="4">
        <v>683.47</v>
      </c>
      <c r="M62" s="4">
        <v>683.47</v>
      </c>
      <c r="N62" s="4" t="s">
        <v>331</v>
      </c>
      <c r="O62" s="4" t="s">
        <v>32</v>
      </c>
      <c r="P62" s="4" t="s">
        <v>33</v>
      </c>
      <c r="Q62" s="4">
        <v>0</v>
      </c>
      <c r="R62" s="8">
        <v>45232</v>
      </c>
      <c r="S62" s="6">
        <v>45266</v>
      </c>
      <c r="T62" s="4" t="s">
        <v>34</v>
      </c>
      <c r="U62" s="4">
        <v>683.47</v>
      </c>
      <c r="V62" s="4">
        <v>0</v>
      </c>
      <c r="W62" s="4">
        <v>0</v>
      </c>
      <c r="X62" s="4" t="s">
        <v>332</v>
      </c>
      <c r="Y62" s="4" t="s">
        <v>333</v>
      </c>
    </row>
    <row r="63" s="4" customFormat="1" spans="1:25">
      <c r="A63" s="4" t="s">
        <v>334</v>
      </c>
      <c r="B63" s="4" t="s">
        <v>26</v>
      </c>
      <c r="C63" s="4" t="s">
        <v>27</v>
      </c>
      <c r="D63" s="4" t="s">
        <v>335</v>
      </c>
      <c r="E63" s="4" t="s">
        <v>336</v>
      </c>
      <c r="F63" s="6">
        <v>45262</v>
      </c>
      <c r="G63" s="6">
        <v>45263</v>
      </c>
      <c r="H63" s="4">
        <v>1</v>
      </c>
      <c r="I63" s="4">
        <v>1</v>
      </c>
      <c r="J63" s="4">
        <v>1</v>
      </c>
      <c r="K63" s="4" t="s">
        <v>30</v>
      </c>
      <c r="L63" s="4">
        <v>266.19</v>
      </c>
      <c r="M63" s="4">
        <v>266.19</v>
      </c>
      <c r="N63" s="4" t="s">
        <v>337</v>
      </c>
      <c r="O63" s="4" t="s">
        <v>32</v>
      </c>
      <c r="P63" s="4" t="s">
        <v>33</v>
      </c>
      <c r="Q63" s="4">
        <v>0</v>
      </c>
      <c r="R63" s="8">
        <v>45232</v>
      </c>
      <c r="S63" s="6">
        <v>45266</v>
      </c>
      <c r="T63" s="4" t="s">
        <v>34</v>
      </c>
      <c r="U63" s="4">
        <v>266.19</v>
      </c>
      <c r="V63" s="4">
        <v>0</v>
      </c>
      <c r="W63" s="4">
        <v>0</v>
      </c>
      <c r="X63" s="4" t="s">
        <v>338</v>
      </c>
      <c r="Y63" s="4" t="s">
        <v>339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341</v>
      </c>
      <c r="E64" s="4" t="s">
        <v>342</v>
      </c>
      <c r="F64" s="6">
        <v>45261</v>
      </c>
      <c r="G64" s="6">
        <v>45263</v>
      </c>
      <c r="H64" s="4">
        <v>1</v>
      </c>
      <c r="I64" s="4">
        <v>2</v>
      </c>
      <c r="J64" s="4">
        <v>2</v>
      </c>
      <c r="K64" s="4" t="s">
        <v>30</v>
      </c>
      <c r="L64" s="4">
        <v>1412.28</v>
      </c>
      <c r="M64" s="4">
        <v>1412.28</v>
      </c>
      <c r="N64" s="4" t="s">
        <v>343</v>
      </c>
      <c r="O64" s="4" t="s">
        <v>32</v>
      </c>
      <c r="P64" s="4" t="s">
        <v>33</v>
      </c>
      <c r="Q64" s="4">
        <v>0</v>
      </c>
      <c r="R64" s="8">
        <v>45232.0000115741</v>
      </c>
      <c r="S64" s="6">
        <v>45266</v>
      </c>
      <c r="T64" s="4" t="s">
        <v>34</v>
      </c>
      <c r="U64" s="4">
        <v>1412.28</v>
      </c>
      <c r="V64" s="4">
        <v>0</v>
      </c>
      <c r="W64" s="4">
        <v>0</v>
      </c>
      <c r="X64" s="4" t="s">
        <v>344</v>
      </c>
      <c r="Y64" s="4" t="s">
        <v>36</v>
      </c>
    </row>
    <row r="65" s="4" customFormat="1" spans="1:25">
      <c r="A65" s="4" t="s">
        <v>345</v>
      </c>
      <c r="B65" s="4" t="s">
        <v>26</v>
      </c>
      <c r="C65" s="4" t="s">
        <v>27</v>
      </c>
      <c r="D65" s="4" t="s">
        <v>346</v>
      </c>
      <c r="E65" s="4" t="s">
        <v>347</v>
      </c>
      <c r="F65" s="6">
        <v>45255</v>
      </c>
      <c r="G65" s="6">
        <v>45263</v>
      </c>
      <c r="H65" s="4">
        <v>1</v>
      </c>
      <c r="I65" s="4">
        <v>8</v>
      </c>
      <c r="J65" s="4">
        <v>8</v>
      </c>
      <c r="K65" s="4" t="s">
        <v>30</v>
      </c>
      <c r="L65" s="4">
        <v>3471.76</v>
      </c>
      <c r="M65" s="4">
        <v>3471.76</v>
      </c>
      <c r="N65" s="4" t="s">
        <v>348</v>
      </c>
      <c r="O65" s="4" t="s">
        <v>32</v>
      </c>
      <c r="P65" s="4" t="s">
        <v>33</v>
      </c>
      <c r="Q65" s="4">
        <v>0</v>
      </c>
      <c r="R65" s="8">
        <v>45233</v>
      </c>
      <c r="S65" s="6">
        <v>45266</v>
      </c>
      <c r="T65" s="4" t="s">
        <v>34</v>
      </c>
      <c r="U65" s="4">
        <v>3471.76</v>
      </c>
      <c r="V65" s="4">
        <v>0</v>
      </c>
      <c r="W65" s="4">
        <v>0</v>
      </c>
      <c r="X65" s="4" t="s">
        <v>349</v>
      </c>
      <c r="Y65" s="4" t="s">
        <v>36</v>
      </c>
    </row>
    <row r="66" s="4" customFormat="1" spans="1:25">
      <c r="A66" s="4" t="s">
        <v>350</v>
      </c>
      <c r="B66" s="4" t="s">
        <v>26</v>
      </c>
      <c r="C66" s="4" t="s">
        <v>27</v>
      </c>
      <c r="D66" s="4" t="s">
        <v>351</v>
      </c>
      <c r="E66" s="4" t="s">
        <v>352</v>
      </c>
      <c r="F66" s="6">
        <v>45262</v>
      </c>
      <c r="G66" s="6">
        <v>45263</v>
      </c>
      <c r="H66" s="4">
        <v>1</v>
      </c>
      <c r="I66" s="4">
        <v>1</v>
      </c>
      <c r="J66" s="4">
        <v>1</v>
      </c>
      <c r="K66" s="4" t="s">
        <v>30</v>
      </c>
      <c r="L66" s="4">
        <v>290.44</v>
      </c>
      <c r="M66" s="4">
        <v>290.44</v>
      </c>
      <c r="N66" s="4" t="s">
        <v>353</v>
      </c>
      <c r="O66" s="4" t="s">
        <v>32</v>
      </c>
      <c r="P66" s="4" t="s">
        <v>33</v>
      </c>
      <c r="Q66" s="4">
        <v>0</v>
      </c>
      <c r="R66" s="8">
        <v>45233.0000115741</v>
      </c>
      <c r="S66" s="6">
        <v>45266</v>
      </c>
      <c r="T66" s="4" t="s">
        <v>34</v>
      </c>
      <c r="U66" s="4">
        <v>290.44</v>
      </c>
      <c r="V66" s="4">
        <v>0</v>
      </c>
      <c r="W66" s="4">
        <v>0</v>
      </c>
      <c r="X66" s="4" t="s">
        <v>354</v>
      </c>
      <c r="Y66" s="4" t="s">
        <v>36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357</v>
      </c>
      <c r="F67" s="6">
        <v>45262</v>
      </c>
      <c r="G67" s="6">
        <v>45263</v>
      </c>
      <c r="H67" s="4">
        <v>1</v>
      </c>
      <c r="I67" s="4">
        <v>1</v>
      </c>
      <c r="J67" s="4">
        <v>1</v>
      </c>
      <c r="K67" s="4" t="s">
        <v>30</v>
      </c>
      <c r="L67" s="4">
        <v>487.38</v>
      </c>
      <c r="M67" s="4">
        <v>487.38</v>
      </c>
      <c r="N67" s="4" t="s">
        <v>358</v>
      </c>
      <c r="O67" s="4" t="s">
        <v>32</v>
      </c>
      <c r="P67" s="4" t="s">
        <v>33</v>
      </c>
      <c r="Q67" s="4">
        <v>0</v>
      </c>
      <c r="R67" s="8">
        <v>45233</v>
      </c>
      <c r="S67" s="6">
        <v>45266</v>
      </c>
      <c r="T67" s="4" t="s">
        <v>34</v>
      </c>
      <c r="U67" s="4">
        <v>487.38</v>
      </c>
      <c r="V67" s="4">
        <v>0</v>
      </c>
      <c r="W67" s="4">
        <v>0</v>
      </c>
      <c r="X67" s="4" t="s">
        <v>359</v>
      </c>
      <c r="Y67" s="4" t="s">
        <v>360</v>
      </c>
    </row>
    <row r="68" s="4" customFormat="1" spans="1:25">
      <c r="A68" s="4" t="s">
        <v>318</v>
      </c>
      <c r="B68" s="4" t="s">
        <v>26</v>
      </c>
      <c r="C68" s="4" t="s">
        <v>37</v>
      </c>
      <c r="D68" s="4" t="s">
        <v>319</v>
      </c>
      <c r="E68" s="4" t="s">
        <v>320</v>
      </c>
      <c r="F68" s="6">
        <v>45261</v>
      </c>
      <c r="G68" s="6">
        <v>45263</v>
      </c>
      <c r="H68" s="4">
        <v>1</v>
      </c>
      <c r="I68" s="4">
        <v>2</v>
      </c>
      <c r="J68" s="4">
        <v>2</v>
      </c>
      <c r="K68" s="4" t="s">
        <v>30</v>
      </c>
      <c r="L68" s="4">
        <v>-1665.42</v>
      </c>
      <c r="M68" s="4">
        <v>-1665.42</v>
      </c>
      <c r="N68" s="4" t="s">
        <v>321</v>
      </c>
      <c r="O68" s="4" t="s">
        <v>32</v>
      </c>
      <c r="P68" s="4" t="s">
        <v>33</v>
      </c>
      <c r="Q68" s="4">
        <v>0</v>
      </c>
      <c r="R68" s="8">
        <v>45232</v>
      </c>
      <c r="S68" s="6">
        <v>45266</v>
      </c>
      <c r="T68" s="4" t="s">
        <v>34</v>
      </c>
      <c r="U68" s="4">
        <v>-1665.42</v>
      </c>
      <c r="V68" s="4">
        <v>0</v>
      </c>
      <c r="W68" s="4">
        <v>0</v>
      </c>
      <c r="X68" s="4" t="s">
        <v>322</v>
      </c>
      <c r="Y68" s="4" t="s">
        <v>36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45261</v>
      </c>
      <c r="G69" s="6">
        <v>45263</v>
      </c>
      <c r="H69" s="4">
        <v>1</v>
      </c>
      <c r="I69" s="4">
        <v>2</v>
      </c>
      <c r="J69" s="4">
        <v>2</v>
      </c>
      <c r="K69" s="4" t="s">
        <v>30</v>
      </c>
      <c r="L69" s="4">
        <v>1625.46</v>
      </c>
      <c r="M69" s="4">
        <v>1625.46</v>
      </c>
      <c r="N69" s="4" t="s">
        <v>364</v>
      </c>
      <c r="O69" s="4" t="s">
        <v>32</v>
      </c>
      <c r="P69" s="4" t="s">
        <v>33</v>
      </c>
      <c r="Q69" s="4">
        <v>0</v>
      </c>
      <c r="R69" s="8">
        <v>45234</v>
      </c>
      <c r="S69" s="6">
        <v>45266</v>
      </c>
      <c r="T69" s="4" t="s">
        <v>34</v>
      </c>
      <c r="U69" s="4">
        <v>1625.46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369</v>
      </c>
      <c r="F70" s="6">
        <v>45262</v>
      </c>
      <c r="G70" s="6">
        <v>45263</v>
      </c>
      <c r="H70" s="4">
        <v>1</v>
      </c>
      <c r="I70" s="4">
        <v>1</v>
      </c>
      <c r="J70" s="4">
        <v>1</v>
      </c>
      <c r="K70" s="4" t="s">
        <v>30</v>
      </c>
      <c r="L70" s="4">
        <v>629.93</v>
      </c>
      <c r="M70" s="4">
        <v>629.93</v>
      </c>
      <c r="N70" s="4" t="s">
        <v>370</v>
      </c>
      <c r="O70" s="4" t="s">
        <v>32</v>
      </c>
      <c r="P70" s="4" t="s">
        <v>33</v>
      </c>
      <c r="Q70" s="4">
        <v>0</v>
      </c>
      <c r="R70" s="8">
        <v>45234</v>
      </c>
      <c r="S70" s="6">
        <v>45266</v>
      </c>
      <c r="T70" s="4" t="s">
        <v>34</v>
      </c>
      <c r="U70" s="4">
        <v>629.93</v>
      </c>
      <c r="V70" s="4">
        <v>0</v>
      </c>
      <c r="W70" s="4">
        <v>0</v>
      </c>
      <c r="X70" s="4" t="s">
        <v>371</v>
      </c>
      <c r="Y70" s="4" t="s">
        <v>36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258</v>
      </c>
      <c r="E71" s="4" t="s">
        <v>373</v>
      </c>
      <c r="F71" s="6">
        <v>45261</v>
      </c>
      <c r="G71" s="6">
        <v>45263</v>
      </c>
      <c r="H71" s="4">
        <v>1</v>
      </c>
      <c r="I71" s="4">
        <v>2</v>
      </c>
      <c r="J71" s="4">
        <v>2</v>
      </c>
      <c r="K71" s="4" t="s">
        <v>30</v>
      </c>
      <c r="L71" s="4">
        <v>1699.02</v>
      </c>
      <c r="M71" s="4">
        <v>1699.02</v>
      </c>
      <c r="N71" s="4" t="s">
        <v>374</v>
      </c>
      <c r="O71" s="4" t="s">
        <v>32</v>
      </c>
      <c r="P71" s="4" t="s">
        <v>33</v>
      </c>
      <c r="Q71" s="4">
        <v>0</v>
      </c>
      <c r="R71" s="8">
        <v>45234.0000115741</v>
      </c>
      <c r="S71" s="6">
        <v>45266</v>
      </c>
      <c r="T71" s="4" t="s">
        <v>34</v>
      </c>
      <c r="U71" s="4">
        <v>1699.02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45261</v>
      </c>
      <c r="G72" s="6">
        <v>45263</v>
      </c>
      <c r="H72" s="4">
        <v>1</v>
      </c>
      <c r="I72" s="4">
        <v>2</v>
      </c>
      <c r="J72" s="4">
        <v>2</v>
      </c>
      <c r="K72" s="4" t="s">
        <v>30</v>
      </c>
      <c r="L72" s="4">
        <v>1321.88</v>
      </c>
      <c r="M72" s="4">
        <v>1321.88</v>
      </c>
      <c r="N72" s="4" t="s">
        <v>380</v>
      </c>
      <c r="O72" s="4" t="s">
        <v>32</v>
      </c>
      <c r="P72" s="4" t="s">
        <v>33</v>
      </c>
      <c r="Q72" s="4">
        <v>0</v>
      </c>
      <c r="R72" s="8">
        <v>45234.0000115741</v>
      </c>
      <c r="S72" s="6">
        <v>45266</v>
      </c>
      <c r="T72" s="4" t="s">
        <v>34</v>
      </c>
      <c r="U72" s="4">
        <v>1321.88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384</v>
      </c>
      <c r="E73" s="4" t="s">
        <v>385</v>
      </c>
      <c r="F73" s="6">
        <v>45261</v>
      </c>
      <c r="G73" s="6">
        <v>45263</v>
      </c>
      <c r="H73" s="4">
        <v>1</v>
      </c>
      <c r="I73" s="4">
        <v>2</v>
      </c>
      <c r="J73" s="4">
        <v>2</v>
      </c>
      <c r="K73" s="4" t="s">
        <v>30</v>
      </c>
      <c r="L73" s="4">
        <v>2138.92</v>
      </c>
      <c r="M73" s="4">
        <v>2138.92</v>
      </c>
      <c r="N73" s="4" t="s">
        <v>386</v>
      </c>
      <c r="O73" s="4" t="s">
        <v>32</v>
      </c>
      <c r="P73" s="4" t="s">
        <v>33</v>
      </c>
      <c r="Q73" s="4">
        <v>0</v>
      </c>
      <c r="R73" s="8">
        <v>45234</v>
      </c>
      <c r="S73" s="6">
        <v>45266</v>
      </c>
      <c r="T73" s="4" t="s">
        <v>34</v>
      </c>
      <c r="U73" s="4">
        <v>2138.92</v>
      </c>
      <c r="V73" s="4">
        <v>0</v>
      </c>
      <c r="W73" s="4">
        <v>0</v>
      </c>
      <c r="X73" s="4" t="s">
        <v>387</v>
      </c>
      <c r="Y73" s="4" t="s">
        <v>388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390</v>
      </c>
      <c r="E74" s="4" t="s">
        <v>391</v>
      </c>
      <c r="F74" s="6">
        <v>45262</v>
      </c>
      <c r="G74" s="6">
        <v>45263</v>
      </c>
      <c r="H74" s="4">
        <v>1</v>
      </c>
      <c r="I74" s="4">
        <v>1</v>
      </c>
      <c r="J74" s="4">
        <v>1</v>
      </c>
      <c r="K74" s="4" t="s">
        <v>30</v>
      </c>
      <c r="L74" s="4">
        <v>331.83</v>
      </c>
      <c r="M74" s="4">
        <v>331.83</v>
      </c>
      <c r="N74" s="4" t="s">
        <v>392</v>
      </c>
      <c r="O74" s="4" t="s">
        <v>32</v>
      </c>
      <c r="P74" s="4" t="s">
        <v>33</v>
      </c>
      <c r="Q74" s="4">
        <v>0</v>
      </c>
      <c r="R74" s="8">
        <v>45235.0000115741</v>
      </c>
      <c r="S74" s="6">
        <v>45266</v>
      </c>
      <c r="T74" s="4" t="s">
        <v>34</v>
      </c>
      <c r="U74" s="4">
        <v>331.83</v>
      </c>
      <c r="V74" s="4">
        <v>0</v>
      </c>
      <c r="W74" s="4">
        <v>0</v>
      </c>
      <c r="X74" s="4" t="s">
        <v>393</v>
      </c>
      <c r="Y74" s="4" t="s">
        <v>36</v>
      </c>
    </row>
    <row r="75" s="4" customFormat="1" spans="1:25">
      <c r="A75" s="4" t="s">
        <v>394</v>
      </c>
      <c r="B75" s="4" t="s">
        <v>26</v>
      </c>
      <c r="C75" s="4" t="s">
        <v>27</v>
      </c>
      <c r="D75" s="4" t="s">
        <v>390</v>
      </c>
      <c r="E75" s="4" t="s">
        <v>391</v>
      </c>
      <c r="F75" s="6">
        <v>45262</v>
      </c>
      <c r="G75" s="6">
        <v>45263</v>
      </c>
      <c r="H75" s="4">
        <v>1</v>
      </c>
      <c r="I75" s="4">
        <v>1</v>
      </c>
      <c r="J75" s="4">
        <v>1</v>
      </c>
      <c r="K75" s="4" t="s">
        <v>30</v>
      </c>
      <c r="L75" s="4">
        <v>331.83</v>
      </c>
      <c r="M75" s="4">
        <v>331.83</v>
      </c>
      <c r="N75" s="4" t="s">
        <v>392</v>
      </c>
      <c r="O75" s="4" t="s">
        <v>32</v>
      </c>
      <c r="P75" s="4" t="s">
        <v>33</v>
      </c>
      <c r="Q75" s="4">
        <v>0</v>
      </c>
      <c r="R75" s="8">
        <v>45235.0000115741</v>
      </c>
      <c r="S75" s="6">
        <v>45266</v>
      </c>
      <c r="T75" s="4" t="s">
        <v>34</v>
      </c>
      <c r="U75" s="4">
        <v>331.83</v>
      </c>
      <c r="V75" s="4">
        <v>0</v>
      </c>
      <c r="W75" s="4">
        <v>0</v>
      </c>
      <c r="X75" s="4" t="s">
        <v>395</v>
      </c>
      <c r="Y75" s="4" t="s">
        <v>396</v>
      </c>
    </row>
    <row r="76" s="4" customFormat="1" spans="1:25">
      <c r="A76" s="4" t="s">
        <v>389</v>
      </c>
      <c r="B76" s="4" t="s">
        <v>26</v>
      </c>
      <c r="C76" s="4" t="s">
        <v>37</v>
      </c>
      <c r="D76" s="4" t="s">
        <v>390</v>
      </c>
      <c r="E76" s="4" t="s">
        <v>391</v>
      </c>
      <c r="F76" s="6">
        <v>45262</v>
      </c>
      <c r="G76" s="6">
        <v>45263</v>
      </c>
      <c r="H76" s="4">
        <v>1</v>
      </c>
      <c r="I76" s="4">
        <v>1</v>
      </c>
      <c r="J76" s="4">
        <v>1</v>
      </c>
      <c r="K76" s="4" t="s">
        <v>30</v>
      </c>
      <c r="L76" s="4">
        <v>-331.83</v>
      </c>
      <c r="M76" s="4">
        <v>-331.83</v>
      </c>
      <c r="N76" s="4" t="s">
        <v>392</v>
      </c>
      <c r="O76" s="4" t="s">
        <v>32</v>
      </c>
      <c r="P76" s="4" t="s">
        <v>33</v>
      </c>
      <c r="Q76" s="4">
        <v>0</v>
      </c>
      <c r="R76" s="8">
        <v>45235.0000115741</v>
      </c>
      <c r="S76" s="6">
        <v>45266</v>
      </c>
      <c r="T76" s="4" t="s">
        <v>34</v>
      </c>
      <c r="U76" s="4">
        <v>-331.83</v>
      </c>
      <c r="V76" s="4">
        <v>0</v>
      </c>
      <c r="W76" s="4">
        <v>0</v>
      </c>
      <c r="X76" s="4" t="s">
        <v>393</v>
      </c>
      <c r="Y76" s="4" t="s">
        <v>36</v>
      </c>
    </row>
    <row r="77" s="4" customFormat="1" spans="1:25">
      <c r="A77" s="4" t="s">
        <v>397</v>
      </c>
      <c r="B77" s="4" t="s">
        <v>26</v>
      </c>
      <c r="C77" s="4" t="s">
        <v>27</v>
      </c>
      <c r="D77" s="4" t="s">
        <v>398</v>
      </c>
      <c r="E77" s="4" t="s">
        <v>399</v>
      </c>
      <c r="F77" s="6">
        <v>45260</v>
      </c>
      <c r="G77" s="6">
        <v>45263</v>
      </c>
      <c r="H77" s="4">
        <v>1</v>
      </c>
      <c r="I77" s="4">
        <v>3</v>
      </c>
      <c r="J77" s="4">
        <v>3</v>
      </c>
      <c r="K77" s="4" t="s">
        <v>30</v>
      </c>
      <c r="L77" s="4">
        <v>3028.26</v>
      </c>
      <c r="M77" s="4">
        <v>3028.26</v>
      </c>
      <c r="N77" s="4" t="s">
        <v>400</v>
      </c>
      <c r="O77" s="4" t="s">
        <v>32</v>
      </c>
      <c r="P77" s="4" t="s">
        <v>33</v>
      </c>
      <c r="Q77" s="4">
        <v>0</v>
      </c>
      <c r="R77" s="8">
        <v>45235</v>
      </c>
      <c r="S77" s="6">
        <v>45266</v>
      </c>
      <c r="T77" s="4" t="s">
        <v>34</v>
      </c>
      <c r="U77" s="4">
        <v>3028.26</v>
      </c>
      <c r="V77" s="4">
        <v>0</v>
      </c>
      <c r="W77" s="4">
        <v>0</v>
      </c>
      <c r="X77" s="4" t="s">
        <v>401</v>
      </c>
      <c r="Y77" s="4" t="s">
        <v>402</v>
      </c>
    </row>
    <row r="78" s="4" customFormat="1" spans="1:25">
      <c r="A78" s="4" t="s">
        <v>403</v>
      </c>
      <c r="B78" s="4" t="s">
        <v>26</v>
      </c>
      <c r="C78" s="4" t="s">
        <v>27</v>
      </c>
      <c r="D78" s="4" t="s">
        <v>308</v>
      </c>
      <c r="E78" s="4" t="s">
        <v>309</v>
      </c>
      <c r="F78" s="6">
        <v>45262</v>
      </c>
      <c r="G78" s="6">
        <v>45263</v>
      </c>
      <c r="H78" s="4">
        <v>2</v>
      </c>
      <c r="I78" s="4">
        <v>1</v>
      </c>
      <c r="J78" s="4">
        <v>2</v>
      </c>
      <c r="K78" s="4" t="s">
        <v>30</v>
      </c>
      <c r="L78" s="4">
        <v>614.24</v>
      </c>
      <c r="M78" s="4">
        <v>614.24</v>
      </c>
      <c r="N78" s="4" t="s">
        <v>404</v>
      </c>
      <c r="O78" s="4" t="s">
        <v>32</v>
      </c>
      <c r="P78" s="4" t="s">
        <v>33</v>
      </c>
      <c r="Q78" s="4">
        <v>0</v>
      </c>
      <c r="R78" s="8">
        <v>45235</v>
      </c>
      <c r="S78" s="6">
        <v>45266</v>
      </c>
      <c r="T78" s="4" t="s">
        <v>34</v>
      </c>
      <c r="U78" s="4">
        <v>614.24</v>
      </c>
      <c r="V78" s="4">
        <v>0</v>
      </c>
      <c r="W78" s="4">
        <v>0</v>
      </c>
      <c r="X78" s="4" t="s">
        <v>405</v>
      </c>
      <c r="Y78" s="4" t="s">
        <v>406</v>
      </c>
    </row>
    <row r="79" s="4" customFormat="1" spans="1:25">
      <c r="A79" s="4" t="s">
        <v>407</v>
      </c>
      <c r="B79" s="4" t="s">
        <v>26</v>
      </c>
      <c r="C79" s="4" t="s">
        <v>27</v>
      </c>
      <c r="D79" s="4" t="s">
        <v>408</v>
      </c>
      <c r="E79" s="4" t="s">
        <v>409</v>
      </c>
      <c r="F79" s="6">
        <v>45262</v>
      </c>
      <c r="G79" s="6">
        <v>45263</v>
      </c>
      <c r="H79" s="4">
        <v>1</v>
      </c>
      <c r="I79" s="4">
        <v>1</v>
      </c>
      <c r="J79" s="4">
        <v>1</v>
      </c>
      <c r="K79" s="4" t="s">
        <v>30</v>
      </c>
      <c r="L79" s="4">
        <v>342.64</v>
      </c>
      <c r="M79" s="4">
        <v>342.64</v>
      </c>
      <c r="N79" s="4" t="s">
        <v>410</v>
      </c>
      <c r="O79" s="4" t="s">
        <v>32</v>
      </c>
      <c r="P79" s="4" t="s">
        <v>33</v>
      </c>
      <c r="Q79" s="4">
        <v>0</v>
      </c>
      <c r="R79" s="8">
        <v>45235</v>
      </c>
      <c r="S79" s="6">
        <v>45266</v>
      </c>
      <c r="T79" s="4" t="s">
        <v>34</v>
      </c>
      <c r="U79" s="4">
        <v>342.64</v>
      </c>
      <c r="V79" s="4">
        <v>0</v>
      </c>
      <c r="W79" s="4">
        <v>0</v>
      </c>
      <c r="X79" s="4" t="s">
        <v>411</v>
      </c>
      <c r="Y79" s="4" t="s">
        <v>36</v>
      </c>
    </row>
    <row r="80" s="4" customFormat="1" spans="1:25">
      <c r="A80" s="4" t="s">
        <v>407</v>
      </c>
      <c r="B80" s="4" t="s">
        <v>26</v>
      </c>
      <c r="C80" s="4" t="s">
        <v>37</v>
      </c>
      <c r="D80" s="4" t="s">
        <v>408</v>
      </c>
      <c r="E80" s="4" t="s">
        <v>409</v>
      </c>
      <c r="F80" s="6">
        <v>45262</v>
      </c>
      <c r="G80" s="6">
        <v>45263</v>
      </c>
      <c r="H80" s="4">
        <v>1</v>
      </c>
      <c r="I80" s="4">
        <v>1</v>
      </c>
      <c r="J80" s="4">
        <v>1</v>
      </c>
      <c r="K80" s="4" t="s">
        <v>30</v>
      </c>
      <c r="L80" s="4">
        <v>-342.64</v>
      </c>
      <c r="M80" s="4">
        <v>-342.64</v>
      </c>
      <c r="N80" s="4" t="s">
        <v>410</v>
      </c>
      <c r="O80" s="4" t="s">
        <v>32</v>
      </c>
      <c r="P80" s="4" t="s">
        <v>33</v>
      </c>
      <c r="Q80" s="4">
        <v>0</v>
      </c>
      <c r="R80" s="8">
        <v>45235</v>
      </c>
      <c r="S80" s="6">
        <v>45266</v>
      </c>
      <c r="T80" s="4" t="s">
        <v>34</v>
      </c>
      <c r="U80" s="4">
        <v>-342.64</v>
      </c>
      <c r="V80" s="4">
        <v>0</v>
      </c>
      <c r="W80" s="4">
        <v>0</v>
      </c>
      <c r="X80" s="4" t="s">
        <v>411</v>
      </c>
      <c r="Y80" s="4" t="s">
        <v>36</v>
      </c>
    </row>
    <row r="81" s="4" customFormat="1" spans="1:25">
      <c r="A81" s="4" t="s">
        <v>412</v>
      </c>
      <c r="B81" s="4" t="s">
        <v>26</v>
      </c>
      <c r="C81" s="4" t="s">
        <v>27</v>
      </c>
      <c r="D81" s="4" t="s">
        <v>413</v>
      </c>
      <c r="E81" s="4" t="s">
        <v>120</v>
      </c>
      <c r="F81" s="6">
        <v>45262</v>
      </c>
      <c r="G81" s="6">
        <v>45263</v>
      </c>
      <c r="H81" s="4">
        <v>1</v>
      </c>
      <c r="I81" s="4">
        <v>1</v>
      </c>
      <c r="J81" s="4">
        <v>1</v>
      </c>
      <c r="K81" s="4" t="s">
        <v>30</v>
      </c>
      <c r="L81" s="4">
        <v>365.16</v>
      </c>
      <c r="M81" s="4">
        <v>365.16</v>
      </c>
      <c r="N81" s="4" t="s">
        <v>414</v>
      </c>
      <c r="O81" s="4" t="s">
        <v>32</v>
      </c>
      <c r="P81" s="4" t="s">
        <v>33</v>
      </c>
      <c r="Q81" s="4">
        <v>0</v>
      </c>
      <c r="R81" s="8">
        <v>45235</v>
      </c>
      <c r="S81" s="6">
        <v>45266</v>
      </c>
      <c r="T81" s="4" t="s">
        <v>34</v>
      </c>
      <c r="U81" s="4">
        <v>365.16</v>
      </c>
      <c r="V81" s="4">
        <v>0</v>
      </c>
      <c r="W81" s="4">
        <v>0</v>
      </c>
      <c r="X81" s="4" t="s">
        <v>415</v>
      </c>
      <c r="Y81" s="4" t="s">
        <v>36</v>
      </c>
    </row>
    <row r="82" s="4" customFormat="1" spans="1:25">
      <c r="A82" s="4" t="s">
        <v>416</v>
      </c>
      <c r="B82" s="4" t="s">
        <v>26</v>
      </c>
      <c r="C82" s="4" t="s">
        <v>27</v>
      </c>
      <c r="D82" s="4" t="s">
        <v>417</v>
      </c>
      <c r="E82" s="4" t="s">
        <v>418</v>
      </c>
      <c r="F82" s="6">
        <v>45261</v>
      </c>
      <c r="G82" s="6">
        <v>45263</v>
      </c>
      <c r="H82" s="4">
        <v>1</v>
      </c>
      <c r="I82" s="4">
        <v>2</v>
      </c>
      <c r="J82" s="4">
        <v>2</v>
      </c>
      <c r="K82" s="4" t="s">
        <v>30</v>
      </c>
      <c r="L82" s="4">
        <v>1050.9</v>
      </c>
      <c r="M82" s="4">
        <v>1050.9</v>
      </c>
      <c r="N82" s="4" t="s">
        <v>419</v>
      </c>
      <c r="O82" s="4" t="s">
        <v>32</v>
      </c>
      <c r="P82" s="4" t="s">
        <v>33</v>
      </c>
      <c r="Q82" s="4">
        <v>0</v>
      </c>
      <c r="R82" s="8">
        <v>45235.0000115741</v>
      </c>
      <c r="S82" s="6">
        <v>45266</v>
      </c>
      <c r="T82" s="4" t="s">
        <v>34</v>
      </c>
      <c r="U82" s="4">
        <v>1050.9</v>
      </c>
      <c r="V82" s="4">
        <v>0</v>
      </c>
      <c r="W82" s="4">
        <v>0</v>
      </c>
      <c r="X82" s="4" t="s">
        <v>420</v>
      </c>
      <c r="Y82" s="4" t="s">
        <v>421</v>
      </c>
    </row>
    <row r="83" s="4" customFormat="1" spans="1:25">
      <c r="A83" s="4" t="s">
        <v>422</v>
      </c>
      <c r="B83" s="4" t="s">
        <v>26</v>
      </c>
      <c r="C83" s="4" t="s">
        <v>27</v>
      </c>
      <c r="D83" s="4" t="s">
        <v>423</v>
      </c>
      <c r="E83" s="4" t="s">
        <v>424</v>
      </c>
      <c r="F83" s="6">
        <v>45262</v>
      </c>
      <c r="G83" s="6">
        <v>45263</v>
      </c>
      <c r="H83" s="4">
        <v>1</v>
      </c>
      <c r="I83" s="4">
        <v>1</v>
      </c>
      <c r="J83" s="4">
        <v>1</v>
      </c>
      <c r="K83" s="4" t="s">
        <v>30</v>
      </c>
      <c r="L83" s="4">
        <v>1231.05</v>
      </c>
      <c r="M83" s="4">
        <v>1231.05</v>
      </c>
      <c r="N83" s="4" t="s">
        <v>425</v>
      </c>
      <c r="O83" s="4" t="s">
        <v>32</v>
      </c>
      <c r="P83" s="4" t="s">
        <v>33</v>
      </c>
      <c r="Q83" s="4">
        <v>0</v>
      </c>
      <c r="R83" s="8">
        <v>45235.0000115741</v>
      </c>
      <c r="S83" s="6">
        <v>45266</v>
      </c>
      <c r="T83" s="4" t="s">
        <v>34</v>
      </c>
      <c r="U83" s="4">
        <v>1231.05</v>
      </c>
      <c r="V83" s="4">
        <v>0</v>
      </c>
      <c r="W83" s="4">
        <v>0</v>
      </c>
      <c r="X83" s="4" t="s">
        <v>426</v>
      </c>
      <c r="Y83" s="4" t="s">
        <v>427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429</v>
      </c>
      <c r="E84" s="4" t="s">
        <v>430</v>
      </c>
      <c r="F84" s="6">
        <v>45259</v>
      </c>
      <c r="G84" s="6">
        <v>45263</v>
      </c>
      <c r="H84" s="4">
        <v>1</v>
      </c>
      <c r="I84" s="4">
        <v>4</v>
      </c>
      <c r="J84" s="4">
        <v>4</v>
      </c>
      <c r="K84" s="4" t="s">
        <v>30</v>
      </c>
      <c r="L84" s="4">
        <v>5248.55</v>
      </c>
      <c r="M84" s="4">
        <v>5248.55</v>
      </c>
      <c r="N84" s="4" t="s">
        <v>431</v>
      </c>
      <c r="O84" s="4" t="s">
        <v>32</v>
      </c>
      <c r="P84" s="4" t="s">
        <v>33</v>
      </c>
      <c r="Q84" s="4">
        <v>0</v>
      </c>
      <c r="R84" s="8">
        <v>45235</v>
      </c>
      <c r="S84" s="6">
        <v>45266</v>
      </c>
      <c r="T84" s="4" t="s">
        <v>34</v>
      </c>
      <c r="U84" s="4">
        <v>5248.55</v>
      </c>
      <c r="V84" s="4">
        <v>0</v>
      </c>
      <c r="W84" s="4">
        <v>0</v>
      </c>
      <c r="X84" s="4" t="s">
        <v>432</v>
      </c>
      <c r="Y84" s="4" t="s">
        <v>433</v>
      </c>
    </row>
    <row r="85" s="4" customFormat="1" spans="1:25">
      <c r="A85" s="4" t="s">
        <v>434</v>
      </c>
      <c r="B85" s="4" t="s">
        <v>26</v>
      </c>
      <c r="C85" s="4" t="s">
        <v>27</v>
      </c>
      <c r="D85" s="4" t="s">
        <v>435</v>
      </c>
      <c r="E85" s="4" t="s">
        <v>436</v>
      </c>
      <c r="F85" s="6">
        <v>45261</v>
      </c>
      <c r="G85" s="6">
        <v>45263</v>
      </c>
      <c r="H85" s="4">
        <v>1</v>
      </c>
      <c r="I85" s="4">
        <v>2</v>
      </c>
      <c r="J85" s="4">
        <v>2</v>
      </c>
      <c r="K85" s="4" t="s">
        <v>30</v>
      </c>
      <c r="L85" s="4">
        <v>1483.34</v>
      </c>
      <c r="M85" s="4">
        <v>1483.34</v>
      </c>
      <c r="N85" s="4" t="s">
        <v>437</v>
      </c>
      <c r="O85" s="4" t="s">
        <v>32</v>
      </c>
      <c r="P85" s="4" t="s">
        <v>33</v>
      </c>
      <c r="Q85" s="4">
        <v>0</v>
      </c>
      <c r="R85" s="8">
        <v>45236.0000115741</v>
      </c>
      <c r="S85" s="6">
        <v>45266</v>
      </c>
      <c r="T85" s="4" t="s">
        <v>34</v>
      </c>
      <c r="U85" s="4">
        <v>1483.34</v>
      </c>
      <c r="V85" s="4">
        <v>0</v>
      </c>
      <c r="W85" s="4">
        <v>0</v>
      </c>
      <c r="X85" s="4" t="s">
        <v>438</v>
      </c>
      <c r="Y85" s="4" t="s">
        <v>36</v>
      </c>
    </row>
    <row r="86" s="4" customFormat="1" spans="1:25">
      <c r="A86" s="4" t="s">
        <v>439</v>
      </c>
      <c r="B86" s="4" t="s">
        <v>26</v>
      </c>
      <c r="C86" s="4" t="s">
        <v>27</v>
      </c>
      <c r="D86" s="4" t="s">
        <v>440</v>
      </c>
      <c r="E86" s="4" t="s">
        <v>441</v>
      </c>
      <c r="F86" s="6">
        <v>45262</v>
      </c>
      <c r="G86" s="6">
        <v>45263</v>
      </c>
      <c r="H86" s="4">
        <v>2</v>
      </c>
      <c r="I86" s="4">
        <v>1</v>
      </c>
      <c r="J86" s="4">
        <v>2</v>
      </c>
      <c r="K86" s="4" t="s">
        <v>30</v>
      </c>
      <c r="L86" s="4">
        <v>1605.94</v>
      </c>
      <c r="M86" s="4">
        <v>1605.94</v>
      </c>
      <c r="N86" s="4" t="s">
        <v>442</v>
      </c>
      <c r="O86" s="4" t="s">
        <v>32</v>
      </c>
      <c r="P86" s="4" t="s">
        <v>33</v>
      </c>
      <c r="Q86" s="4">
        <v>0</v>
      </c>
      <c r="R86" s="8">
        <v>45236</v>
      </c>
      <c r="S86" s="6">
        <v>45266</v>
      </c>
      <c r="T86" s="4" t="s">
        <v>34</v>
      </c>
      <c r="U86" s="4">
        <v>1605.94</v>
      </c>
      <c r="V86" s="4">
        <v>0</v>
      </c>
      <c r="W86" s="4">
        <v>0</v>
      </c>
      <c r="X86" s="4" t="s">
        <v>443</v>
      </c>
      <c r="Y86" s="4" t="s">
        <v>444</v>
      </c>
    </row>
    <row r="87" s="4" customFormat="1" spans="1:25">
      <c r="A87" s="4" t="s">
        <v>445</v>
      </c>
      <c r="B87" s="4" t="s">
        <v>26</v>
      </c>
      <c r="C87" s="4" t="s">
        <v>27</v>
      </c>
      <c r="D87" s="4" t="s">
        <v>446</v>
      </c>
      <c r="E87" s="4" t="s">
        <v>447</v>
      </c>
      <c r="F87" s="6">
        <v>45261</v>
      </c>
      <c r="G87" s="6">
        <v>45263</v>
      </c>
      <c r="H87" s="4">
        <v>1</v>
      </c>
      <c r="I87" s="4">
        <v>2</v>
      </c>
      <c r="J87" s="4">
        <v>2</v>
      </c>
      <c r="K87" s="4" t="s">
        <v>30</v>
      </c>
      <c r="L87" s="4">
        <v>1542.84</v>
      </c>
      <c r="M87" s="4">
        <v>1542.84</v>
      </c>
      <c r="N87" s="4" t="s">
        <v>448</v>
      </c>
      <c r="O87" s="4" t="s">
        <v>32</v>
      </c>
      <c r="P87" s="4" t="s">
        <v>33</v>
      </c>
      <c r="Q87" s="4">
        <v>0</v>
      </c>
      <c r="R87" s="8">
        <v>45236.0000115741</v>
      </c>
      <c r="S87" s="6">
        <v>45266</v>
      </c>
      <c r="T87" s="4" t="s">
        <v>34</v>
      </c>
      <c r="U87" s="4">
        <v>1542.84</v>
      </c>
      <c r="V87" s="4">
        <v>0</v>
      </c>
      <c r="W87" s="4">
        <v>0</v>
      </c>
      <c r="X87" s="4" t="s">
        <v>449</v>
      </c>
      <c r="Y87" s="4" t="s">
        <v>450</v>
      </c>
    </row>
    <row r="88" s="4" customFormat="1" spans="1:25">
      <c r="A88" s="4" t="s">
        <v>451</v>
      </c>
      <c r="B88" s="4" t="s">
        <v>26</v>
      </c>
      <c r="C88" s="4" t="s">
        <v>27</v>
      </c>
      <c r="D88" s="4" t="s">
        <v>446</v>
      </c>
      <c r="E88" s="4" t="s">
        <v>452</v>
      </c>
      <c r="F88" s="6">
        <v>45261</v>
      </c>
      <c r="G88" s="6">
        <v>45263</v>
      </c>
      <c r="H88" s="4">
        <v>1</v>
      </c>
      <c r="I88" s="4">
        <v>2</v>
      </c>
      <c r="J88" s="4">
        <v>2</v>
      </c>
      <c r="K88" s="4" t="s">
        <v>30</v>
      </c>
      <c r="L88" s="4">
        <v>1542.84</v>
      </c>
      <c r="M88" s="4">
        <v>1542.84</v>
      </c>
      <c r="N88" s="4" t="s">
        <v>453</v>
      </c>
      <c r="O88" s="4" t="s">
        <v>32</v>
      </c>
      <c r="P88" s="4" t="s">
        <v>33</v>
      </c>
      <c r="Q88" s="4">
        <v>0</v>
      </c>
      <c r="R88" s="8">
        <v>45236</v>
      </c>
      <c r="S88" s="6">
        <v>45266</v>
      </c>
      <c r="T88" s="4" t="s">
        <v>34</v>
      </c>
      <c r="U88" s="4">
        <v>1542.84</v>
      </c>
      <c r="V88" s="4">
        <v>0</v>
      </c>
      <c r="W88" s="4">
        <v>0</v>
      </c>
      <c r="X88" s="4" t="s">
        <v>454</v>
      </c>
      <c r="Y88" s="4" t="s">
        <v>455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457</v>
      </c>
      <c r="E89" s="4" t="s">
        <v>168</v>
      </c>
      <c r="F89" s="6">
        <v>45262</v>
      </c>
      <c r="G89" s="6">
        <v>45263</v>
      </c>
      <c r="H89" s="4">
        <v>1</v>
      </c>
      <c r="I89" s="4">
        <v>1</v>
      </c>
      <c r="J89" s="4">
        <v>1</v>
      </c>
      <c r="K89" s="4" t="s">
        <v>30</v>
      </c>
      <c r="L89" s="4">
        <v>410.2</v>
      </c>
      <c r="M89" s="4">
        <v>410.2</v>
      </c>
      <c r="N89" s="4" t="s">
        <v>458</v>
      </c>
      <c r="O89" s="4" t="s">
        <v>32</v>
      </c>
      <c r="P89" s="4" t="s">
        <v>33</v>
      </c>
      <c r="Q89" s="4">
        <v>0</v>
      </c>
      <c r="R89" s="8">
        <v>45236.0000115741</v>
      </c>
      <c r="S89" s="6">
        <v>45266</v>
      </c>
      <c r="T89" s="4" t="s">
        <v>34</v>
      </c>
      <c r="U89" s="4">
        <v>410.2</v>
      </c>
      <c r="V89" s="4">
        <v>0</v>
      </c>
      <c r="W89" s="4">
        <v>0</v>
      </c>
      <c r="X89" s="4" t="s">
        <v>459</v>
      </c>
      <c r="Y89" s="4" t="s">
        <v>36</v>
      </c>
    </row>
    <row r="90" s="4" customFormat="1" spans="1:25">
      <c r="A90" s="4" t="s">
        <v>460</v>
      </c>
      <c r="B90" s="4" t="s">
        <v>26</v>
      </c>
      <c r="C90" s="4" t="s">
        <v>27</v>
      </c>
      <c r="D90" s="4" t="s">
        <v>461</v>
      </c>
      <c r="E90" s="4" t="s">
        <v>462</v>
      </c>
      <c r="F90" s="6">
        <v>45261</v>
      </c>
      <c r="G90" s="6">
        <v>45263</v>
      </c>
      <c r="H90" s="4">
        <v>1</v>
      </c>
      <c r="I90" s="4">
        <v>2</v>
      </c>
      <c r="J90" s="4">
        <v>2</v>
      </c>
      <c r="K90" s="4" t="s">
        <v>30</v>
      </c>
      <c r="L90" s="4">
        <v>878.86</v>
      </c>
      <c r="M90" s="4">
        <v>878.86</v>
      </c>
      <c r="N90" s="4" t="s">
        <v>463</v>
      </c>
      <c r="O90" s="4" t="s">
        <v>32</v>
      </c>
      <c r="P90" s="4" t="s">
        <v>33</v>
      </c>
      <c r="Q90" s="4">
        <v>0</v>
      </c>
      <c r="R90" s="8">
        <v>45236</v>
      </c>
      <c r="S90" s="6">
        <v>45266</v>
      </c>
      <c r="T90" s="4" t="s">
        <v>34</v>
      </c>
      <c r="U90" s="4">
        <v>878.86</v>
      </c>
      <c r="V90" s="4">
        <v>0</v>
      </c>
      <c r="W90" s="4">
        <v>0</v>
      </c>
      <c r="X90" s="4" t="s">
        <v>464</v>
      </c>
      <c r="Y90" s="4" t="s">
        <v>36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466</v>
      </c>
      <c r="E91" s="4" t="s">
        <v>467</v>
      </c>
      <c r="F91" s="6">
        <v>45261</v>
      </c>
      <c r="G91" s="6">
        <v>45263</v>
      </c>
      <c r="H91" s="4">
        <v>1</v>
      </c>
      <c r="I91" s="4">
        <v>2</v>
      </c>
      <c r="J91" s="4">
        <v>2</v>
      </c>
      <c r="K91" s="4" t="s">
        <v>30</v>
      </c>
      <c r="L91" s="4">
        <v>2924.26</v>
      </c>
      <c r="M91" s="4">
        <v>2924.26</v>
      </c>
      <c r="N91" s="4" t="s">
        <v>468</v>
      </c>
      <c r="O91" s="4" t="s">
        <v>32</v>
      </c>
      <c r="P91" s="4" t="s">
        <v>33</v>
      </c>
      <c r="Q91" s="4">
        <v>0</v>
      </c>
      <c r="R91" s="8">
        <v>45236</v>
      </c>
      <c r="S91" s="6">
        <v>45266</v>
      </c>
      <c r="T91" s="4" t="s">
        <v>34</v>
      </c>
      <c r="U91" s="4">
        <v>2924.26</v>
      </c>
      <c r="V91" s="4">
        <v>0</v>
      </c>
      <c r="W91" s="4">
        <v>0</v>
      </c>
      <c r="X91" s="4" t="s">
        <v>469</v>
      </c>
      <c r="Y91" s="4" t="s">
        <v>36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346</v>
      </c>
      <c r="E92" s="4" t="s">
        <v>471</v>
      </c>
      <c r="F92" s="6">
        <v>45259</v>
      </c>
      <c r="G92" s="6">
        <v>45263</v>
      </c>
      <c r="H92" s="4">
        <v>1</v>
      </c>
      <c r="I92" s="4">
        <v>4</v>
      </c>
      <c r="J92" s="4">
        <v>4</v>
      </c>
      <c r="K92" s="4" t="s">
        <v>30</v>
      </c>
      <c r="L92" s="4">
        <v>2187.68</v>
      </c>
      <c r="M92" s="4">
        <v>2187.68</v>
      </c>
      <c r="N92" s="4" t="s">
        <v>472</v>
      </c>
      <c r="O92" s="4" t="s">
        <v>32</v>
      </c>
      <c r="P92" s="4" t="s">
        <v>33</v>
      </c>
      <c r="Q92" s="4">
        <v>0</v>
      </c>
      <c r="R92" s="8">
        <v>45237</v>
      </c>
      <c r="S92" s="6">
        <v>45266</v>
      </c>
      <c r="T92" s="4" t="s">
        <v>34</v>
      </c>
      <c r="U92" s="4">
        <v>2187.68</v>
      </c>
      <c r="V92" s="4">
        <v>0</v>
      </c>
      <c r="W92" s="4">
        <v>0</v>
      </c>
      <c r="X92" s="4" t="s">
        <v>473</v>
      </c>
      <c r="Y92" s="4" t="s">
        <v>474</v>
      </c>
    </row>
    <row r="93" s="4" customFormat="1" spans="1:25">
      <c r="A93" s="4" t="s">
        <v>475</v>
      </c>
      <c r="B93" s="4" t="s">
        <v>26</v>
      </c>
      <c r="C93" s="4" t="s">
        <v>27</v>
      </c>
      <c r="D93" s="4" t="s">
        <v>476</v>
      </c>
      <c r="E93" s="4" t="s">
        <v>477</v>
      </c>
      <c r="F93" s="6">
        <v>45261</v>
      </c>
      <c r="G93" s="6">
        <v>45263</v>
      </c>
      <c r="H93" s="4">
        <v>1</v>
      </c>
      <c r="I93" s="4">
        <v>2</v>
      </c>
      <c r="J93" s="4">
        <v>2</v>
      </c>
      <c r="K93" s="4" t="s">
        <v>30</v>
      </c>
      <c r="L93" s="4">
        <v>1082.54</v>
      </c>
      <c r="M93" s="4">
        <v>1082.54</v>
      </c>
      <c r="N93" s="4" t="s">
        <v>478</v>
      </c>
      <c r="O93" s="4" t="s">
        <v>32</v>
      </c>
      <c r="P93" s="4" t="s">
        <v>33</v>
      </c>
      <c r="Q93" s="4">
        <v>0</v>
      </c>
      <c r="R93" s="8">
        <v>45237</v>
      </c>
      <c r="S93" s="6">
        <v>45266</v>
      </c>
      <c r="T93" s="4" t="s">
        <v>34</v>
      </c>
      <c r="U93" s="4">
        <v>1082.54</v>
      </c>
      <c r="V93" s="4">
        <v>0</v>
      </c>
      <c r="W93" s="4">
        <v>0</v>
      </c>
      <c r="X93" s="4" t="s">
        <v>479</v>
      </c>
      <c r="Y93" s="4" t="s">
        <v>480</v>
      </c>
    </row>
    <row r="94" s="4" customFormat="1" spans="1:25">
      <c r="A94" s="4" t="s">
        <v>481</v>
      </c>
      <c r="B94" s="4" t="s">
        <v>26</v>
      </c>
      <c r="C94" s="4" t="s">
        <v>27</v>
      </c>
      <c r="D94" s="4" t="s">
        <v>482</v>
      </c>
      <c r="E94" s="4" t="s">
        <v>483</v>
      </c>
      <c r="F94" s="6">
        <v>45262</v>
      </c>
      <c r="G94" s="6">
        <v>45263</v>
      </c>
      <c r="H94" s="4">
        <v>1</v>
      </c>
      <c r="I94" s="4">
        <v>1</v>
      </c>
      <c r="J94" s="4">
        <v>1</v>
      </c>
      <c r="K94" s="4" t="s">
        <v>30</v>
      </c>
      <c r="L94" s="4">
        <v>1036.02</v>
      </c>
      <c r="M94" s="4">
        <v>1036.02</v>
      </c>
      <c r="N94" s="4" t="s">
        <v>484</v>
      </c>
      <c r="O94" s="4" t="s">
        <v>32</v>
      </c>
      <c r="P94" s="4" t="s">
        <v>33</v>
      </c>
      <c r="Q94" s="4">
        <v>0</v>
      </c>
      <c r="R94" s="8">
        <v>45237.0000115741</v>
      </c>
      <c r="S94" s="6">
        <v>45266</v>
      </c>
      <c r="T94" s="4" t="s">
        <v>34</v>
      </c>
      <c r="U94" s="4">
        <v>1036.02</v>
      </c>
      <c r="V94" s="4">
        <v>0</v>
      </c>
      <c r="W94" s="4">
        <v>0</v>
      </c>
      <c r="X94" s="4" t="s">
        <v>485</v>
      </c>
      <c r="Y94" s="4" t="s">
        <v>486</v>
      </c>
    </row>
    <row r="95" s="4" customFormat="1" spans="1:25">
      <c r="A95" s="4" t="s">
        <v>487</v>
      </c>
      <c r="B95" s="4" t="s">
        <v>26</v>
      </c>
      <c r="C95" s="4" t="s">
        <v>27</v>
      </c>
      <c r="D95" s="4" t="s">
        <v>488</v>
      </c>
      <c r="E95" s="4" t="s">
        <v>489</v>
      </c>
      <c r="F95" s="6">
        <v>45260</v>
      </c>
      <c r="G95" s="6">
        <v>45263</v>
      </c>
      <c r="H95" s="4">
        <v>1</v>
      </c>
      <c r="I95" s="4">
        <v>3</v>
      </c>
      <c r="J95" s="4">
        <v>3</v>
      </c>
      <c r="K95" s="4" t="s">
        <v>30</v>
      </c>
      <c r="L95" s="4">
        <v>4301.7</v>
      </c>
      <c r="M95" s="4">
        <v>4301.7</v>
      </c>
      <c r="N95" s="4" t="s">
        <v>490</v>
      </c>
      <c r="O95" s="4" t="s">
        <v>32</v>
      </c>
      <c r="P95" s="4" t="s">
        <v>33</v>
      </c>
      <c r="Q95" s="4">
        <v>0</v>
      </c>
      <c r="R95" s="8">
        <v>45237.0000115741</v>
      </c>
      <c r="S95" s="6">
        <v>45266</v>
      </c>
      <c r="T95" s="4" t="s">
        <v>34</v>
      </c>
      <c r="U95" s="4">
        <v>4301.7</v>
      </c>
      <c r="V95" s="4">
        <v>0</v>
      </c>
      <c r="W95" s="4">
        <v>0</v>
      </c>
      <c r="X95" s="4" t="s">
        <v>491</v>
      </c>
      <c r="Y95" s="4" t="s">
        <v>36</v>
      </c>
    </row>
    <row r="96" s="4" customFormat="1" spans="1:25">
      <c r="A96" s="4" t="s">
        <v>492</v>
      </c>
      <c r="B96" s="4" t="s">
        <v>26</v>
      </c>
      <c r="C96" s="4" t="s">
        <v>27</v>
      </c>
      <c r="D96" s="4" t="s">
        <v>390</v>
      </c>
      <c r="E96" s="4" t="s">
        <v>493</v>
      </c>
      <c r="F96" s="6">
        <v>45259</v>
      </c>
      <c r="G96" s="6">
        <v>45263</v>
      </c>
      <c r="H96" s="4">
        <v>1</v>
      </c>
      <c r="I96" s="4">
        <v>4</v>
      </c>
      <c r="J96" s="4">
        <v>4</v>
      </c>
      <c r="K96" s="4" t="s">
        <v>30</v>
      </c>
      <c r="L96" s="4">
        <v>1362.02</v>
      </c>
      <c r="M96" s="4">
        <v>1362.02</v>
      </c>
      <c r="N96" s="4" t="s">
        <v>494</v>
      </c>
      <c r="O96" s="4" t="s">
        <v>32</v>
      </c>
      <c r="P96" s="4" t="s">
        <v>33</v>
      </c>
      <c r="Q96" s="4">
        <v>0</v>
      </c>
      <c r="R96" s="8">
        <v>45237.0000115741</v>
      </c>
      <c r="S96" s="6">
        <v>45266</v>
      </c>
      <c r="T96" s="4" t="s">
        <v>34</v>
      </c>
      <c r="U96" s="4">
        <v>1362.02</v>
      </c>
      <c r="V96" s="4">
        <v>0</v>
      </c>
      <c r="W96" s="4">
        <v>0</v>
      </c>
      <c r="X96" s="4" t="s">
        <v>495</v>
      </c>
      <c r="Y96" s="4" t="s">
        <v>496</v>
      </c>
    </row>
    <row r="97" s="4" customFormat="1" spans="1:25">
      <c r="A97" s="4" t="s">
        <v>497</v>
      </c>
      <c r="B97" s="4" t="s">
        <v>26</v>
      </c>
      <c r="C97" s="4" t="s">
        <v>27</v>
      </c>
      <c r="D97" s="4" t="s">
        <v>498</v>
      </c>
      <c r="E97" s="4" t="s">
        <v>499</v>
      </c>
      <c r="F97" s="6">
        <v>45262</v>
      </c>
      <c r="G97" s="6">
        <v>45263</v>
      </c>
      <c r="H97" s="4">
        <v>1</v>
      </c>
      <c r="I97" s="4">
        <v>1</v>
      </c>
      <c r="J97" s="4">
        <v>1</v>
      </c>
      <c r="K97" s="4" t="s">
        <v>30</v>
      </c>
      <c r="L97" s="4">
        <v>362.37</v>
      </c>
      <c r="M97" s="4">
        <v>362.37</v>
      </c>
      <c r="N97" s="4" t="s">
        <v>500</v>
      </c>
      <c r="O97" s="4" t="s">
        <v>32</v>
      </c>
      <c r="P97" s="4" t="s">
        <v>33</v>
      </c>
      <c r="Q97" s="4">
        <v>0</v>
      </c>
      <c r="R97" s="8">
        <v>45237</v>
      </c>
      <c r="S97" s="6">
        <v>45266</v>
      </c>
      <c r="T97" s="4" t="s">
        <v>34</v>
      </c>
      <c r="U97" s="4">
        <v>362.37</v>
      </c>
      <c r="V97" s="4">
        <v>0</v>
      </c>
      <c r="W97" s="4">
        <v>0</v>
      </c>
      <c r="X97" s="4" t="s">
        <v>501</v>
      </c>
      <c r="Y97" s="4" t="s">
        <v>36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504</v>
      </c>
      <c r="F98" s="6">
        <v>45261</v>
      </c>
      <c r="G98" s="6">
        <v>45263</v>
      </c>
      <c r="H98" s="4">
        <v>1</v>
      </c>
      <c r="I98" s="4">
        <v>2</v>
      </c>
      <c r="J98" s="4">
        <v>2</v>
      </c>
      <c r="K98" s="4" t="s">
        <v>30</v>
      </c>
      <c r="L98" s="4">
        <v>500.82</v>
      </c>
      <c r="M98" s="4">
        <v>500.82</v>
      </c>
      <c r="N98" s="4" t="s">
        <v>505</v>
      </c>
      <c r="O98" s="4" t="s">
        <v>32</v>
      </c>
      <c r="P98" s="4" t="s">
        <v>33</v>
      </c>
      <c r="Q98" s="4">
        <v>0</v>
      </c>
      <c r="R98" s="8">
        <v>45237</v>
      </c>
      <c r="S98" s="6">
        <v>45266</v>
      </c>
      <c r="T98" s="4" t="s">
        <v>34</v>
      </c>
      <c r="U98" s="4">
        <v>500.82</v>
      </c>
      <c r="V98" s="4">
        <v>0</v>
      </c>
      <c r="W98" s="4">
        <v>0</v>
      </c>
      <c r="X98" s="4" t="s">
        <v>506</v>
      </c>
      <c r="Y98" s="4" t="s">
        <v>507</v>
      </c>
    </row>
    <row r="99" s="4" customFormat="1" spans="1:25">
      <c r="A99" s="4" t="s">
        <v>508</v>
      </c>
      <c r="B99" s="4" t="s">
        <v>26</v>
      </c>
      <c r="C99" s="4" t="s">
        <v>27</v>
      </c>
      <c r="D99" s="4" t="s">
        <v>509</v>
      </c>
      <c r="E99" s="4" t="s">
        <v>510</v>
      </c>
      <c r="F99" s="6">
        <v>45261</v>
      </c>
      <c r="G99" s="6">
        <v>45263</v>
      </c>
      <c r="H99" s="4">
        <v>1</v>
      </c>
      <c r="I99" s="4">
        <v>2</v>
      </c>
      <c r="J99" s="4">
        <v>2</v>
      </c>
      <c r="K99" s="4" t="s">
        <v>30</v>
      </c>
      <c r="L99" s="4">
        <v>657.1</v>
      </c>
      <c r="M99" s="4">
        <v>657.1</v>
      </c>
      <c r="N99" s="4" t="s">
        <v>511</v>
      </c>
      <c r="O99" s="4" t="s">
        <v>32</v>
      </c>
      <c r="P99" s="4" t="s">
        <v>33</v>
      </c>
      <c r="Q99" s="4">
        <v>0</v>
      </c>
      <c r="R99" s="8">
        <v>45238.0000115741</v>
      </c>
      <c r="S99" s="6">
        <v>45266</v>
      </c>
      <c r="T99" s="4" t="s">
        <v>34</v>
      </c>
      <c r="U99" s="4">
        <v>657.1</v>
      </c>
      <c r="V99" s="4">
        <v>0</v>
      </c>
      <c r="W99" s="4">
        <v>0</v>
      </c>
      <c r="X99" s="4" t="s">
        <v>512</v>
      </c>
      <c r="Y99" s="4" t="s">
        <v>513</v>
      </c>
    </row>
    <row r="100" s="4" customFormat="1" spans="1:25">
      <c r="A100" s="4" t="s">
        <v>445</v>
      </c>
      <c r="B100" s="4" t="s">
        <v>26</v>
      </c>
      <c r="C100" s="4" t="s">
        <v>37</v>
      </c>
      <c r="D100" s="4" t="s">
        <v>446</v>
      </c>
      <c r="E100" s="4" t="s">
        <v>447</v>
      </c>
      <c r="F100" s="6">
        <v>45261</v>
      </c>
      <c r="G100" s="6">
        <v>45263</v>
      </c>
      <c r="H100" s="4">
        <v>1</v>
      </c>
      <c r="I100" s="4">
        <v>2</v>
      </c>
      <c r="J100" s="4">
        <v>2</v>
      </c>
      <c r="K100" s="4" t="s">
        <v>30</v>
      </c>
      <c r="L100" s="4">
        <v>-1542.84</v>
      </c>
      <c r="M100" s="4">
        <v>-1542.84</v>
      </c>
      <c r="N100" s="4" t="s">
        <v>448</v>
      </c>
      <c r="O100" s="4" t="s">
        <v>32</v>
      </c>
      <c r="P100" s="4" t="s">
        <v>33</v>
      </c>
      <c r="Q100" s="4">
        <v>0</v>
      </c>
      <c r="R100" s="8">
        <v>45236.0000115741</v>
      </c>
      <c r="S100" s="6">
        <v>45266</v>
      </c>
      <c r="T100" s="4" t="s">
        <v>34</v>
      </c>
      <c r="U100" s="4">
        <v>-1542.84</v>
      </c>
      <c r="V100" s="4">
        <v>0</v>
      </c>
      <c r="W100" s="4">
        <v>0</v>
      </c>
      <c r="X100" s="4" t="s">
        <v>449</v>
      </c>
      <c r="Y100" s="4" t="s">
        <v>450</v>
      </c>
    </row>
    <row r="101" s="4" customFormat="1" spans="1:25">
      <c r="A101" s="4" t="s">
        <v>451</v>
      </c>
      <c r="B101" s="4" t="s">
        <v>26</v>
      </c>
      <c r="C101" s="4" t="s">
        <v>37</v>
      </c>
      <c r="D101" s="4" t="s">
        <v>446</v>
      </c>
      <c r="E101" s="4" t="s">
        <v>452</v>
      </c>
      <c r="F101" s="6">
        <v>45261</v>
      </c>
      <c r="G101" s="6">
        <v>45263</v>
      </c>
      <c r="H101" s="4">
        <v>1</v>
      </c>
      <c r="I101" s="4">
        <v>2</v>
      </c>
      <c r="J101" s="4">
        <v>2</v>
      </c>
      <c r="K101" s="4" t="s">
        <v>30</v>
      </c>
      <c r="L101" s="4">
        <v>-1542.84</v>
      </c>
      <c r="M101" s="4">
        <v>-1542.84</v>
      </c>
      <c r="N101" s="4" t="s">
        <v>453</v>
      </c>
      <c r="O101" s="4" t="s">
        <v>32</v>
      </c>
      <c r="P101" s="4" t="s">
        <v>33</v>
      </c>
      <c r="Q101" s="4">
        <v>0</v>
      </c>
      <c r="R101" s="8">
        <v>45236</v>
      </c>
      <c r="S101" s="6">
        <v>45266</v>
      </c>
      <c r="T101" s="4" t="s">
        <v>34</v>
      </c>
      <c r="U101" s="4">
        <v>-1542.84</v>
      </c>
      <c r="V101" s="4">
        <v>0</v>
      </c>
      <c r="W101" s="4">
        <v>0</v>
      </c>
      <c r="X101" s="4" t="s">
        <v>454</v>
      </c>
      <c r="Y101" s="4" t="s">
        <v>455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515</v>
      </c>
      <c r="E102" s="4" t="s">
        <v>516</v>
      </c>
      <c r="F102" s="6">
        <v>45259</v>
      </c>
      <c r="G102" s="6">
        <v>45263</v>
      </c>
      <c r="H102" s="4">
        <v>1</v>
      </c>
      <c r="I102" s="4">
        <v>4</v>
      </c>
      <c r="J102" s="4">
        <v>4</v>
      </c>
      <c r="K102" s="4" t="s">
        <v>30</v>
      </c>
      <c r="L102" s="4">
        <v>2486.12</v>
      </c>
      <c r="M102" s="4">
        <v>2486.12</v>
      </c>
      <c r="N102" s="4" t="s">
        <v>517</v>
      </c>
      <c r="O102" s="4" t="s">
        <v>32</v>
      </c>
      <c r="P102" s="4" t="s">
        <v>33</v>
      </c>
      <c r="Q102" s="4">
        <v>0</v>
      </c>
      <c r="R102" s="8">
        <v>45238</v>
      </c>
      <c r="S102" s="6">
        <v>45266</v>
      </c>
      <c r="T102" s="4" t="s">
        <v>34</v>
      </c>
      <c r="U102" s="4">
        <v>2486.12</v>
      </c>
      <c r="V102" s="4">
        <v>0</v>
      </c>
      <c r="W102" s="4">
        <v>0</v>
      </c>
      <c r="X102" s="4" t="s">
        <v>518</v>
      </c>
      <c r="Y102" s="4" t="s">
        <v>36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45262</v>
      </c>
      <c r="G103" s="6">
        <v>45263</v>
      </c>
      <c r="H103" s="4">
        <v>1</v>
      </c>
      <c r="I103" s="4">
        <v>1</v>
      </c>
      <c r="J103" s="4">
        <v>1</v>
      </c>
      <c r="K103" s="4" t="s">
        <v>30</v>
      </c>
      <c r="L103" s="4">
        <v>704.08</v>
      </c>
      <c r="M103" s="4">
        <v>704.08</v>
      </c>
      <c r="N103" s="4" t="s">
        <v>522</v>
      </c>
      <c r="O103" s="4" t="s">
        <v>32</v>
      </c>
      <c r="P103" s="4" t="s">
        <v>33</v>
      </c>
      <c r="Q103" s="4">
        <v>0</v>
      </c>
      <c r="R103" s="8">
        <v>45238</v>
      </c>
      <c r="S103" s="6">
        <v>45266</v>
      </c>
      <c r="T103" s="4" t="s">
        <v>34</v>
      </c>
      <c r="U103" s="4">
        <v>704.08</v>
      </c>
      <c r="V103" s="4">
        <v>0</v>
      </c>
      <c r="W103" s="4">
        <v>0</v>
      </c>
      <c r="X103" s="4" t="s">
        <v>523</v>
      </c>
      <c r="Y103" s="4" t="s">
        <v>524</v>
      </c>
    </row>
    <row r="104" s="4" customFormat="1" spans="1:25">
      <c r="A104" s="4" t="s">
        <v>118</v>
      </c>
      <c r="B104" s="4" t="s">
        <v>26</v>
      </c>
      <c r="C104" s="4" t="s">
        <v>37</v>
      </c>
      <c r="D104" s="4" t="s">
        <v>119</v>
      </c>
      <c r="E104" s="4" t="s">
        <v>120</v>
      </c>
      <c r="F104" s="6">
        <v>45260</v>
      </c>
      <c r="G104" s="6">
        <v>45263</v>
      </c>
      <c r="H104" s="4">
        <v>1</v>
      </c>
      <c r="I104" s="4">
        <v>3</v>
      </c>
      <c r="J104" s="4">
        <v>3</v>
      </c>
      <c r="K104" s="4" t="s">
        <v>30</v>
      </c>
      <c r="L104" s="4">
        <v>-1025.97</v>
      </c>
      <c r="M104" s="4">
        <v>-1025.97</v>
      </c>
      <c r="N104" s="4" t="s">
        <v>121</v>
      </c>
      <c r="O104" s="4" t="s">
        <v>32</v>
      </c>
      <c r="P104" s="4" t="s">
        <v>33</v>
      </c>
      <c r="Q104" s="4">
        <v>0</v>
      </c>
      <c r="R104" s="8">
        <v>45199</v>
      </c>
      <c r="S104" s="6">
        <v>45266</v>
      </c>
      <c r="T104" s="4" t="s">
        <v>34</v>
      </c>
      <c r="U104" s="4">
        <v>-1025.97</v>
      </c>
      <c r="V104" s="4">
        <v>0</v>
      </c>
      <c r="W104" s="4">
        <v>0</v>
      </c>
      <c r="X104" s="4" t="s">
        <v>122</v>
      </c>
      <c r="Y104" s="4" t="s">
        <v>36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526</v>
      </c>
      <c r="E105" s="4" t="s">
        <v>527</v>
      </c>
      <c r="F105" s="6">
        <v>45261</v>
      </c>
      <c r="G105" s="6">
        <v>45263</v>
      </c>
      <c r="H105" s="4">
        <v>1</v>
      </c>
      <c r="I105" s="4">
        <v>2</v>
      </c>
      <c r="J105" s="4">
        <v>2</v>
      </c>
      <c r="K105" s="4" t="s">
        <v>30</v>
      </c>
      <c r="L105" s="4">
        <v>793.22</v>
      </c>
      <c r="M105" s="4">
        <v>793.22</v>
      </c>
      <c r="N105" s="4" t="s">
        <v>528</v>
      </c>
      <c r="O105" s="4" t="s">
        <v>32</v>
      </c>
      <c r="P105" s="4" t="s">
        <v>33</v>
      </c>
      <c r="Q105" s="4">
        <v>0</v>
      </c>
      <c r="R105" s="8">
        <v>45238.0000115741</v>
      </c>
      <c r="S105" s="6">
        <v>45266</v>
      </c>
      <c r="T105" s="4" t="s">
        <v>34</v>
      </c>
      <c r="U105" s="4">
        <v>793.22</v>
      </c>
      <c r="V105" s="4">
        <v>0</v>
      </c>
      <c r="W105" s="4">
        <v>0</v>
      </c>
      <c r="X105" s="4" t="s">
        <v>529</v>
      </c>
      <c r="Y105" s="4" t="s">
        <v>530</v>
      </c>
    </row>
    <row r="106" s="4" customFormat="1" spans="1:25">
      <c r="A106" s="4" t="s">
        <v>531</v>
      </c>
      <c r="B106" s="4" t="s">
        <v>26</v>
      </c>
      <c r="C106" s="4" t="s">
        <v>27</v>
      </c>
      <c r="D106" s="4" t="s">
        <v>532</v>
      </c>
      <c r="E106" s="4" t="s">
        <v>533</v>
      </c>
      <c r="F106" s="6">
        <v>45262</v>
      </c>
      <c r="G106" s="6">
        <v>45263</v>
      </c>
      <c r="H106" s="4">
        <v>1</v>
      </c>
      <c r="I106" s="4">
        <v>1</v>
      </c>
      <c r="J106" s="4">
        <v>1</v>
      </c>
      <c r="K106" s="4" t="s">
        <v>30</v>
      </c>
      <c r="L106" s="4">
        <v>1132.81</v>
      </c>
      <c r="M106" s="4">
        <v>1132.81</v>
      </c>
      <c r="N106" s="4" t="s">
        <v>534</v>
      </c>
      <c r="O106" s="4" t="s">
        <v>32</v>
      </c>
      <c r="P106" s="4" t="s">
        <v>33</v>
      </c>
      <c r="Q106" s="4">
        <v>0</v>
      </c>
      <c r="R106" s="8">
        <v>45238.0000115741</v>
      </c>
      <c r="S106" s="6">
        <v>45266</v>
      </c>
      <c r="T106" s="4" t="s">
        <v>34</v>
      </c>
      <c r="U106" s="4">
        <v>1132.81</v>
      </c>
      <c r="V106" s="4">
        <v>0</v>
      </c>
      <c r="W106" s="4">
        <v>0</v>
      </c>
      <c r="X106" s="4" t="s">
        <v>535</v>
      </c>
      <c r="Y106" s="4" t="s">
        <v>536</v>
      </c>
    </row>
    <row r="107" s="4" customFormat="1" spans="1:25">
      <c r="A107" s="4" t="s">
        <v>537</v>
      </c>
      <c r="B107" s="4" t="s">
        <v>26</v>
      </c>
      <c r="C107" s="4" t="s">
        <v>27</v>
      </c>
      <c r="D107" s="4" t="s">
        <v>538</v>
      </c>
      <c r="E107" s="4" t="s">
        <v>539</v>
      </c>
      <c r="F107" s="6">
        <v>45260</v>
      </c>
      <c r="G107" s="6">
        <v>45263</v>
      </c>
      <c r="H107" s="4">
        <v>1</v>
      </c>
      <c r="I107" s="4">
        <v>3</v>
      </c>
      <c r="J107" s="4">
        <v>3</v>
      </c>
      <c r="K107" s="4" t="s">
        <v>30</v>
      </c>
      <c r="L107" s="4">
        <v>1696.62</v>
      </c>
      <c r="M107" s="4">
        <v>1696.62</v>
      </c>
      <c r="N107" s="4" t="s">
        <v>540</v>
      </c>
      <c r="O107" s="4" t="s">
        <v>32</v>
      </c>
      <c r="P107" s="4" t="s">
        <v>33</v>
      </c>
      <c r="Q107" s="4">
        <v>0</v>
      </c>
      <c r="R107" s="8">
        <v>45238</v>
      </c>
      <c r="S107" s="6">
        <v>45266</v>
      </c>
      <c r="T107" s="4" t="s">
        <v>34</v>
      </c>
      <c r="U107" s="4">
        <v>1696.62</v>
      </c>
      <c r="V107" s="4">
        <v>0</v>
      </c>
      <c r="W107" s="4">
        <v>0</v>
      </c>
      <c r="X107" s="4" t="s">
        <v>541</v>
      </c>
      <c r="Y107" s="4" t="s">
        <v>542</v>
      </c>
    </row>
    <row r="108" s="4" customFormat="1" spans="1:25">
      <c r="A108" s="4" t="s">
        <v>543</v>
      </c>
      <c r="B108" s="4" t="s">
        <v>26</v>
      </c>
      <c r="C108" s="4" t="s">
        <v>27</v>
      </c>
      <c r="D108" s="4" t="s">
        <v>544</v>
      </c>
      <c r="E108" s="4" t="s">
        <v>545</v>
      </c>
      <c r="F108" s="6">
        <v>45262</v>
      </c>
      <c r="G108" s="6">
        <v>45263</v>
      </c>
      <c r="H108" s="4">
        <v>1</v>
      </c>
      <c r="I108" s="4">
        <v>1</v>
      </c>
      <c r="J108" s="4">
        <v>1</v>
      </c>
      <c r="K108" s="4" t="s">
        <v>30</v>
      </c>
      <c r="L108" s="4">
        <v>535.53</v>
      </c>
      <c r="M108" s="4">
        <v>535.53</v>
      </c>
      <c r="N108" s="4" t="s">
        <v>546</v>
      </c>
      <c r="O108" s="4" t="s">
        <v>32</v>
      </c>
      <c r="P108" s="4" t="s">
        <v>33</v>
      </c>
      <c r="Q108" s="4">
        <v>0</v>
      </c>
      <c r="R108" s="8">
        <v>45238</v>
      </c>
      <c r="S108" s="6">
        <v>45266</v>
      </c>
      <c r="T108" s="4" t="s">
        <v>34</v>
      </c>
      <c r="U108" s="4">
        <v>535.53</v>
      </c>
      <c r="V108" s="4">
        <v>0</v>
      </c>
      <c r="W108" s="4">
        <v>0</v>
      </c>
      <c r="X108" s="4" t="s">
        <v>547</v>
      </c>
      <c r="Y108" s="4" t="s">
        <v>548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550</v>
      </c>
      <c r="E109" s="4" t="s">
        <v>551</v>
      </c>
      <c r="F109" s="6">
        <v>45261</v>
      </c>
      <c r="G109" s="6">
        <v>45263</v>
      </c>
      <c r="H109" s="4">
        <v>1</v>
      </c>
      <c r="I109" s="4">
        <v>2</v>
      </c>
      <c r="J109" s="4">
        <v>2</v>
      </c>
      <c r="K109" s="4" t="s">
        <v>30</v>
      </c>
      <c r="L109" s="4">
        <v>953.98</v>
      </c>
      <c r="M109" s="4">
        <v>953.98</v>
      </c>
      <c r="N109" s="4" t="s">
        <v>552</v>
      </c>
      <c r="O109" s="4" t="s">
        <v>32</v>
      </c>
      <c r="P109" s="4" t="s">
        <v>33</v>
      </c>
      <c r="Q109" s="4">
        <v>0</v>
      </c>
      <c r="R109" s="8">
        <v>45239</v>
      </c>
      <c r="S109" s="6">
        <v>45266</v>
      </c>
      <c r="T109" s="4" t="s">
        <v>34</v>
      </c>
      <c r="U109" s="4">
        <v>953.98</v>
      </c>
      <c r="V109" s="4">
        <v>0</v>
      </c>
      <c r="W109" s="4">
        <v>0</v>
      </c>
      <c r="X109" s="4" t="s">
        <v>553</v>
      </c>
      <c r="Y109" s="4" t="s">
        <v>36</v>
      </c>
    </row>
    <row r="110" s="4" customFormat="1" spans="1:25">
      <c r="A110" s="4" t="s">
        <v>554</v>
      </c>
      <c r="B110" s="4" t="s">
        <v>26</v>
      </c>
      <c r="C110" s="4" t="s">
        <v>27</v>
      </c>
      <c r="D110" s="4" t="s">
        <v>555</v>
      </c>
      <c r="E110" s="4" t="s">
        <v>556</v>
      </c>
      <c r="F110" s="6">
        <v>45260</v>
      </c>
      <c r="G110" s="6">
        <v>45263</v>
      </c>
      <c r="H110" s="4">
        <v>3</v>
      </c>
      <c r="I110" s="4">
        <v>3</v>
      </c>
      <c r="J110" s="4">
        <v>9</v>
      </c>
      <c r="K110" s="4" t="s">
        <v>30</v>
      </c>
      <c r="L110" s="4">
        <v>6928.02</v>
      </c>
      <c r="M110" s="4">
        <v>6928.02</v>
      </c>
      <c r="N110" s="4" t="s">
        <v>557</v>
      </c>
      <c r="O110" s="4" t="s">
        <v>32</v>
      </c>
      <c r="P110" s="4" t="s">
        <v>33</v>
      </c>
      <c r="Q110" s="4">
        <v>0</v>
      </c>
      <c r="R110" s="8">
        <v>45239</v>
      </c>
      <c r="S110" s="6">
        <v>45266</v>
      </c>
      <c r="T110" s="4" t="s">
        <v>34</v>
      </c>
      <c r="U110" s="4">
        <v>6928.02</v>
      </c>
      <c r="V110" s="4">
        <v>0</v>
      </c>
      <c r="W110" s="4">
        <v>0</v>
      </c>
      <c r="X110" s="4" t="s">
        <v>558</v>
      </c>
      <c r="Y110" s="4" t="s">
        <v>36</v>
      </c>
    </row>
    <row r="111" s="4" customFormat="1" spans="1:25">
      <c r="A111" s="4" t="s">
        <v>559</v>
      </c>
      <c r="B111" s="4" t="s">
        <v>26</v>
      </c>
      <c r="C111" s="4" t="s">
        <v>27</v>
      </c>
      <c r="D111" s="4" t="s">
        <v>560</v>
      </c>
      <c r="E111" s="4" t="s">
        <v>561</v>
      </c>
      <c r="F111" s="6">
        <v>45260</v>
      </c>
      <c r="G111" s="6">
        <v>45263</v>
      </c>
      <c r="H111" s="4">
        <v>1</v>
      </c>
      <c r="I111" s="4">
        <v>3</v>
      </c>
      <c r="J111" s="4">
        <v>3</v>
      </c>
      <c r="K111" s="4" t="s">
        <v>30</v>
      </c>
      <c r="L111" s="4">
        <v>937.13</v>
      </c>
      <c r="M111" s="4">
        <v>937.13</v>
      </c>
      <c r="N111" s="4" t="s">
        <v>562</v>
      </c>
      <c r="O111" s="4" t="s">
        <v>32</v>
      </c>
      <c r="P111" s="4" t="s">
        <v>33</v>
      </c>
      <c r="Q111" s="4">
        <v>0</v>
      </c>
      <c r="R111" s="8">
        <v>45239.0000115741</v>
      </c>
      <c r="S111" s="6">
        <v>45266</v>
      </c>
      <c r="T111" s="4" t="s">
        <v>34</v>
      </c>
      <c r="U111" s="4">
        <v>937.13</v>
      </c>
      <c r="V111" s="4">
        <v>0</v>
      </c>
      <c r="W111" s="4">
        <v>0</v>
      </c>
      <c r="X111" s="4" t="s">
        <v>563</v>
      </c>
      <c r="Y111" s="4" t="s">
        <v>36</v>
      </c>
    </row>
    <row r="112" s="4" customFormat="1" spans="1:25">
      <c r="A112" s="4" t="s">
        <v>559</v>
      </c>
      <c r="B112" s="4" t="s">
        <v>26</v>
      </c>
      <c r="C112" s="4" t="s">
        <v>37</v>
      </c>
      <c r="D112" s="4" t="s">
        <v>560</v>
      </c>
      <c r="E112" s="4" t="s">
        <v>561</v>
      </c>
      <c r="F112" s="6">
        <v>45260</v>
      </c>
      <c r="G112" s="6">
        <v>45263</v>
      </c>
      <c r="H112" s="4">
        <v>1</v>
      </c>
      <c r="I112" s="4">
        <v>3</v>
      </c>
      <c r="J112" s="4">
        <v>3</v>
      </c>
      <c r="K112" s="4" t="s">
        <v>30</v>
      </c>
      <c r="L112" s="4">
        <v>-937.13</v>
      </c>
      <c r="M112" s="4">
        <v>-937.13</v>
      </c>
      <c r="N112" s="4" t="s">
        <v>562</v>
      </c>
      <c r="O112" s="4" t="s">
        <v>32</v>
      </c>
      <c r="P112" s="4" t="s">
        <v>33</v>
      </c>
      <c r="Q112" s="4">
        <v>0</v>
      </c>
      <c r="R112" s="8">
        <v>45239.0000115741</v>
      </c>
      <c r="S112" s="6">
        <v>45266</v>
      </c>
      <c r="T112" s="4" t="s">
        <v>34</v>
      </c>
      <c r="U112" s="4">
        <v>-937.13</v>
      </c>
      <c r="V112" s="4">
        <v>0</v>
      </c>
      <c r="W112" s="4">
        <v>0</v>
      </c>
      <c r="X112" s="4" t="s">
        <v>563</v>
      </c>
      <c r="Y112" s="4" t="s">
        <v>36</v>
      </c>
    </row>
    <row r="113" s="4" customFormat="1" spans="1:25">
      <c r="A113" s="4" t="s">
        <v>564</v>
      </c>
      <c r="B113" s="4" t="s">
        <v>26</v>
      </c>
      <c r="C113" s="4" t="s">
        <v>27</v>
      </c>
      <c r="D113" s="4" t="s">
        <v>565</v>
      </c>
      <c r="E113" s="4" t="s">
        <v>566</v>
      </c>
      <c r="F113" s="6">
        <v>45259</v>
      </c>
      <c r="G113" s="6">
        <v>45263</v>
      </c>
      <c r="H113" s="4">
        <v>2</v>
      </c>
      <c r="I113" s="4">
        <v>4</v>
      </c>
      <c r="J113" s="4">
        <v>8</v>
      </c>
      <c r="K113" s="4" t="s">
        <v>30</v>
      </c>
      <c r="L113" s="4">
        <v>27570.56</v>
      </c>
      <c r="M113" s="4">
        <v>27570.56</v>
      </c>
      <c r="N113" s="4" t="s">
        <v>567</v>
      </c>
      <c r="O113" s="4" t="s">
        <v>32</v>
      </c>
      <c r="P113" s="4" t="s">
        <v>33</v>
      </c>
      <c r="Q113" s="4">
        <v>0</v>
      </c>
      <c r="R113" s="8">
        <v>45239.0000115741</v>
      </c>
      <c r="S113" s="6">
        <v>45266</v>
      </c>
      <c r="T113" s="4" t="s">
        <v>34</v>
      </c>
      <c r="U113" s="4">
        <v>27570.56</v>
      </c>
      <c r="V113" s="4">
        <v>0</v>
      </c>
      <c r="W113" s="4">
        <v>0</v>
      </c>
      <c r="X113" s="4" t="s">
        <v>568</v>
      </c>
      <c r="Y113" s="4" t="s">
        <v>569</v>
      </c>
    </row>
    <row r="114" s="4" customFormat="1" spans="1:25">
      <c r="A114" s="4" t="s">
        <v>570</v>
      </c>
      <c r="B114" s="4" t="s">
        <v>26</v>
      </c>
      <c r="C114" s="4" t="s">
        <v>27</v>
      </c>
      <c r="D114" s="4" t="s">
        <v>571</v>
      </c>
      <c r="E114" s="4" t="s">
        <v>572</v>
      </c>
      <c r="F114" s="6">
        <v>45256</v>
      </c>
      <c r="G114" s="6">
        <v>45263</v>
      </c>
      <c r="H114" s="4">
        <v>1</v>
      </c>
      <c r="I114" s="4">
        <v>7</v>
      </c>
      <c r="J114" s="4">
        <v>7</v>
      </c>
      <c r="K114" s="4" t="s">
        <v>30</v>
      </c>
      <c r="L114" s="4">
        <v>4300.07</v>
      </c>
      <c r="M114" s="4">
        <v>4300.07</v>
      </c>
      <c r="N114" s="4" t="s">
        <v>573</v>
      </c>
      <c r="O114" s="4" t="s">
        <v>32</v>
      </c>
      <c r="P114" s="4" t="s">
        <v>33</v>
      </c>
      <c r="Q114" s="4">
        <v>0</v>
      </c>
      <c r="R114" s="8">
        <v>45239</v>
      </c>
      <c r="S114" s="6">
        <v>45266</v>
      </c>
      <c r="T114" s="4" t="s">
        <v>34</v>
      </c>
      <c r="U114" s="4">
        <v>4300.07</v>
      </c>
      <c r="V114" s="4">
        <v>0</v>
      </c>
      <c r="W114" s="4">
        <v>0</v>
      </c>
      <c r="X114" s="4" t="s">
        <v>574</v>
      </c>
      <c r="Y114" s="4" t="s">
        <v>575</v>
      </c>
    </row>
    <row r="115" s="4" customFormat="1" spans="1:25">
      <c r="A115" s="4" t="s">
        <v>576</v>
      </c>
      <c r="B115" s="4" t="s">
        <v>26</v>
      </c>
      <c r="C115" s="4" t="s">
        <v>27</v>
      </c>
      <c r="D115" s="4" t="s">
        <v>577</v>
      </c>
      <c r="E115" s="4" t="s">
        <v>578</v>
      </c>
      <c r="F115" s="6">
        <v>45261</v>
      </c>
      <c r="G115" s="6">
        <v>45263</v>
      </c>
      <c r="H115" s="4">
        <v>1</v>
      </c>
      <c r="I115" s="4">
        <v>2</v>
      </c>
      <c r="J115" s="4">
        <v>2</v>
      </c>
      <c r="K115" s="4" t="s">
        <v>30</v>
      </c>
      <c r="L115" s="4">
        <v>715.39</v>
      </c>
      <c r="M115" s="4">
        <v>715.39</v>
      </c>
      <c r="N115" s="4" t="s">
        <v>579</v>
      </c>
      <c r="O115" s="4" t="s">
        <v>32</v>
      </c>
      <c r="P115" s="4" t="s">
        <v>33</v>
      </c>
      <c r="Q115" s="4">
        <v>0</v>
      </c>
      <c r="R115" s="8">
        <v>45239.0000115741</v>
      </c>
      <c r="S115" s="6">
        <v>45266</v>
      </c>
      <c r="T115" s="4" t="s">
        <v>34</v>
      </c>
      <c r="U115" s="4">
        <v>715.39</v>
      </c>
      <c r="V115" s="4">
        <v>0</v>
      </c>
      <c r="W115" s="4">
        <v>0</v>
      </c>
      <c r="X115" s="4" t="s">
        <v>580</v>
      </c>
      <c r="Y115" s="4" t="s">
        <v>581</v>
      </c>
    </row>
    <row r="116" s="4" customFormat="1" spans="1:25">
      <c r="A116" s="4" t="s">
        <v>345</v>
      </c>
      <c r="B116" s="4" t="s">
        <v>26</v>
      </c>
      <c r="C116" s="4" t="s">
        <v>37</v>
      </c>
      <c r="D116" s="4" t="s">
        <v>346</v>
      </c>
      <c r="E116" s="4" t="s">
        <v>347</v>
      </c>
      <c r="F116" s="6">
        <v>45255</v>
      </c>
      <c r="G116" s="6">
        <v>45263</v>
      </c>
      <c r="H116" s="4">
        <v>1</v>
      </c>
      <c r="I116" s="4">
        <v>8</v>
      </c>
      <c r="J116" s="4">
        <v>8</v>
      </c>
      <c r="K116" s="4" t="s">
        <v>30</v>
      </c>
      <c r="L116" s="4">
        <v>-3471.76</v>
      </c>
      <c r="M116" s="4">
        <v>-3471.76</v>
      </c>
      <c r="N116" s="4" t="s">
        <v>348</v>
      </c>
      <c r="O116" s="4" t="s">
        <v>32</v>
      </c>
      <c r="P116" s="4" t="s">
        <v>33</v>
      </c>
      <c r="Q116" s="4">
        <v>0</v>
      </c>
      <c r="R116" s="8">
        <v>45233</v>
      </c>
      <c r="S116" s="6">
        <v>45266</v>
      </c>
      <c r="T116" s="4" t="s">
        <v>34</v>
      </c>
      <c r="U116" s="4">
        <v>-3471.76</v>
      </c>
      <c r="V116" s="4">
        <v>0</v>
      </c>
      <c r="W116" s="4">
        <v>0</v>
      </c>
      <c r="X116" s="4" t="s">
        <v>349</v>
      </c>
      <c r="Y116" s="4" t="s">
        <v>36</v>
      </c>
    </row>
    <row r="117" s="4" customFormat="1" spans="1:25">
      <c r="A117" s="4" t="s">
        <v>582</v>
      </c>
      <c r="B117" s="4" t="s">
        <v>26</v>
      </c>
      <c r="C117" s="4" t="s">
        <v>27</v>
      </c>
      <c r="D117" s="4" t="s">
        <v>583</v>
      </c>
      <c r="E117" s="4" t="s">
        <v>584</v>
      </c>
      <c r="F117" s="6">
        <v>45260</v>
      </c>
      <c r="G117" s="6">
        <v>45263</v>
      </c>
      <c r="H117" s="4">
        <v>1</v>
      </c>
      <c r="I117" s="4">
        <v>3</v>
      </c>
      <c r="J117" s="4">
        <v>3</v>
      </c>
      <c r="K117" s="4" t="s">
        <v>30</v>
      </c>
      <c r="L117" s="4">
        <v>1366.11</v>
      </c>
      <c r="M117" s="4">
        <v>1366.11</v>
      </c>
      <c r="N117" s="4" t="s">
        <v>585</v>
      </c>
      <c r="O117" s="4" t="s">
        <v>32</v>
      </c>
      <c r="P117" s="4" t="s">
        <v>33</v>
      </c>
      <c r="Q117" s="4">
        <v>0</v>
      </c>
      <c r="R117" s="8">
        <v>45239.0000115741</v>
      </c>
      <c r="S117" s="6">
        <v>45266</v>
      </c>
      <c r="T117" s="4" t="s">
        <v>34</v>
      </c>
      <c r="U117" s="4">
        <v>1366.11</v>
      </c>
      <c r="V117" s="4">
        <v>0</v>
      </c>
      <c r="W117" s="4">
        <v>0</v>
      </c>
      <c r="X117" s="4" t="s">
        <v>586</v>
      </c>
      <c r="Y117" s="4" t="s">
        <v>587</v>
      </c>
    </row>
    <row r="118" s="4" customFormat="1" spans="1:25">
      <c r="A118" s="4" t="s">
        <v>588</v>
      </c>
      <c r="B118" s="4" t="s">
        <v>26</v>
      </c>
      <c r="C118" s="4" t="s">
        <v>27</v>
      </c>
      <c r="D118" s="4" t="s">
        <v>589</v>
      </c>
      <c r="E118" s="4" t="s">
        <v>590</v>
      </c>
      <c r="F118" s="6">
        <v>45255</v>
      </c>
      <c r="G118" s="6">
        <v>45263</v>
      </c>
      <c r="H118" s="4">
        <v>1</v>
      </c>
      <c r="I118" s="4">
        <v>8</v>
      </c>
      <c r="J118" s="4">
        <v>8</v>
      </c>
      <c r="K118" s="4" t="s">
        <v>30</v>
      </c>
      <c r="L118" s="4">
        <v>6855.32</v>
      </c>
      <c r="M118" s="4">
        <v>6855.32</v>
      </c>
      <c r="N118" s="4" t="s">
        <v>591</v>
      </c>
      <c r="O118" s="4" t="s">
        <v>32</v>
      </c>
      <c r="P118" s="4" t="s">
        <v>33</v>
      </c>
      <c r="Q118" s="4">
        <v>0</v>
      </c>
      <c r="R118" s="8">
        <v>45240.0000115741</v>
      </c>
      <c r="S118" s="6">
        <v>45266</v>
      </c>
      <c r="T118" s="4" t="s">
        <v>34</v>
      </c>
      <c r="U118" s="4">
        <v>6855.32</v>
      </c>
      <c r="V118" s="4">
        <v>0</v>
      </c>
      <c r="W118" s="4">
        <v>0</v>
      </c>
      <c r="X118" s="4" t="s">
        <v>592</v>
      </c>
      <c r="Y118" s="4" t="s">
        <v>36</v>
      </c>
    </row>
    <row r="119" s="4" customFormat="1" spans="1:25">
      <c r="A119" s="4" t="s">
        <v>593</v>
      </c>
      <c r="B119" s="4" t="s">
        <v>26</v>
      </c>
      <c r="C119" s="4" t="s">
        <v>27</v>
      </c>
      <c r="D119" s="4" t="s">
        <v>594</v>
      </c>
      <c r="E119" s="4" t="s">
        <v>595</v>
      </c>
      <c r="F119" s="6">
        <v>45262</v>
      </c>
      <c r="G119" s="6">
        <v>45263</v>
      </c>
      <c r="H119" s="4">
        <v>1</v>
      </c>
      <c r="I119" s="4">
        <v>1</v>
      </c>
      <c r="J119" s="4">
        <v>1</v>
      </c>
      <c r="K119" s="4" t="s">
        <v>30</v>
      </c>
      <c r="L119" s="4">
        <v>431.06</v>
      </c>
      <c r="M119" s="4">
        <v>431.06</v>
      </c>
      <c r="N119" s="4" t="s">
        <v>596</v>
      </c>
      <c r="O119" s="4" t="s">
        <v>32</v>
      </c>
      <c r="P119" s="4" t="s">
        <v>33</v>
      </c>
      <c r="Q119" s="4">
        <v>0</v>
      </c>
      <c r="R119" s="8">
        <v>45240.0000115741</v>
      </c>
      <c r="S119" s="6">
        <v>45266</v>
      </c>
      <c r="T119" s="4" t="s">
        <v>34</v>
      </c>
      <c r="U119" s="4">
        <v>431.06</v>
      </c>
      <c r="V119" s="4">
        <v>0</v>
      </c>
      <c r="W119" s="4">
        <v>0</v>
      </c>
      <c r="X119" s="4" t="s">
        <v>597</v>
      </c>
      <c r="Y119" s="4" t="s">
        <v>598</v>
      </c>
    </row>
    <row r="120" s="4" customFormat="1" spans="1:25">
      <c r="A120" s="4" t="s">
        <v>599</v>
      </c>
      <c r="B120" s="4" t="s">
        <v>26</v>
      </c>
      <c r="C120" s="4" t="s">
        <v>27</v>
      </c>
      <c r="D120" s="4" t="s">
        <v>600</v>
      </c>
      <c r="E120" s="4" t="s">
        <v>601</v>
      </c>
      <c r="F120" s="6">
        <v>45262</v>
      </c>
      <c r="G120" s="6">
        <v>45263</v>
      </c>
      <c r="H120" s="4">
        <v>1</v>
      </c>
      <c r="I120" s="4">
        <v>1</v>
      </c>
      <c r="J120" s="4">
        <v>1</v>
      </c>
      <c r="K120" s="4" t="s">
        <v>30</v>
      </c>
      <c r="L120" s="4">
        <v>1978.82</v>
      </c>
      <c r="M120" s="4">
        <v>1978.82</v>
      </c>
      <c r="N120" s="4" t="s">
        <v>602</v>
      </c>
      <c r="O120" s="4" t="s">
        <v>32</v>
      </c>
      <c r="P120" s="4" t="s">
        <v>33</v>
      </c>
      <c r="Q120" s="4">
        <v>0</v>
      </c>
      <c r="R120" s="8">
        <v>45240</v>
      </c>
      <c r="S120" s="6">
        <v>45266</v>
      </c>
      <c r="T120" s="4" t="s">
        <v>34</v>
      </c>
      <c r="U120" s="4">
        <v>1978.82</v>
      </c>
      <c r="V120" s="4">
        <v>0</v>
      </c>
      <c r="W120" s="4">
        <v>0</v>
      </c>
      <c r="X120" s="4" t="s">
        <v>603</v>
      </c>
      <c r="Y120" s="4" t="s">
        <v>604</v>
      </c>
    </row>
    <row r="121" s="4" customFormat="1" spans="1:25">
      <c r="A121" s="4" t="s">
        <v>588</v>
      </c>
      <c r="B121" s="4" t="s">
        <v>26</v>
      </c>
      <c r="C121" s="4" t="s">
        <v>37</v>
      </c>
      <c r="D121" s="4" t="s">
        <v>589</v>
      </c>
      <c r="E121" s="4" t="s">
        <v>590</v>
      </c>
      <c r="F121" s="6">
        <v>45255</v>
      </c>
      <c r="G121" s="6">
        <v>45263</v>
      </c>
      <c r="H121" s="4">
        <v>1</v>
      </c>
      <c r="I121" s="4">
        <v>8</v>
      </c>
      <c r="J121" s="4">
        <v>8</v>
      </c>
      <c r="K121" s="4" t="s">
        <v>30</v>
      </c>
      <c r="L121" s="4">
        <v>-6855.32</v>
      </c>
      <c r="M121" s="4">
        <v>-6855.32</v>
      </c>
      <c r="N121" s="4" t="s">
        <v>591</v>
      </c>
      <c r="O121" s="4" t="s">
        <v>32</v>
      </c>
      <c r="P121" s="4" t="s">
        <v>33</v>
      </c>
      <c r="Q121" s="4">
        <v>0</v>
      </c>
      <c r="R121" s="8">
        <v>45240.0000115741</v>
      </c>
      <c r="S121" s="6">
        <v>45266</v>
      </c>
      <c r="T121" s="4" t="s">
        <v>34</v>
      </c>
      <c r="U121" s="4">
        <v>-6855.32</v>
      </c>
      <c r="V121" s="4">
        <v>0</v>
      </c>
      <c r="W121" s="4">
        <v>0</v>
      </c>
      <c r="X121" s="4" t="s">
        <v>592</v>
      </c>
      <c r="Y121" s="4" t="s">
        <v>36</v>
      </c>
    </row>
    <row r="122" s="4" customFormat="1" spans="1:25">
      <c r="A122" s="4" t="s">
        <v>605</v>
      </c>
      <c r="B122" s="4" t="s">
        <v>26</v>
      </c>
      <c r="C122" s="4" t="s">
        <v>27</v>
      </c>
      <c r="D122" s="4" t="s">
        <v>258</v>
      </c>
      <c r="E122" s="4" t="s">
        <v>606</v>
      </c>
      <c r="F122" s="6">
        <v>45261</v>
      </c>
      <c r="G122" s="6">
        <v>45263</v>
      </c>
      <c r="H122" s="4">
        <v>1</v>
      </c>
      <c r="I122" s="4">
        <v>2</v>
      </c>
      <c r="J122" s="4">
        <v>2</v>
      </c>
      <c r="K122" s="4" t="s">
        <v>30</v>
      </c>
      <c r="L122" s="4">
        <v>2280.55</v>
      </c>
      <c r="M122" s="4">
        <v>2280.55</v>
      </c>
      <c r="N122" s="4" t="s">
        <v>607</v>
      </c>
      <c r="O122" s="4" t="s">
        <v>32</v>
      </c>
      <c r="P122" s="4" t="s">
        <v>33</v>
      </c>
      <c r="Q122" s="4">
        <v>0</v>
      </c>
      <c r="R122" s="8">
        <v>45240.0000115741</v>
      </c>
      <c r="S122" s="6">
        <v>45266</v>
      </c>
      <c r="T122" s="4" t="s">
        <v>34</v>
      </c>
      <c r="U122" s="4">
        <v>2280.55</v>
      </c>
      <c r="V122" s="4">
        <v>0</v>
      </c>
      <c r="W122" s="4">
        <v>0</v>
      </c>
      <c r="X122" s="4" t="s">
        <v>608</v>
      </c>
      <c r="Y122" s="4" t="s">
        <v>609</v>
      </c>
    </row>
    <row r="123" s="4" customFormat="1" spans="1:25">
      <c r="A123" s="4" t="s">
        <v>610</v>
      </c>
      <c r="B123" s="4" t="s">
        <v>26</v>
      </c>
      <c r="C123" s="4" t="s">
        <v>27</v>
      </c>
      <c r="D123" s="4" t="s">
        <v>611</v>
      </c>
      <c r="E123" s="4" t="s">
        <v>293</v>
      </c>
      <c r="F123" s="6">
        <v>45262</v>
      </c>
      <c r="G123" s="6">
        <v>45263</v>
      </c>
      <c r="H123" s="4">
        <v>1</v>
      </c>
      <c r="I123" s="4">
        <v>1</v>
      </c>
      <c r="J123" s="4">
        <v>1</v>
      </c>
      <c r="K123" s="4" t="s">
        <v>30</v>
      </c>
      <c r="L123" s="4">
        <v>486.83</v>
      </c>
      <c r="M123" s="4">
        <v>486.83</v>
      </c>
      <c r="N123" s="4" t="s">
        <v>612</v>
      </c>
      <c r="O123" s="4" t="s">
        <v>32</v>
      </c>
      <c r="P123" s="4" t="s">
        <v>33</v>
      </c>
      <c r="Q123" s="4">
        <v>0</v>
      </c>
      <c r="R123" s="8">
        <v>45240</v>
      </c>
      <c r="S123" s="6">
        <v>45266</v>
      </c>
      <c r="T123" s="4" t="s">
        <v>34</v>
      </c>
      <c r="U123" s="4">
        <v>486.83</v>
      </c>
      <c r="V123" s="4">
        <v>0</v>
      </c>
      <c r="W123" s="4">
        <v>0</v>
      </c>
      <c r="X123" s="4" t="s">
        <v>613</v>
      </c>
      <c r="Y123" s="4" t="s">
        <v>614</v>
      </c>
    </row>
    <row r="124" s="4" customFormat="1" spans="1:25">
      <c r="A124" s="4" t="s">
        <v>615</v>
      </c>
      <c r="B124" s="4" t="s">
        <v>26</v>
      </c>
      <c r="C124" s="4" t="s">
        <v>27</v>
      </c>
      <c r="D124" s="4" t="s">
        <v>616</v>
      </c>
      <c r="E124" s="4" t="s">
        <v>617</v>
      </c>
      <c r="F124" s="6">
        <v>45260</v>
      </c>
      <c r="G124" s="6">
        <v>45263</v>
      </c>
      <c r="H124" s="4">
        <v>1</v>
      </c>
      <c r="I124" s="4">
        <v>3</v>
      </c>
      <c r="J124" s="4">
        <v>3</v>
      </c>
      <c r="K124" s="4" t="s">
        <v>30</v>
      </c>
      <c r="L124" s="4">
        <v>1828.95</v>
      </c>
      <c r="M124" s="4">
        <v>1828.95</v>
      </c>
      <c r="N124" s="4" t="s">
        <v>618</v>
      </c>
      <c r="O124" s="4" t="s">
        <v>32</v>
      </c>
      <c r="P124" s="4" t="s">
        <v>33</v>
      </c>
      <c r="Q124" s="4">
        <v>0</v>
      </c>
      <c r="R124" s="8">
        <v>45240.0000115741</v>
      </c>
      <c r="S124" s="6">
        <v>45266</v>
      </c>
      <c r="T124" s="4" t="s">
        <v>34</v>
      </c>
      <c r="U124" s="4">
        <v>1828.95</v>
      </c>
      <c r="V124" s="4">
        <v>0</v>
      </c>
      <c r="W124" s="4">
        <v>0</v>
      </c>
      <c r="X124" s="4" t="s">
        <v>619</v>
      </c>
      <c r="Y124" s="4" t="s">
        <v>36</v>
      </c>
    </row>
    <row r="125" s="4" customFormat="1" spans="1:25">
      <c r="A125" s="4" t="s">
        <v>620</v>
      </c>
      <c r="B125" s="4" t="s">
        <v>26</v>
      </c>
      <c r="C125" s="4" t="s">
        <v>27</v>
      </c>
      <c r="D125" s="4" t="s">
        <v>621</v>
      </c>
      <c r="E125" s="4" t="s">
        <v>622</v>
      </c>
      <c r="F125" s="6">
        <v>45262</v>
      </c>
      <c r="G125" s="6">
        <v>45263</v>
      </c>
      <c r="H125" s="4">
        <v>1</v>
      </c>
      <c r="I125" s="4">
        <v>1</v>
      </c>
      <c r="J125" s="4">
        <v>1</v>
      </c>
      <c r="K125" s="4" t="s">
        <v>30</v>
      </c>
      <c r="L125" s="4">
        <v>2161.78</v>
      </c>
      <c r="M125" s="4">
        <v>2161.78</v>
      </c>
      <c r="N125" s="4" t="s">
        <v>623</v>
      </c>
      <c r="O125" s="4" t="s">
        <v>32</v>
      </c>
      <c r="P125" s="4" t="s">
        <v>33</v>
      </c>
      <c r="Q125" s="4">
        <v>0</v>
      </c>
      <c r="R125" s="8">
        <v>45240</v>
      </c>
      <c r="S125" s="6">
        <v>45266</v>
      </c>
      <c r="T125" s="4" t="s">
        <v>34</v>
      </c>
      <c r="U125" s="4">
        <v>2161.78</v>
      </c>
      <c r="V125" s="4">
        <v>0</v>
      </c>
      <c r="W125" s="4">
        <v>0</v>
      </c>
      <c r="X125" s="4" t="s">
        <v>624</v>
      </c>
      <c r="Y125" s="4" t="s">
        <v>36</v>
      </c>
    </row>
    <row r="126" s="4" customFormat="1" spans="1:25">
      <c r="A126" s="4" t="s">
        <v>625</v>
      </c>
      <c r="B126" s="4" t="s">
        <v>26</v>
      </c>
      <c r="C126" s="4" t="s">
        <v>27</v>
      </c>
      <c r="D126" s="4" t="s">
        <v>626</v>
      </c>
      <c r="E126" s="4" t="s">
        <v>627</v>
      </c>
      <c r="F126" s="6">
        <v>45262</v>
      </c>
      <c r="G126" s="6">
        <v>45263</v>
      </c>
      <c r="H126" s="4">
        <v>1</v>
      </c>
      <c r="I126" s="4">
        <v>1</v>
      </c>
      <c r="J126" s="4">
        <v>1</v>
      </c>
      <c r="K126" s="4" t="s">
        <v>30</v>
      </c>
      <c r="L126" s="4">
        <v>856.74</v>
      </c>
      <c r="M126" s="4">
        <v>856.74</v>
      </c>
      <c r="N126" s="4" t="s">
        <v>628</v>
      </c>
      <c r="O126" s="4" t="s">
        <v>32</v>
      </c>
      <c r="P126" s="4" t="s">
        <v>33</v>
      </c>
      <c r="Q126" s="4">
        <v>0</v>
      </c>
      <c r="R126" s="8">
        <v>45240.0000115741</v>
      </c>
      <c r="S126" s="6">
        <v>45266</v>
      </c>
      <c r="T126" s="4" t="s">
        <v>34</v>
      </c>
      <c r="U126" s="4">
        <v>856.74</v>
      </c>
      <c r="V126" s="4">
        <v>0</v>
      </c>
      <c r="W126" s="4">
        <v>0</v>
      </c>
      <c r="X126" s="4" t="s">
        <v>629</v>
      </c>
      <c r="Y126" s="4" t="s">
        <v>36</v>
      </c>
    </row>
    <row r="127" s="4" customFormat="1" spans="1:25">
      <c r="A127" s="4" t="s">
        <v>630</v>
      </c>
      <c r="B127" s="4" t="s">
        <v>26</v>
      </c>
      <c r="C127" s="4" t="s">
        <v>27</v>
      </c>
      <c r="D127" s="4" t="s">
        <v>631</v>
      </c>
      <c r="E127" s="4" t="s">
        <v>521</v>
      </c>
      <c r="F127" s="6">
        <v>45262</v>
      </c>
      <c r="G127" s="6">
        <v>45263</v>
      </c>
      <c r="H127" s="4">
        <v>1</v>
      </c>
      <c r="I127" s="4">
        <v>1</v>
      </c>
      <c r="J127" s="4">
        <v>1</v>
      </c>
      <c r="K127" s="4" t="s">
        <v>30</v>
      </c>
      <c r="L127" s="4">
        <v>423.12</v>
      </c>
      <c r="M127" s="4">
        <v>423.12</v>
      </c>
      <c r="N127" s="4" t="s">
        <v>632</v>
      </c>
      <c r="O127" s="4" t="s">
        <v>32</v>
      </c>
      <c r="P127" s="4" t="s">
        <v>33</v>
      </c>
      <c r="Q127" s="4">
        <v>0</v>
      </c>
      <c r="R127" s="8">
        <v>45240.0000115741</v>
      </c>
      <c r="S127" s="6">
        <v>45266</v>
      </c>
      <c r="T127" s="4" t="s">
        <v>34</v>
      </c>
      <c r="U127" s="4">
        <v>423.12</v>
      </c>
      <c r="V127" s="4">
        <v>0</v>
      </c>
      <c r="W127" s="4">
        <v>0</v>
      </c>
      <c r="X127" s="4" t="s">
        <v>633</v>
      </c>
      <c r="Y127" s="4" t="s">
        <v>634</v>
      </c>
    </row>
    <row r="128" s="4" customFormat="1" spans="1:25">
      <c r="A128" s="4" t="s">
        <v>635</v>
      </c>
      <c r="B128" s="4" t="s">
        <v>26</v>
      </c>
      <c r="C128" s="4" t="s">
        <v>27</v>
      </c>
      <c r="D128" s="4" t="s">
        <v>636</v>
      </c>
      <c r="E128" s="4" t="s">
        <v>637</v>
      </c>
      <c r="F128" s="6">
        <v>45261</v>
      </c>
      <c r="G128" s="6">
        <v>45263</v>
      </c>
      <c r="H128" s="4">
        <v>1</v>
      </c>
      <c r="I128" s="4">
        <v>2</v>
      </c>
      <c r="J128" s="4">
        <v>2</v>
      </c>
      <c r="K128" s="4" t="s">
        <v>30</v>
      </c>
      <c r="L128" s="4">
        <v>1366.8</v>
      </c>
      <c r="M128" s="4">
        <v>1366.8</v>
      </c>
      <c r="N128" s="4" t="s">
        <v>638</v>
      </c>
      <c r="O128" s="4" t="s">
        <v>32</v>
      </c>
      <c r="P128" s="4" t="s">
        <v>33</v>
      </c>
      <c r="Q128" s="4">
        <v>0</v>
      </c>
      <c r="R128" s="8">
        <v>45241</v>
      </c>
      <c r="S128" s="6">
        <v>45266</v>
      </c>
      <c r="T128" s="4" t="s">
        <v>34</v>
      </c>
      <c r="U128" s="4">
        <v>1366.8</v>
      </c>
      <c r="V128" s="4">
        <v>0</v>
      </c>
      <c r="W128" s="4">
        <v>0</v>
      </c>
      <c r="X128" s="4" t="s">
        <v>639</v>
      </c>
      <c r="Y128" s="4" t="s">
        <v>36</v>
      </c>
    </row>
    <row r="129" s="4" customFormat="1" spans="1:25">
      <c r="A129" s="4" t="s">
        <v>640</v>
      </c>
      <c r="B129" s="4" t="s">
        <v>26</v>
      </c>
      <c r="C129" s="4" t="s">
        <v>27</v>
      </c>
      <c r="D129" s="4" t="s">
        <v>641</v>
      </c>
      <c r="E129" s="4" t="s">
        <v>642</v>
      </c>
      <c r="F129" s="6">
        <v>45262</v>
      </c>
      <c r="G129" s="6">
        <v>45263</v>
      </c>
      <c r="H129" s="4">
        <v>1</v>
      </c>
      <c r="I129" s="4">
        <v>1</v>
      </c>
      <c r="J129" s="4">
        <v>1</v>
      </c>
      <c r="K129" s="4" t="s">
        <v>30</v>
      </c>
      <c r="L129" s="4">
        <v>166.05</v>
      </c>
      <c r="M129" s="4">
        <v>166.05</v>
      </c>
      <c r="N129" s="4" t="s">
        <v>643</v>
      </c>
      <c r="O129" s="4" t="s">
        <v>32</v>
      </c>
      <c r="P129" s="4" t="s">
        <v>33</v>
      </c>
      <c r="Q129" s="4">
        <v>0</v>
      </c>
      <c r="R129" s="8">
        <v>45241</v>
      </c>
      <c r="S129" s="6">
        <v>45266</v>
      </c>
      <c r="T129" s="4" t="s">
        <v>34</v>
      </c>
      <c r="U129" s="4">
        <v>166.05</v>
      </c>
      <c r="V129" s="4">
        <v>0</v>
      </c>
      <c r="W129" s="4">
        <v>0</v>
      </c>
      <c r="X129" s="4" t="s">
        <v>644</v>
      </c>
      <c r="Y129" s="4" t="s">
        <v>645</v>
      </c>
    </row>
    <row r="130" s="4" customFormat="1" spans="1:25">
      <c r="A130" s="4" t="s">
        <v>646</v>
      </c>
      <c r="B130" s="4" t="s">
        <v>26</v>
      </c>
      <c r="C130" s="4" t="s">
        <v>27</v>
      </c>
      <c r="D130" s="4" t="s">
        <v>509</v>
      </c>
      <c r="E130" s="4" t="s">
        <v>647</v>
      </c>
      <c r="F130" s="6">
        <v>45262</v>
      </c>
      <c r="G130" s="6">
        <v>45263</v>
      </c>
      <c r="H130" s="4">
        <v>1</v>
      </c>
      <c r="I130" s="4">
        <v>1</v>
      </c>
      <c r="J130" s="4">
        <v>1</v>
      </c>
      <c r="K130" s="4" t="s">
        <v>30</v>
      </c>
      <c r="L130" s="4">
        <v>379.57</v>
      </c>
      <c r="M130" s="4">
        <v>379.57</v>
      </c>
      <c r="N130" s="4" t="s">
        <v>648</v>
      </c>
      <c r="O130" s="4" t="s">
        <v>32</v>
      </c>
      <c r="P130" s="4" t="s">
        <v>33</v>
      </c>
      <c r="Q130" s="4">
        <v>0</v>
      </c>
      <c r="R130" s="8">
        <v>45241</v>
      </c>
      <c r="S130" s="6">
        <v>45266</v>
      </c>
      <c r="T130" s="4" t="s">
        <v>34</v>
      </c>
      <c r="U130" s="4">
        <v>379.57</v>
      </c>
      <c r="V130" s="4">
        <v>0</v>
      </c>
      <c r="W130" s="4">
        <v>0</v>
      </c>
      <c r="X130" s="4" t="s">
        <v>649</v>
      </c>
      <c r="Y130" s="4" t="s">
        <v>36</v>
      </c>
    </row>
    <row r="131" s="4" customFormat="1" spans="1:25">
      <c r="A131" s="4" t="s">
        <v>650</v>
      </c>
      <c r="B131" s="4" t="s">
        <v>26</v>
      </c>
      <c r="C131" s="4" t="s">
        <v>27</v>
      </c>
      <c r="D131" s="4" t="s">
        <v>651</v>
      </c>
      <c r="E131" s="4" t="s">
        <v>652</v>
      </c>
      <c r="F131" s="6">
        <v>45262</v>
      </c>
      <c r="G131" s="6">
        <v>45263</v>
      </c>
      <c r="H131" s="4">
        <v>1</v>
      </c>
      <c r="I131" s="4">
        <v>1</v>
      </c>
      <c r="J131" s="4">
        <v>1</v>
      </c>
      <c r="K131" s="4" t="s">
        <v>30</v>
      </c>
      <c r="L131" s="4">
        <v>892.85</v>
      </c>
      <c r="M131" s="4">
        <v>892.85</v>
      </c>
      <c r="N131" s="4" t="s">
        <v>653</v>
      </c>
      <c r="O131" s="4" t="s">
        <v>32</v>
      </c>
      <c r="P131" s="4" t="s">
        <v>33</v>
      </c>
      <c r="Q131" s="4">
        <v>0</v>
      </c>
      <c r="R131" s="8">
        <v>45241</v>
      </c>
      <c r="S131" s="6">
        <v>45266</v>
      </c>
      <c r="T131" s="4" t="s">
        <v>34</v>
      </c>
      <c r="U131" s="4">
        <v>892.85</v>
      </c>
      <c r="V131" s="4">
        <v>0</v>
      </c>
      <c r="W131" s="4">
        <v>0</v>
      </c>
      <c r="X131" s="4" t="s">
        <v>654</v>
      </c>
      <c r="Y131" s="4" t="s">
        <v>36</v>
      </c>
    </row>
    <row r="132" s="4" customFormat="1" spans="1:25">
      <c r="A132" s="4" t="s">
        <v>655</v>
      </c>
      <c r="B132" s="4" t="s">
        <v>26</v>
      </c>
      <c r="C132" s="4" t="s">
        <v>27</v>
      </c>
      <c r="D132" s="4" t="s">
        <v>656</v>
      </c>
      <c r="E132" s="4" t="s">
        <v>657</v>
      </c>
      <c r="F132" s="6">
        <v>45262</v>
      </c>
      <c r="G132" s="6">
        <v>45263</v>
      </c>
      <c r="H132" s="4">
        <v>1</v>
      </c>
      <c r="I132" s="4">
        <v>1</v>
      </c>
      <c r="J132" s="4">
        <v>1</v>
      </c>
      <c r="K132" s="4" t="s">
        <v>30</v>
      </c>
      <c r="L132" s="4">
        <v>231.63</v>
      </c>
      <c r="M132" s="4">
        <v>231.63</v>
      </c>
      <c r="N132" s="4" t="s">
        <v>658</v>
      </c>
      <c r="O132" s="4" t="s">
        <v>32</v>
      </c>
      <c r="P132" s="4" t="s">
        <v>33</v>
      </c>
      <c r="Q132" s="4">
        <v>0</v>
      </c>
      <c r="R132" s="8">
        <v>45241</v>
      </c>
      <c r="S132" s="6">
        <v>45266</v>
      </c>
      <c r="T132" s="4" t="s">
        <v>34</v>
      </c>
      <c r="U132" s="4">
        <v>231.63</v>
      </c>
      <c r="V132" s="4">
        <v>0</v>
      </c>
      <c r="W132" s="4">
        <v>0</v>
      </c>
      <c r="X132" s="4" t="s">
        <v>659</v>
      </c>
      <c r="Y132" s="4" t="s">
        <v>660</v>
      </c>
    </row>
    <row r="133" s="4" customFormat="1" spans="1:25">
      <c r="A133" s="4" t="s">
        <v>630</v>
      </c>
      <c r="B133" s="4" t="s">
        <v>26</v>
      </c>
      <c r="C133" s="4" t="s">
        <v>37</v>
      </c>
      <c r="D133" s="4" t="s">
        <v>631</v>
      </c>
      <c r="E133" s="4" t="s">
        <v>521</v>
      </c>
      <c r="F133" s="6">
        <v>45262</v>
      </c>
      <c r="G133" s="6">
        <v>45263</v>
      </c>
      <c r="H133" s="4">
        <v>1</v>
      </c>
      <c r="I133" s="4">
        <v>1</v>
      </c>
      <c r="J133" s="4">
        <v>1</v>
      </c>
      <c r="K133" s="4" t="s">
        <v>30</v>
      </c>
      <c r="L133" s="4">
        <v>-423.12</v>
      </c>
      <c r="M133" s="4">
        <v>-423.12</v>
      </c>
      <c r="N133" s="4" t="s">
        <v>632</v>
      </c>
      <c r="O133" s="4" t="s">
        <v>32</v>
      </c>
      <c r="P133" s="4" t="s">
        <v>33</v>
      </c>
      <c r="Q133" s="4">
        <v>0</v>
      </c>
      <c r="R133" s="8">
        <v>45240.0000115741</v>
      </c>
      <c r="S133" s="6">
        <v>45266</v>
      </c>
      <c r="T133" s="4" t="s">
        <v>34</v>
      </c>
      <c r="U133" s="4">
        <v>-423.12</v>
      </c>
      <c r="V133" s="4">
        <v>0</v>
      </c>
      <c r="W133" s="4">
        <v>0</v>
      </c>
      <c r="X133" s="4" t="s">
        <v>633</v>
      </c>
      <c r="Y133" s="4" t="s">
        <v>634</v>
      </c>
    </row>
    <row r="134" s="4" customFormat="1" spans="1:25">
      <c r="A134" s="4" t="s">
        <v>661</v>
      </c>
      <c r="B134" s="4" t="s">
        <v>26</v>
      </c>
      <c r="C134" s="4" t="s">
        <v>27</v>
      </c>
      <c r="D134" s="4" t="s">
        <v>662</v>
      </c>
      <c r="E134" s="4" t="s">
        <v>277</v>
      </c>
      <c r="F134" s="6">
        <v>45260</v>
      </c>
      <c r="G134" s="6">
        <v>45263</v>
      </c>
      <c r="H134" s="4">
        <v>1</v>
      </c>
      <c r="I134" s="4">
        <v>3</v>
      </c>
      <c r="J134" s="4">
        <v>3</v>
      </c>
      <c r="K134" s="4" t="s">
        <v>30</v>
      </c>
      <c r="L134" s="4">
        <v>1347</v>
      </c>
      <c r="M134" s="4">
        <v>1347</v>
      </c>
      <c r="N134" s="4" t="s">
        <v>663</v>
      </c>
      <c r="O134" s="4" t="s">
        <v>32</v>
      </c>
      <c r="P134" s="4" t="s">
        <v>33</v>
      </c>
      <c r="Q134" s="4">
        <v>0</v>
      </c>
      <c r="R134" s="8">
        <v>45241</v>
      </c>
      <c r="S134" s="6">
        <v>45266</v>
      </c>
      <c r="T134" s="4" t="s">
        <v>34</v>
      </c>
      <c r="U134" s="4">
        <v>1347</v>
      </c>
      <c r="V134" s="4">
        <v>0</v>
      </c>
      <c r="W134" s="4">
        <v>0</v>
      </c>
      <c r="X134" s="4" t="s">
        <v>664</v>
      </c>
      <c r="Y134" s="4" t="s">
        <v>665</v>
      </c>
    </row>
    <row r="135" s="4" customFormat="1" spans="1:25">
      <c r="A135" s="4" t="s">
        <v>666</v>
      </c>
      <c r="B135" s="4" t="s">
        <v>26</v>
      </c>
      <c r="C135" s="4" t="s">
        <v>27</v>
      </c>
      <c r="D135" s="4" t="s">
        <v>662</v>
      </c>
      <c r="E135" s="4" t="s">
        <v>277</v>
      </c>
      <c r="F135" s="6">
        <v>45260</v>
      </c>
      <c r="G135" s="6">
        <v>45263</v>
      </c>
      <c r="H135" s="4">
        <v>1</v>
      </c>
      <c r="I135" s="4">
        <v>3</v>
      </c>
      <c r="J135" s="4">
        <v>3</v>
      </c>
      <c r="K135" s="4" t="s">
        <v>30</v>
      </c>
      <c r="L135" s="4">
        <v>1347</v>
      </c>
      <c r="M135" s="4">
        <v>1347</v>
      </c>
      <c r="N135" s="4" t="s">
        <v>667</v>
      </c>
      <c r="O135" s="4" t="s">
        <v>32</v>
      </c>
      <c r="P135" s="4" t="s">
        <v>33</v>
      </c>
      <c r="Q135" s="4">
        <v>0</v>
      </c>
      <c r="R135" s="8">
        <v>45241.0000115741</v>
      </c>
      <c r="S135" s="6">
        <v>45266</v>
      </c>
      <c r="T135" s="4" t="s">
        <v>34</v>
      </c>
      <c r="U135" s="4">
        <v>1347</v>
      </c>
      <c r="V135" s="4">
        <v>0</v>
      </c>
      <c r="W135" s="4">
        <v>0</v>
      </c>
      <c r="X135" s="4" t="s">
        <v>668</v>
      </c>
      <c r="Y135" s="4" t="s">
        <v>669</v>
      </c>
    </row>
    <row r="136" s="4" customFormat="1" spans="1:25">
      <c r="A136" s="4" t="s">
        <v>670</v>
      </c>
      <c r="B136" s="4" t="s">
        <v>26</v>
      </c>
      <c r="C136" s="4" t="s">
        <v>27</v>
      </c>
      <c r="D136" s="4" t="s">
        <v>671</v>
      </c>
      <c r="E136" s="4" t="s">
        <v>672</v>
      </c>
      <c r="F136" s="6">
        <v>45261</v>
      </c>
      <c r="G136" s="6">
        <v>45263</v>
      </c>
      <c r="H136" s="4">
        <v>1</v>
      </c>
      <c r="I136" s="4">
        <v>2</v>
      </c>
      <c r="J136" s="4">
        <v>2</v>
      </c>
      <c r="K136" s="4" t="s">
        <v>30</v>
      </c>
      <c r="L136" s="4">
        <v>1040.98</v>
      </c>
      <c r="M136" s="4">
        <v>1040.98</v>
      </c>
      <c r="N136" s="4" t="s">
        <v>673</v>
      </c>
      <c r="O136" s="4" t="s">
        <v>32</v>
      </c>
      <c r="P136" s="4" t="s">
        <v>33</v>
      </c>
      <c r="Q136" s="4">
        <v>0</v>
      </c>
      <c r="R136" s="8">
        <v>45241.0000115741</v>
      </c>
      <c r="S136" s="6">
        <v>45266</v>
      </c>
      <c r="T136" s="4" t="s">
        <v>34</v>
      </c>
      <c r="U136" s="4">
        <v>1040.98</v>
      </c>
      <c r="V136" s="4">
        <v>0</v>
      </c>
      <c r="W136" s="4">
        <v>0</v>
      </c>
      <c r="X136" s="4" t="s">
        <v>674</v>
      </c>
      <c r="Y136" s="4" t="s">
        <v>36</v>
      </c>
    </row>
    <row r="137" s="4" customFormat="1" spans="1:25">
      <c r="A137" s="4" t="s">
        <v>675</v>
      </c>
      <c r="B137" s="4" t="s">
        <v>26</v>
      </c>
      <c r="C137" s="4" t="s">
        <v>27</v>
      </c>
      <c r="D137" s="4" t="s">
        <v>676</v>
      </c>
      <c r="E137" s="4" t="s">
        <v>352</v>
      </c>
      <c r="F137" s="6">
        <v>45262</v>
      </c>
      <c r="G137" s="6">
        <v>45263</v>
      </c>
      <c r="H137" s="4">
        <v>1</v>
      </c>
      <c r="I137" s="4">
        <v>1</v>
      </c>
      <c r="J137" s="4">
        <v>1</v>
      </c>
      <c r="K137" s="4" t="s">
        <v>30</v>
      </c>
      <c r="L137" s="4">
        <v>808.67</v>
      </c>
      <c r="M137" s="4">
        <v>808.67</v>
      </c>
      <c r="N137" s="4" t="s">
        <v>677</v>
      </c>
      <c r="O137" s="4" t="s">
        <v>32</v>
      </c>
      <c r="P137" s="4" t="s">
        <v>33</v>
      </c>
      <c r="Q137" s="4">
        <v>0</v>
      </c>
      <c r="R137" s="8">
        <v>45242.0000115741</v>
      </c>
      <c r="S137" s="6">
        <v>45266</v>
      </c>
      <c r="T137" s="4" t="s">
        <v>34</v>
      </c>
      <c r="U137" s="4">
        <v>808.67</v>
      </c>
      <c r="V137" s="4">
        <v>0</v>
      </c>
      <c r="W137" s="4">
        <v>0</v>
      </c>
      <c r="X137" s="4" t="s">
        <v>678</v>
      </c>
      <c r="Y137" s="4" t="s">
        <v>679</v>
      </c>
    </row>
    <row r="138" s="4" customFormat="1" spans="1:25">
      <c r="A138" s="4" t="s">
        <v>680</v>
      </c>
      <c r="B138" s="4" t="s">
        <v>26</v>
      </c>
      <c r="C138" s="4" t="s">
        <v>27</v>
      </c>
      <c r="D138" s="4" t="s">
        <v>681</v>
      </c>
      <c r="E138" s="4" t="s">
        <v>369</v>
      </c>
      <c r="F138" s="6">
        <v>45260</v>
      </c>
      <c r="G138" s="6">
        <v>45263</v>
      </c>
      <c r="H138" s="4">
        <v>1</v>
      </c>
      <c r="I138" s="4">
        <v>3</v>
      </c>
      <c r="J138" s="4">
        <v>3</v>
      </c>
      <c r="K138" s="4" t="s">
        <v>30</v>
      </c>
      <c r="L138" s="4">
        <v>1765.17</v>
      </c>
      <c r="M138" s="4">
        <v>1765.17</v>
      </c>
      <c r="N138" s="4" t="s">
        <v>682</v>
      </c>
      <c r="O138" s="4" t="s">
        <v>32</v>
      </c>
      <c r="P138" s="4" t="s">
        <v>33</v>
      </c>
      <c r="Q138" s="4">
        <v>0</v>
      </c>
      <c r="R138" s="8">
        <v>45242</v>
      </c>
      <c r="S138" s="6">
        <v>45266</v>
      </c>
      <c r="T138" s="4" t="s">
        <v>34</v>
      </c>
      <c r="U138" s="4">
        <v>1765.17</v>
      </c>
      <c r="V138" s="4">
        <v>0</v>
      </c>
      <c r="W138" s="4">
        <v>0</v>
      </c>
      <c r="X138" s="4" t="s">
        <v>683</v>
      </c>
      <c r="Y138" s="4" t="s">
        <v>684</v>
      </c>
    </row>
    <row r="139" s="4" customFormat="1" spans="1:25">
      <c r="A139" s="4" t="s">
        <v>685</v>
      </c>
      <c r="B139" s="4" t="s">
        <v>26</v>
      </c>
      <c r="C139" s="4" t="s">
        <v>27</v>
      </c>
      <c r="D139" s="4" t="s">
        <v>686</v>
      </c>
      <c r="E139" s="4" t="s">
        <v>687</v>
      </c>
      <c r="F139" s="6">
        <v>45260</v>
      </c>
      <c r="G139" s="6">
        <v>45263</v>
      </c>
      <c r="H139" s="4">
        <v>1</v>
      </c>
      <c r="I139" s="4">
        <v>3</v>
      </c>
      <c r="J139" s="4">
        <v>3</v>
      </c>
      <c r="K139" s="4" t="s">
        <v>30</v>
      </c>
      <c r="L139" s="4">
        <v>1929.98</v>
      </c>
      <c r="M139" s="4">
        <v>1929.98</v>
      </c>
      <c r="N139" s="4" t="s">
        <v>688</v>
      </c>
      <c r="O139" s="4" t="s">
        <v>32</v>
      </c>
      <c r="P139" s="4" t="s">
        <v>33</v>
      </c>
      <c r="Q139" s="4">
        <v>0</v>
      </c>
      <c r="R139" s="8">
        <v>45242</v>
      </c>
      <c r="S139" s="6">
        <v>45266</v>
      </c>
      <c r="T139" s="4" t="s">
        <v>34</v>
      </c>
      <c r="U139" s="4">
        <v>1929.98</v>
      </c>
      <c r="V139" s="4">
        <v>0</v>
      </c>
      <c r="W139" s="4">
        <v>0</v>
      </c>
      <c r="X139" s="4" t="s">
        <v>689</v>
      </c>
      <c r="Y139" s="4" t="s">
        <v>690</v>
      </c>
    </row>
    <row r="140" s="4" customFormat="1" spans="1:25">
      <c r="A140" s="4" t="s">
        <v>691</v>
      </c>
      <c r="B140" s="4" t="s">
        <v>26</v>
      </c>
      <c r="C140" s="4" t="s">
        <v>27</v>
      </c>
      <c r="D140" s="4" t="s">
        <v>692</v>
      </c>
      <c r="E140" s="4" t="s">
        <v>693</v>
      </c>
      <c r="F140" s="6">
        <v>45262</v>
      </c>
      <c r="G140" s="6">
        <v>45263</v>
      </c>
      <c r="H140" s="4">
        <v>1</v>
      </c>
      <c r="I140" s="4">
        <v>1</v>
      </c>
      <c r="J140" s="4">
        <v>1</v>
      </c>
      <c r="K140" s="4" t="s">
        <v>30</v>
      </c>
      <c r="L140" s="4">
        <v>586.25</v>
      </c>
      <c r="M140" s="4">
        <v>586.25</v>
      </c>
      <c r="N140" s="4" t="s">
        <v>694</v>
      </c>
      <c r="O140" s="4" t="s">
        <v>32</v>
      </c>
      <c r="P140" s="4" t="s">
        <v>33</v>
      </c>
      <c r="Q140" s="4">
        <v>0</v>
      </c>
      <c r="R140" s="8">
        <v>45242.0000115741</v>
      </c>
      <c r="S140" s="6">
        <v>45266</v>
      </c>
      <c r="T140" s="4" t="s">
        <v>34</v>
      </c>
      <c r="U140" s="4">
        <v>586.25</v>
      </c>
      <c r="V140" s="4">
        <v>0</v>
      </c>
      <c r="W140" s="4">
        <v>0</v>
      </c>
      <c r="X140" s="4" t="s">
        <v>695</v>
      </c>
      <c r="Y140" s="4" t="s">
        <v>36</v>
      </c>
    </row>
    <row r="141" s="4" customFormat="1" spans="1:25">
      <c r="A141" s="4" t="s">
        <v>696</v>
      </c>
      <c r="B141" s="4" t="s">
        <v>26</v>
      </c>
      <c r="C141" s="4" t="s">
        <v>27</v>
      </c>
      <c r="D141" s="4" t="s">
        <v>697</v>
      </c>
      <c r="E141" s="4" t="s">
        <v>698</v>
      </c>
      <c r="F141" s="6">
        <v>45261</v>
      </c>
      <c r="G141" s="6">
        <v>45263</v>
      </c>
      <c r="H141" s="4">
        <v>1</v>
      </c>
      <c r="I141" s="4">
        <v>2</v>
      </c>
      <c r="J141" s="4">
        <v>2</v>
      </c>
      <c r="K141" s="4" t="s">
        <v>30</v>
      </c>
      <c r="L141" s="4">
        <v>400.02</v>
      </c>
      <c r="M141" s="4">
        <v>400.02</v>
      </c>
      <c r="N141" s="4" t="s">
        <v>699</v>
      </c>
      <c r="O141" s="4" t="s">
        <v>32</v>
      </c>
      <c r="P141" s="4" t="s">
        <v>33</v>
      </c>
      <c r="Q141" s="4">
        <v>0</v>
      </c>
      <c r="R141" s="8">
        <v>45242.0000115741</v>
      </c>
      <c r="S141" s="6">
        <v>45266</v>
      </c>
      <c r="T141" s="4" t="s">
        <v>34</v>
      </c>
      <c r="U141" s="4">
        <v>400.02</v>
      </c>
      <c r="V141" s="4">
        <v>0</v>
      </c>
      <c r="W141" s="4">
        <v>0</v>
      </c>
      <c r="X141" s="4" t="s">
        <v>700</v>
      </c>
      <c r="Y141" s="4" t="s">
        <v>701</v>
      </c>
    </row>
    <row r="142" s="4" customFormat="1" spans="1:25">
      <c r="A142" s="4" t="s">
        <v>702</v>
      </c>
      <c r="B142" s="4" t="s">
        <v>26</v>
      </c>
      <c r="C142" s="4" t="s">
        <v>27</v>
      </c>
      <c r="D142" s="4" t="s">
        <v>697</v>
      </c>
      <c r="E142" s="4" t="s">
        <v>698</v>
      </c>
      <c r="F142" s="6">
        <v>45261</v>
      </c>
      <c r="G142" s="6">
        <v>45263</v>
      </c>
      <c r="H142" s="4">
        <v>1</v>
      </c>
      <c r="I142" s="4">
        <v>2</v>
      </c>
      <c r="J142" s="4">
        <v>2</v>
      </c>
      <c r="K142" s="4" t="s">
        <v>30</v>
      </c>
      <c r="L142" s="4">
        <v>400.02</v>
      </c>
      <c r="M142" s="4">
        <v>400.02</v>
      </c>
      <c r="N142" s="4" t="s">
        <v>703</v>
      </c>
      <c r="O142" s="4" t="s">
        <v>32</v>
      </c>
      <c r="P142" s="4" t="s">
        <v>33</v>
      </c>
      <c r="Q142" s="4">
        <v>0</v>
      </c>
      <c r="R142" s="8">
        <v>45242</v>
      </c>
      <c r="S142" s="6">
        <v>45266</v>
      </c>
      <c r="T142" s="4" t="s">
        <v>34</v>
      </c>
      <c r="U142" s="4">
        <v>400.02</v>
      </c>
      <c r="V142" s="4">
        <v>0</v>
      </c>
      <c r="W142" s="4">
        <v>0</v>
      </c>
      <c r="X142" s="4" t="s">
        <v>704</v>
      </c>
      <c r="Y142" s="4" t="s">
        <v>705</v>
      </c>
    </row>
    <row r="143" s="4" customFormat="1" spans="1:25">
      <c r="A143" s="4" t="s">
        <v>706</v>
      </c>
      <c r="B143" s="4" t="s">
        <v>26</v>
      </c>
      <c r="C143" s="4" t="s">
        <v>27</v>
      </c>
      <c r="D143" s="4" t="s">
        <v>707</v>
      </c>
      <c r="E143" s="4" t="s">
        <v>708</v>
      </c>
      <c r="F143" s="6">
        <v>45262</v>
      </c>
      <c r="G143" s="6">
        <v>45263</v>
      </c>
      <c r="H143" s="4">
        <v>1</v>
      </c>
      <c r="I143" s="4">
        <v>1</v>
      </c>
      <c r="J143" s="4">
        <v>1</v>
      </c>
      <c r="K143" s="4" t="s">
        <v>30</v>
      </c>
      <c r="L143" s="4">
        <v>941.67</v>
      </c>
      <c r="M143" s="4">
        <v>941.67</v>
      </c>
      <c r="N143" s="4" t="s">
        <v>709</v>
      </c>
      <c r="O143" s="4" t="s">
        <v>32</v>
      </c>
      <c r="P143" s="4" t="s">
        <v>33</v>
      </c>
      <c r="Q143" s="4">
        <v>0</v>
      </c>
      <c r="R143" s="8">
        <v>45242.0000115741</v>
      </c>
      <c r="S143" s="6">
        <v>45266</v>
      </c>
      <c r="T143" s="4" t="s">
        <v>34</v>
      </c>
      <c r="U143" s="4">
        <v>941.67</v>
      </c>
      <c r="V143" s="4">
        <v>0</v>
      </c>
      <c r="W143" s="4">
        <v>0</v>
      </c>
      <c r="X143" s="4" t="s">
        <v>710</v>
      </c>
      <c r="Y143" s="4" t="s">
        <v>711</v>
      </c>
    </row>
    <row r="144" s="4" customFormat="1" spans="1:25">
      <c r="A144" s="4" t="s">
        <v>712</v>
      </c>
      <c r="B144" s="4" t="s">
        <v>26</v>
      </c>
      <c r="C144" s="4" t="s">
        <v>27</v>
      </c>
      <c r="D144" s="4" t="s">
        <v>681</v>
      </c>
      <c r="E144" s="4" t="s">
        <v>369</v>
      </c>
      <c r="F144" s="6">
        <v>45259</v>
      </c>
      <c r="G144" s="6">
        <v>45263</v>
      </c>
      <c r="H144" s="4">
        <v>1</v>
      </c>
      <c r="I144" s="4">
        <v>4</v>
      </c>
      <c r="J144" s="4">
        <v>4</v>
      </c>
      <c r="K144" s="4" t="s">
        <v>30</v>
      </c>
      <c r="L144" s="4">
        <v>2243.24</v>
      </c>
      <c r="M144" s="4">
        <v>2243.24</v>
      </c>
      <c r="N144" s="4" t="s">
        <v>713</v>
      </c>
      <c r="O144" s="4" t="s">
        <v>32</v>
      </c>
      <c r="P144" s="4" t="s">
        <v>33</v>
      </c>
      <c r="Q144" s="4">
        <v>0</v>
      </c>
      <c r="R144" s="8">
        <v>45242.0000115741</v>
      </c>
      <c r="S144" s="6">
        <v>45266</v>
      </c>
      <c r="T144" s="4" t="s">
        <v>34</v>
      </c>
      <c r="U144" s="4">
        <v>2243.24</v>
      </c>
      <c r="V144" s="4">
        <v>0</v>
      </c>
      <c r="W144" s="4">
        <v>0</v>
      </c>
      <c r="X144" s="4" t="s">
        <v>714</v>
      </c>
      <c r="Y144" s="4" t="s">
        <v>684</v>
      </c>
    </row>
    <row r="145" s="4" customFormat="1" spans="1:25">
      <c r="A145" s="4" t="s">
        <v>715</v>
      </c>
      <c r="B145" s="4" t="s">
        <v>26</v>
      </c>
      <c r="C145" s="4" t="s">
        <v>27</v>
      </c>
      <c r="D145" s="4" t="s">
        <v>716</v>
      </c>
      <c r="E145" s="4" t="s">
        <v>717</v>
      </c>
      <c r="F145" s="6">
        <v>45261</v>
      </c>
      <c r="G145" s="6">
        <v>45263</v>
      </c>
      <c r="H145" s="4">
        <v>1</v>
      </c>
      <c r="I145" s="4">
        <v>2</v>
      </c>
      <c r="J145" s="4">
        <v>2</v>
      </c>
      <c r="K145" s="4" t="s">
        <v>30</v>
      </c>
      <c r="L145" s="4">
        <v>1259.48</v>
      </c>
      <c r="M145" s="4">
        <v>1259.48</v>
      </c>
      <c r="N145" s="4" t="s">
        <v>718</v>
      </c>
      <c r="O145" s="4" t="s">
        <v>32</v>
      </c>
      <c r="P145" s="4" t="s">
        <v>33</v>
      </c>
      <c r="Q145" s="4">
        <v>0</v>
      </c>
      <c r="R145" s="8">
        <v>45242</v>
      </c>
      <c r="S145" s="6">
        <v>45266</v>
      </c>
      <c r="T145" s="4" t="s">
        <v>34</v>
      </c>
      <c r="U145" s="4">
        <v>1259.48</v>
      </c>
      <c r="V145" s="4">
        <v>0</v>
      </c>
      <c r="W145" s="4">
        <v>0</v>
      </c>
      <c r="X145" s="4" t="s">
        <v>719</v>
      </c>
      <c r="Y145" s="4" t="s">
        <v>720</v>
      </c>
    </row>
    <row r="146" s="4" customFormat="1" spans="1:25">
      <c r="A146" s="4" t="s">
        <v>721</v>
      </c>
      <c r="B146" s="4" t="s">
        <v>26</v>
      </c>
      <c r="C146" s="4" t="s">
        <v>27</v>
      </c>
      <c r="D146" s="4" t="s">
        <v>722</v>
      </c>
      <c r="E146" s="4" t="s">
        <v>174</v>
      </c>
      <c r="F146" s="6">
        <v>45262</v>
      </c>
      <c r="G146" s="6">
        <v>45263</v>
      </c>
      <c r="H146" s="4">
        <v>1</v>
      </c>
      <c r="I146" s="4">
        <v>1</v>
      </c>
      <c r="J146" s="4">
        <v>1</v>
      </c>
      <c r="K146" s="4" t="s">
        <v>30</v>
      </c>
      <c r="L146" s="4">
        <v>1136.92</v>
      </c>
      <c r="M146" s="4">
        <v>1136.92</v>
      </c>
      <c r="N146" s="4" t="s">
        <v>723</v>
      </c>
      <c r="O146" s="4" t="s">
        <v>32</v>
      </c>
      <c r="P146" s="4" t="s">
        <v>33</v>
      </c>
      <c r="Q146" s="4">
        <v>0</v>
      </c>
      <c r="R146" s="8">
        <v>45242</v>
      </c>
      <c r="S146" s="6">
        <v>45266</v>
      </c>
      <c r="T146" s="4" t="s">
        <v>34</v>
      </c>
      <c r="U146" s="4">
        <v>1136.92</v>
      </c>
      <c r="V146" s="4">
        <v>0</v>
      </c>
      <c r="W146" s="4">
        <v>0</v>
      </c>
      <c r="X146" s="4" t="s">
        <v>724</v>
      </c>
      <c r="Y146" s="4" t="s">
        <v>36</v>
      </c>
    </row>
    <row r="147" s="4" customFormat="1" spans="1:25">
      <c r="A147" s="4" t="s">
        <v>725</v>
      </c>
      <c r="B147" s="4" t="s">
        <v>26</v>
      </c>
      <c r="C147" s="4" t="s">
        <v>27</v>
      </c>
      <c r="D147" s="4" t="s">
        <v>726</v>
      </c>
      <c r="E147" s="4" t="s">
        <v>727</v>
      </c>
      <c r="F147" s="6">
        <v>45260</v>
      </c>
      <c r="G147" s="6">
        <v>45263</v>
      </c>
      <c r="H147" s="4">
        <v>1</v>
      </c>
      <c r="I147" s="4">
        <v>3</v>
      </c>
      <c r="J147" s="4">
        <v>3</v>
      </c>
      <c r="K147" s="4" t="s">
        <v>30</v>
      </c>
      <c r="L147" s="4">
        <v>1539.6</v>
      </c>
      <c r="M147" s="4">
        <v>1539.6</v>
      </c>
      <c r="N147" s="4" t="s">
        <v>728</v>
      </c>
      <c r="O147" s="4" t="s">
        <v>32</v>
      </c>
      <c r="P147" s="4" t="s">
        <v>33</v>
      </c>
      <c r="Q147" s="4">
        <v>0</v>
      </c>
      <c r="R147" s="8">
        <v>45243.0000115741</v>
      </c>
      <c r="S147" s="6">
        <v>45266</v>
      </c>
      <c r="T147" s="4" t="s">
        <v>34</v>
      </c>
      <c r="U147" s="4">
        <v>1539.6</v>
      </c>
      <c r="V147" s="4">
        <v>0</v>
      </c>
      <c r="W147" s="4">
        <v>0</v>
      </c>
      <c r="X147" s="4" t="s">
        <v>729</v>
      </c>
      <c r="Y147" s="4" t="s">
        <v>730</v>
      </c>
    </row>
    <row r="148" s="4" customFormat="1" spans="1:25">
      <c r="A148" s="4" t="s">
        <v>731</v>
      </c>
      <c r="B148" s="4" t="s">
        <v>26</v>
      </c>
      <c r="C148" s="4" t="s">
        <v>27</v>
      </c>
      <c r="D148" s="4" t="s">
        <v>732</v>
      </c>
      <c r="E148" s="4" t="s">
        <v>733</v>
      </c>
      <c r="F148" s="6">
        <v>45261</v>
      </c>
      <c r="G148" s="6">
        <v>45263</v>
      </c>
      <c r="H148" s="4">
        <v>1</v>
      </c>
      <c r="I148" s="4">
        <v>2</v>
      </c>
      <c r="J148" s="4">
        <v>2</v>
      </c>
      <c r="K148" s="4" t="s">
        <v>30</v>
      </c>
      <c r="L148" s="4">
        <v>1575.68</v>
      </c>
      <c r="M148" s="4">
        <v>1575.68</v>
      </c>
      <c r="N148" s="4" t="s">
        <v>734</v>
      </c>
      <c r="O148" s="4" t="s">
        <v>32</v>
      </c>
      <c r="P148" s="4" t="s">
        <v>33</v>
      </c>
      <c r="Q148" s="4">
        <v>0</v>
      </c>
      <c r="R148" s="8">
        <v>45243.0000115741</v>
      </c>
      <c r="S148" s="6">
        <v>45266</v>
      </c>
      <c r="T148" s="4" t="s">
        <v>34</v>
      </c>
      <c r="U148" s="4">
        <v>1575.68</v>
      </c>
      <c r="V148" s="4">
        <v>0</v>
      </c>
      <c r="W148" s="4">
        <v>0</v>
      </c>
      <c r="X148" s="4" t="s">
        <v>735</v>
      </c>
      <c r="Y148" s="4" t="s">
        <v>36</v>
      </c>
    </row>
    <row r="149" s="4" customFormat="1" spans="1:25">
      <c r="A149" s="4" t="s">
        <v>736</v>
      </c>
      <c r="B149" s="4" t="s">
        <v>26</v>
      </c>
      <c r="C149" s="4" t="s">
        <v>27</v>
      </c>
      <c r="D149" s="4" t="s">
        <v>737</v>
      </c>
      <c r="E149" s="4" t="s">
        <v>738</v>
      </c>
      <c r="F149" s="6">
        <v>45262</v>
      </c>
      <c r="G149" s="6">
        <v>45263</v>
      </c>
      <c r="H149" s="4">
        <v>1</v>
      </c>
      <c r="I149" s="4">
        <v>1</v>
      </c>
      <c r="J149" s="4">
        <v>1</v>
      </c>
      <c r="K149" s="4" t="s">
        <v>30</v>
      </c>
      <c r="L149" s="4">
        <v>148.75</v>
      </c>
      <c r="M149" s="4">
        <v>148.75</v>
      </c>
      <c r="N149" s="4" t="s">
        <v>739</v>
      </c>
      <c r="O149" s="4" t="s">
        <v>32</v>
      </c>
      <c r="P149" s="4" t="s">
        <v>33</v>
      </c>
      <c r="Q149" s="4">
        <v>0</v>
      </c>
      <c r="R149" s="8">
        <v>45243</v>
      </c>
      <c r="S149" s="6">
        <v>45266</v>
      </c>
      <c r="T149" s="4" t="s">
        <v>34</v>
      </c>
      <c r="U149" s="4">
        <v>148.75</v>
      </c>
      <c r="V149" s="4">
        <v>0</v>
      </c>
      <c r="W149" s="4">
        <v>0</v>
      </c>
      <c r="X149" s="4" t="s">
        <v>740</v>
      </c>
      <c r="Y149" s="4" t="s">
        <v>741</v>
      </c>
    </row>
    <row r="150" s="4" customFormat="1" spans="1:25">
      <c r="A150" s="4" t="s">
        <v>731</v>
      </c>
      <c r="B150" s="4" t="s">
        <v>26</v>
      </c>
      <c r="C150" s="4" t="s">
        <v>37</v>
      </c>
      <c r="D150" s="4" t="s">
        <v>732</v>
      </c>
      <c r="E150" s="4" t="s">
        <v>733</v>
      </c>
      <c r="F150" s="6">
        <v>45261</v>
      </c>
      <c r="G150" s="6">
        <v>45263</v>
      </c>
      <c r="H150" s="4">
        <v>1</v>
      </c>
      <c r="I150" s="4">
        <v>2</v>
      </c>
      <c r="J150" s="4">
        <v>2</v>
      </c>
      <c r="K150" s="4" t="s">
        <v>30</v>
      </c>
      <c r="L150" s="4">
        <v>-1575.68</v>
      </c>
      <c r="M150" s="4">
        <v>-1575.68</v>
      </c>
      <c r="N150" s="4" t="s">
        <v>734</v>
      </c>
      <c r="O150" s="4" t="s">
        <v>32</v>
      </c>
      <c r="P150" s="4" t="s">
        <v>33</v>
      </c>
      <c r="Q150" s="4">
        <v>0</v>
      </c>
      <c r="R150" s="8">
        <v>45243.0000115741</v>
      </c>
      <c r="S150" s="6">
        <v>45266</v>
      </c>
      <c r="T150" s="4" t="s">
        <v>34</v>
      </c>
      <c r="U150" s="4">
        <v>-1575.68</v>
      </c>
      <c r="V150" s="4">
        <v>0</v>
      </c>
      <c r="W150" s="4">
        <v>0</v>
      </c>
      <c r="X150" s="4" t="s">
        <v>735</v>
      </c>
      <c r="Y150" s="4" t="s">
        <v>36</v>
      </c>
    </row>
    <row r="151" s="4" customFormat="1" spans="1:25">
      <c r="A151" s="4" t="s">
        <v>742</v>
      </c>
      <c r="B151" s="4" t="s">
        <v>26</v>
      </c>
      <c r="C151" s="4" t="s">
        <v>27</v>
      </c>
      <c r="D151" s="4" t="s">
        <v>743</v>
      </c>
      <c r="E151" s="4" t="s">
        <v>744</v>
      </c>
      <c r="F151" s="6">
        <v>45261</v>
      </c>
      <c r="G151" s="6">
        <v>45263</v>
      </c>
      <c r="H151" s="4">
        <v>1</v>
      </c>
      <c r="I151" s="4">
        <v>2</v>
      </c>
      <c r="J151" s="4">
        <v>2</v>
      </c>
      <c r="K151" s="4" t="s">
        <v>30</v>
      </c>
      <c r="L151" s="4">
        <v>604.99</v>
      </c>
      <c r="M151" s="4">
        <v>604.99</v>
      </c>
      <c r="N151" s="4" t="s">
        <v>745</v>
      </c>
      <c r="O151" s="4" t="s">
        <v>32</v>
      </c>
      <c r="P151" s="4" t="s">
        <v>33</v>
      </c>
      <c r="Q151" s="4">
        <v>0</v>
      </c>
      <c r="R151" s="8">
        <v>45243</v>
      </c>
      <c r="S151" s="6">
        <v>45266</v>
      </c>
      <c r="T151" s="4" t="s">
        <v>34</v>
      </c>
      <c r="U151" s="4">
        <v>604.99</v>
      </c>
      <c r="V151" s="4">
        <v>0</v>
      </c>
      <c r="W151" s="4">
        <v>0</v>
      </c>
      <c r="X151" s="4" t="s">
        <v>746</v>
      </c>
      <c r="Y151" s="4" t="s">
        <v>36</v>
      </c>
    </row>
    <row r="152" s="4" customFormat="1" spans="1:25">
      <c r="A152" s="4" t="s">
        <v>747</v>
      </c>
      <c r="B152" s="4" t="s">
        <v>26</v>
      </c>
      <c r="C152" s="4" t="s">
        <v>27</v>
      </c>
      <c r="D152" s="4" t="s">
        <v>662</v>
      </c>
      <c r="E152" s="4" t="s">
        <v>277</v>
      </c>
      <c r="F152" s="6">
        <v>45260</v>
      </c>
      <c r="G152" s="6">
        <v>45263</v>
      </c>
      <c r="H152" s="4">
        <v>1</v>
      </c>
      <c r="I152" s="4">
        <v>3</v>
      </c>
      <c r="J152" s="4">
        <v>3</v>
      </c>
      <c r="K152" s="4" t="s">
        <v>30</v>
      </c>
      <c r="L152" s="4">
        <v>1342.5</v>
      </c>
      <c r="M152" s="4">
        <v>1342.5</v>
      </c>
      <c r="N152" s="4" t="s">
        <v>748</v>
      </c>
      <c r="O152" s="4" t="s">
        <v>32</v>
      </c>
      <c r="P152" s="4" t="s">
        <v>33</v>
      </c>
      <c r="Q152" s="4">
        <v>0</v>
      </c>
      <c r="R152" s="8">
        <v>45243.0000115741</v>
      </c>
      <c r="S152" s="6">
        <v>45266</v>
      </c>
      <c r="T152" s="4" t="s">
        <v>34</v>
      </c>
      <c r="U152" s="4">
        <v>1342.5</v>
      </c>
      <c r="V152" s="4">
        <v>0</v>
      </c>
      <c r="W152" s="4">
        <v>0</v>
      </c>
      <c r="X152" s="4" t="s">
        <v>749</v>
      </c>
      <c r="Y152" s="4" t="s">
        <v>750</v>
      </c>
    </row>
    <row r="153" s="4" customFormat="1" spans="1:25">
      <c r="A153" s="4" t="s">
        <v>751</v>
      </c>
      <c r="B153" s="4" t="s">
        <v>26</v>
      </c>
      <c r="C153" s="4" t="s">
        <v>27</v>
      </c>
      <c r="D153" s="4" t="s">
        <v>752</v>
      </c>
      <c r="E153" s="4" t="s">
        <v>753</v>
      </c>
      <c r="F153" s="6">
        <v>45262</v>
      </c>
      <c r="G153" s="6">
        <v>45263</v>
      </c>
      <c r="H153" s="4">
        <v>1</v>
      </c>
      <c r="I153" s="4">
        <v>1</v>
      </c>
      <c r="J153" s="4">
        <v>1</v>
      </c>
      <c r="K153" s="4" t="s">
        <v>30</v>
      </c>
      <c r="L153" s="4">
        <v>1163.02</v>
      </c>
      <c r="M153" s="4">
        <v>1163.02</v>
      </c>
      <c r="N153" s="4" t="s">
        <v>754</v>
      </c>
      <c r="O153" s="4" t="s">
        <v>32</v>
      </c>
      <c r="P153" s="4" t="s">
        <v>33</v>
      </c>
      <c r="Q153" s="4">
        <v>0</v>
      </c>
      <c r="R153" s="8">
        <v>45243</v>
      </c>
      <c r="S153" s="6">
        <v>45266</v>
      </c>
      <c r="T153" s="4" t="s">
        <v>34</v>
      </c>
      <c r="U153" s="4">
        <v>1163.02</v>
      </c>
      <c r="V153" s="4">
        <v>0</v>
      </c>
      <c r="W153" s="4">
        <v>0</v>
      </c>
      <c r="X153" s="4" t="s">
        <v>755</v>
      </c>
      <c r="Y153" s="4" t="s">
        <v>756</v>
      </c>
    </row>
    <row r="154" s="4" customFormat="1" spans="1:25">
      <c r="A154" s="4" t="s">
        <v>742</v>
      </c>
      <c r="B154" s="4" t="s">
        <v>26</v>
      </c>
      <c r="C154" s="4" t="s">
        <v>37</v>
      </c>
      <c r="D154" s="4" t="s">
        <v>743</v>
      </c>
      <c r="E154" s="4" t="s">
        <v>744</v>
      </c>
      <c r="F154" s="6">
        <v>45261</v>
      </c>
      <c r="G154" s="6">
        <v>45263</v>
      </c>
      <c r="H154" s="4">
        <v>1</v>
      </c>
      <c r="I154" s="4">
        <v>2</v>
      </c>
      <c r="J154" s="4">
        <v>2</v>
      </c>
      <c r="K154" s="4" t="s">
        <v>30</v>
      </c>
      <c r="L154" s="4">
        <v>-604.99</v>
      </c>
      <c r="M154" s="4">
        <v>-604.99</v>
      </c>
      <c r="N154" s="4" t="s">
        <v>745</v>
      </c>
      <c r="O154" s="4" t="s">
        <v>32</v>
      </c>
      <c r="P154" s="4" t="s">
        <v>33</v>
      </c>
      <c r="Q154" s="4">
        <v>0</v>
      </c>
      <c r="R154" s="8">
        <v>45243</v>
      </c>
      <c r="S154" s="6">
        <v>45266</v>
      </c>
      <c r="T154" s="4" t="s">
        <v>34</v>
      </c>
      <c r="U154" s="4">
        <v>-604.99</v>
      </c>
      <c r="V154" s="4">
        <v>0</v>
      </c>
      <c r="W154" s="4">
        <v>0</v>
      </c>
      <c r="X154" s="4" t="s">
        <v>746</v>
      </c>
      <c r="Y154" s="4" t="s">
        <v>36</v>
      </c>
    </row>
    <row r="155" s="4" customFormat="1" spans="1:25">
      <c r="A155" s="4" t="s">
        <v>161</v>
      </c>
      <c r="B155" s="4" t="s">
        <v>26</v>
      </c>
      <c r="C155" s="4" t="s">
        <v>37</v>
      </c>
      <c r="D155" s="4" t="s">
        <v>162</v>
      </c>
      <c r="E155" s="4" t="s">
        <v>163</v>
      </c>
      <c r="F155" s="6">
        <v>45262</v>
      </c>
      <c r="G155" s="6">
        <v>45263</v>
      </c>
      <c r="H155" s="4">
        <v>1</v>
      </c>
      <c r="I155" s="4">
        <v>1</v>
      </c>
      <c r="J155" s="4">
        <v>1</v>
      </c>
      <c r="K155" s="4" t="s">
        <v>30</v>
      </c>
      <c r="L155" s="4">
        <v>-965.01</v>
      </c>
      <c r="M155" s="4">
        <v>-965.01</v>
      </c>
      <c r="N155" s="4" t="s">
        <v>164</v>
      </c>
      <c r="O155" s="4" t="s">
        <v>32</v>
      </c>
      <c r="P155" s="4" t="s">
        <v>33</v>
      </c>
      <c r="Q155" s="4">
        <v>0</v>
      </c>
      <c r="R155" s="8">
        <v>45214</v>
      </c>
      <c r="S155" s="6">
        <v>45266</v>
      </c>
      <c r="T155" s="4" t="s">
        <v>34</v>
      </c>
      <c r="U155" s="4">
        <v>-965.01</v>
      </c>
      <c r="V155" s="4">
        <v>0</v>
      </c>
      <c r="W155" s="4">
        <v>0</v>
      </c>
      <c r="X155" s="4" t="s">
        <v>165</v>
      </c>
      <c r="Y155" s="4" t="s">
        <v>36</v>
      </c>
    </row>
    <row r="156" s="4" customFormat="1" spans="1:25">
      <c r="A156" s="4" t="s">
        <v>725</v>
      </c>
      <c r="B156" s="4" t="s">
        <v>26</v>
      </c>
      <c r="C156" s="4" t="s">
        <v>37</v>
      </c>
      <c r="D156" s="4" t="s">
        <v>726</v>
      </c>
      <c r="E156" s="4" t="s">
        <v>727</v>
      </c>
      <c r="F156" s="6">
        <v>45260</v>
      </c>
      <c r="G156" s="6">
        <v>45263</v>
      </c>
      <c r="H156" s="4">
        <v>1</v>
      </c>
      <c r="I156" s="4">
        <v>3</v>
      </c>
      <c r="J156" s="4">
        <v>3</v>
      </c>
      <c r="K156" s="4" t="s">
        <v>30</v>
      </c>
      <c r="L156" s="4">
        <v>-1539.6</v>
      </c>
      <c r="M156" s="4">
        <v>-1539.6</v>
      </c>
      <c r="N156" s="4" t="s">
        <v>728</v>
      </c>
      <c r="O156" s="4" t="s">
        <v>32</v>
      </c>
      <c r="P156" s="4" t="s">
        <v>33</v>
      </c>
      <c r="Q156" s="4">
        <v>0</v>
      </c>
      <c r="R156" s="8">
        <v>45243.0000115741</v>
      </c>
      <c r="S156" s="6">
        <v>45266</v>
      </c>
      <c r="T156" s="4" t="s">
        <v>34</v>
      </c>
      <c r="U156" s="4">
        <v>-1539.6</v>
      </c>
      <c r="V156" s="4">
        <v>0</v>
      </c>
      <c r="W156" s="4">
        <v>0</v>
      </c>
      <c r="X156" s="4" t="s">
        <v>729</v>
      </c>
      <c r="Y156" s="4" t="s">
        <v>730</v>
      </c>
    </row>
    <row r="157" s="4" customFormat="1" spans="1:25">
      <c r="A157" s="4" t="s">
        <v>757</v>
      </c>
      <c r="B157" s="4" t="s">
        <v>26</v>
      </c>
      <c r="C157" s="4" t="s">
        <v>27</v>
      </c>
      <c r="D157" s="4" t="s">
        <v>758</v>
      </c>
      <c r="E157" s="4" t="s">
        <v>759</v>
      </c>
      <c r="F157" s="6">
        <v>45262</v>
      </c>
      <c r="G157" s="6">
        <v>45263</v>
      </c>
      <c r="H157" s="4">
        <v>1</v>
      </c>
      <c r="I157" s="4">
        <v>1</v>
      </c>
      <c r="J157" s="4">
        <v>1</v>
      </c>
      <c r="K157" s="4" t="s">
        <v>30</v>
      </c>
      <c r="L157" s="4">
        <v>467.43</v>
      </c>
      <c r="M157" s="4">
        <v>467.43</v>
      </c>
      <c r="N157" s="4" t="s">
        <v>760</v>
      </c>
      <c r="O157" s="4" t="s">
        <v>32</v>
      </c>
      <c r="P157" s="4" t="s">
        <v>33</v>
      </c>
      <c r="Q157" s="4">
        <v>0</v>
      </c>
      <c r="R157" s="8">
        <v>45243</v>
      </c>
      <c r="S157" s="6">
        <v>45266</v>
      </c>
      <c r="T157" s="4" t="s">
        <v>34</v>
      </c>
      <c r="U157" s="4">
        <v>467.43</v>
      </c>
      <c r="V157" s="4">
        <v>0</v>
      </c>
      <c r="W157" s="4">
        <v>0</v>
      </c>
      <c r="X157" s="4" t="s">
        <v>761</v>
      </c>
      <c r="Y157" s="4" t="s">
        <v>36</v>
      </c>
    </row>
    <row r="158" s="4" customFormat="1" spans="1:25">
      <c r="A158" s="4" t="s">
        <v>762</v>
      </c>
      <c r="B158" s="4" t="s">
        <v>26</v>
      </c>
      <c r="C158" s="4" t="s">
        <v>27</v>
      </c>
      <c r="D158" s="4" t="s">
        <v>526</v>
      </c>
      <c r="E158" s="4" t="s">
        <v>763</v>
      </c>
      <c r="F158" s="6">
        <v>45262</v>
      </c>
      <c r="G158" s="6">
        <v>45263</v>
      </c>
      <c r="H158" s="4">
        <v>2</v>
      </c>
      <c r="I158" s="4">
        <v>1</v>
      </c>
      <c r="J158" s="4">
        <v>2</v>
      </c>
      <c r="K158" s="4" t="s">
        <v>30</v>
      </c>
      <c r="L158" s="4">
        <v>786.92</v>
      </c>
      <c r="M158" s="4">
        <v>786.92</v>
      </c>
      <c r="N158" s="4" t="s">
        <v>764</v>
      </c>
      <c r="O158" s="4" t="s">
        <v>32</v>
      </c>
      <c r="P158" s="4" t="s">
        <v>33</v>
      </c>
      <c r="Q158" s="4">
        <v>0</v>
      </c>
      <c r="R158" s="8">
        <v>45243.0000115741</v>
      </c>
      <c r="S158" s="6">
        <v>45266</v>
      </c>
      <c r="T158" s="4" t="s">
        <v>34</v>
      </c>
      <c r="U158" s="4">
        <v>786.92</v>
      </c>
      <c r="V158" s="4">
        <v>0</v>
      </c>
      <c r="W158" s="4">
        <v>0</v>
      </c>
      <c r="X158" s="4" t="s">
        <v>765</v>
      </c>
      <c r="Y158" s="4" t="s">
        <v>766</v>
      </c>
    </row>
    <row r="159" s="4" customFormat="1" spans="1:25">
      <c r="A159" s="4" t="s">
        <v>767</v>
      </c>
      <c r="B159" s="4" t="s">
        <v>26</v>
      </c>
      <c r="C159" s="4" t="s">
        <v>27</v>
      </c>
      <c r="D159" s="4" t="s">
        <v>768</v>
      </c>
      <c r="E159" s="4" t="s">
        <v>693</v>
      </c>
      <c r="F159" s="6">
        <v>45261</v>
      </c>
      <c r="G159" s="6">
        <v>45263</v>
      </c>
      <c r="H159" s="4">
        <v>1</v>
      </c>
      <c r="I159" s="4">
        <v>2</v>
      </c>
      <c r="J159" s="4">
        <v>2</v>
      </c>
      <c r="K159" s="4" t="s">
        <v>30</v>
      </c>
      <c r="L159" s="4">
        <v>641.62</v>
      </c>
      <c r="M159" s="4">
        <v>641.62</v>
      </c>
      <c r="N159" s="4" t="s">
        <v>769</v>
      </c>
      <c r="O159" s="4" t="s">
        <v>32</v>
      </c>
      <c r="P159" s="4" t="s">
        <v>33</v>
      </c>
      <c r="Q159" s="4">
        <v>0</v>
      </c>
      <c r="R159" s="8">
        <v>45243.0000115741</v>
      </c>
      <c r="S159" s="6">
        <v>45266</v>
      </c>
      <c r="T159" s="4" t="s">
        <v>34</v>
      </c>
      <c r="U159" s="4">
        <v>641.62</v>
      </c>
      <c r="V159" s="4">
        <v>0</v>
      </c>
      <c r="W159" s="4">
        <v>0</v>
      </c>
      <c r="X159" s="4" t="s">
        <v>770</v>
      </c>
      <c r="Y159" s="4" t="s">
        <v>771</v>
      </c>
    </row>
    <row r="160" s="4" customFormat="1" spans="1:25">
      <c r="A160" s="4" t="s">
        <v>772</v>
      </c>
      <c r="B160" s="4" t="s">
        <v>26</v>
      </c>
      <c r="C160" s="4" t="s">
        <v>27</v>
      </c>
      <c r="D160" s="4" t="s">
        <v>773</v>
      </c>
      <c r="E160" s="4" t="s">
        <v>774</v>
      </c>
      <c r="F160" s="6">
        <v>45260</v>
      </c>
      <c r="G160" s="6">
        <v>45263</v>
      </c>
      <c r="H160" s="4">
        <v>1</v>
      </c>
      <c r="I160" s="4">
        <v>3</v>
      </c>
      <c r="J160" s="4">
        <v>3</v>
      </c>
      <c r="K160" s="4" t="s">
        <v>30</v>
      </c>
      <c r="L160" s="4">
        <v>766.05</v>
      </c>
      <c r="M160" s="4">
        <v>766.05</v>
      </c>
      <c r="N160" s="4" t="s">
        <v>775</v>
      </c>
      <c r="O160" s="4" t="s">
        <v>32</v>
      </c>
      <c r="P160" s="4" t="s">
        <v>33</v>
      </c>
      <c r="Q160" s="4">
        <v>0</v>
      </c>
      <c r="R160" s="8">
        <v>45244</v>
      </c>
      <c r="S160" s="6">
        <v>45266</v>
      </c>
      <c r="T160" s="4" t="s">
        <v>34</v>
      </c>
      <c r="U160" s="4">
        <v>766.05</v>
      </c>
      <c r="V160" s="4">
        <v>0</v>
      </c>
      <c r="W160" s="4">
        <v>0</v>
      </c>
      <c r="X160" s="4" t="s">
        <v>776</v>
      </c>
      <c r="Y160" s="4" t="s">
        <v>777</v>
      </c>
    </row>
    <row r="161" s="4" customFormat="1" spans="1:25">
      <c r="A161" s="4" t="s">
        <v>778</v>
      </c>
      <c r="B161" s="4" t="s">
        <v>26</v>
      </c>
      <c r="C161" s="4" t="s">
        <v>27</v>
      </c>
      <c r="D161" s="4" t="s">
        <v>779</v>
      </c>
      <c r="E161" s="4" t="s">
        <v>780</v>
      </c>
      <c r="F161" s="6">
        <v>45261</v>
      </c>
      <c r="G161" s="6">
        <v>45263</v>
      </c>
      <c r="H161" s="4">
        <v>1</v>
      </c>
      <c r="I161" s="4">
        <v>2</v>
      </c>
      <c r="J161" s="4">
        <v>2</v>
      </c>
      <c r="K161" s="4" t="s">
        <v>30</v>
      </c>
      <c r="L161" s="4">
        <v>3523.04</v>
      </c>
      <c r="M161" s="4">
        <v>3523.04</v>
      </c>
      <c r="N161" s="4" t="s">
        <v>781</v>
      </c>
      <c r="O161" s="4" t="s">
        <v>32</v>
      </c>
      <c r="P161" s="4" t="s">
        <v>33</v>
      </c>
      <c r="Q161" s="4">
        <v>0</v>
      </c>
      <c r="R161" s="8">
        <v>45244</v>
      </c>
      <c r="S161" s="6">
        <v>45266</v>
      </c>
      <c r="T161" s="4" t="s">
        <v>34</v>
      </c>
      <c r="U161" s="4">
        <v>3523.04</v>
      </c>
      <c r="V161" s="4">
        <v>0</v>
      </c>
      <c r="W161" s="4">
        <v>0</v>
      </c>
      <c r="X161" s="4" t="s">
        <v>782</v>
      </c>
      <c r="Y161" s="4" t="s">
        <v>783</v>
      </c>
    </row>
    <row r="162" s="4" customFormat="1" spans="1:25">
      <c r="A162" s="4" t="s">
        <v>784</v>
      </c>
      <c r="B162" s="4" t="s">
        <v>26</v>
      </c>
      <c r="C162" s="4" t="s">
        <v>27</v>
      </c>
      <c r="D162" s="4" t="s">
        <v>785</v>
      </c>
      <c r="E162" s="4" t="s">
        <v>277</v>
      </c>
      <c r="F162" s="6">
        <v>45262</v>
      </c>
      <c r="G162" s="6">
        <v>45263</v>
      </c>
      <c r="H162" s="4">
        <v>1</v>
      </c>
      <c r="I162" s="4">
        <v>1</v>
      </c>
      <c r="J162" s="4">
        <v>1</v>
      </c>
      <c r="K162" s="4" t="s">
        <v>30</v>
      </c>
      <c r="L162" s="4">
        <v>793.79</v>
      </c>
      <c r="M162" s="4">
        <v>793.79</v>
      </c>
      <c r="N162" s="4" t="s">
        <v>786</v>
      </c>
      <c r="O162" s="4" t="s">
        <v>32</v>
      </c>
      <c r="P162" s="4" t="s">
        <v>33</v>
      </c>
      <c r="Q162" s="4">
        <v>0</v>
      </c>
      <c r="R162" s="8">
        <v>45244</v>
      </c>
      <c r="S162" s="6">
        <v>45266</v>
      </c>
      <c r="T162" s="4" t="s">
        <v>34</v>
      </c>
      <c r="U162" s="4">
        <v>793.79</v>
      </c>
      <c r="V162" s="4">
        <v>0</v>
      </c>
      <c r="W162" s="4">
        <v>0</v>
      </c>
      <c r="X162" s="4" t="s">
        <v>787</v>
      </c>
      <c r="Y162" s="4" t="s">
        <v>788</v>
      </c>
    </row>
    <row r="163" s="4" customFormat="1" spans="1:25">
      <c r="A163" s="4" t="s">
        <v>789</v>
      </c>
      <c r="B163" s="4" t="s">
        <v>26</v>
      </c>
      <c r="C163" s="4" t="s">
        <v>27</v>
      </c>
      <c r="D163" s="4" t="s">
        <v>790</v>
      </c>
      <c r="E163" s="4" t="s">
        <v>791</v>
      </c>
      <c r="F163" s="6">
        <v>45262</v>
      </c>
      <c r="G163" s="6">
        <v>45263</v>
      </c>
      <c r="H163" s="4">
        <v>1</v>
      </c>
      <c r="I163" s="4">
        <v>1</v>
      </c>
      <c r="J163" s="4">
        <v>1</v>
      </c>
      <c r="K163" s="4" t="s">
        <v>30</v>
      </c>
      <c r="L163" s="4">
        <v>117.02</v>
      </c>
      <c r="M163" s="4">
        <v>117.02</v>
      </c>
      <c r="N163" s="4" t="s">
        <v>792</v>
      </c>
      <c r="O163" s="4" t="s">
        <v>32</v>
      </c>
      <c r="P163" s="4" t="s">
        <v>33</v>
      </c>
      <c r="Q163" s="4">
        <v>0</v>
      </c>
      <c r="R163" s="8">
        <v>45244</v>
      </c>
      <c r="S163" s="6">
        <v>45266</v>
      </c>
      <c r="T163" s="4" t="s">
        <v>34</v>
      </c>
      <c r="U163" s="4">
        <v>117.02</v>
      </c>
      <c r="V163" s="4">
        <v>0</v>
      </c>
      <c r="W163" s="4">
        <v>0</v>
      </c>
      <c r="X163" s="4" t="s">
        <v>793</v>
      </c>
      <c r="Y163" s="4" t="s">
        <v>794</v>
      </c>
    </row>
    <row r="164" s="4" customFormat="1" spans="1:25">
      <c r="A164" s="4" t="s">
        <v>757</v>
      </c>
      <c r="B164" s="4" t="s">
        <v>26</v>
      </c>
      <c r="C164" s="4" t="s">
        <v>37</v>
      </c>
      <c r="D164" s="4" t="s">
        <v>758</v>
      </c>
      <c r="E164" s="4" t="s">
        <v>759</v>
      </c>
      <c r="F164" s="6">
        <v>45262</v>
      </c>
      <c r="G164" s="6">
        <v>45263</v>
      </c>
      <c r="H164" s="4">
        <v>1</v>
      </c>
      <c r="I164" s="4">
        <v>1</v>
      </c>
      <c r="J164" s="4">
        <v>1</v>
      </c>
      <c r="K164" s="4" t="s">
        <v>30</v>
      </c>
      <c r="L164" s="4">
        <v>-467.43</v>
      </c>
      <c r="M164" s="4">
        <v>-467.43</v>
      </c>
      <c r="N164" s="4" t="s">
        <v>760</v>
      </c>
      <c r="O164" s="4" t="s">
        <v>32</v>
      </c>
      <c r="P164" s="4" t="s">
        <v>33</v>
      </c>
      <c r="Q164" s="4">
        <v>0</v>
      </c>
      <c r="R164" s="8">
        <v>45243</v>
      </c>
      <c r="S164" s="6">
        <v>45266</v>
      </c>
      <c r="T164" s="4" t="s">
        <v>34</v>
      </c>
      <c r="U164" s="4">
        <v>-467.43</v>
      </c>
      <c r="V164" s="4">
        <v>0</v>
      </c>
      <c r="W164" s="4">
        <v>0</v>
      </c>
      <c r="X164" s="4" t="s">
        <v>761</v>
      </c>
      <c r="Y164" s="4" t="s">
        <v>36</v>
      </c>
    </row>
    <row r="165" s="4" customFormat="1" spans="1:25">
      <c r="A165" s="4" t="s">
        <v>795</v>
      </c>
      <c r="B165" s="4" t="s">
        <v>26</v>
      </c>
      <c r="C165" s="4" t="s">
        <v>27</v>
      </c>
      <c r="D165" s="4" t="s">
        <v>796</v>
      </c>
      <c r="E165" s="4" t="s">
        <v>521</v>
      </c>
      <c r="F165" s="6">
        <v>45262</v>
      </c>
      <c r="G165" s="6">
        <v>45263</v>
      </c>
      <c r="H165" s="4">
        <v>1</v>
      </c>
      <c r="I165" s="4">
        <v>1</v>
      </c>
      <c r="J165" s="4">
        <v>1</v>
      </c>
      <c r="K165" s="4" t="s">
        <v>30</v>
      </c>
      <c r="L165" s="4">
        <v>2652.88</v>
      </c>
      <c r="M165" s="4">
        <v>2652.88</v>
      </c>
      <c r="N165" s="4" t="s">
        <v>797</v>
      </c>
      <c r="O165" s="4" t="s">
        <v>32</v>
      </c>
      <c r="P165" s="4" t="s">
        <v>33</v>
      </c>
      <c r="Q165" s="4">
        <v>0</v>
      </c>
      <c r="R165" s="8">
        <v>45244</v>
      </c>
      <c r="S165" s="6">
        <v>45266</v>
      </c>
      <c r="T165" s="4" t="s">
        <v>34</v>
      </c>
      <c r="U165" s="4">
        <v>2652.88</v>
      </c>
      <c r="V165" s="4">
        <v>0</v>
      </c>
      <c r="W165" s="4">
        <v>0</v>
      </c>
      <c r="X165" s="4" t="s">
        <v>798</v>
      </c>
      <c r="Y165" s="4" t="s">
        <v>799</v>
      </c>
    </row>
    <row r="166" s="4" customFormat="1" spans="1:25">
      <c r="A166" s="4" t="s">
        <v>800</v>
      </c>
      <c r="B166" s="4" t="s">
        <v>26</v>
      </c>
      <c r="C166" s="4" t="s">
        <v>27</v>
      </c>
      <c r="D166" s="4" t="s">
        <v>801</v>
      </c>
      <c r="E166" s="4" t="s">
        <v>652</v>
      </c>
      <c r="F166" s="6">
        <v>45261</v>
      </c>
      <c r="G166" s="6">
        <v>45263</v>
      </c>
      <c r="H166" s="4">
        <v>1</v>
      </c>
      <c r="I166" s="4">
        <v>2</v>
      </c>
      <c r="J166" s="4">
        <v>2</v>
      </c>
      <c r="K166" s="4" t="s">
        <v>30</v>
      </c>
      <c r="L166" s="4">
        <v>2777.36</v>
      </c>
      <c r="M166" s="4">
        <v>2777.36</v>
      </c>
      <c r="N166" s="4" t="s">
        <v>802</v>
      </c>
      <c r="O166" s="4" t="s">
        <v>32</v>
      </c>
      <c r="P166" s="4" t="s">
        <v>33</v>
      </c>
      <c r="Q166" s="4">
        <v>0</v>
      </c>
      <c r="R166" s="8">
        <v>45244.0000115741</v>
      </c>
      <c r="S166" s="6">
        <v>45266</v>
      </c>
      <c r="T166" s="4" t="s">
        <v>34</v>
      </c>
      <c r="U166" s="4">
        <v>2777.36</v>
      </c>
      <c r="V166" s="4">
        <v>0</v>
      </c>
      <c r="W166" s="4">
        <v>0</v>
      </c>
      <c r="X166" s="4" t="s">
        <v>803</v>
      </c>
      <c r="Y166" s="4" t="s">
        <v>804</v>
      </c>
    </row>
    <row r="167" s="4" customFormat="1" spans="1:25">
      <c r="A167" s="4" t="s">
        <v>805</v>
      </c>
      <c r="B167" s="4" t="s">
        <v>26</v>
      </c>
      <c r="C167" s="4" t="s">
        <v>27</v>
      </c>
      <c r="D167" s="4" t="s">
        <v>806</v>
      </c>
      <c r="E167" s="4" t="s">
        <v>807</v>
      </c>
      <c r="F167" s="6">
        <v>45262</v>
      </c>
      <c r="G167" s="6">
        <v>45263</v>
      </c>
      <c r="H167" s="4">
        <v>1</v>
      </c>
      <c r="I167" s="4">
        <v>1</v>
      </c>
      <c r="J167" s="4">
        <v>1</v>
      </c>
      <c r="K167" s="4" t="s">
        <v>30</v>
      </c>
      <c r="L167" s="4">
        <v>337.58</v>
      </c>
      <c r="M167" s="4">
        <v>337.58</v>
      </c>
      <c r="N167" s="4" t="s">
        <v>808</v>
      </c>
      <c r="O167" s="4" t="s">
        <v>32</v>
      </c>
      <c r="P167" s="4" t="s">
        <v>33</v>
      </c>
      <c r="Q167" s="4">
        <v>0</v>
      </c>
      <c r="R167" s="8">
        <v>45245</v>
      </c>
      <c r="S167" s="6">
        <v>45266</v>
      </c>
      <c r="T167" s="4" t="s">
        <v>34</v>
      </c>
      <c r="U167" s="4">
        <v>337.58</v>
      </c>
      <c r="V167" s="4">
        <v>0</v>
      </c>
      <c r="W167" s="4">
        <v>0</v>
      </c>
      <c r="X167" s="4" t="s">
        <v>809</v>
      </c>
      <c r="Y167" s="4" t="s">
        <v>810</v>
      </c>
    </row>
    <row r="168" s="4" customFormat="1" spans="1:25">
      <c r="A168" s="4" t="s">
        <v>811</v>
      </c>
      <c r="B168" s="4" t="s">
        <v>26</v>
      </c>
      <c r="C168" s="4" t="s">
        <v>27</v>
      </c>
      <c r="D168" s="4" t="s">
        <v>812</v>
      </c>
      <c r="E168" s="4" t="s">
        <v>499</v>
      </c>
      <c r="F168" s="6">
        <v>45262</v>
      </c>
      <c r="G168" s="6">
        <v>45263</v>
      </c>
      <c r="H168" s="4">
        <v>1</v>
      </c>
      <c r="I168" s="4">
        <v>1</v>
      </c>
      <c r="J168" s="4">
        <v>1</v>
      </c>
      <c r="K168" s="4" t="s">
        <v>30</v>
      </c>
      <c r="L168" s="4">
        <v>223.6</v>
      </c>
      <c r="M168" s="4">
        <v>223.6</v>
      </c>
      <c r="N168" s="4" t="s">
        <v>813</v>
      </c>
      <c r="O168" s="4" t="s">
        <v>32</v>
      </c>
      <c r="P168" s="4" t="s">
        <v>33</v>
      </c>
      <c r="Q168" s="4">
        <v>0</v>
      </c>
      <c r="R168" s="8">
        <v>45245.0000115741</v>
      </c>
      <c r="S168" s="6">
        <v>45266</v>
      </c>
      <c r="T168" s="4" t="s">
        <v>34</v>
      </c>
      <c r="U168" s="4">
        <v>223.6</v>
      </c>
      <c r="V168" s="4">
        <v>0</v>
      </c>
      <c r="W168" s="4">
        <v>0</v>
      </c>
      <c r="X168" s="4" t="s">
        <v>814</v>
      </c>
      <c r="Y168" s="4" t="s">
        <v>815</v>
      </c>
    </row>
    <row r="169" s="4" customFormat="1" spans="1:25">
      <c r="A169" s="4" t="s">
        <v>816</v>
      </c>
      <c r="B169" s="4" t="s">
        <v>26</v>
      </c>
      <c r="C169" s="4" t="s">
        <v>27</v>
      </c>
      <c r="D169" s="4" t="s">
        <v>812</v>
      </c>
      <c r="E169" s="4" t="s">
        <v>499</v>
      </c>
      <c r="F169" s="6">
        <v>45262</v>
      </c>
      <c r="G169" s="6">
        <v>45263</v>
      </c>
      <c r="H169" s="4">
        <v>1</v>
      </c>
      <c r="I169" s="4">
        <v>1</v>
      </c>
      <c r="J169" s="4">
        <v>1</v>
      </c>
      <c r="K169" s="4" t="s">
        <v>30</v>
      </c>
      <c r="L169" s="4">
        <v>223.6</v>
      </c>
      <c r="M169" s="4">
        <v>223.6</v>
      </c>
      <c r="N169" s="4" t="s">
        <v>813</v>
      </c>
      <c r="O169" s="4" t="s">
        <v>32</v>
      </c>
      <c r="P169" s="4" t="s">
        <v>33</v>
      </c>
      <c r="Q169" s="4">
        <v>0</v>
      </c>
      <c r="R169" s="8">
        <v>45245.0000115741</v>
      </c>
      <c r="S169" s="6">
        <v>45266</v>
      </c>
      <c r="T169" s="4" t="s">
        <v>34</v>
      </c>
      <c r="U169" s="4">
        <v>223.6</v>
      </c>
      <c r="V169" s="4">
        <v>0</v>
      </c>
      <c r="W169" s="4">
        <v>0</v>
      </c>
      <c r="X169" s="4" t="s">
        <v>817</v>
      </c>
      <c r="Y169" s="4" t="s">
        <v>818</v>
      </c>
    </row>
    <row r="170" s="4" customFormat="1" spans="1:25">
      <c r="A170" s="4" t="s">
        <v>819</v>
      </c>
      <c r="B170" s="4" t="s">
        <v>26</v>
      </c>
      <c r="C170" s="4" t="s">
        <v>27</v>
      </c>
      <c r="D170" s="4" t="s">
        <v>820</v>
      </c>
      <c r="E170" s="4" t="s">
        <v>352</v>
      </c>
      <c r="F170" s="6">
        <v>45261</v>
      </c>
      <c r="G170" s="6">
        <v>45263</v>
      </c>
      <c r="H170" s="4">
        <v>1</v>
      </c>
      <c r="I170" s="4">
        <v>2</v>
      </c>
      <c r="J170" s="4">
        <v>2</v>
      </c>
      <c r="K170" s="4" t="s">
        <v>30</v>
      </c>
      <c r="L170" s="4">
        <v>1233.8</v>
      </c>
      <c r="M170" s="4">
        <v>1233.8</v>
      </c>
      <c r="N170" s="4" t="s">
        <v>821</v>
      </c>
      <c r="O170" s="4" t="s">
        <v>32</v>
      </c>
      <c r="P170" s="4" t="s">
        <v>33</v>
      </c>
      <c r="Q170" s="4">
        <v>0</v>
      </c>
      <c r="R170" s="8">
        <v>45245</v>
      </c>
      <c r="S170" s="6">
        <v>45266</v>
      </c>
      <c r="T170" s="4" t="s">
        <v>34</v>
      </c>
      <c r="U170" s="4">
        <v>1233.8</v>
      </c>
      <c r="V170" s="4">
        <v>0</v>
      </c>
      <c r="W170" s="4">
        <v>0</v>
      </c>
      <c r="X170" s="4" t="s">
        <v>822</v>
      </c>
      <c r="Y170" s="4" t="s">
        <v>36</v>
      </c>
    </row>
    <row r="171" s="4" customFormat="1" spans="1:25">
      <c r="A171" s="4" t="s">
        <v>823</v>
      </c>
      <c r="B171" s="4" t="s">
        <v>26</v>
      </c>
      <c r="C171" s="4" t="s">
        <v>27</v>
      </c>
      <c r="D171" s="4" t="s">
        <v>270</v>
      </c>
      <c r="E171" s="4" t="s">
        <v>824</v>
      </c>
      <c r="F171" s="6">
        <v>45261</v>
      </c>
      <c r="G171" s="6">
        <v>45263</v>
      </c>
      <c r="H171" s="4">
        <v>1</v>
      </c>
      <c r="I171" s="4">
        <v>2</v>
      </c>
      <c r="J171" s="4">
        <v>2</v>
      </c>
      <c r="K171" s="4" t="s">
        <v>30</v>
      </c>
      <c r="L171" s="4">
        <v>649.75</v>
      </c>
      <c r="M171" s="4">
        <v>649.75</v>
      </c>
      <c r="N171" s="4" t="s">
        <v>825</v>
      </c>
      <c r="O171" s="4" t="s">
        <v>32</v>
      </c>
      <c r="P171" s="4" t="s">
        <v>33</v>
      </c>
      <c r="Q171" s="4">
        <v>0</v>
      </c>
      <c r="R171" s="8">
        <v>45245</v>
      </c>
      <c r="S171" s="6">
        <v>45266</v>
      </c>
      <c r="T171" s="4" t="s">
        <v>34</v>
      </c>
      <c r="U171" s="4">
        <v>649.75</v>
      </c>
      <c r="V171" s="4">
        <v>0</v>
      </c>
      <c r="W171" s="4">
        <v>0</v>
      </c>
      <c r="X171" s="4" t="s">
        <v>826</v>
      </c>
      <c r="Y171" s="4" t="s">
        <v>827</v>
      </c>
    </row>
    <row r="172" s="4" customFormat="1" spans="1:25">
      <c r="A172" s="4" t="s">
        <v>828</v>
      </c>
      <c r="B172" s="4" t="s">
        <v>26</v>
      </c>
      <c r="C172" s="4" t="s">
        <v>27</v>
      </c>
      <c r="D172" s="4" t="s">
        <v>829</v>
      </c>
      <c r="E172" s="4" t="s">
        <v>830</v>
      </c>
      <c r="F172" s="6">
        <v>45260</v>
      </c>
      <c r="G172" s="6">
        <v>45263</v>
      </c>
      <c r="H172" s="4">
        <v>1</v>
      </c>
      <c r="I172" s="4">
        <v>3</v>
      </c>
      <c r="J172" s="4">
        <v>3</v>
      </c>
      <c r="K172" s="4" t="s">
        <v>30</v>
      </c>
      <c r="L172" s="4">
        <v>3728.55</v>
      </c>
      <c r="M172" s="4">
        <v>3728.55</v>
      </c>
      <c r="N172" s="4" t="s">
        <v>831</v>
      </c>
      <c r="O172" s="4" t="s">
        <v>32</v>
      </c>
      <c r="P172" s="4" t="s">
        <v>33</v>
      </c>
      <c r="Q172" s="4">
        <v>0</v>
      </c>
      <c r="R172" s="8">
        <v>45246.0000115741</v>
      </c>
      <c r="S172" s="6">
        <v>45266</v>
      </c>
      <c r="T172" s="4" t="s">
        <v>34</v>
      </c>
      <c r="U172" s="4">
        <v>3728.55</v>
      </c>
      <c r="V172" s="4">
        <v>0</v>
      </c>
      <c r="W172" s="4">
        <v>0</v>
      </c>
      <c r="X172" s="4" t="s">
        <v>832</v>
      </c>
      <c r="Y172" s="4" t="s">
        <v>833</v>
      </c>
    </row>
    <row r="173" s="4" customFormat="1" spans="1:25">
      <c r="A173" s="4" t="s">
        <v>514</v>
      </c>
      <c r="B173" s="4" t="s">
        <v>26</v>
      </c>
      <c r="C173" s="4" t="s">
        <v>37</v>
      </c>
      <c r="D173" s="4" t="s">
        <v>515</v>
      </c>
      <c r="E173" s="4" t="s">
        <v>516</v>
      </c>
      <c r="F173" s="6">
        <v>45259</v>
      </c>
      <c r="G173" s="6">
        <v>45263</v>
      </c>
      <c r="H173" s="4">
        <v>1</v>
      </c>
      <c r="I173" s="4">
        <v>4</v>
      </c>
      <c r="J173" s="4">
        <v>4</v>
      </c>
      <c r="K173" s="4" t="s">
        <v>30</v>
      </c>
      <c r="L173" s="4">
        <v>-2486.12</v>
      </c>
      <c r="M173" s="4">
        <v>-2486.12</v>
      </c>
      <c r="N173" s="4" t="s">
        <v>517</v>
      </c>
      <c r="O173" s="4" t="s">
        <v>32</v>
      </c>
      <c r="P173" s="4" t="s">
        <v>33</v>
      </c>
      <c r="Q173" s="4">
        <v>0</v>
      </c>
      <c r="R173" s="8">
        <v>45238</v>
      </c>
      <c r="S173" s="6">
        <v>45266</v>
      </c>
      <c r="T173" s="4" t="s">
        <v>34</v>
      </c>
      <c r="U173" s="4">
        <v>-2486.12</v>
      </c>
      <c r="V173" s="4">
        <v>0</v>
      </c>
      <c r="W173" s="4">
        <v>0</v>
      </c>
      <c r="X173" s="4" t="s">
        <v>518</v>
      </c>
      <c r="Y173" s="4" t="s">
        <v>36</v>
      </c>
    </row>
    <row r="174" s="4" customFormat="1" spans="1:25">
      <c r="A174" s="4" t="s">
        <v>834</v>
      </c>
      <c r="B174" s="4" t="s">
        <v>26</v>
      </c>
      <c r="C174" s="4" t="s">
        <v>27</v>
      </c>
      <c r="D174" s="4" t="s">
        <v>835</v>
      </c>
      <c r="E174" s="4" t="s">
        <v>836</v>
      </c>
      <c r="F174" s="6">
        <v>45262</v>
      </c>
      <c r="G174" s="6">
        <v>45263</v>
      </c>
      <c r="H174" s="4">
        <v>1</v>
      </c>
      <c r="I174" s="4">
        <v>1</v>
      </c>
      <c r="J174" s="4">
        <v>1</v>
      </c>
      <c r="K174" s="4" t="s">
        <v>30</v>
      </c>
      <c r="L174" s="4">
        <v>1137.54</v>
      </c>
      <c r="M174" s="4">
        <v>1137.54</v>
      </c>
      <c r="N174" s="4" t="s">
        <v>837</v>
      </c>
      <c r="O174" s="4" t="s">
        <v>32</v>
      </c>
      <c r="P174" s="4" t="s">
        <v>33</v>
      </c>
      <c r="Q174" s="4">
        <v>0</v>
      </c>
      <c r="R174" s="8">
        <v>45246</v>
      </c>
      <c r="S174" s="6">
        <v>45266</v>
      </c>
      <c r="T174" s="4" t="s">
        <v>34</v>
      </c>
      <c r="U174" s="4">
        <v>1137.54</v>
      </c>
      <c r="V174" s="4">
        <v>0</v>
      </c>
      <c r="W174" s="4">
        <v>0</v>
      </c>
      <c r="X174" s="4" t="s">
        <v>838</v>
      </c>
      <c r="Y174" s="4" t="s">
        <v>839</v>
      </c>
    </row>
    <row r="175" s="4" customFormat="1" spans="1:25">
      <c r="A175" s="4" t="s">
        <v>840</v>
      </c>
      <c r="B175" s="4" t="s">
        <v>26</v>
      </c>
      <c r="C175" s="4" t="s">
        <v>27</v>
      </c>
      <c r="D175" s="4" t="s">
        <v>785</v>
      </c>
      <c r="E175" s="4" t="s">
        <v>652</v>
      </c>
      <c r="F175" s="6">
        <v>45262</v>
      </c>
      <c r="G175" s="6">
        <v>45263</v>
      </c>
      <c r="H175" s="4">
        <v>1</v>
      </c>
      <c r="I175" s="4">
        <v>1</v>
      </c>
      <c r="J175" s="4">
        <v>1</v>
      </c>
      <c r="K175" s="4" t="s">
        <v>30</v>
      </c>
      <c r="L175" s="4">
        <v>748.75</v>
      </c>
      <c r="M175" s="4">
        <v>748.75</v>
      </c>
      <c r="N175" s="4" t="s">
        <v>841</v>
      </c>
      <c r="O175" s="4" t="s">
        <v>32</v>
      </c>
      <c r="P175" s="4" t="s">
        <v>33</v>
      </c>
      <c r="Q175" s="4">
        <v>0</v>
      </c>
      <c r="R175" s="8">
        <v>45246.0000115741</v>
      </c>
      <c r="S175" s="6">
        <v>45266</v>
      </c>
      <c r="T175" s="4" t="s">
        <v>34</v>
      </c>
      <c r="U175" s="4">
        <v>748.75</v>
      </c>
      <c r="V175" s="4">
        <v>0</v>
      </c>
      <c r="W175" s="4">
        <v>0</v>
      </c>
      <c r="X175" s="4" t="s">
        <v>842</v>
      </c>
      <c r="Y175" s="4" t="s">
        <v>843</v>
      </c>
    </row>
    <row r="176" s="4" customFormat="1" spans="1:25">
      <c r="A176" s="4" t="s">
        <v>844</v>
      </c>
      <c r="B176" s="4" t="s">
        <v>26</v>
      </c>
      <c r="C176" s="4" t="s">
        <v>27</v>
      </c>
      <c r="D176" s="4" t="s">
        <v>346</v>
      </c>
      <c r="E176" s="4" t="s">
        <v>845</v>
      </c>
      <c r="F176" s="6">
        <v>45262</v>
      </c>
      <c r="G176" s="6">
        <v>45263</v>
      </c>
      <c r="H176" s="4">
        <v>1</v>
      </c>
      <c r="I176" s="4">
        <v>1</v>
      </c>
      <c r="J176" s="4">
        <v>1</v>
      </c>
      <c r="K176" s="4" t="s">
        <v>30</v>
      </c>
      <c r="L176" s="4">
        <v>660.07</v>
      </c>
      <c r="M176" s="4">
        <v>660.07</v>
      </c>
      <c r="N176" s="4" t="s">
        <v>846</v>
      </c>
      <c r="O176" s="4" t="s">
        <v>32</v>
      </c>
      <c r="P176" s="4" t="s">
        <v>33</v>
      </c>
      <c r="Q176" s="4">
        <v>0</v>
      </c>
      <c r="R176" s="8">
        <v>45246</v>
      </c>
      <c r="S176" s="6">
        <v>45266</v>
      </c>
      <c r="T176" s="4" t="s">
        <v>34</v>
      </c>
      <c r="U176" s="4">
        <v>660.07</v>
      </c>
      <c r="V176" s="4">
        <v>0</v>
      </c>
      <c r="W176" s="4">
        <v>0</v>
      </c>
      <c r="X176" s="4" t="s">
        <v>847</v>
      </c>
      <c r="Y176" s="4" t="s">
        <v>848</v>
      </c>
    </row>
    <row r="177" s="4" customFormat="1" spans="1:25">
      <c r="A177" s="4" t="s">
        <v>849</v>
      </c>
      <c r="B177" s="4" t="s">
        <v>26</v>
      </c>
      <c r="C177" s="4" t="s">
        <v>27</v>
      </c>
      <c r="D177" s="4" t="s">
        <v>850</v>
      </c>
      <c r="E177" s="4" t="s">
        <v>851</v>
      </c>
      <c r="F177" s="6">
        <v>45262</v>
      </c>
      <c r="G177" s="6">
        <v>45263</v>
      </c>
      <c r="H177" s="4">
        <v>1</v>
      </c>
      <c r="I177" s="4">
        <v>1</v>
      </c>
      <c r="J177" s="4">
        <v>1</v>
      </c>
      <c r="K177" s="4" t="s">
        <v>30</v>
      </c>
      <c r="L177" s="4">
        <v>1375.48</v>
      </c>
      <c r="M177" s="4">
        <v>1375.48</v>
      </c>
      <c r="N177" s="4" t="s">
        <v>852</v>
      </c>
      <c r="O177" s="4" t="s">
        <v>32</v>
      </c>
      <c r="P177" s="4" t="s">
        <v>33</v>
      </c>
      <c r="Q177" s="4">
        <v>0</v>
      </c>
      <c r="R177" s="8">
        <v>45246.0000115741</v>
      </c>
      <c r="S177" s="6">
        <v>45266</v>
      </c>
      <c r="T177" s="4" t="s">
        <v>34</v>
      </c>
      <c r="U177" s="4">
        <v>1375.48</v>
      </c>
      <c r="V177" s="4">
        <v>0</v>
      </c>
      <c r="W177" s="4">
        <v>0</v>
      </c>
      <c r="X177" s="4" t="s">
        <v>853</v>
      </c>
      <c r="Y177" s="4" t="s">
        <v>854</v>
      </c>
    </row>
    <row r="178" s="4" customFormat="1" spans="1:25">
      <c r="A178" s="4" t="s">
        <v>855</v>
      </c>
      <c r="B178" s="4" t="s">
        <v>26</v>
      </c>
      <c r="C178" s="4" t="s">
        <v>27</v>
      </c>
      <c r="D178" s="4" t="s">
        <v>636</v>
      </c>
      <c r="E178" s="4" t="s">
        <v>856</v>
      </c>
      <c r="F178" s="6">
        <v>45261</v>
      </c>
      <c r="G178" s="6">
        <v>45263</v>
      </c>
      <c r="H178" s="4">
        <v>1</v>
      </c>
      <c r="I178" s="4">
        <v>2</v>
      </c>
      <c r="J178" s="4">
        <v>2</v>
      </c>
      <c r="K178" s="4" t="s">
        <v>30</v>
      </c>
      <c r="L178" s="4">
        <v>1213.82</v>
      </c>
      <c r="M178" s="4">
        <v>1213.82</v>
      </c>
      <c r="N178" s="4" t="s">
        <v>857</v>
      </c>
      <c r="O178" s="4" t="s">
        <v>32</v>
      </c>
      <c r="P178" s="4" t="s">
        <v>33</v>
      </c>
      <c r="Q178" s="4">
        <v>0</v>
      </c>
      <c r="R178" s="8">
        <v>45246</v>
      </c>
      <c r="S178" s="6">
        <v>45266</v>
      </c>
      <c r="T178" s="4" t="s">
        <v>34</v>
      </c>
      <c r="U178" s="4">
        <v>1213.82</v>
      </c>
      <c r="V178" s="4">
        <v>0</v>
      </c>
      <c r="W178" s="4">
        <v>0</v>
      </c>
      <c r="X178" s="4" t="s">
        <v>858</v>
      </c>
      <c r="Y178" s="4" t="s">
        <v>36</v>
      </c>
    </row>
    <row r="179" s="4" customFormat="1" spans="1:25">
      <c r="A179" s="4" t="s">
        <v>859</v>
      </c>
      <c r="B179" s="4" t="s">
        <v>26</v>
      </c>
      <c r="C179" s="4" t="s">
        <v>27</v>
      </c>
      <c r="D179" s="4" t="s">
        <v>860</v>
      </c>
      <c r="E179" s="4" t="s">
        <v>861</v>
      </c>
      <c r="F179" s="6">
        <v>45262</v>
      </c>
      <c r="G179" s="6">
        <v>45263</v>
      </c>
      <c r="H179" s="4">
        <v>1</v>
      </c>
      <c r="I179" s="4">
        <v>1</v>
      </c>
      <c r="J179" s="4">
        <v>1</v>
      </c>
      <c r="K179" s="4" t="s">
        <v>30</v>
      </c>
      <c r="L179" s="4">
        <v>884.14</v>
      </c>
      <c r="M179" s="4">
        <v>884.14</v>
      </c>
      <c r="N179" s="4" t="s">
        <v>862</v>
      </c>
      <c r="O179" s="4" t="s">
        <v>32</v>
      </c>
      <c r="P179" s="4" t="s">
        <v>33</v>
      </c>
      <c r="Q179" s="4">
        <v>0</v>
      </c>
      <c r="R179" s="8">
        <v>45247.0000115741</v>
      </c>
      <c r="S179" s="6">
        <v>45266</v>
      </c>
      <c r="T179" s="4" t="s">
        <v>34</v>
      </c>
      <c r="U179" s="4">
        <v>884.14</v>
      </c>
      <c r="V179" s="4">
        <v>0</v>
      </c>
      <c r="W179" s="4">
        <v>0</v>
      </c>
      <c r="X179" s="4" t="s">
        <v>863</v>
      </c>
      <c r="Y179" s="4" t="s">
        <v>36</v>
      </c>
    </row>
    <row r="180" s="4" customFormat="1" spans="1:25">
      <c r="A180" s="4" t="s">
        <v>864</v>
      </c>
      <c r="B180" s="4" t="s">
        <v>26</v>
      </c>
      <c r="C180" s="4" t="s">
        <v>27</v>
      </c>
      <c r="D180" s="4" t="s">
        <v>865</v>
      </c>
      <c r="E180" s="4" t="s">
        <v>866</v>
      </c>
      <c r="F180" s="6">
        <v>45262</v>
      </c>
      <c r="G180" s="6">
        <v>45263</v>
      </c>
      <c r="H180" s="4">
        <v>1</v>
      </c>
      <c r="I180" s="4">
        <v>1</v>
      </c>
      <c r="J180" s="4">
        <v>1</v>
      </c>
      <c r="K180" s="4" t="s">
        <v>30</v>
      </c>
      <c r="L180" s="4">
        <v>773.35</v>
      </c>
      <c r="M180" s="4">
        <v>773.35</v>
      </c>
      <c r="N180" s="4" t="s">
        <v>867</v>
      </c>
      <c r="O180" s="4" t="s">
        <v>32</v>
      </c>
      <c r="P180" s="4" t="s">
        <v>33</v>
      </c>
      <c r="Q180" s="4">
        <v>0</v>
      </c>
      <c r="R180" s="8">
        <v>45247.0000115741</v>
      </c>
      <c r="S180" s="6">
        <v>45266</v>
      </c>
      <c r="T180" s="4" t="s">
        <v>34</v>
      </c>
      <c r="U180" s="4">
        <v>773.35</v>
      </c>
      <c r="V180" s="4">
        <v>0</v>
      </c>
      <c r="W180" s="4">
        <v>0</v>
      </c>
      <c r="X180" s="4" t="s">
        <v>868</v>
      </c>
      <c r="Y180" s="4" t="s">
        <v>869</v>
      </c>
    </row>
    <row r="181" s="4" customFormat="1" spans="1:25">
      <c r="A181" s="4" t="s">
        <v>870</v>
      </c>
      <c r="B181" s="4" t="s">
        <v>26</v>
      </c>
      <c r="C181" s="4" t="s">
        <v>27</v>
      </c>
      <c r="D181" s="4" t="s">
        <v>636</v>
      </c>
      <c r="E181" s="4" t="s">
        <v>556</v>
      </c>
      <c r="F181" s="6">
        <v>45262</v>
      </c>
      <c r="G181" s="6">
        <v>45263</v>
      </c>
      <c r="H181" s="4">
        <v>1</v>
      </c>
      <c r="I181" s="4">
        <v>1</v>
      </c>
      <c r="J181" s="4">
        <v>1</v>
      </c>
      <c r="K181" s="4" t="s">
        <v>30</v>
      </c>
      <c r="L181" s="4">
        <v>695.98</v>
      </c>
      <c r="M181" s="4">
        <v>695.98</v>
      </c>
      <c r="N181" s="4" t="s">
        <v>871</v>
      </c>
      <c r="O181" s="4" t="s">
        <v>32</v>
      </c>
      <c r="P181" s="4" t="s">
        <v>33</v>
      </c>
      <c r="Q181" s="4">
        <v>0</v>
      </c>
      <c r="R181" s="8">
        <v>45247.0000115741</v>
      </c>
      <c r="S181" s="6">
        <v>45266</v>
      </c>
      <c r="T181" s="4" t="s">
        <v>34</v>
      </c>
      <c r="U181" s="4">
        <v>695.98</v>
      </c>
      <c r="V181" s="4">
        <v>0</v>
      </c>
      <c r="W181" s="4">
        <v>0</v>
      </c>
      <c r="X181" s="4" t="s">
        <v>872</v>
      </c>
      <c r="Y181" s="4" t="s">
        <v>36</v>
      </c>
    </row>
    <row r="182" s="4" customFormat="1" spans="1:25">
      <c r="A182" s="4" t="s">
        <v>873</v>
      </c>
      <c r="B182" s="4" t="s">
        <v>26</v>
      </c>
      <c r="C182" s="4" t="s">
        <v>27</v>
      </c>
      <c r="D182" s="4" t="s">
        <v>874</v>
      </c>
      <c r="E182" s="4" t="s">
        <v>875</v>
      </c>
      <c r="F182" s="6">
        <v>45260</v>
      </c>
      <c r="G182" s="6">
        <v>45263</v>
      </c>
      <c r="H182" s="4">
        <v>1</v>
      </c>
      <c r="I182" s="4">
        <v>3</v>
      </c>
      <c r="J182" s="4">
        <v>3</v>
      </c>
      <c r="K182" s="4" t="s">
        <v>30</v>
      </c>
      <c r="L182" s="4">
        <v>2216.76</v>
      </c>
      <c r="M182" s="4">
        <v>2216.76</v>
      </c>
      <c r="N182" s="4" t="s">
        <v>876</v>
      </c>
      <c r="O182" s="4" t="s">
        <v>32</v>
      </c>
      <c r="P182" s="4" t="s">
        <v>33</v>
      </c>
      <c r="Q182" s="4">
        <v>0</v>
      </c>
      <c r="R182" s="8">
        <v>45247</v>
      </c>
      <c r="S182" s="6">
        <v>45266</v>
      </c>
      <c r="T182" s="4" t="s">
        <v>34</v>
      </c>
      <c r="U182" s="4">
        <v>2216.76</v>
      </c>
      <c r="V182" s="4">
        <v>0</v>
      </c>
      <c r="W182" s="4">
        <v>0</v>
      </c>
      <c r="X182" s="4" t="s">
        <v>877</v>
      </c>
      <c r="Y182" s="4" t="s">
        <v>36</v>
      </c>
    </row>
    <row r="183" s="4" customFormat="1" spans="1:25">
      <c r="A183" s="4" t="s">
        <v>878</v>
      </c>
      <c r="B183" s="4" t="s">
        <v>26</v>
      </c>
      <c r="C183" s="4" t="s">
        <v>27</v>
      </c>
      <c r="D183" s="4" t="s">
        <v>335</v>
      </c>
      <c r="E183" s="4" t="s">
        <v>336</v>
      </c>
      <c r="F183" s="6">
        <v>45262</v>
      </c>
      <c r="G183" s="6">
        <v>45263</v>
      </c>
      <c r="H183" s="4">
        <v>5</v>
      </c>
      <c r="I183" s="4">
        <v>1</v>
      </c>
      <c r="J183" s="4">
        <v>5</v>
      </c>
      <c r="K183" s="4" t="s">
        <v>30</v>
      </c>
      <c r="L183" s="4">
        <v>1430.95</v>
      </c>
      <c r="M183" s="4">
        <v>1430.95</v>
      </c>
      <c r="N183" s="4" t="s">
        <v>879</v>
      </c>
      <c r="O183" s="4" t="s">
        <v>32</v>
      </c>
      <c r="P183" s="4" t="s">
        <v>33</v>
      </c>
      <c r="Q183" s="4">
        <v>0</v>
      </c>
      <c r="R183" s="8">
        <v>45247.0000115741</v>
      </c>
      <c r="S183" s="6">
        <v>45266</v>
      </c>
      <c r="T183" s="4" t="s">
        <v>34</v>
      </c>
      <c r="U183" s="4">
        <v>1430.95</v>
      </c>
      <c r="V183" s="4">
        <v>0</v>
      </c>
      <c r="W183" s="4">
        <v>0</v>
      </c>
      <c r="X183" s="4" t="s">
        <v>880</v>
      </c>
      <c r="Y183" s="4" t="s">
        <v>36</v>
      </c>
    </row>
    <row r="184" s="4" customFormat="1" spans="1:25">
      <c r="A184" s="4" t="s">
        <v>878</v>
      </c>
      <c r="B184" s="4" t="s">
        <v>26</v>
      </c>
      <c r="C184" s="4" t="s">
        <v>37</v>
      </c>
      <c r="D184" s="4" t="s">
        <v>335</v>
      </c>
      <c r="E184" s="4" t="s">
        <v>336</v>
      </c>
      <c r="F184" s="6">
        <v>45262</v>
      </c>
      <c r="G184" s="6">
        <v>45263</v>
      </c>
      <c r="H184" s="4">
        <v>5</v>
      </c>
      <c r="I184" s="4">
        <v>1</v>
      </c>
      <c r="J184" s="4">
        <v>5</v>
      </c>
      <c r="K184" s="4" t="s">
        <v>30</v>
      </c>
      <c r="L184" s="4">
        <v>-1430.95</v>
      </c>
      <c r="M184" s="4">
        <v>-1430.95</v>
      </c>
      <c r="N184" s="4" t="s">
        <v>879</v>
      </c>
      <c r="O184" s="4" t="s">
        <v>32</v>
      </c>
      <c r="P184" s="4" t="s">
        <v>33</v>
      </c>
      <c r="Q184" s="4">
        <v>0</v>
      </c>
      <c r="R184" s="8">
        <v>45247.0000115741</v>
      </c>
      <c r="S184" s="6">
        <v>45266</v>
      </c>
      <c r="T184" s="4" t="s">
        <v>34</v>
      </c>
      <c r="U184" s="4">
        <v>-1430.95</v>
      </c>
      <c r="V184" s="4">
        <v>0</v>
      </c>
      <c r="W184" s="4">
        <v>0</v>
      </c>
      <c r="X184" s="4" t="s">
        <v>880</v>
      </c>
      <c r="Y184" s="4" t="s">
        <v>36</v>
      </c>
    </row>
    <row r="185" s="4" customFormat="1" spans="1:25">
      <c r="A185" s="4" t="s">
        <v>881</v>
      </c>
      <c r="B185" s="4" t="s">
        <v>26</v>
      </c>
      <c r="C185" s="4" t="s">
        <v>27</v>
      </c>
      <c r="D185" s="4" t="s">
        <v>882</v>
      </c>
      <c r="E185" s="4" t="s">
        <v>883</v>
      </c>
      <c r="F185" s="6">
        <v>45261</v>
      </c>
      <c r="G185" s="6">
        <v>45263</v>
      </c>
      <c r="H185" s="4">
        <v>1</v>
      </c>
      <c r="I185" s="4">
        <v>2</v>
      </c>
      <c r="J185" s="4">
        <v>2</v>
      </c>
      <c r="K185" s="4" t="s">
        <v>30</v>
      </c>
      <c r="L185" s="4">
        <v>6906.32</v>
      </c>
      <c r="M185" s="4">
        <v>6906.32</v>
      </c>
      <c r="N185" s="4" t="s">
        <v>884</v>
      </c>
      <c r="O185" s="4" t="s">
        <v>32</v>
      </c>
      <c r="P185" s="4" t="s">
        <v>33</v>
      </c>
      <c r="Q185" s="4">
        <v>0</v>
      </c>
      <c r="R185" s="8">
        <v>45247.0000115741</v>
      </c>
      <c r="S185" s="6">
        <v>45266</v>
      </c>
      <c r="T185" s="4" t="s">
        <v>34</v>
      </c>
      <c r="U185" s="4">
        <v>6906.32</v>
      </c>
      <c r="V185" s="4">
        <v>0</v>
      </c>
      <c r="W185" s="4">
        <v>0</v>
      </c>
      <c r="X185" s="4" t="s">
        <v>885</v>
      </c>
      <c r="Y185" s="4" t="s">
        <v>36</v>
      </c>
    </row>
    <row r="186" s="4" customFormat="1" spans="1:25">
      <c r="A186" s="4" t="s">
        <v>275</v>
      </c>
      <c r="B186" s="4" t="s">
        <v>26</v>
      </c>
      <c r="C186" s="4" t="s">
        <v>37</v>
      </c>
      <c r="D186" s="4" t="s">
        <v>276</v>
      </c>
      <c r="E186" s="4" t="s">
        <v>277</v>
      </c>
      <c r="F186" s="6">
        <v>45259</v>
      </c>
      <c r="G186" s="6">
        <v>45263</v>
      </c>
      <c r="H186" s="4">
        <v>2</v>
      </c>
      <c r="I186" s="4">
        <v>4</v>
      </c>
      <c r="J186" s="4">
        <v>8</v>
      </c>
      <c r="K186" s="4" t="s">
        <v>30</v>
      </c>
      <c r="L186" s="4">
        <v>-23581.44</v>
      </c>
      <c r="M186" s="4">
        <v>-23581.44</v>
      </c>
      <c r="N186" s="4" t="s">
        <v>278</v>
      </c>
      <c r="O186" s="4" t="s">
        <v>32</v>
      </c>
      <c r="P186" s="4" t="s">
        <v>33</v>
      </c>
      <c r="Q186" s="4">
        <v>0</v>
      </c>
      <c r="R186" s="8">
        <v>45230</v>
      </c>
      <c r="S186" s="6">
        <v>45266</v>
      </c>
      <c r="T186" s="4" t="s">
        <v>34</v>
      </c>
      <c r="U186" s="4">
        <v>-23581.44</v>
      </c>
      <c r="V186" s="4">
        <v>0</v>
      </c>
      <c r="W186" s="4">
        <v>0</v>
      </c>
      <c r="X186" s="4" t="s">
        <v>279</v>
      </c>
      <c r="Y186" s="4" t="s">
        <v>280</v>
      </c>
    </row>
    <row r="187" s="4" customFormat="1" spans="1:25">
      <c r="A187" s="4" t="s">
        <v>886</v>
      </c>
      <c r="B187" s="4" t="s">
        <v>26</v>
      </c>
      <c r="C187" s="4" t="s">
        <v>27</v>
      </c>
      <c r="D187" s="4" t="s">
        <v>887</v>
      </c>
      <c r="E187" s="4" t="s">
        <v>521</v>
      </c>
      <c r="F187" s="6">
        <v>45260</v>
      </c>
      <c r="G187" s="6">
        <v>45263</v>
      </c>
      <c r="H187" s="4">
        <v>1</v>
      </c>
      <c r="I187" s="4">
        <v>3</v>
      </c>
      <c r="J187" s="4">
        <v>3</v>
      </c>
      <c r="K187" s="4" t="s">
        <v>30</v>
      </c>
      <c r="L187" s="4">
        <v>1129.89</v>
      </c>
      <c r="M187" s="4">
        <v>1129.89</v>
      </c>
      <c r="N187" s="4" t="s">
        <v>888</v>
      </c>
      <c r="O187" s="4" t="s">
        <v>32</v>
      </c>
      <c r="P187" s="4" t="s">
        <v>33</v>
      </c>
      <c r="Q187" s="4">
        <v>0</v>
      </c>
      <c r="R187" s="8">
        <v>45248</v>
      </c>
      <c r="S187" s="6">
        <v>45266</v>
      </c>
      <c r="T187" s="4" t="s">
        <v>34</v>
      </c>
      <c r="U187" s="4">
        <v>1129.89</v>
      </c>
      <c r="V187" s="4">
        <v>0</v>
      </c>
      <c r="W187" s="4">
        <v>0</v>
      </c>
      <c r="X187" s="4" t="s">
        <v>889</v>
      </c>
      <c r="Y187" s="4" t="s">
        <v>890</v>
      </c>
    </row>
    <row r="188" s="4" customFormat="1" spans="1:25">
      <c r="A188" s="4" t="s">
        <v>891</v>
      </c>
      <c r="B188" s="4" t="s">
        <v>26</v>
      </c>
      <c r="C188" s="4" t="s">
        <v>27</v>
      </c>
      <c r="D188" s="4" t="s">
        <v>892</v>
      </c>
      <c r="E188" s="4" t="s">
        <v>893</v>
      </c>
      <c r="F188" s="6">
        <v>45262</v>
      </c>
      <c r="G188" s="6">
        <v>45263</v>
      </c>
      <c r="H188" s="4">
        <v>1</v>
      </c>
      <c r="I188" s="4">
        <v>1</v>
      </c>
      <c r="J188" s="4">
        <v>1</v>
      </c>
      <c r="K188" s="4" t="s">
        <v>30</v>
      </c>
      <c r="L188" s="4">
        <v>808.57</v>
      </c>
      <c r="M188" s="4">
        <v>808.57</v>
      </c>
      <c r="N188" s="4" t="s">
        <v>894</v>
      </c>
      <c r="O188" s="4" t="s">
        <v>32</v>
      </c>
      <c r="P188" s="4" t="s">
        <v>33</v>
      </c>
      <c r="Q188" s="4">
        <v>0</v>
      </c>
      <c r="R188" s="8">
        <v>45248</v>
      </c>
      <c r="S188" s="6">
        <v>45266</v>
      </c>
      <c r="T188" s="4" t="s">
        <v>34</v>
      </c>
      <c r="U188" s="4">
        <v>808.57</v>
      </c>
      <c r="V188" s="4">
        <v>0</v>
      </c>
      <c r="W188" s="4">
        <v>0</v>
      </c>
      <c r="X188" s="4" t="s">
        <v>895</v>
      </c>
      <c r="Y188" s="4" t="s">
        <v>36</v>
      </c>
    </row>
    <row r="189" s="4" customFormat="1" spans="1:25">
      <c r="A189" s="4" t="s">
        <v>896</v>
      </c>
      <c r="B189" s="4" t="s">
        <v>26</v>
      </c>
      <c r="C189" s="4" t="s">
        <v>27</v>
      </c>
      <c r="D189" s="4" t="s">
        <v>892</v>
      </c>
      <c r="E189" s="4" t="s">
        <v>897</v>
      </c>
      <c r="F189" s="6">
        <v>45262</v>
      </c>
      <c r="G189" s="6">
        <v>45263</v>
      </c>
      <c r="H189" s="4">
        <v>1</v>
      </c>
      <c r="I189" s="4">
        <v>1</v>
      </c>
      <c r="J189" s="4">
        <v>1</v>
      </c>
      <c r="K189" s="4" t="s">
        <v>30</v>
      </c>
      <c r="L189" s="4">
        <v>896.44</v>
      </c>
      <c r="M189" s="4">
        <v>896.44</v>
      </c>
      <c r="N189" s="4" t="s">
        <v>898</v>
      </c>
      <c r="O189" s="4" t="s">
        <v>32</v>
      </c>
      <c r="P189" s="4" t="s">
        <v>33</v>
      </c>
      <c r="Q189" s="4">
        <v>0</v>
      </c>
      <c r="R189" s="8">
        <v>45248.0000115741</v>
      </c>
      <c r="S189" s="6">
        <v>45266</v>
      </c>
      <c r="T189" s="4" t="s">
        <v>34</v>
      </c>
      <c r="U189" s="4">
        <v>896.44</v>
      </c>
      <c r="V189" s="4">
        <v>0</v>
      </c>
      <c r="W189" s="4">
        <v>0</v>
      </c>
      <c r="X189" s="4" t="s">
        <v>899</v>
      </c>
      <c r="Y189" s="4" t="s">
        <v>900</v>
      </c>
    </row>
    <row r="190" s="4" customFormat="1" spans="1:25">
      <c r="A190" s="4" t="s">
        <v>901</v>
      </c>
      <c r="B190" s="4" t="s">
        <v>26</v>
      </c>
      <c r="C190" s="4" t="s">
        <v>27</v>
      </c>
      <c r="D190" s="4" t="s">
        <v>892</v>
      </c>
      <c r="E190" s="4" t="s">
        <v>893</v>
      </c>
      <c r="F190" s="6">
        <v>45262</v>
      </c>
      <c r="G190" s="6">
        <v>45263</v>
      </c>
      <c r="H190" s="4">
        <v>1</v>
      </c>
      <c r="I190" s="4">
        <v>1</v>
      </c>
      <c r="J190" s="4">
        <v>1</v>
      </c>
      <c r="K190" s="4" t="s">
        <v>30</v>
      </c>
      <c r="L190" s="4">
        <v>808.57</v>
      </c>
      <c r="M190" s="4">
        <v>808.57</v>
      </c>
      <c r="N190" s="4" t="s">
        <v>894</v>
      </c>
      <c r="O190" s="4" t="s">
        <v>32</v>
      </c>
      <c r="P190" s="4" t="s">
        <v>33</v>
      </c>
      <c r="Q190" s="4">
        <v>0</v>
      </c>
      <c r="R190" s="8">
        <v>45248.0000115741</v>
      </c>
      <c r="S190" s="6">
        <v>45266</v>
      </c>
      <c r="T190" s="4" t="s">
        <v>34</v>
      </c>
      <c r="U190" s="4">
        <v>808.57</v>
      </c>
      <c r="V190" s="4">
        <v>0</v>
      </c>
      <c r="W190" s="4">
        <v>0</v>
      </c>
      <c r="X190" s="4" t="s">
        <v>902</v>
      </c>
      <c r="Y190" s="4" t="s">
        <v>903</v>
      </c>
    </row>
    <row r="191" s="4" customFormat="1" spans="1:25">
      <c r="A191" s="4" t="s">
        <v>891</v>
      </c>
      <c r="B191" s="4" t="s">
        <v>26</v>
      </c>
      <c r="C191" s="4" t="s">
        <v>37</v>
      </c>
      <c r="D191" s="4" t="s">
        <v>892</v>
      </c>
      <c r="E191" s="4" t="s">
        <v>893</v>
      </c>
      <c r="F191" s="6">
        <v>45262</v>
      </c>
      <c r="G191" s="6">
        <v>45263</v>
      </c>
      <c r="H191" s="4">
        <v>1</v>
      </c>
      <c r="I191" s="4">
        <v>1</v>
      </c>
      <c r="J191" s="4">
        <v>1</v>
      </c>
      <c r="K191" s="4" t="s">
        <v>30</v>
      </c>
      <c r="L191" s="4">
        <v>-808.57</v>
      </c>
      <c r="M191" s="4">
        <v>-808.57</v>
      </c>
      <c r="N191" s="4" t="s">
        <v>894</v>
      </c>
      <c r="O191" s="4" t="s">
        <v>32</v>
      </c>
      <c r="P191" s="4" t="s">
        <v>33</v>
      </c>
      <c r="Q191" s="4">
        <v>0</v>
      </c>
      <c r="R191" s="8">
        <v>45248</v>
      </c>
      <c r="S191" s="6">
        <v>45266</v>
      </c>
      <c r="T191" s="4" t="s">
        <v>34</v>
      </c>
      <c r="U191" s="4">
        <v>-808.57</v>
      </c>
      <c r="V191" s="4">
        <v>0</v>
      </c>
      <c r="W191" s="4">
        <v>0</v>
      </c>
      <c r="X191" s="4" t="s">
        <v>895</v>
      </c>
      <c r="Y191" s="4" t="s">
        <v>36</v>
      </c>
    </row>
    <row r="192" s="4" customFormat="1" spans="1:25">
      <c r="A192" s="4" t="s">
        <v>904</v>
      </c>
      <c r="B192" s="4" t="s">
        <v>26</v>
      </c>
      <c r="C192" s="4" t="s">
        <v>27</v>
      </c>
      <c r="D192" s="4" t="s">
        <v>905</v>
      </c>
      <c r="E192" s="4" t="s">
        <v>708</v>
      </c>
      <c r="F192" s="6">
        <v>45262</v>
      </c>
      <c r="G192" s="6">
        <v>45263</v>
      </c>
      <c r="H192" s="4">
        <v>1</v>
      </c>
      <c r="I192" s="4">
        <v>1</v>
      </c>
      <c r="J192" s="4">
        <v>1</v>
      </c>
      <c r="K192" s="4" t="s">
        <v>30</v>
      </c>
      <c r="L192" s="4">
        <v>992.05</v>
      </c>
      <c r="M192" s="4">
        <v>992.05</v>
      </c>
      <c r="N192" s="4" t="s">
        <v>906</v>
      </c>
      <c r="O192" s="4" t="s">
        <v>32</v>
      </c>
      <c r="P192" s="4" t="s">
        <v>33</v>
      </c>
      <c r="Q192" s="4">
        <v>0</v>
      </c>
      <c r="R192" s="8">
        <v>45248.0000115741</v>
      </c>
      <c r="S192" s="6">
        <v>45266</v>
      </c>
      <c r="T192" s="4" t="s">
        <v>34</v>
      </c>
      <c r="U192" s="4">
        <v>992.05</v>
      </c>
      <c r="V192" s="4">
        <v>0</v>
      </c>
      <c r="W192" s="4">
        <v>0</v>
      </c>
      <c r="X192" s="4" t="s">
        <v>907</v>
      </c>
      <c r="Y192" s="4" t="s">
        <v>908</v>
      </c>
    </row>
    <row r="193" s="4" customFormat="1" spans="1:25">
      <c r="A193" s="4" t="s">
        <v>909</v>
      </c>
      <c r="B193" s="4" t="s">
        <v>26</v>
      </c>
      <c r="C193" s="4" t="s">
        <v>27</v>
      </c>
      <c r="D193" s="4" t="s">
        <v>910</v>
      </c>
      <c r="E193" s="4" t="s">
        <v>556</v>
      </c>
      <c r="F193" s="6">
        <v>45262</v>
      </c>
      <c r="G193" s="6">
        <v>45263</v>
      </c>
      <c r="H193" s="4">
        <v>1</v>
      </c>
      <c r="I193" s="4">
        <v>1</v>
      </c>
      <c r="J193" s="4">
        <v>1</v>
      </c>
      <c r="K193" s="4" t="s">
        <v>30</v>
      </c>
      <c r="L193" s="4">
        <v>319.21</v>
      </c>
      <c r="M193" s="4">
        <v>319.21</v>
      </c>
      <c r="N193" s="4" t="s">
        <v>911</v>
      </c>
      <c r="O193" s="4" t="s">
        <v>32</v>
      </c>
      <c r="P193" s="4" t="s">
        <v>33</v>
      </c>
      <c r="Q193" s="4">
        <v>0</v>
      </c>
      <c r="R193" s="8">
        <v>45248</v>
      </c>
      <c r="S193" s="6">
        <v>45266</v>
      </c>
      <c r="T193" s="4" t="s">
        <v>34</v>
      </c>
      <c r="U193" s="4">
        <v>319.21</v>
      </c>
      <c r="V193" s="4">
        <v>0</v>
      </c>
      <c r="W193" s="4">
        <v>0</v>
      </c>
      <c r="X193" s="4" t="s">
        <v>912</v>
      </c>
      <c r="Y193" s="4" t="s">
        <v>913</v>
      </c>
    </row>
    <row r="194" s="4" customFormat="1" spans="1:25">
      <c r="A194" s="4" t="s">
        <v>914</v>
      </c>
      <c r="B194" s="4" t="s">
        <v>26</v>
      </c>
      <c r="C194" s="4" t="s">
        <v>27</v>
      </c>
      <c r="D194" s="4" t="s">
        <v>915</v>
      </c>
      <c r="E194" s="4" t="s">
        <v>916</v>
      </c>
      <c r="F194" s="6">
        <v>45262</v>
      </c>
      <c r="G194" s="6">
        <v>45263</v>
      </c>
      <c r="H194" s="4">
        <v>1</v>
      </c>
      <c r="I194" s="4">
        <v>1</v>
      </c>
      <c r="J194" s="4">
        <v>1</v>
      </c>
      <c r="K194" s="4" t="s">
        <v>30</v>
      </c>
      <c r="L194" s="4">
        <v>925.42</v>
      </c>
      <c r="M194" s="4">
        <v>925.42</v>
      </c>
      <c r="N194" s="4" t="s">
        <v>917</v>
      </c>
      <c r="O194" s="4" t="s">
        <v>32</v>
      </c>
      <c r="P194" s="4" t="s">
        <v>33</v>
      </c>
      <c r="Q194" s="4">
        <v>0</v>
      </c>
      <c r="R194" s="8">
        <v>45248</v>
      </c>
      <c r="S194" s="6">
        <v>45266</v>
      </c>
      <c r="T194" s="4" t="s">
        <v>34</v>
      </c>
      <c r="U194" s="4">
        <v>925.42</v>
      </c>
      <c r="V194" s="4">
        <v>0</v>
      </c>
      <c r="W194" s="4">
        <v>0</v>
      </c>
      <c r="X194" s="4" t="s">
        <v>918</v>
      </c>
      <c r="Y194" s="4" t="s">
        <v>919</v>
      </c>
    </row>
    <row r="195" s="4" customFormat="1" spans="1:25">
      <c r="A195" s="4" t="s">
        <v>920</v>
      </c>
      <c r="B195" s="4" t="s">
        <v>26</v>
      </c>
      <c r="C195" s="4" t="s">
        <v>27</v>
      </c>
      <c r="D195" s="4" t="s">
        <v>921</v>
      </c>
      <c r="E195" s="4" t="s">
        <v>922</v>
      </c>
      <c r="F195" s="6">
        <v>45261</v>
      </c>
      <c r="G195" s="6">
        <v>45263</v>
      </c>
      <c r="H195" s="4">
        <v>1</v>
      </c>
      <c r="I195" s="4">
        <v>2</v>
      </c>
      <c r="J195" s="4">
        <v>2</v>
      </c>
      <c r="K195" s="4" t="s">
        <v>30</v>
      </c>
      <c r="L195" s="4">
        <v>517.67</v>
      </c>
      <c r="M195" s="4">
        <v>517.67</v>
      </c>
      <c r="N195" s="4" t="s">
        <v>923</v>
      </c>
      <c r="O195" s="4" t="s">
        <v>32</v>
      </c>
      <c r="P195" s="4" t="s">
        <v>33</v>
      </c>
      <c r="Q195" s="4">
        <v>0</v>
      </c>
      <c r="R195" s="8">
        <v>45248.0000115741</v>
      </c>
      <c r="S195" s="6">
        <v>45266</v>
      </c>
      <c r="T195" s="4" t="s">
        <v>34</v>
      </c>
      <c r="U195" s="4">
        <v>517.67</v>
      </c>
      <c r="V195" s="4">
        <v>0</v>
      </c>
      <c r="W195" s="4">
        <v>0</v>
      </c>
      <c r="X195" s="4" t="s">
        <v>924</v>
      </c>
      <c r="Y195" s="4" t="s">
        <v>36</v>
      </c>
    </row>
    <row r="196" s="4" customFormat="1" spans="1:25">
      <c r="A196" s="4" t="s">
        <v>66</v>
      </c>
      <c r="B196" s="4" t="s">
        <v>26</v>
      </c>
      <c r="C196" s="4" t="s">
        <v>37</v>
      </c>
      <c r="D196" s="4" t="s">
        <v>67</v>
      </c>
      <c r="E196" s="4" t="s">
        <v>68</v>
      </c>
      <c r="F196" s="6">
        <v>45257</v>
      </c>
      <c r="G196" s="6">
        <v>45263</v>
      </c>
      <c r="H196" s="4">
        <v>1</v>
      </c>
      <c r="I196" s="4">
        <v>6</v>
      </c>
      <c r="J196" s="4">
        <v>6</v>
      </c>
      <c r="K196" s="4" t="s">
        <v>30</v>
      </c>
      <c r="L196" s="4">
        <v>-7749.6</v>
      </c>
      <c r="M196" s="4">
        <v>-7749.6</v>
      </c>
      <c r="N196" s="4" t="s">
        <v>69</v>
      </c>
      <c r="O196" s="4" t="s">
        <v>32</v>
      </c>
      <c r="P196" s="4" t="s">
        <v>33</v>
      </c>
      <c r="Q196" s="4">
        <v>0</v>
      </c>
      <c r="R196" s="8">
        <v>45164.0000115741</v>
      </c>
      <c r="S196" s="6">
        <v>45266</v>
      </c>
      <c r="T196" s="4" t="s">
        <v>34</v>
      </c>
      <c r="U196" s="4">
        <v>-7749.6</v>
      </c>
      <c r="V196" s="4">
        <v>0</v>
      </c>
      <c r="W196" s="4">
        <v>0</v>
      </c>
      <c r="X196" s="4" t="s">
        <v>70</v>
      </c>
      <c r="Y196" s="4" t="s">
        <v>36</v>
      </c>
    </row>
    <row r="197" s="4" customFormat="1" spans="1:25">
      <c r="A197" s="4" t="s">
        <v>925</v>
      </c>
      <c r="B197" s="4" t="s">
        <v>26</v>
      </c>
      <c r="C197" s="4" t="s">
        <v>27</v>
      </c>
      <c r="D197" s="4" t="s">
        <v>926</v>
      </c>
      <c r="E197" s="4" t="s">
        <v>927</v>
      </c>
      <c r="F197" s="6">
        <v>45262</v>
      </c>
      <c r="G197" s="6">
        <v>45263</v>
      </c>
      <c r="H197" s="4">
        <v>1</v>
      </c>
      <c r="I197" s="4">
        <v>1</v>
      </c>
      <c r="J197" s="4">
        <v>1</v>
      </c>
      <c r="K197" s="4" t="s">
        <v>30</v>
      </c>
      <c r="L197" s="4">
        <v>139.37</v>
      </c>
      <c r="M197" s="4">
        <v>139.37</v>
      </c>
      <c r="N197" s="4" t="s">
        <v>928</v>
      </c>
      <c r="O197" s="4" t="s">
        <v>32</v>
      </c>
      <c r="P197" s="4" t="s">
        <v>33</v>
      </c>
      <c r="Q197" s="4">
        <v>0</v>
      </c>
      <c r="R197" s="8">
        <v>45249</v>
      </c>
      <c r="S197" s="6">
        <v>45266</v>
      </c>
      <c r="T197" s="4" t="s">
        <v>34</v>
      </c>
      <c r="U197" s="4">
        <v>139.37</v>
      </c>
      <c r="V197" s="4">
        <v>0</v>
      </c>
      <c r="W197" s="4">
        <v>0</v>
      </c>
      <c r="X197" s="4" t="s">
        <v>929</v>
      </c>
      <c r="Y197" s="4" t="s">
        <v>930</v>
      </c>
    </row>
    <row r="198" s="4" customFormat="1" spans="1:25">
      <c r="A198" s="4" t="s">
        <v>931</v>
      </c>
      <c r="B198" s="4" t="s">
        <v>26</v>
      </c>
      <c r="C198" s="4" t="s">
        <v>27</v>
      </c>
      <c r="D198" s="4" t="s">
        <v>932</v>
      </c>
      <c r="E198" s="4" t="s">
        <v>933</v>
      </c>
      <c r="F198" s="6">
        <v>45262</v>
      </c>
      <c r="G198" s="6">
        <v>45263</v>
      </c>
      <c r="H198" s="4">
        <v>1</v>
      </c>
      <c r="I198" s="4">
        <v>1</v>
      </c>
      <c r="J198" s="4">
        <v>1</v>
      </c>
      <c r="K198" s="4" t="s">
        <v>30</v>
      </c>
      <c r="L198" s="4">
        <v>1256.77</v>
      </c>
      <c r="M198" s="4">
        <v>1256.77</v>
      </c>
      <c r="N198" s="4" t="s">
        <v>934</v>
      </c>
      <c r="O198" s="4" t="s">
        <v>32</v>
      </c>
      <c r="P198" s="4" t="s">
        <v>33</v>
      </c>
      <c r="Q198" s="4">
        <v>0</v>
      </c>
      <c r="R198" s="8">
        <v>45249</v>
      </c>
      <c r="S198" s="6">
        <v>45266</v>
      </c>
      <c r="T198" s="4" t="s">
        <v>34</v>
      </c>
      <c r="U198" s="4">
        <v>1256.77</v>
      </c>
      <c r="V198" s="4">
        <v>0</v>
      </c>
      <c r="W198" s="4">
        <v>0</v>
      </c>
      <c r="X198" s="4" t="s">
        <v>935</v>
      </c>
      <c r="Y198" s="4" t="s">
        <v>936</v>
      </c>
    </row>
    <row r="199" s="4" customFormat="1" spans="1:25">
      <c r="A199" s="4" t="s">
        <v>937</v>
      </c>
      <c r="B199" s="4" t="s">
        <v>26</v>
      </c>
      <c r="C199" s="4" t="s">
        <v>27</v>
      </c>
      <c r="D199" s="4" t="s">
        <v>938</v>
      </c>
      <c r="E199" s="4" t="s">
        <v>851</v>
      </c>
      <c r="F199" s="6">
        <v>45261</v>
      </c>
      <c r="G199" s="6">
        <v>45263</v>
      </c>
      <c r="H199" s="4">
        <v>1</v>
      </c>
      <c r="I199" s="4">
        <v>2</v>
      </c>
      <c r="J199" s="4">
        <v>2</v>
      </c>
      <c r="K199" s="4" t="s">
        <v>30</v>
      </c>
      <c r="L199" s="4">
        <v>373.02</v>
      </c>
      <c r="M199" s="4">
        <v>373.02</v>
      </c>
      <c r="N199" s="4" t="s">
        <v>939</v>
      </c>
      <c r="O199" s="4" t="s">
        <v>32</v>
      </c>
      <c r="P199" s="4" t="s">
        <v>33</v>
      </c>
      <c r="Q199" s="4">
        <v>0</v>
      </c>
      <c r="R199" s="8">
        <v>45249</v>
      </c>
      <c r="S199" s="6">
        <v>45266</v>
      </c>
      <c r="T199" s="4" t="s">
        <v>34</v>
      </c>
      <c r="U199" s="4">
        <v>373.02</v>
      </c>
      <c r="V199" s="4">
        <v>0</v>
      </c>
      <c r="W199" s="4">
        <v>0</v>
      </c>
      <c r="X199" s="4" t="s">
        <v>940</v>
      </c>
      <c r="Y199" s="4" t="s">
        <v>36</v>
      </c>
    </row>
    <row r="200" s="4" customFormat="1" spans="1:25">
      <c r="A200" s="4" t="s">
        <v>941</v>
      </c>
      <c r="B200" s="4" t="s">
        <v>26</v>
      </c>
      <c r="C200" s="4" t="s">
        <v>27</v>
      </c>
      <c r="D200" s="4" t="s">
        <v>942</v>
      </c>
      <c r="E200" s="4" t="s">
        <v>943</v>
      </c>
      <c r="F200" s="6">
        <v>45261</v>
      </c>
      <c r="G200" s="6">
        <v>45263</v>
      </c>
      <c r="H200" s="4">
        <v>1</v>
      </c>
      <c r="I200" s="4">
        <v>2</v>
      </c>
      <c r="J200" s="4">
        <v>2</v>
      </c>
      <c r="K200" s="4" t="s">
        <v>30</v>
      </c>
      <c r="L200" s="4">
        <v>534.3</v>
      </c>
      <c r="M200" s="4">
        <v>534.3</v>
      </c>
      <c r="N200" s="4" t="s">
        <v>944</v>
      </c>
      <c r="O200" s="4" t="s">
        <v>32</v>
      </c>
      <c r="P200" s="4" t="s">
        <v>33</v>
      </c>
      <c r="Q200" s="4">
        <v>0</v>
      </c>
      <c r="R200" s="8">
        <v>45249</v>
      </c>
      <c r="S200" s="6">
        <v>45266</v>
      </c>
      <c r="T200" s="4" t="s">
        <v>34</v>
      </c>
      <c r="U200" s="4">
        <v>534.3</v>
      </c>
      <c r="V200" s="4">
        <v>0</v>
      </c>
      <c r="W200" s="4">
        <v>0</v>
      </c>
      <c r="X200" s="4" t="s">
        <v>945</v>
      </c>
      <c r="Y200" s="4" t="s">
        <v>36</v>
      </c>
    </row>
    <row r="201" s="4" customFormat="1" spans="1:25">
      <c r="A201" s="4" t="s">
        <v>946</v>
      </c>
      <c r="B201" s="4" t="s">
        <v>26</v>
      </c>
      <c r="C201" s="4" t="s">
        <v>27</v>
      </c>
      <c r="D201" s="4" t="s">
        <v>947</v>
      </c>
      <c r="E201" s="4" t="s">
        <v>948</v>
      </c>
      <c r="F201" s="6">
        <v>45261</v>
      </c>
      <c r="G201" s="6">
        <v>45263</v>
      </c>
      <c r="H201" s="4">
        <v>1</v>
      </c>
      <c r="I201" s="4">
        <v>2</v>
      </c>
      <c r="J201" s="4">
        <v>2</v>
      </c>
      <c r="K201" s="4" t="s">
        <v>30</v>
      </c>
      <c r="L201" s="4">
        <v>1403.26</v>
      </c>
      <c r="M201" s="4">
        <v>1403.26</v>
      </c>
      <c r="N201" s="4" t="s">
        <v>949</v>
      </c>
      <c r="O201" s="4" t="s">
        <v>32</v>
      </c>
      <c r="P201" s="4" t="s">
        <v>33</v>
      </c>
      <c r="Q201" s="4">
        <v>0</v>
      </c>
      <c r="R201" s="8">
        <v>45249.0000115741</v>
      </c>
      <c r="S201" s="6">
        <v>45266</v>
      </c>
      <c r="T201" s="4" t="s">
        <v>34</v>
      </c>
      <c r="U201" s="4">
        <v>1403.26</v>
      </c>
      <c r="V201" s="4">
        <v>0</v>
      </c>
      <c r="W201" s="4">
        <v>0</v>
      </c>
      <c r="X201" s="4" t="s">
        <v>950</v>
      </c>
      <c r="Y201" s="4" t="s">
        <v>951</v>
      </c>
    </row>
    <row r="202" s="4" customFormat="1" spans="1:25">
      <c r="A202" s="4" t="s">
        <v>952</v>
      </c>
      <c r="B202" s="4" t="s">
        <v>26</v>
      </c>
      <c r="C202" s="4" t="s">
        <v>27</v>
      </c>
      <c r="D202" s="4" t="s">
        <v>947</v>
      </c>
      <c r="E202" s="4" t="s">
        <v>948</v>
      </c>
      <c r="F202" s="6">
        <v>45261</v>
      </c>
      <c r="G202" s="6">
        <v>45263</v>
      </c>
      <c r="H202" s="4">
        <v>1</v>
      </c>
      <c r="I202" s="4">
        <v>2</v>
      </c>
      <c r="J202" s="4">
        <v>2</v>
      </c>
      <c r="K202" s="4" t="s">
        <v>30</v>
      </c>
      <c r="L202" s="4">
        <v>1403.26</v>
      </c>
      <c r="M202" s="4">
        <v>1403.26</v>
      </c>
      <c r="N202" s="4" t="s">
        <v>953</v>
      </c>
      <c r="O202" s="4" t="s">
        <v>32</v>
      </c>
      <c r="P202" s="4" t="s">
        <v>33</v>
      </c>
      <c r="Q202" s="4">
        <v>0</v>
      </c>
      <c r="R202" s="8">
        <v>45249</v>
      </c>
      <c r="S202" s="6">
        <v>45266</v>
      </c>
      <c r="T202" s="4" t="s">
        <v>34</v>
      </c>
      <c r="U202" s="4">
        <v>1403.26</v>
      </c>
      <c r="V202" s="4">
        <v>0</v>
      </c>
      <c r="W202" s="4">
        <v>0</v>
      </c>
      <c r="X202" s="4" t="s">
        <v>954</v>
      </c>
      <c r="Y202" s="4" t="s">
        <v>955</v>
      </c>
    </row>
    <row r="203" s="4" customFormat="1" spans="1:25">
      <c r="A203" s="4" t="s">
        <v>956</v>
      </c>
      <c r="B203" s="4" t="s">
        <v>26</v>
      </c>
      <c r="C203" s="4" t="s">
        <v>27</v>
      </c>
      <c r="D203" s="4" t="s">
        <v>957</v>
      </c>
      <c r="E203" s="4" t="s">
        <v>958</v>
      </c>
      <c r="F203" s="6">
        <v>45262</v>
      </c>
      <c r="G203" s="6">
        <v>45263</v>
      </c>
      <c r="H203" s="4">
        <v>1</v>
      </c>
      <c r="I203" s="4">
        <v>1</v>
      </c>
      <c r="J203" s="4">
        <v>1</v>
      </c>
      <c r="K203" s="4" t="s">
        <v>30</v>
      </c>
      <c r="L203" s="4">
        <v>201.59</v>
      </c>
      <c r="M203" s="4">
        <v>201.59</v>
      </c>
      <c r="N203" s="4" t="s">
        <v>959</v>
      </c>
      <c r="O203" s="4" t="s">
        <v>32</v>
      </c>
      <c r="P203" s="4" t="s">
        <v>33</v>
      </c>
      <c r="Q203" s="4">
        <v>0</v>
      </c>
      <c r="R203" s="8">
        <v>45249</v>
      </c>
      <c r="S203" s="6">
        <v>45266</v>
      </c>
      <c r="T203" s="4" t="s">
        <v>34</v>
      </c>
      <c r="U203" s="4">
        <v>201.59</v>
      </c>
      <c r="V203" s="4">
        <v>0</v>
      </c>
      <c r="W203" s="4">
        <v>0</v>
      </c>
      <c r="X203" s="4" t="s">
        <v>960</v>
      </c>
      <c r="Y203" s="4" t="s">
        <v>961</v>
      </c>
    </row>
    <row r="204" s="4" customFormat="1" spans="1:25">
      <c r="A204" s="4" t="s">
        <v>962</v>
      </c>
      <c r="B204" s="4" t="s">
        <v>26</v>
      </c>
      <c r="C204" s="4" t="s">
        <v>27</v>
      </c>
      <c r="D204" s="4" t="s">
        <v>963</v>
      </c>
      <c r="E204" s="4" t="s">
        <v>922</v>
      </c>
      <c r="F204" s="6">
        <v>45261</v>
      </c>
      <c r="G204" s="6">
        <v>45263</v>
      </c>
      <c r="H204" s="4">
        <v>1</v>
      </c>
      <c r="I204" s="4">
        <v>2</v>
      </c>
      <c r="J204" s="4">
        <v>2</v>
      </c>
      <c r="K204" s="4" t="s">
        <v>30</v>
      </c>
      <c r="L204" s="4">
        <v>1338.28</v>
      </c>
      <c r="M204" s="4">
        <v>1338.28</v>
      </c>
      <c r="N204" s="4" t="s">
        <v>964</v>
      </c>
      <c r="O204" s="4" t="s">
        <v>32</v>
      </c>
      <c r="P204" s="4" t="s">
        <v>33</v>
      </c>
      <c r="Q204" s="4">
        <v>0</v>
      </c>
      <c r="R204" s="8">
        <v>45249.0000115741</v>
      </c>
      <c r="S204" s="6">
        <v>45266</v>
      </c>
      <c r="T204" s="4" t="s">
        <v>34</v>
      </c>
      <c r="U204" s="4">
        <v>1338.28</v>
      </c>
      <c r="V204" s="4">
        <v>0</v>
      </c>
      <c r="W204" s="4">
        <v>0</v>
      </c>
      <c r="X204" s="4" t="s">
        <v>965</v>
      </c>
      <c r="Y204" s="4" t="s">
        <v>36</v>
      </c>
    </row>
    <row r="205" s="4" customFormat="1" spans="1:25">
      <c r="A205" s="4" t="s">
        <v>966</v>
      </c>
      <c r="B205" s="4" t="s">
        <v>26</v>
      </c>
      <c r="C205" s="4" t="s">
        <v>27</v>
      </c>
      <c r="D205" s="4" t="s">
        <v>967</v>
      </c>
      <c r="E205" s="4" t="s">
        <v>968</v>
      </c>
      <c r="F205" s="6">
        <v>45261</v>
      </c>
      <c r="G205" s="6">
        <v>45263</v>
      </c>
      <c r="H205" s="4">
        <v>3</v>
      </c>
      <c r="I205" s="4">
        <v>2</v>
      </c>
      <c r="J205" s="4">
        <v>6</v>
      </c>
      <c r="K205" s="4" t="s">
        <v>30</v>
      </c>
      <c r="L205" s="4">
        <v>2371.68</v>
      </c>
      <c r="M205" s="4">
        <v>2371.68</v>
      </c>
      <c r="N205" s="4" t="s">
        <v>969</v>
      </c>
      <c r="O205" s="4" t="s">
        <v>32</v>
      </c>
      <c r="P205" s="4" t="s">
        <v>33</v>
      </c>
      <c r="Q205" s="4">
        <v>0</v>
      </c>
      <c r="R205" s="8">
        <v>45249</v>
      </c>
      <c r="S205" s="6">
        <v>45266</v>
      </c>
      <c r="T205" s="4" t="s">
        <v>34</v>
      </c>
      <c r="U205" s="4">
        <v>2371.68</v>
      </c>
      <c r="V205" s="4">
        <v>0</v>
      </c>
      <c r="W205" s="4">
        <v>0</v>
      </c>
      <c r="X205" s="4" t="s">
        <v>970</v>
      </c>
      <c r="Y205" s="4" t="s">
        <v>971</v>
      </c>
    </row>
    <row r="206" s="4" customFormat="1" spans="1:25">
      <c r="A206" s="4" t="s">
        <v>972</v>
      </c>
      <c r="B206" s="4" t="s">
        <v>26</v>
      </c>
      <c r="C206" s="4" t="s">
        <v>27</v>
      </c>
      <c r="D206" s="4" t="s">
        <v>973</v>
      </c>
      <c r="E206" s="4" t="s">
        <v>974</v>
      </c>
      <c r="F206" s="6">
        <v>45258</v>
      </c>
      <c r="G206" s="6">
        <v>45263</v>
      </c>
      <c r="H206" s="4">
        <v>1</v>
      </c>
      <c r="I206" s="4">
        <v>5</v>
      </c>
      <c r="J206" s="4">
        <v>5</v>
      </c>
      <c r="K206" s="4" t="s">
        <v>30</v>
      </c>
      <c r="L206" s="4">
        <v>2965.9</v>
      </c>
      <c r="M206" s="4">
        <v>2965.9</v>
      </c>
      <c r="N206" s="4" t="s">
        <v>975</v>
      </c>
      <c r="O206" s="4" t="s">
        <v>32</v>
      </c>
      <c r="P206" s="4" t="s">
        <v>33</v>
      </c>
      <c r="Q206" s="4">
        <v>0</v>
      </c>
      <c r="R206" s="8">
        <v>45249.0000115741</v>
      </c>
      <c r="S206" s="6">
        <v>45266</v>
      </c>
      <c r="T206" s="4" t="s">
        <v>34</v>
      </c>
      <c r="U206" s="4">
        <v>2965.9</v>
      </c>
      <c r="V206" s="4">
        <v>0</v>
      </c>
      <c r="W206" s="4">
        <v>0</v>
      </c>
      <c r="X206" s="4" t="s">
        <v>976</v>
      </c>
      <c r="Y206" s="4" t="s">
        <v>977</v>
      </c>
    </row>
    <row r="207" s="4" customFormat="1" spans="1:25">
      <c r="A207" s="4" t="s">
        <v>978</v>
      </c>
      <c r="B207" s="4" t="s">
        <v>26</v>
      </c>
      <c r="C207" s="4" t="s">
        <v>27</v>
      </c>
      <c r="D207" s="4" t="s">
        <v>979</v>
      </c>
      <c r="E207" s="4" t="s">
        <v>980</v>
      </c>
      <c r="F207" s="6">
        <v>45261</v>
      </c>
      <c r="G207" s="6">
        <v>45263</v>
      </c>
      <c r="H207" s="4">
        <v>1</v>
      </c>
      <c r="I207" s="4">
        <v>2</v>
      </c>
      <c r="J207" s="4">
        <v>2</v>
      </c>
      <c r="K207" s="4" t="s">
        <v>30</v>
      </c>
      <c r="L207" s="4">
        <v>1811.14</v>
      </c>
      <c r="M207" s="4">
        <v>1811.14</v>
      </c>
      <c r="N207" s="4" t="s">
        <v>981</v>
      </c>
      <c r="O207" s="4" t="s">
        <v>32</v>
      </c>
      <c r="P207" s="4" t="s">
        <v>33</v>
      </c>
      <c r="Q207" s="4">
        <v>0</v>
      </c>
      <c r="R207" s="8">
        <v>45249.0000115741</v>
      </c>
      <c r="S207" s="6">
        <v>45266</v>
      </c>
      <c r="T207" s="4" t="s">
        <v>34</v>
      </c>
      <c r="U207" s="4">
        <v>1811.14</v>
      </c>
      <c r="V207" s="4">
        <v>0</v>
      </c>
      <c r="W207" s="4">
        <v>0</v>
      </c>
      <c r="X207" s="4" t="s">
        <v>982</v>
      </c>
      <c r="Y207" s="4" t="s">
        <v>36</v>
      </c>
    </row>
    <row r="208" s="4" customFormat="1" spans="1:25">
      <c r="A208" s="4" t="s">
        <v>904</v>
      </c>
      <c r="B208" s="4" t="s">
        <v>26</v>
      </c>
      <c r="C208" s="4" t="s">
        <v>37</v>
      </c>
      <c r="D208" s="4" t="s">
        <v>905</v>
      </c>
      <c r="E208" s="4" t="s">
        <v>708</v>
      </c>
      <c r="F208" s="6">
        <v>45262</v>
      </c>
      <c r="G208" s="6">
        <v>45263</v>
      </c>
      <c r="H208" s="4">
        <v>1</v>
      </c>
      <c r="I208" s="4">
        <v>1</v>
      </c>
      <c r="J208" s="4">
        <v>1</v>
      </c>
      <c r="K208" s="4" t="s">
        <v>30</v>
      </c>
      <c r="L208" s="4">
        <v>-992.05</v>
      </c>
      <c r="M208" s="4">
        <v>-992.05</v>
      </c>
      <c r="N208" s="4" t="s">
        <v>906</v>
      </c>
      <c r="O208" s="4" t="s">
        <v>32</v>
      </c>
      <c r="P208" s="4" t="s">
        <v>33</v>
      </c>
      <c r="Q208" s="4">
        <v>0</v>
      </c>
      <c r="R208" s="8">
        <v>45248.0000115741</v>
      </c>
      <c r="S208" s="6">
        <v>45266</v>
      </c>
      <c r="T208" s="4" t="s">
        <v>34</v>
      </c>
      <c r="U208" s="4">
        <v>-992.05</v>
      </c>
      <c r="V208" s="4">
        <v>0</v>
      </c>
      <c r="W208" s="4">
        <v>0</v>
      </c>
      <c r="X208" s="4" t="s">
        <v>907</v>
      </c>
      <c r="Y208" s="4" t="s">
        <v>908</v>
      </c>
    </row>
    <row r="209" s="4" customFormat="1" spans="1:25">
      <c r="A209" s="4" t="s">
        <v>983</v>
      </c>
      <c r="B209" s="4" t="s">
        <v>26</v>
      </c>
      <c r="C209" s="4" t="s">
        <v>27</v>
      </c>
      <c r="D209" s="4" t="s">
        <v>984</v>
      </c>
      <c r="E209" s="4" t="s">
        <v>985</v>
      </c>
      <c r="F209" s="6">
        <v>45261</v>
      </c>
      <c r="G209" s="6">
        <v>45263</v>
      </c>
      <c r="H209" s="4">
        <v>1</v>
      </c>
      <c r="I209" s="4">
        <v>2</v>
      </c>
      <c r="J209" s="4">
        <v>2</v>
      </c>
      <c r="K209" s="4" t="s">
        <v>30</v>
      </c>
      <c r="L209" s="4">
        <v>3160.85</v>
      </c>
      <c r="M209" s="4">
        <v>3160.85</v>
      </c>
      <c r="N209" s="4" t="s">
        <v>986</v>
      </c>
      <c r="O209" s="4" t="s">
        <v>32</v>
      </c>
      <c r="P209" s="4" t="s">
        <v>33</v>
      </c>
      <c r="Q209" s="4">
        <v>0</v>
      </c>
      <c r="R209" s="8">
        <v>45250.0000115741</v>
      </c>
      <c r="S209" s="6">
        <v>45266</v>
      </c>
      <c r="T209" s="4" t="s">
        <v>34</v>
      </c>
      <c r="U209" s="4">
        <v>3160.85</v>
      </c>
      <c r="V209" s="4">
        <v>0</v>
      </c>
      <c r="W209" s="4">
        <v>0</v>
      </c>
      <c r="X209" s="4" t="s">
        <v>987</v>
      </c>
      <c r="Y209" s="4" t="s">
        <v>988</v>
      </c>
    </row>
    <row r="210" s="4" customFormat="1" spans="1:25">
      <c r="A210" s="4" t="s">
        <v>989</v>
      </c>
      <c r="B210" s="4" t="s">
        <v>26</v>
      </c>
      <c r="C210" s="4" t="s">
        <v>27</v>
      </c>
      <c r="D210" s="4" t="s">
        <v>785</v>
      </c>
      <c r="E210" s="4" t="s">
        <v>990</v>
      </c>
      <c r="F210" s="6">
        <v>45261</v>
      </c>
      <c r="G210" s="6">
        <v>45263</v>
      </c>
      <c r="H210" s="4">
        <v>1</v>
      </c>
      <c r="I210" s="4">
        <v>2</v>
      </c>
      <c r="J210" s="4">
        <v>2</v>
      </c>
      <c r="K210" s="4" t="s">
        <v>30</v>
      </c>
      <c r="L210" s="4">
        <v>1456.76</v>
      </c>
      <c r="M210" s="4">
        <v>1456.76</v>
      </c>
      <c r="N210" s="4" t="s">
        <v>991</v>
      </c>
      <c r="O210" s="4" t="s">
        <v>32</v>
      </c>
      <c r="P210" s="4" t="s">
        <v>33</v>
      </c>
      <c r="Q210" s="4">
        <v>0</v>
      </c>
      <c r="R210" s="8">
        <v>45250.0000115741</v>
      </c>
      <c r="S210" s="6">
        <v>45266</v>
      </c>
      <c r="T210" s="4" t="s">
        <v>34</v>
      </c>
      <c r="U210" s="4">
        <v>1456.76</v>
      </c>
      <c r="V210" s="4">
        <v>0</v>
      </c>
      <c r="W210" s="4">
        <v>0</v>
      </c>
      <c r="X210" s="4" t="s">
        <v>992</v>
      </c>
      <c r="Y210" s="4" t="s">
        <v>993</v>
      </c>
    </row>
    <row r="211" s="4" customFormat="1" spans="1:25">
      <c r="A211" s="4" t="s">
        <v>994</v>
      </c>
      <c r="B211" s="4" t="s">
        <v>26</v>
      </c>
      <c r="C211" s="4" t="s">
        <v>27</v>
      </c>
      <c r="D211" s="4" t="s">
        <v>995</v>
      </c>
      <c r="E211" s="4" t="s">
        <v>996</v>
      </c>
      <c r="F211" s="6">
        <v>45261</v>
      </c>
      <c r="G211" s="6">
        <v>45263</v>
      </c>
      <c r="H211" s="4">
        <v>1</v>
      </c>
      <c r="I211" s="4">
        <v>2</v>
      </c>
      <c r="J211" s="4">
        <v>2</v>
      </c>
      <c r="K211" s="4" t="s">
        <v>30</v>
      </c>
      <c r="L211" s="4">
        <v>1015.36</v>
      </c>
      <c r="M211" s="4">
        <v>1015.36</v>
      </c>
      <c r="N211" s="4" t="s">
        <v>997</v>
      </c>
      <c r="O211" s="4" t="s">
        <v>32</v>
      </c>
      <c r="P211" s="4" t="s">
        <v>33</v>
      </c>
      <c r="Q211" s="4">
        <v>0</v>
      </c>
      <c r="R211" s="8">
        <v>45250.0000115741</v>
      </c>
      <c r="S211" s="6">
        <v>45266</v>
      </c>
      <c r="T211" s="4" t="s">
        <v>34</v>
      </c>
      <c r="U211" s="4">
        <v>1015.36</v>
      </c>
      <c r="V211" s="4">
        <v>0</v>
      </c>
      <c r="W211" s="4">
        <v>0</v>
      </c>
      <c r="X211" s="4" t="s">
        <v>998</v>
      </c>
      <c r="Y211" s="4" t="s">
        <v>36</v>
      </c>
    </row>
    <row r="212" s="4" customFormat="1" spans="1:25">
      <c r="A212" s="4" t="s">
        <v>999</v>
      </c>
      <c r="B212" s="4" t="s">
        <v>26</v>
      </c>
      <c r="C212" s="4" t="s">
        <v>27</v>
      </c>
      <c r="D212" s="4" t="s">
        <v>932</v>
      </c>
      <c r="E212" s="4" t="s">
        <v>933</v>
      </c>
      <c r="F212" s="6">
        <v>45262</v>
      </c>
      <c r="G212" s="6">
        <v>45263</v>
      </c>
      <c r="H212" s="4">
        <v>2</v>
      </c>
      <c r="I212" s="4">
        <v>1</v>
      </c>
      <c r="J212" s="4">
        <v>2</v>
      </c>
      <c r="K212" s="4" t="s">
        <v>30</v>
      </c>
      <c r="L212" s="4">
        <v>2513.54</v>
      </c>
      <c r="M212" s="4">
        <v>2513.54</v>
      </c>
      <c r="N212" s="4" t="s">
        <v>1000</v>
      </c>
      <c r="O212" s="4" t="s">
        <v>32</v>
      </c>
      <c r="P212" s="4" t="s">
        <v>33</v>
      </c>
      <c r="Q212" s="4">
        <v>0</v>
      </c>
      <c r="R212" s="8">
        <v>45250.0000115741</v>
      </c>
      <c r="S212" s="6">
        <v>45266</v>
      </c>
      <c r="T212" s="4" t="s">
        <v>34</v>
      </c>
      <c r="U212" s="4">
        <v>2513.54</v>
      </c>
      <c r="V212" s="4">
        <v>0</v>
      </c>
      <c r="W212" s="4">
        <v>0</v>
      </c>
      <c r="X212" s="4" t="s">
        <v>1001</v>
      </c>
      <c r="Y212" s="4" t="s">
        <v>1002</v>
      </c>
    </row>
    <row r="213" s="4" customFormat="1" spans="1:25">
      <c r="A213" s="4" t="s">
        <v>1003</v>
      </c>
      <c r="B213" s="4" t="s">
        <v>26</v>
      </c>
      <c r="C213" s="4" t="s">
        <v>27</v>
      </c>
      <c r="D213" s="4" t="s">
        <v>905</v>
      </c>
      <c r="E213" s="4" t="s">
        <v>1004</v>
      </c>
      <c r="F213" s="6">
        <v>45261</v>
      </c>
      <c r="G213" s="6">
        <v>45263</v>
      </c>
      <c r="H213" s="4">
        <v>1</v>
      </c>
      <c r="I213" s="4">
        <v>2</v>
      </c>
      <c r="J213" s="4">
        <v>2</v>
      </c>
      <c r="K213" s="4" t="s">
        <v>30</v>
      </c>
      <c r="L213" s="4">
        <v>1968.76</v>
      </c>
      <c r="M213" s="4">
        <v>1968.76</v>
      </c>
      <c r="N213" s="4" t="s">
        <v>1005</v>
      </c>
      <c r="O213" s="4" t="s">
        <v>32</v>
      </c>
      <c r="P213" s="4" t="s">
        <v>33</v>
      </c>
      <c r="Q213" s="4">
        <v>0</v>
      </c>
      <c r="R213" s="8">
        <v>45250</v>
      </c>
      <c r="S213" s="6">
        <v>45266</v>
      </c>
      <c r="T213" s="4" t="s">
        <v>34</v>
      </c>
      <c r="U213" s="4">
        <v>1968.76</v>
      </c>
      <c r="V213" s="4">
        <v>0</v>
      </c>
      <c r="W213" s="4">
        <v>0</v>
      </c>
      <c r="X213" s="4" t="s">
        <v>1006</v>
      </c>
      <c r="Y213" s="4" t="s">
        <v>1002</v>
      </c>
    </row>
    <row r="214" s="4" customFormat="1" spans="1:25">
      <c r="A214" s="4" t="s">
        <v>1007</v>
      </c>
      <c r="B214" s="4" t="s">
        <v>26</v>
      </c>
      <c r="C214" s="4" t="s">
        <v>27</v>
      </c>
      <c r="D214" s="4" t="s">
        <v>1008</v>
      </c>
      <c r="E214" s="4" t="s">
        <v>1009</v>
      </c>
      <c r="F214" s="6">
        <v>45262</v>
      </c>
      <c r="G214" s="6">
        <v>45263</v>
      </c>
      <c r="H214" s="4">
        <v>1</v>
      </c>
      <c r="I214" s="4">
        <v>1</v>
      </c>
      <c r="J214" s="4">
        <v>1</v>
      </c>
      <c r="K214" s="4" t="s">
        <v>30</v>
      </c>
      <c r="L214" s="4">
        <v>458.97</v>
      </c>
      <c r="M214" s="4">
        <v>458.97</v>
      </c>
      <c r="N214" s="4" t="s">
        <v>1010</v>
      </c>
      <c r="O214" s="4" t="s">
        <v>32</v>
      </c>
      <c r="P214" s="4" t="s">
        <v>33</v>
      </c>
      <c r="Q214" s="4">
        <v>0</v>
      </c>
      <c r="R214" s="8">
        <v>45250.0000115741</v>
      </c>
      <c r="S214" s="6">
        <v>45266</v>
      </c>
      <c r="T214" s="4" t="s">
        <v>34</v>
      </c>
      <c r="U214" s="4">
        <v>458.97</v>
      </c>
      <c r="V214" s="4">
        <v>0</v>
      </c>
      <c r="W214" s="4">
        <v>0</v>
      </c>
      <c r="X214" s="4" t="s">
        <v>1011</v>
      </c>
      <c r="Y214" s="4" t="s">
        <v>1012</v>
      </c>
    </row>
    <row r="215" s="4" customFormat="1" spans="1:25">
      <c r="A215" s="4" t="s">
        <v>1013</v>
      </c>
      <c r="B215" s="4" t="s">
        <v>26</v>
      </c>
      <c r="C215" s="4" t="s">
        <v>27</v>
      </c>
      <c r="D215" s="4" t="s">
        <v>1014</v>
      </c>
      <c r="E215" s="4" t="s">
        <v>1015</v>
      </c>
      <c r="F215" s="6">
        <v>45262</v>
      </c>
      <c r="G215" s="6">
        <v>45263</v>
      </c>
      <c r="H215" s="4">
        <v>1</v>
      </c>
      <c r="I215" s="4">
        <v>1</v>
      </c>
      <c r="J215" s="4">
        <v>1</v>
      </c>
      <c r="K215" s="4" t="s">
        <v>30</v>
      </c>
      <c r="L215" s="4">
        <v>700.8</v>
      </c>
      <c r="M215" s="4">
        <v>700.8</v>
      </c>
      <c r="N215" s="4" t="s">
        <v>1016</v>
      </c>
      <c r="O215" s="4" t="s">
        <v>32</v>
      </c>
      <c r="P215" s="4" t="s">
        <v>33</v>
      </c>
      <c r="Q215" s="4">
        <v>0</v>
      </c>
      <c r="R215" s="8">
        <v>45250.0000115741</v>
      </c>
      <c r="S215" s="6">
        <v>45266</v>
      </c>
      <c r="T215" s="4" t="s">
        <v>34</v>
      </c>
      <c r="U215" s="4">
        <v>700.8</v>
      </c>
      <c r="V215" s="4">
        <v>0</v>
      </c>
      <c r="W215" s="4">
        <v>0</v>
      </c>
      <c r="X215" s="4" t="s">
        <v>1017</v>
      </c>
      <c r="Y215" s="4" t="s">
        <v>36</v>
      </c>
    </row>
    <row r="216" s="4" customFormat="1" spans="1:25">
      <c r="A216" s="4" t="s">
        <v>1018</v>
      </c>
      <c r="B216" s="4" t="s">
        <v>26</v>
      </c>
      <c r="C216" s="4" t="s">
        <v>27</v>
      </c>
      <c r="D216" s="4" t="s">
        <v>1019</v>
      </c>
      <c r="E216" s="4" t="s">
        <v>521</v>
      </c>
      <c r="F216" s="6">
        <v>45261</v>
      </c>
      <c r="G216" s="6">
        <v>45263</v>
      </c>
      <c r="H216" s="4">
        <v>1</v>
      </c>
      <c r="I216" s="4">
        <v>2</v>
      </c>
      <c r="J216" s="4">
        <v>2</v>
      </c>
      <c r="K216" s="4" t="s">
        <v>30</v>
      </c>
      <c r="L216" s="4">
        <v>2254.75</v>
      </c>
      <c r="M216" s="4">
        <v>2254.75</v>
      </c>
      <c r="N216" s="4" t="s">
        <v>1020</v>
      </c>
      <c r="O216" s="4" t="s">
        <v>32</v>
      </c>
      <c r="P216" s="4" t="s">
        <v>33</v>
      </c>
      <c r="Q216" s="4">
        <v>0</v>
      </c>
      <c r="R216" s="8">
        <v>45241</v>
      </c>
      <c r="S216" s="6">
        <v>45266</v>
      </c>
      <c r="T216" s="4" t="s">
        <v>34</v>
      </c>
      <c r="U216" s="4">
        <v>2254.75</v>
      </c>
      <c r="V216" s="4">
        <v>0</v>
      </c>
      <c r="W216" s="4">
        <v>0</v>
      </c>
      <c r="X216" s="4" t="s">
        <v>1021</v>
      </c>
      <c r="Y216" s="4" t="s">
        <v>1022</v>
      </c>
    </row>
    <row r="217" s="4" customFormat="1" spans="1:25">
      <c r="A217" s="4" t="s">
        <v>1023</v>
      </c>
      <c r="B217" s="4" t="s">
        <v>26</v>
      </c>
      <c r="C217" s="4" t="s">
        <v>27</v>
      </c>
      <c r="D217" s="4" t="s">
        <v>1024</v>
      </c>
      <c r="E217" s="4" t="s">
        <v>1025</v>
      </c>
      <c r="F217" s="6">
        <v>45261</v>
      </c>
      <c r="G217" s="6">
        <v>45263</v>
      </c>
      <c r="H217" s="4">
        <v>1</v>
      </c>
      <c r="I217" s="4">
        <v>2</v>
      </c>
      <c r="J217" s="4">
        <v>2</v>
      </c>
      <c r="K217" s="4" t="s">
        <v>30</v>
      </c>
      <c r="L217" s="4">
        <v>891.64</v>
      </c>
      <c r="M217" s="4">
        <v>891.64</v>
      </c>
      <c r="N217" s="4" t="s">
        <v>1026</v>
      </c>
      <c r="O217" s="4" t="s">
        <v>32</v>
      </c>
      <c r="P217" s="4" t="s">
        <v>33</v>
      </c>
      <c r="Q217" s="4">
        <v>0</v>
      </c>
      <c r="R217" s="8">
        <v>45243.0000115741</v>
      </c>
      <c r="S217" s="6">
        <v>45266</v>
      </c>
      <c r="T217" s="4" t="s">
        <v>34</v>
      </c>
      <c r="U217" s="4">
        <v>891.64</v>
      </c>
      <c r="V217" s="4">
        <v>0</v>
      </c>
      <c r="W217" s="4">
        <v>0</v>
      </c>
      <c r="X217" s="4" t="s">
        <v>1027</v>
      </c>
      <c r="Y217" s="4" t="s">
        <v>1028</v>
      </c>
    </row>
    <row r="218" s="4" customFormat="1" spans="1:25">
      <c r="A218" s="4" t="s">
        <v>1029</v>
      </c>
      <c r="B218" s="4" t="s">
        <v>26</v>
      </c>
      <c r="C218" s="4" t="s">
        <v>27</v>
      </c>
      <c r="D218" s="4" t="s">
        <v>1030</v>
      </c>
      <c r="E218" s="4" t="s">
        <v>1031</v>
      </c>
      <c r="F218" s="6">
        <v>45261</v>
      </c>
      <c r="G218" s="6">
        <v>45263</v>
      </c>
      <c r="H218" s="4">
        <v>1</v>
      </c>
      <c r="I218" s="4">
        <v>2</v>
      </c>
      <c r="J218" s="4">
        <v>2</v>
      </c>
      <c r="K218" s="4" t="s">
        <v>30</v>
      </c>
      <c r="L218" s="4">
        <v>2617.34</v>
      </c>
      <c r="M218" s="4">
        <v>2617.34</v>
      </c>
      <c r="N218" s="4" t="s">
        <v>1032</v>
      </c>
      <c r="O218" s="4" t="s">
        <v>32</v>
      </c>
      <c r="P218" s="4" t="s">
        <v>33</v>
      </c>
      <c r="Q218" s="4">
        <v>0</v>
      </c>
      <c r="R218" s="8">
        <v>45250</v>
      </c>
      <c r="S218" s="6">
        <v>45266</v>
      </c>
      <c r="T218" s="4" t="s">
        <v>34</v>
      </c>
      <c r="U218" s="4">
        <v>2617.34</v>
      </c>
      <c r="V218" s="4">
        <v>0</v>
      </c>
      <c r="W218" s="4">
        <v>0</v>
      </c>
      <c r="X218" s="4" t="s">
        <v>1033</v>
      </c>
      <c r="Y218" s="4" t="s">
        <v>1034</v>
      </c>
    </row>
    <row r="219" s="4" customFormat="1" spans="1:25">
      <c r="A219" s="4" t="s">
        <v>881</v>
      </c>
      <c r="B219" s="4" t="s">
        <v>26</v>
      </c>
      <c r="C219" s="4" t="s">
        <v>37</v>
      </c>
      <c r="D219" s="4" t="s">
        <v>882</v>
      </c>
      <c r="E219" s="4" t="s">
        <v>883</v>
      </c>
      <c r="F219" s="6">
        <v>45261</v>
      </c>
      <c r="G219" s="6">
        <v>45263</v>
      </c>
      <c r="H219" s="4">
        <v>1</v>
      </c>
      <c r="I219" s="4">
        <v>2</v>
      </c>
      <c r="J219" s="4">
        <v>2</v>
      </c>
      <c r="K219" s="4" t="s">
        <v>30</v>
      </c>
      <c r="L219" s="4">
        <v>-6906.32</v>
      </c>
      <c r="M219" s="4">
        <v>-6906.32</v>
      </c>
      <c r="N219" s="4" t="s">
        <v>884</v>
      </c>
      <c r="O219" s="4" t="s">
        <v>32</v>
      </c>
      <c r="P219" s="4" t="s">
        <v>33</v>
      </c>
      <c r="Q219" s="4">
        <v>0</v>
      </c>
      <c r="R219" s="8">
        <v>45247.0000115741</v>
      </c>
      <c r="S219" s="6">
        <v>45266</v>
      </c>
      <c r="T219" s="4" t="s">
        <v>34</v>
      </c>
      <c r="U219" s="4">
        <v>-6906.32</v>
      </c>
      <c r="V219" s="4">
        <v>0</v>
      </c>
      <c r="W219" s="4">
        <v>0</v>
      </c>
      <c r="X219" s="4" t="s">
        <v>885</v>
      </c>
      <c r="Y219" s="4" t="s">
        <v>36</v>
      </c>
    </row>
    <row r="220" s="4" customFormat="1" spans="1:25">
      <c r="A220" s="4" t="s">
        <v>937</v>
      </c>
      <c r="B220" s="4" t="s">
        <v>26</v>
      </c>
      <c r="C220" s="4" t="s">
        <v>37</v>
      </c>
      <c r="D220" s="4" t="s">
        <v>938</v>
      </c>
      <c r="E220" s="4" t="s">
        <v>851</v>
      </c>
      <c r="F220" s="6">
        <v>45261</v>
      </c>
      <c r="G220" s="6">
        <v>45263</v>
      </c>
      <c r="H220" s="4">
        <v>1</v>
      </c>
      <c r="I220" s="4">
        <v>2</v>
      </c>
      <c r="J220" s="4">
        <v>2</v>
      </c>
      <c r="K220" s="4" t="s">
        <v>30</v>
      </c>
      <c r="L220" s="4">
        <v>-373.02</v>
      </c>
      <c r="M220" s="4">
        <v>-373.02</v>
      </c>
      <c r="N220" s="4" t="s">
        <v>939</v>
      </c>
      <c r="O220" s="4" t="s">
        <v>32</v>
      </c>
      <c r="P220" s="4" t="s">
        <v>33</v>
      </c>
      <c r="Q220" s="4">
        <v>0</v>
      </c>
      <c r="R220" s="8">
        <v>45249</v>
      </c>
      <c r="S220" s="6">
        <v>45266</v>
      </c>
      <c r="T220" s="4" t="s">
        <v>34</v>
      </c>
      <c r="U220" s="4">
        <v>-373.02</v>
      </c>
      <c r="V220" s="4">
        <v>0</v>
      </c>
      <c r="W220" s="4">
        <v>0</v>
      </c>
      <c r="X220" s="4" t="s">
        <v>940</v>
      </c>
      <c r="Y220" s="4" t="s">
        <v>36</v>
      </c>
    </row>
    <row r="221" s="4" customFormat="1" spans="1:25">
      <c r="A221" s="4" t="s">
        <v>1035</v>
      </c>
      <c r="B221" s="4" t="s">
        <v>26</v>
      </c>
      <c r="C221" s="4" t="s">
        <v>27</v>
      </c>
      <c r="D221" s="4" t="s">
        <v>957</v>
      </c>
      <c r="E221" s="4" t="s">
        <v>958</v>
      </c>
      <c r="F221" s="6">
        <v>45262</v>
      </c>
      <c r="G221" s="6">
        <v>45263</v>
      </c>
      <c r="H221" s="4">
        <v>1</v>
      </c>
      <c r="I221" s="4">
        <v>1</v>
      </c>
      <c r="J221" s="4">
        <v>1</v>
      </c>
      <c r="K221" s="4" t="s">
        <v>30</v>
      </c>
      <c r="L221" s="4">
        <v>206.36</v>
      </c>
      <c r="M221" s="4">
        <v>206.36</v>
      </c>
      <c r="N221" s="4" t="s">
        <v>1036</v>
      </c>
      <c r="O221" s="4" t="s">
        <v>32</v>
      </c>
      <c r="P221" s="4" t="s">
        <v>33</v>
      </c>
      <c r="Q221" s="4">
        <v>0</v>
      </c>
      <c r="R221" s="8">
        <v>45251</v>
      </c>
      <c r="S221" s="6">
        <v>45266</v>
      </c>
      <c r="T221" s="4" t="s">
        <v>34</v>
      </c>
      <c r="U221" s="4">
        <v>206.36</v>
      </c>
      <c r="V221" s="4">
        <v>0</v>
      </c>
      <c r="W221" s="4">
        <v>0</v>
      </c>
      <c r="X221" s="4" t="s">
        <v>1037</v>
      </c>
      <c r="Y221" s="4" t="s">
        <v>1038</v>
      </c>
    </row>
    <row r="222" s="4" customFormat="1" spans="1:25">
      <c r="A222" s="4" t="s">
        <v>1039</v>
      </c>
      <c r="B222" s="4" t="s">
        <v>26</v>
      </c>
      <c r="C222" s="4" t="s">
        <v>27</v>
      </c>
      <c r="D222" s="4" t="s">
        <v>1040</v>
      </c>
      <c r="E222" s="4" t="s">
        <v>1041</v>
      </c>
      <c r="F222" s="6">
        <v>45262</v>
      </c>
      <c r="G222" s="6">
        <v>45263</v>
      </c>
      <c r="H222" s="4">
        <v>1</v>
      </c>
      <c r="I222" s="4">
        <v>1</v>
      </c>
      <c r="J222" s="4">
        <v>1</v>
      </c>
      <c r="K222" s="4" t="s">
        <v>30</v>
      </c>
      <c r="L222" s="4">
        <v>404.38</v>
      </c>
      <c r="M222" s="4">
        <v>404.38</v>
      </c>
      <c r="N222" s="4" t="s">
        <v>1042</v>
      </c>
      <c r="O222" s="4" t="s">
        <v>32</v>
      </c>
      <c r="P222" s="4" t="s">
        <v>33</v>
      </c>
      <c r="Q222" s="4">
        <v>0</v>
      </c>
      <c r="R222" s="8">
        <v>45251</v>
      </c>
      <c r="S222" s="6">
        <v>45266</v>
      </c>
      <c r="T222" s="4" t="s">
        <v>34</v>
      </c>
      <c r="U222" s="4">
        <v>404.38</v>
      </c>
      <c r="V222" s="4">
        <v>0</v>
      </c>
      <c r="W222" s="4">
        <v>0</v>
      </c>
      <c r="X222" s="4" t="s">
        <v>1043</v>
      </c>
      <c r="Y222" s="4" t="s">
        <v>36</v>
      </c>
    </row>
    <row r="223" s="4" customFormat="1" spans="1:25">
      <c r="A223" s="4" t="s">
        <v>1044</v>
      </c>
      <c r="B223" s="4" t="s">
        <v>26</v>
      </c>
      <c r="C223" s="4" t="s">
        <v>27</v>
      </c>
      <c r="D223" s="4" t="s">
        <v>209</v>
      </c>
      <c r="E223" s="4" t="s">
        <v>1045</v>
      </c>
      <c r="F223" s="6">
        <v>45262</v>
      </c>
      <c r="G223" s="6">
        <v>45263</v>
      </c>
      <c r="H223" s="4">
        <v>1</v>
      </c>
      <c r="I223" s="4">
        <v>1</v>
      </c>
      <c r="J223" s="4">
        <v>1</v>
      </c>
      <c r="K223" s="4" t="s">
        <v>30</v>
      </c>
      <c r="L223" s="4">
        <v>950.21</v>
      </c>
      <c r="M223" s="4">
        <v>950.21</v>
      </c>
      <c r="N223" s="4" t="s">
        <v>1046</v>
      </c>
      <c r="O223" s="4" t="s">
        <v>32</v>
      </c>
      <c r="P223" s="4" t="s">
        <v>33</v>
      </c>
      <c r="Q223" s="4">
        <v>0</v>
      </c>
      <c r="R223" s="8">
        <v>45251</v>
      </c>
      <c r="S223" s="6">
        <v>45266</v>
      </c>
      <c r="T223" s="4" t="s">
        <v>34</v>
      </c>
      <c r="U223" s="4">
        <v>950.21</v>
      </c>
      <c r="V223" s="4">
        <v>0</v>
      </c>
      <c r="W223" s="4">
        <v>0</v>
      </c>
      <c r="X223" s="4" t="s">
        <v>1047</v>
      </c>
      <c r="Y223" s="4" t="s">
        <v>1048</v>
      </c>
    </row>
    <row r="224" s="4" customFormat="1" spans="1:25">
      <c r="A224" s="4" t="s">
        <v>1049</v>
      </c>
      <c r="B224" s="4" t="s">
        <v>26</v>
      </c>
      <c r="C224" s="4" t="s">
        <v>27</v>
      </c>
      <c r="D224" s="4" t="s">
        <v>1050</v>
      </c>
      <c r="E224" s="4" t="s">
        <v>1051</v>
      </c>
      <c r="F224" s="6">
        <v>45262</v>
      </c>
      <c r="G224" s="6">
        <v>45263</v>
      </c>
      <c r="H224" s="4">
        <v>2</v>
      </c>
      <c r="I224" s="4">
        <v>1</v>
      </c>
      <c r="J224" s="4">
        <v>2</v>
      </c>
      <c r="K224" s="4" t="s">
        <v>30</v>
      </c>
      <c r="L224" s="4">
        <v>245.62</v>
      </c>
      <c r="M224" s="4">
        <v>245.62</v>
      </c>
      <c r="N224" s="4" t="s">
        <v>1052</v>
      </c>
      <c r="O224" s="4" t="s">
        <v>32</v>
      </c>
      <c r="P224" s="4" t="s">
        <v>33</v>
      </c>
      <c r="Q224" s="4">
        <v>0</v>
      </c>
      <c r="R224" s="8">
        <v>45251</v>
      </c>
      <c r="S224" s="6">
        <v>45266</v>
      </c>
      <c r="T224" s="4" t="s">
        <v>34</v>
      </c>
      <c r="U224" s="4">
        <v>245.62</v>
      </c>
      <c r="V224" s="4">
        <v>0</v>
      </c>
      <c r="W224" s="4">
        <v>0</v>
      </c>
      <c r="X224" s="4" t="s">
        <v>1053</v>
      </c>
      <c r="Y224" s="4" t="s">
        <v>1054</v>
      </c>
    </row>
    <row r="225" s="4" customFormat="1" spans="1:25">
      <c r="A225" s="4" t="s">
        <v>1055</v>
      </c>
      <c r="B225" s="4" t="s">
        <v>26</v>
      </c>
      <c r="C225" s="4" t="s">
        <v>27</v>
      </c>
      <c r="D225" s="4" t="s">
        <v>209</v>
      </c>
      <c r="E225" s="4" t="s">
        <v>1045</v>
      </c>
      <c r="F225" s="6">
        <v>45262</v>
      </c>
      <c r="G225" s="6">
        <v>45263</v>
      </c>
      <c r="H225" s="4">
        <v>1</v>
      </c>
      <c r="I225" s="4">
        <v>1</v>
      </c>
      <c r="J225" s="4">
        <v>1</v>
      </c>
      <c r="K225" s="4" t="s">
        <v>30</v>
      </c>
      <c r="L225" s="4">
        <v>992.76</v>
      </c>
      <c r="M225" s="4">
        <v>992.76</v>
      </c>
      <c r="N225" s="4" t="s">
        <v>1056</v>
      </c>
      <c r="O225" s="4" t="s">
        <v>32</v>
      </c>
      <c r="P225" s="4" t="s">
        <v>33</v>
      </c>
      <c r="Q225" s="4">
        <v>0</v>
      </c>
      <c r="R225" s="8">
        <v>45251.0000115741</v>
      </c>
      <c r="S225" s="6">
        <v>45266</v>
      </c>
      <c r="T225" s="4" t="s">
        <v>34</v>
      </c>
      <c r="U225" s="4">
        <v>992.76</v>
      </c>
      <c r="V225" s="4">
        <v>0</v>
      </c>
      <c r="W225" s="4">
        <v>0</v>
      </c>
      <c r="X225" s="4" t="s">
        <v>1057</v>
      </c>
      <c r="Y225" s="4" t="s">
        <v>1058</v>
      </c>
    </row>
    <row r="226" s="4" customFormat="1" spans="1:25">
      <c r="A226" s="4" t="s">
        <v>1059</v>
      </c>
      <c r="B226" s="4" t="s">
        <v>26</v>
      </c>
      <c r="C226" s="4" t="s">
        <v>27</v>
      </c>
      <c r="D226" s="4" t="s">
        <v>1060</v>
      </c>
      <c r="E226" s="4" t="s">
        <v>1061</v>
      </c>
      <c r="F226" s="6">
        <v>45262</v>
      </c>
      <c r="G226" s="6">
        <v>45263</v>
      </c>
      <c r="H226" s="4">
        <v>2</v>
      </c>
      <c r="I226" s="4">
        <v>1</v>
      </c>
      <c r="J226" s="4">
        <v>2</v>
      </c>
      <c r="K226" s="4" t="s">
        <v>30</v>
      </c>
      <c r="L226" s="4">
        <v>2297.86</v>
      </c>
      <c r="M226" s="4">
        <v>2297.86</v>
      </c>
      <c r="N226" s="4" t="s">
        <v>1062</v>
      </c>
      <c r="O226" s="4" t="s">
        <v>32</v>
      </c>
      <c r="P226" s="4" t="s">
        <v>33</v>
      </c>
      <c r="Q226" s="4">
        <v>0</v>
      </c>
      <c r="R226" s="8">
        <v>45251.0000115741</v>
      </c>
      <c r="S226" s="6">
        <v>45266</v>
      </c>
      <c r="T226" s="4" t="s">
        <v>34</v>
      </c>
      <c r="U226" s="4">
        <v>2297.86</v>
      </c>
      <c r="V226" s="4">
        <v>0</v>
      </c>
      <c r="W226" s="4">
        <v>0</v>
      </c>
      <c r="X226" s="4" t="s">
        <v>1063</v>
      </c>
      <c r="Y226" s="4" t="s">
        <v>1064</v>
      </c>
    </row>
    <row r="227" s="4" customFormat="1" spans="1:25">
      <c r="A227" s="4" t="s">
        <v>1065</v>
      </c>
      <c r="B227" s="4" t="s">
        <v>26</v>
      </c>
      <c r="C227" s="4" t="s">
        <v>27</v>
      </c>
      <c r="D227" s="4" t="s">
        <v>1066</v>
      </c>
      <c r="E227" s="4" t="s">
        <v>1067</v>
      </c>
      <c r="F227" s="6">
        <v>45261</v>
      </c>
      <c r="G227" s="6">
        <v>45263</v>
      </c>
      <c r="H227" s="4">
        <v>1</v>
      </c>
      <c r="I227" s="4">
        <v>2</v>
      </c>
      <c r="J227" s="4">
        <v>2</v>
      </c>
      <c r="K227" s="4" t="s">
        <v>30</v>
      </c>
      <c r="L227" s="4">
        <v>1477.4</v>
      </c>
      <c r="M227" s="4">
        <v>1477.4</v>
      </c>
      <c r="N227" s="4" t="s">
        <v>1068</v>
      </c>
      <c r="O227" s="4" t="s">
        <v>32</v>
      </c>
      <c r="P227" s="4" t="s">
        <v>33</v>
      </c>
      <c r="Q227" s="4">
        <v>0</v>
      </c>
      <c r="R227" s="8">
        <v>45251.0000115741</v>
      </c>
      <c r="S227" s="6">
        <v>45266</v>
      </c>
      <c r="T227" s="4" t="s">
        <v>34</v>
      </c>
      <c r="U227" s="4">
        <v>1477.4</v>
      </c>
      <c r="V227" s="4">
        <v>0</v>
      </c>
      <c r="W227" s="4">
        <v>0</v>
      </c>
      <c r="X227" s="4" t="s">
        <v>1069</v>
      </c>
      <c r="Y227" s="4" t="s">
        <v>1070</v>
      </c>
    </row>
    <row r="228" s="4" customFormat="1" spans="1:25">
      <c r="A228" s="4" t="s">
        <v>220</v>
      </c>
      <c r="B228" s="4" t="s">
        <v>26</v>
      </c>
      <c r="C228" s="4" t="s">
        <v>37</v>
      </c>
      <c r="D228" s="4" t="s">
        <v>221</v>
      </c>
      <c r="E228" s="4" t="s">
        <v>222</v>
      </c>
      <c r="F228" s="6">
        <v>45262</v>
      </c>
      <c r="G228" s="6">
        <v>45263</v>
      </c>
      <c r="H228" s="4">
        <v>1</v>
      </c>
      <c r="I228" s="4">
        <v>1</v>
      </c>
      <c r="J228" s="4">
        <v>1</v>
      </c>
      <c r="K228" s="4" t="s">
        <v>30</v>
      </c>
      <c r="L228" s="4">
        <v>-500.09</v>
      </c>
      <c r="M228" s="4">
        <v>-500.09</v>
      </c>
      <c r="N228" s="4" t="s">
        <v>223</v>
      </c>
      <c r="O228" s="4" t="s">
        <v>32</v>
      </c>
      <c r="P228" s="4" t="s">
        <v>33</v>
      </c>
      <c r="Q228" s="4">
        <v>0</v>
      </c>
      <c r="R228" s="8">
        <v>45225.0000115741</v>
      </c>
      <c r="S228" s="6">
        <v>45266</v>
      </c>
      <c r="T228" s="4" t="s">
        <v>34</v>
      </c>
      <c r="U228" s="4">
        <v>-500.09</v>
      </c>
      <c r="V228" s="4">
        <v>0</v>
      </c>
      <c r="W228" s="4">
        <v>0</v>
      </c>
      <c r="X228" s="4" t="s">
        <v>224</v>
      </c>
      <c r="Y228" s="4" t="s">
        <v>36</v>
      </c>
    </row>
    <row r="229" s="4" customFormat="1" spans="1:25">
      <c r="A229" s="4" t="s">
        <v>1071</v>
      </c>
      <c r="B229" s="4" t="s">
        <v>26</v>
      </c>
      <c r="C229" s="4" t="s">
        <v>27</v>
      </c>
      <c r="D229" s="4" t="s">
        <v>509</v>
      </c>
      <c r="E229" s="4" t="s">
        <v>1072</v>
      </c>
      <c r="F229" s="6">
        <v>45262</v>
      </c>
      <c r="G229" s="6">
        <v>45263</v>
      </c>
      <c r="H229" s="4">
        <v>1</v>
      </c>
      <c r="I229" s="4">
        <v>1</v>
      </c>
      <c r="J229" s="4">
        <v>1</v>
      </c>
      <c r="K229" s="4" t="s">
        <v>30</v>
      </c>
      <c r="L229" s="4">
        <v>287.27</v>
      </c>
      <c r="M229" s="4">
        <v>287.27</v>
      </c>
      <c r="N229" s="4" t="s">
        <v>1073</v>
      </c>
      <c r="O229" s="4" t="s">
        <v>32</v>
      </c>
      <c r="P229" s="4" t="s">
        <v>33</v>
      </c>
      <c r="Q229" s="4">
        <v>0</v>
      </c>
      <c r="R229" s="8">
        <v>45251</v>
      </c>
      <c r="S229" s="6">
        <v>45266</v>
      </c>
      <c r="T229" s="4" t="s">
        <v>34</v>
      </c>
      <c r="U229" s="4">
        <v>287.27</v>
      </c>
      <c r="V229" s="4">
        <v>0</v>
      </c>
      <c r="W229" s="4">
        <v>0</v>
      </c>
      <c r="X229" s="4" t="s">
        <v>1074</v>
      </c>
      <c r="Y229" s="4" t="s">
        <v>36</v>
      </c>
    </row>
    <row r="230" s="4" customFormat="1" spans="1:25">
      <c r="A230" s="4" t="s">
        <v>1075</v>
      </c>
      <c r="B230" s="4" t="s">
        <v>26</v>
      </c>
      <c r="C230" s="4" t="s">
        <v>27</v>
      </c>
      <c r="D230" s="4" t="s">
        <v>1076</v>
      </c>
      <c r="E230" s="4" t="s">
        <v>1077</v>
      </c>
      <c r="F230" s="6">
        <v>45259</v>
      </c>
      <c r="G230" s="6">
        <v>45263</v>
      </c>
      <c r="H230" s="4">
        <v>1</v>
      </c>
      <c r="I230" s="4">
        <v>4</v>
      </c>
      <c r="J230" s="4">
        <v>4</v>
      </c>
      <c r="K230" s="4" t="s">
        <v>30</v>
      </c>
      <c r="L230" s="4">
        <v>991.62</v>
      </c>
      <c r="M230" s="4">
        <v>991.62</v>
      </c>
      <c r="N230" s="4" t="s">
        <v>1078</v>
      </c>
      <c r="O230" s="4" t="s">
        <v>32</v>
      </c>
      <c r="P230" s="4" t="s">
        <v>33</v>
      </c>
      <c r="Q230" s="4">
        <v>0</v>
      </c>
      <c r="R230" s="8">
        <v>45251.0000115741</v>
      </c>
      <c r="S230" s="6">
        <v>45266</v>
      </c>
      <c r="T230" s="4" t="s">
        <v>34</v>
      </c>
      <c r="U230" s="4">
        <v>991.62</v>
      </c>
      <c r="V230" s="4">
        <v>0</v>
      </c>
      <c r="W230" s="4">
        <v>0</v>
      </c>
      <c r="X230" s="4" t="s">
        <v>1079</v>
      </c>
      <c r="Y230" s="4" t="s">
        <v>1080</v>
      </c>
    </row>
    <row r="231" s="4" customFormat="1" spans="1:25">
      <c r="A231" s="4" t="s">
        <v>1081</v>
      </c>
      <c r="B231" s="4" t="s">
        <v>26</v>
      </c>
      <c r="C231" s="4" t="s">
        <v>27</v>
      </c>
      <c r="D231" s="4" t="s">
        <v>600</v>
      </c>
      <c r="E231" s="4" t="s">
        <v>601</v>
      </c>
      <c r="F231" s="6">
        <v>45262</v>
      </c>
      <c r="G231" s="6">
        <v>45263</v>
      </c>
      <c r="H231" s="4">
        <v>1</v>
      </c>
      <c r="I231" s="4">
        <v>1</v>
      </c>
      <c r="J231" s="4">
        <v>1</v>
      </c>
      <c r="K231" s="4" t="s">
        <v>30</v>
      </c>
      <c r="L231" s="4">
        <v>1898.67</v>
      </c>
      <c r="M231" s="4">
        <v>1898.67</v>
      </c>
      <c r="N231" s="4" t="s">
        <v>1082</v>
      </c>
      <c r="O231" s="4" t="s">
        <v>32</v>
      </c>
      <c r="P231" s="4" t="s">
        <v>33</v>
      </c>
      <c r="Q231" s="4">
        <v>0</v>
      </c>
      <c r="R231" s="8">
        <v>45251</v>
      </c>
      <c r="S231" s="6">
        <v>45266</v>
      </c>
      <c r="T231" s="4" t="s">
        <v>34</v>
      </c>
      <c r="U231" s="4">
        <v>1898.67</v>
      </c>
      <c r="V231" s="4">
        <v>0</v>
      </c>
      <c r="W231" s="4">
        <v>0</v>
      </c>
      <c r="X231" s="4" t="s">
        <v>1083</v>
      </c>
      <c r="Y231" s="4" t="s">
        <v>1084</v>
      </c>
    </row>
    <row r="232" s="4" customFormat="1" spans="1:25">
      <c r="A232" s="4" t="s">
        <v>1085</v>
      </c>
      <c r="B232" s="4" t="s">
        <v>26</v>
      </c>
      <c r="C232" s="4" t="s">
        <v>27</v>
      </c>
      <c r="D232" s="4" t="s">
        <v>1086</v>
      </c>
      <c r="E232" s="4" t="s">
        <v>985</v>
      </c>
      <c r="F232" s="6">
        <v>45262</v>
      </c>
      <c r="G232" s="6">
        <v>45263</v>
      </c>
      <c r="H232" s="4">
        <v>1</v>
      </c>
      <c r="I232" s="4">
        <v>1</v>
      </c>
      <c r="J232" s="4">
        <v>1</v>
      </c>
      <c r="K232" s="4" t="s">
        <v>30</v>
      </c>
      <c r="L232" s="4">
        <v>454.47</v>
      </c>
      <c r="M232" s="4">
        <v>454.47</v>
      </c>
      <c r="N232" s="4" t="s">
        <v>1087</v>
      </c>
      <c r="O232" s="4" t="s">
        <v>32</v>
      </c>
      <c r="P232" s="4" t="s">
        <v>33</v>
      </c>
      <c r="Q232" s="4">
        <v>0</v>
      </c>
      <c r="R232" s="8">
        <v>45251</v>
      </c>
      <c r="S232" s="6">
        <v>45266</v>
      </c>
      <c r="T232" s="4" t="s">
        <v>34</v>
      </c>
      <c r="U232" s="4">
        <v>454.47</v>
      </c>
      <c r="V232" s="4">
        <v>0</v>
      </c>
      <c r="W232" s="4">
        <v>0</v>
      </c>
      <c r="X232" s="4" t="s">
        <v>1088</v>
      </c>
      <c r="Y232" s="4" t="s">
        <v>1089</v>
      </c>
    </row>
    <row r="233" s="4" customFormat="1" spans="1:25">
      <c r="A233" s="4" t="s">
        <v>855</v>
      </c>
      <c r="B233" s="4" t="s">
        <v>26</v>
      </c>
      <c r="C233" s="4" t="s">
        <v>37</v>
      </c>
      <c r="D233" s="4" t="s">
        <v>636</v>
      </c>
      <c r="E233" s="4" t="s">
        <v>856</v>
      </c>
      <c r="F233" s="6">
        <v>45261</v>
      </c>
      <c r="G233" s="6">
        <v>45263</v>
      </c>
      <c r="H233" s="4">
        <v>1</v>
      </c>
      <c r="I233" s="4">
        <v>2</v>
      </c>
      <c r="J233" s="4">
        <v>2</v>
      </c>
      <c r="K233" s="4" t="s">
        <v>30</v>
      </c>
      <c r="L233" s="4">
        <v>-1213.82</v>
      </c>
      <c r="M233" s="4">
        <v>-1213.82</v>
      </c>
      <c r="N233" s="4" t="s">
        <v>857</v>
      </c>
      <c r="O233" s="4" t="s">
        <v>32</v>
      </c>
      <c r="P233" s="4" t="s">
        <v>33</v>
      </c>
      <c r="Q233" s="4">
        <v>0</v>
      </c>
      <c r="R233" s="8">
        <v>45246</v>
      </c>
      <c r="S233" s="6">
        <v>45266</v>
      </c>
      <c r="T233" s="4" t="s">
        <v>34</v>
      </c>
      <c r="U233" s="4">
        <v>-1213.82</v>
      </c>
      <c r="V233" s="4">
        <v>0</v>
      </c>
      <c r="W233" s="4">
        <v>0</v>
      </c>
      <c r="X233" s="4" t="s">
        <v>858</v>
      </c>
      <c r="Y233" s="4" t="s">
        <v>36</v>
      </c>
    </row>
    <row r="234" s="4" customFormat="1" spans="1:25">
      <c r="A234" s="4" t="s">
        <v>1090</v>
      </c>
      <c r="B234" s="4" t="s">
        <v>26</v>
      </c>
      <c r="C234" s="4" t="s">
        <v>27</v>
      </c>
      <c r="D234" s="4" t="s">
        <v>1091</v>
      </c>
      <c r="E234" s="4" t="s">
        <v>733</v>
      </c>
      <c r="F234" s="6">
        <v>45262</v>
      </c>
      <c r="G234" s="6">
        <v>45263</v>
      </c>
      <c r="H234" s="4">
        <v>1</v>
      </c>
      <c r="I234" s="4">
        <v>1</v>
      </c>
      <c r="J234" s="4">
        <v>1</v>
      </c>
      <c r="K234" s="4" t="s">
        <v>30</v>
      </c>
      <c r="L234" s="4">
        <v>470.48</v>
      </c>
      <c r="M234" s="4">
        <v>470.48</v>
      </c>
      <c r="N234" s="4" t="s">
        <v>1092</v>
      </c>
      <c r="O234" s="4" t="s">
        <v>32</v>
      </c>
      <c r="P234" s="4" t="s">
        <v>33</v>
      </c>
      <c r="Q234" s="4">
        <v>0</v>
      </c>
      <c r="R234" s="8">
        <v>45251</v>
      </c>
      <c r="S234" s="6">
        <v>45266</v>
      </c>
      <c r="T234" s="4" t="s">
        <v>34</v>
      </c>
      <c r="U234" s="4">
        <v>470.48</v>
      </c>
      <c r="V234" s="4">
        <v>0</v>
      </c>
      <c r="W234" s="4">
        <v>0</v>
      </c>
      <c r="X234" s="4" t="s">
        <v>1093</v>
      </c>
      <c r="Y234" s="4" t="s">
        <v>1094</v>
      </c>
    </row>
    <row r="235" s="4" customFormat="1" spans="1:25">
      <c r="A235" s="4" t="s">
        <v>747</v>
      </c>
      <c r="B235" s="4" t="s">
        <v>26</v>
      </c>
      <c r="C235" s="4" t="s">
        <v>37</v>
      </c>
      <c r="D235" s="4" t="s">
        <v>662</v>
      </c>
      <c r="E235" s="4" t="s">
        <v>277</v>
      </c>
      <c r="F235" s="6">
        <v>45260</v>
      </c>
      <c r="G235" s="6">
        <v>45263</v>
      </c>
      <c r="H235" s="4">
        <v>1</v>
      </c>
      <c r="I235" s="4">
        <v>3</v>
      </c>
      <c r="J235" s="4">
        <v>3</v>
      </c>
      <c r="K235" s="4" t="s">
        <v>30</v>
      </c>
      <c r="L235" s="4">
        <v>-1342.5</v>
      </c>
      <c r="M235" s="4">
        <v>-1342.5</v>
      </c>
      <c r="N235" s="4" t="s">
        <v>748</v>
      </c>
      <c r="O235" s="4" t="s">
        <v>32</v>
      </c>
      <c r="P235" s="4" t="s">
        <v>33</v>
      </c>
      <c r="Q235" s="4">
        <v>0</v>
      </c>
      <c r="R235" s="8">
        <v>45243.0000115741</v>
      </c>
      <c r="S235" s="6">
        <v>45266</v>
      </c>
      <c r="T235" s="4" t="s">
        <v>34</v>
      </c>
      <c r="U235" s="4">
        <v>-1342.5</v>
      </c>
      <c r="V235" s="4">
        <v>0</v>
      </c>
      <c r="W235" s="4">
        <v>0</v>
      </c>
      <c r="X235" s="4" t="s">
        <v>749</v>
      </c>
      <c r="Y235" s="4" t="s">
        <v>750</v>
      </c>
    </row>
    <row r="236" s="4" customFormat="1" spans="1:25">
      <c r="A236" s="4" t="s">
        <v>1095</v>
      </c>
      <c r="B236" s="4" t="s">
        <v>26</v>
      </c>
      <c r="C236" s="4" t="s">
        <v>27</v>
      </c>
      <c r="D236" s="4" t="s">
        <v>1096</v>
      </c>
      <c r="E236" s="4" t="s">
        <v>1097</v>
      </c>
      <c r="F236" s="6">
        <v>45260</v>
      </c>
      <c r="G236" s="6">
        <v>45263</v>
      </c>
      <c r="H236" s="4">
        <v>1</v>
      </c>
      <c r="I236" s="4">
        <v>3</v>
      </c>
      <c r="J236" s="4">
        <v>3</v>
      </c>
      <c r="K236" s="4" t="s">
        <v>30</v>
      </c>
      <c r="L236" s="4">
        <v>2322.19</v>
      </c>
      <c r="M236" s="4">
        <v>2322.19</v>
      </c>
      <c r="N236" s="4" t="s">
        <v>1098</v>
      </c>
      <c r="O236" s="4" t="s">
        <v>32</v>
      </c>
      <c r="P236" s="4" t="s">
        <v>33</v>
      </c>
      <c r="Q236" s="4">
        <v>0</v>
      </c>
      <c r="R236" s="8">
        <v>45252.0000115741</v>
      </c>
      <c r="S236" s="6">
        <v>45266</v>
      </c>
      <c r="T236" s="4" t="s">
        <v>34</v>
      </c>
      <c r="U236" s="4">
        <v>2322.19</v>
      </c>
      <c r="V236" s="4">
        <v>0</v>
      </c>
      <c r="W236" s="4">
        <v>0</v>
      </c>
      <c r="X236" s="4" t="s">
        <v>1099</v>
      </c>
      <c r="Y236" s="4" t="s">
        <v>1100</v>
      </c>
    </row>
    <row r="237" s="4" customFormat="1" spans="1:25">
      <c r="A237" s="4" t="s">
        <v>1101</v>
      </c>
      <c r="B237" s="4" t="s">
        <v>26</v>
      </c>
      <c r="C237" s="4" t="s">
        <v>27</v>
      </c>
      <c r="D237" s="4" t="s">
        <v>1102</v>
      </c>
      <c r="E237" s="4" t="s">
        <v>391</v>
      </c>
      <c r="F237" s="6">
        <v>45258</v>
      </c>
      <c r="G237" s="6">
        <v>45263</v>
      </c>
      <c r="H237" s="4">
        <v>1</v>
      </c>
      <c r="I237" s="4">
        <v>5</v>
      </c>
      <c r="J237" s="4">
        <v>5</v>
      </c>
      <c r="K237" s="4" t="s">
        <v>30</v>
      </c>
      <c r="L237" s="4">
        <v>2430.65</v>
      </c>
      <c r="M237" s="4">
        <v>2430.65</v>
      </c>
      <c r="N237" s="4" t="s">
        <v>1103</v>
      </c>
      <c r="O237" s="4" t="s">
        <v>32</v>
      </c>
      <c r="P237" s="4" t="s">
        <v>33</v>
      </c>
      <c r="Q237" s="4">
        <v>0</v>
      </c>
      <c r="R237" s="8">
        <v>45252</v>
      </c>
      <c r="S237" s="6">
        <v>45266</v>
      </c>
      <c r="T237" s="4" t="s">
        <v>34</v>
      </c>
      <c r="U237" s="4">
        <v>2430.65</v>
      </c>
      <c r="V237" s="4">
        <v>0</v>
      </c>
      <c r="W237" s="4">
        <v>0</v>
      </c>
      <c r="X237" s="4" t="s">
        <v>1104</v>
      </c>
      <c r="Y237" s="4" t="s">
        <v>1105</v>
      </c>
    </row>
    <row r="238" s="4" customFormat="1" spans="1:25">
      <c r="A238" s="4" t="s">
        <v>1106</v>
      </c>
      <c r="B238" s="4" t="s">
        <v>26</v>
      </c>
      <c r="C238" s="4" t="s">
        <v>27</v>
      </c>
      <c r="D238" s="4" t="s">
        <v>631</v>
      </c>
      <c r="E238" s="4" t="s">
        <v>521</v>
      </c>
      <c r="F238" s="6">
        <v>45262</v>
      </c>
      <c r="G238" s="6">
        <v>45263</v>
      </c>
      <c r="H238" s="4">
        <v>1</v>
      </c>
      <c r="I238" s="4">
        <v>1</v>
      </c>
      <c r="J238" s="4">
        <v>1</v>
      </c>
      <c r="K238" s="4" t="s">
        <v>30</v>
      </c>
      <c r="L238" s="4">
        <v>425.42</v>
      </c>
      <c r="M238" s="4">
        <v>425.42</v>
      </c>
      <c r="N238" s="4" t="s">
        <v>1107</v>
      </c>
      <c r="O238" s="4" t="s">
        <v>32</v>
      </c>
      <c r="P238" s="4" t="s">
        <v>33</v>
      </c>
      <c r="Q238" s="4">
        <v>0</v>
      </c>
      <c r="R238" s="8">
        <v>45252.0000115741</v>
      </c>
      <c r="S238" s="6">
        <v>45266</v>
      </c>
      <c r="T238" s="4" t="s">
        <v>34</v>
      </c>
      <c r="U238" s="4">
        <v>425.42</v>
      </c>
      <c r="V238" s="4">
        <v>0</v>
      </c>
      <c r="W238" s="4">
        <v>0</v>
      </c>
      <c r="X238" s="4" t="s">
        <v>1108</v>
      </c>
      <c r="Y238" s="4" t="s">
        <v>1109</v>
      </c>
    </row>
    <row r="239" s="4" customFormat="1" spans="1:25">
      <c r="A239" s="4" t="s">
        <v>1110</v>
      </c>
      <c r="B239" s="4" t="s">
        <v>26</v>
      </c>
      <c r="C239" s="4" t="s">
        <v>27</v>
      </c>
      <c r="D239" s="4" t="s">
        <v>1111</v>
      </c>
      <c r="E239" s="4" t="s">
        <v>1112</v>
      </c>
      <c r="F239" s="6">
        <v>45260</v>
      </c>
      <c r="G239" s="6">
        <v>45263</v>
      </c>
      <c r="H239" s="4">
        <v>1</v>
      </c>
      <c r="I239" s="4">
        <v>3</v>
      </c>
      <c r="J239" s="4">
        <v>3</v>
      </c>
      <c r="K239" s="4" t="s">
        <v>30</v>
      </c>
      <c r="L239" s="4">
        <v>738.48</v>
      </c>
      <c r="M239" s="4">
        <v>738.48</v>
      </c>
      <c r="N239" s="4" t="s">
        <v>1113</v>
      </c>
      <c r="O239" s="4" t="s">
        <v>32</v>
      </c>
      <c r="P239" s="4" t="s">
        <v>33</v>
      </c>
      <c r="Q239" s="4">
        <v>0</v>
      </c>
      <c r="R239" s="8">
        <v>45252.0000115741</v>
      </c>
      <c r="S239" s="6">
        <v>45266</v>
      </c>
      <c r="T239" s="4" t="s">
        <v>34</v>
      </c>
      <c r="U239" s="4">
        <v>738.48</v>
      </c>
      <c r="V239" s="4">
        <v>0</v>
      </c>
      <c r="W239" s="4">
        <v>0</v>
      </c>
      <c r="X239" s="4" t="s">
        <v>1114</v>
      </c>
      <c r="Y239" s="4" t="s">
        <v>1115</v>
      </c>
    </row>
    <row r="240" s="4" customFormat="1" spans="1:25">
      <c r="A240" s="4" t="s">
        <v>1116</v>
      </c>
      <c r="B240" s="4" t="s">
        <v>26</v>
      </c>
      <c r="C240" s="4" t="s">
        <v>27</v>
      </c>
      <c r="D240" s="4" t="s">
        <v>1117</v>
      </c>
      <c r="E240" s="4" t="s">
        <v>1118</v>
      </c>
      <c r="F240" s="6">
        <v>45260</v>
      </c>
      <c r="G240" s="6">
        <v>45263</v>
      </c>
      <c r="H240" s="4">
        <v>1</v>
      </c>
      <c r="I240" s="4">
        <v>3</v>
      </c>
      <c r="J240" s="4">
        <v>3</v>
      </c>
      <c r="K240" s="4" t="s">
        <v>30</v>
      </c>
      <c r="L240" s="4">
        <v>2557.14</v>
      </c>
      <c r="M240" s="4">
        <v>2557.14</v>
      </c>
      <c r="N240" s="4" t="s">
        <v>1119</v>
      </c>
      <c r="O240" s="4" t="s">
        <v>32</v>
      </c>
      <c r="P240" s="4" t="s">
        <v>33</v>
      </c>
      <c r="Q240" s="4">
        <v>0</v>
      </c>
      <c r="R240" s="8">
        <v>45252.0000115741</v>
      </c>
      <c r="S240" s="6">
        <v>45266</v>
      </c>
      <c r="T240" s="4" t="s">
        <v>34</v>
      </c>
      <c r="U240" s="4">
        <v>2557.14</v>
      </c>
      <c r="V240" s="4">
        <v>0</v>
      </c>
      <c r="W240" s="4">
        <v>0</v>
      </c>
      <c r="X240" s="4" t="s">
        <v>1120</v>
      </c>
      <c r="Y240" s="4" t="s">
        <v>1121</v>
      </c>
    </row>
    <row r="241" s="4" customFormat="1" spans="1:25">
      <c r="A241" s="4" t="s">
        <v>1122</v>
      </c>
      <c r="B241" s="4" t="s">
        <v>26</v>
      </c>
      <c r="C241" s="4" t="s">
        <v>27</v>
      </c>
      <c r="D241" s="4" t="s">
        <v>616</v>
      </c>
      <c r="E241" s="4" t="s">
        <v>1123</v>
      </c>
      <c r="F241" s="6">
        <v>45255</v>
      </c>
      <c r="G241" s="6">
        <v>45263</v>
      </c>
      <c r="H241" s="4">
        <v>1</v>
      </c>
      <c r="I241" s="4">
        <v>8</v>
      </c>
      <c r="J241" s="4">
        <v>8</v>
      </c>
      <c r="K241" s="4" t="s">
        <v>30</v>
      </c>
      <c r="L241" s="4">
        <v>3937.2</v>
      </c>
      <c r="M241" s="4">
        <v>3937.2</v>
      </c>
      <c r="N241" s="4" t="s">
        <v>1124</v>
      </c>
      <c r="O241" s="4" t="s">
        <v>32</v>
      </c>
      <c r="P241" s="4" t="s">
        <v>33</v>
      </c>
      <c r="Q241" s="4">
        <v>0</v>
      </c>
      <c r="R241" s="8">
        <v>45252.0000115741</v>
      </c>
      <c r="S241" s="6">
        <v>45266</v>
      </c>
      <c r="T241" s="4" t="s">
        <v>34</v>
      </c>
      <c r="U241" s="4">
        <v>3937.2</v>
      </c>
      <c r="V241" s="4">
        <v>0</v>
      </c>
      <c r="W241" s="4">
        <v>0</v>
      </c>
      <c r="X241" s="4" t="s">
        <v>1125</v>
      </c>
      <c r="Y241" s="4" t="s">
        <v>1126</v>
      </c>
    </row>
    <row r="242" s="4" customFormat="1" spans="1:25">
      <c r="A242" s="4" t="s">
        <v>1127</v>
      </c>
      <c r="B242" s="4" t="s">
        <v>26</v>
      </c>
      <c r="C242" s="4" t="s">
        <v>27</v>
      </c>
      <c r="D242" s="4" t="s">
        <v>1128</v>
      </c>
      <c r="E242" s="4" t="s">
        <v>1129</v>
      </c>
      <c r="F242" s="6">
        <v>45256</v>
      </c>
      <c r="G242" s="6">
        <v>45263</v>
      </c>
      <c r="H242" s="4">
        <v>1</v>
      </c>
      <c r="I242" s="4">
        <v>7</v>
      </c>
      <c r="J242" s="4">
        <v>7</v>
      </c>
      <c r="K242" s="4" t="s">
        <v>30</v>
      </c>
      <c r="L242" s="4">
        <v>11528.32</v>
      </c>
      <c r="M242" s="4">
        <v>11528.32</v>
      </c>
      <c r="N242" s="4" t="s">
        <v>1130</v>
      </c>
      <c r="O242" s="4" t="s">
        <v>32</v>
      </c>
      <c r="P242" s="4" t="s">
        <v>33</v>
      </c>
      <c r="Q242" s="4">
        <v>0</v>
      </c>
      <c r="R242" s="8">
        <v>45252</v>
      </c>
      <c r="S242" s="6">
        <v>45266</v>
      </c>
      <c r="T242" s="4" t="s">
        <v>34</v>
      </c>
      <c r="U242" s="4">
        <v>11528.32</v>
      </c>
      <c r="V242" s="4">
        <v>0</v>
      </c>
      <c r="W242" s="4">
        <v>0</v>
      </c>
      <c r="X242" s="4" t="s">
        <v>1131</v>
      </c>
      <c r="Y242" s="4" t="s">
        <v>1132</v>
      </c>
    </row>
    <row r="243" s="4" customFormat="1" spans="1:25">
      <c r="A243" s="4" t="s">
        <v>1133</v>
      </c>
      <c r="B243" s="4" t="s">
        <v>26</v>
      </c>
      <c r="C243" s="4" t="s">
        <v>27</v>
      </c>
      <c r="D243" s="4" t="s">
        <v>1134</v>
      </c>
      <c r="E243" s="4" t="s">
        <v>233</v>
      </c>
      <c r="F243" s="6">
        <v>45262</v>
      </c>
      <c r="G243" s="6">
        <v>45263</v>
      </c>
      <c r="H243" s="4">
        <v>1</v>
      </c>
      <c r="I243" s="4">
        <v>1</v>
      </c>
      <c r="J243" s="4">
        <v>1</v>
      </c>
      <c r="K243" s="4" t="s">
        <v>30</v>
      </c>
      <c r="L243" s="4">
        <v>285.37</v>
      </c>
      <c r="M243" s="4">
        <v>285.37</v>
      </c>
      <c r="N243" s="4" t="s">
        <v>1135</v>
      </c>
      <c r="O243" s="4" t="s">
        <v>32</v>
      </c>
      <c r="P243" s="4" t="s">
        <v>33</v>
      </c>
      <c r="Q243" s="4">
        <v>0</v>
      </c>
      <c r="R243" s="8">
        <v>45252</v>
      </c>
      <c r="S243" s="6">
        <v>45266</v>
      </c>
      <c r="T243" s="4" t="s">
        <v>34</v>
      </c>
      <c r="U243" s="4">
        <v>285.37</v>
      </c>
      <c r="V243" s="4">
        <v>0</v>
      </c>
      <c r="W243" s="4">
        <v>0</v>
      </c>
      <c r="X243" s="4" t="s">
        <v>1136</v>
      </c>
      <c r="Y243" s="4" t="s">
        <v>1137</v>
      </c>
    </row>
    <row r="244" s="4" customFormat="1" spans="1:25">
      <c r="A244" s="4" t="s">
        <v>1138</v>
      </c>
      <c r="B244" s="4" t="s">
        <v>26</v>
      </c>
      <c r="C244" s="4" t="s">
        <v>27</v>
      </c>
      <c r="D244" s="4" t="s">
        <v>1139</v>
      </c>
      <c r="E244" s="4" t="s">
        <v>391</v>
      </c>
      <c r="F244" s="6">
        <v>45262</v>
      </c>
      <c r="G244" s="6">
        <v>45263</v>
      </c>
      <c r="H244" s="4">
        <v>1</v>
      </c>
      <c r="I244" s="4">
        <v>1</v>
      </c>
      <c r="J244" s="4">
        <v>1</v>
      </c>
      <c r="K244" s="4" t="s">
        <v>30</v>
      </c>
      <c r="L244" s="4">
        <v>2584.4</v>
      </c>
      <c r="M244" s="4">
        <v>2584.4</v>
      </c>
      <c r="N244" s="4" t="s">
        <v>1140</v>
      </c>
      <c r="O244" s="4" t="s">
        <v>32</v>
      </c>
      <c r="P244" s="4" t="s">
        <v>33</v>
      </c>
      <c r="Q244" s="4">
        <v>0</v>
      </c>
      <c r="R244" s="8">
        <v>45252.0000115741</v>
      </c>
      <c r="S244" s="6">
        <v>45266</v>
      </c>
      <c r="T244" s="4" t="s">
        <v>34</v>
      </c>
      <c r="U244" s="4">
        <v>2584.4</v>
      </c>
      <c r="V244" s="4">
        <v>0</v>
      </c>
      <c r="W244" s="4">
        <v>0</v>
      </c>
      <c r="X244" s="4" t="s">
        <v>1141</v>
      </c>
      <c r="Y244" s="4" t="s">
        <v>36</v>
      </c>
    </row>
    <row r="245" s="4" customFormat="1" spans="1:25">
      <c r="A245" s="4" t="s">
        <v>1142</v>
      </c>
      <c r="B245" s="4" t="s">
        <v>26</v>
      </c>
      <c r="C245" s="4" t="s">
        <v>27</v>
      </c>
      <c r="D245" s="4" t="s">
        <v>1143</v>
      </c>
      <c r="E245" s="4" t="s">
        <v>1144</v>
      </c>
      <c r="F245" s="6">
        <v>45262</v>
      </c>
      <c r="G245" s="6">
        <v>45263</v>
      </c>
      <c r="H245" s="4">
        <v>3</v>
      </c>
      <c r="I245" s="4">
        <v>1</v>
      </c>
      <c r="J245" s="4">
        <v>3</v>
      </c>
      <c r="K245" s="4" t="s">
        <v>30</v>
      </c>
      <c r="L245" s="4">
        <v>801.06</v>
      </c>
      <c r="M245" s="4">
        <v>801.06</v>
      </c>
      <c r="N245" s="4" t="s">
        <v>1145</v>
      </c>
      <c r="O245" s="4" t="s">
        <v>32</v>
      </c>
      <c r="P245" s="4" t="s">
        <v>33</v>
      </c>
      <c r="Q245" s="4">
        <v>0</v>
      </c>
      <c r="R245" s="8">
        <v>45252.0000115741</v>
      </c>
      <c r="S245" s="6">
        <v>45266</v>
      </c>
      <c r="T245" s="4" t="s">
        <v>34</v>
      </c>
      <c r="U245" s="4">
        <v>801.06</v>
      </c>
      <c r="V245" s="4">
        <v>0</v>
      </c>
      <c r="W245" s="4">
        <v>0</v>
      </c>
      <c r="X245" s="4" t="s">
        <v>1146</v>
      </c>
      <c r="Y245" s="4" t="s">
        <v>36</v>
      </c>
    </row>
    <row r="246" s="4" customFormat="1" spans="1:25">
      <c r="A246" s="4" t="s">
        <v>1147</v>
      </c>
      <c r="B246" s="4" t="s">
        <v>26</v>
      </c>
      <c r="C246" s="4" t="s">
        <v>27</v>
      </c>
      <c r="D246" s="4" t="s">
        <v>1148</v>
      </c>
      <c r="E246" s="4" t="s">
        <v>1149</v>
      </c>
      <c r="F246" s="6">
        <v>45262</v>
      </c>
      <c r="G246" s="6">
        <v>45263</v>
      </c>
      <c r="H246" s="4">
        <v>1</v>
      </c>
      <c r="I246" s="4">
        <v>1</v>
      </c>
      <c r="J246" s="4">
        <v>1</v>
      </c>
      <c r="K246" s="4" t="s">
        <v>30</v>
      </c>
      <c r="L246" s="4">
        <v>481.43</v>
      </c>
      <c r="M246" s="4">
        <v>481.43</v>
      </c>
      <c r="N246" s="4" t="s">
        <v>1150</v>
      </c>
      <c r="O246" s="4" t="s">
        <v>32</v>
      </c>
      <c r="P246" s="4" t="s">
        <v>33</v>
      </c>
      <c r="Q246" s="4">
        <v>0</v>
      </c>
      <c r="R246" s="8">
        <v>45252</v>
      </c>
      <c r="S246" s="6">
        <v>45266</v>
      </c>
      <c r="T246" s="4" t="s">
        <v>34</v>
      </c>
      <c r="U246" s="4">
        <v>481.43</v>
      </c>
      <c r="V246" s="4">
        <v>0</v>
      </c>
      <c r="W246" s="4">
        <v>0</v>
      </c>
      <c r="X246" s="4" t="s">
        <v>1151</v>
      </c>
      <c r="Y246" s="4" t="s">
        <v>1152</v>
      </c>
    </row>
    <row r="247" s="4" customFormat="1" spans="1:25">
      <c r="A247" s="4" t="s">
        <v>1153</v>
      </c>
      <c r="B247" s="4" t="s">
        <v>26</v>
      </c>
      <c r="C247" s="4" t="s">
        <v>27</v>
      </c>
      <c r="D247" s="4" t="s">
        <v>1154</v>
      </c>
      <c r="E247" s="4" t="s">
        <v>1155</v>
      </c>
      <c r="F247" s="6">
        <v>45259</v>
      </c>
      <c r="G247" s="6">
        <v>45263</v>
      </c>
      <c r="H247" s="4">
        <v>1</v>
      </c>
      <c r="I247" s="4">
        <v>4</v>
      </c>
      <c r="J247" s="4">
        <v>4</v>
      </c>
      <c r="K247" s="4" t="s">
        <v>30</v>
      </c>
      <c r="L247" s="4">
        <v>631.76</v>
      </c>
      <c r="M247" s="4">
        <v>631.76</v>
      </c>
      <c r="N247" s="4" t="s">
        <v>1156</v>
      </c>
      <c r="O247" s="4" t="s">
        <v>32</v>
      </c>
      <c r="P247" s="4" t="s">
        <v>33</v>
      </c>
      <c r="Q247" s="4">
        <v>0</v>
      </c>
      <c r="R247" s="8">
        <v>45253.0000115741</v>
      </c>
      <c r="S247" s="6">
        <v>45266</v>
      </c>
      <c r="T247" s="4" t="s">
        <v>34</v>
      </c>
      <c r="U247" s="4">
        <v>631.76</v>
      </c>
      <c r="V247" s="4">
        <v>0</v>
      </c>
      <c r="W247" s="4">
        <v>0</v>
      </c>
      <c r="X247" s="4" t="s">
        <v>1157</v>
      </c>
      <c r="Y247" s="4" t="s">
        <v>1158</v>
      </c>
    </row>
    <row r="248" s="4" customFormat="1" spans="1:25">
      <c r="A248" s="4" t="s">
        <v>1159</v>
      </c>
      <c r="B248" s="4" t="s">
        <v>26</v>
      </c>
      <c r="C248" s="4" t="s">
        <v>27</v>
      </c>
      <c r="D248" s="4" t="s">
        <v>1160</v>
      </c>
      <c r="E248" s="4" t="s">
        <v>1161</v>
      </c>
      <c r="F248" s="6">
        <v>45262</v>
      </c>
      <c r="G248" s="6">
        <v>45263</v>
      </c>
      <c r="H248" s="4">
        <v>1</v>
      </c>
      <c r="I248" s="4">
        <v>1</v>
      </c>
      <c r="J248" s="4">
        <v>1</v>
      </c>
      <c r="K248" s="4" t="s">
        <v>30</v>
      </c>
      <c r="L248" s="4">
        <v>607.34</v>
      </c>
      <c r="M248" s="4">
        <v>607.34</v>
      </c>
      <c r="N248" s="4" t="s">
        <v>1162</v>
      </c>
      <c r="O248" s="4" t="s">
        <v>32</v>
      </c>
      <c r="P248" s="4" t="s">
        <v>33</v>
      </c>
      <c r="Q248" s="4">
        <v>0</v>
      </c>
      <c r="R248" s="8">
        <v>45253</v>
      </c>
      <c r="S248" s="6">
        <v>45266</v>
      </c>
      <c r="T248" s="4" t="s">
        <v>34</v>
      </c>
      <c r="U248" s="4">
        <v>607.34</v>
      </c>
      <c r="V248" s="4">
        <v>0</v>
      </c>
      <c r="W248" s="4">
        <v>0</v>
      </c>
      <c r="X248" s="4" t="s">
        <v>1163</v>
      </c>
      <c r="Y248" s="4" t="s">
        <v>1164</v>
      </c>
    </row>
    <row r="249" s="4" customFormat="1" spans="1:25">
      <c r="A249" s="4" t="s">
        <v>1165</v>
      </c>
      <c r="B249" s="4" t="s">
        <v>26</v>
      </c>
      <c r="C249" s="4" t="s">
        <v>27</v>
      </c>
      <c r="D249" s="4" t="s">
        <v>1166</v>
      </c>
      <c r="E249" s="4" t="s">
        <v>1167</v>
      </c>
      <c r="F249" s="6">
        <v>45262</v>
      </c>
      <c r="G249" s="6">
        <v>45263</v>
      </c>
      <c r="H249" s="4">
        <v>1</v>
      </c>
      <c r="I249" s="4">
        <v>1</v>
      </c>
      <c r="J249" s="4">
        <v>1</v>
      </c>
      <c r="K249" s="4" t="s">
        <v>30</v>
      </c>
      <c r="L249" s="4">
        <v>310.68</v>
      </c>
      <c r="M249" s="4">
        <v>310.68</v>
      </c>
      <c r="N249" s="4" t="s">
        <v>1168</v>
      </c>
      <c r="O249" s="4" t="s">
        <v>32</v>
      </c>
      <c r="P249" s="4" t="s">
        <v>33</v>
      </c>
      <c r="Q249" s="4">
        <v>0</v>
      </c>
      <c r="R249" s="8">
        <v>45253</v>
      </c>
      <c r="S249" s="6">
        <v>45266</v>
      </c>
      <c r="T249" s="4" t="s">
        <v>34</v>
      </c>
      <c r="U249" s="4">
        <v>310.68</v>
      </c>
      <c r="V249" s="4">
        <v>0</v>
      </c>
      <c r="W249" s="4">
        <v>0</v>
      </c>
      <c r="X249" s="4" t="s">
        <v>1169</v>
      </c>
      <c r="Y249" s="4" t="s">
        <v>36</v>
      </c>
    </row>
    <row r="250" s="4" customFormat="1" spans="1:25">
      <c r="A250" s="4" t="s">
        <v>805</v>
      </c>
      <c r="B250" s="4" t="s">
        <v>26</v>
      </c>
      <c r="C250" s="4" t="s">
        <v>37</v>
      </c>
      <c r="D250" s="4" t="s">
        <v>806</v>
      </c>
      <c r="E250" s="4" t="s">
        <v>807</v>
      </c>
      <c r="F250" s="6">
        <v>45262</v>
      </c>
      <c r="G250" s="6">
        <v>45263</v>
      </c>
      <c r="H250" s="4">
        <v>1</v>
      </c>
      <c r="I250" s="4">
        <v>1</v>
      </c>
      <c r="J250" s="4">
        <v>1</v>
      </c>
      <c r="K250" s="4" t="s">
        <v>30</v>
      </c>
      <c r="L250" s="4">
        <v>-337.58</v>
      </c>
      <c r="M250" s="4">
        <v>-337.58</v>
      </c>
      <c r="N250" s="4" t="s">
        <v>808</v>
      </c>
      <c r="O250" s="4" t="s">
        <v>32</v>
      </c>
      <c r="P250" s="4" t="s">
        <v>33</v>
      </c>
      <c r="Q250" s="4">
        <v>0</v>
      </c>
      <c r="R250" s="8">
        <v>45245</v>
      </c>
      <c r="S250" s="6">
        <v>45266</v>
      </c>
      <c r="T250" s="4" t="s">
        <v>34</v>
      </c>
      <c r="U250" s="4">
        <v>-337.58</v>
      </c>
      <c r="V250" s="4">
        <v>0</v>
      </c>
      <c r="W250" s="4">
        <v>0</v>
      </c>
      <c r="X250" s="4" t="s">
        <v>809</v>
      </c>
      <c r="Y250" s="4" t="s">
        <v>810</v>
      </c>
    </row>
    <row r="251" s="4" customFormat="1" spans="1:25">
      <c r="A251" s="4" t="s">
        <v>1170</v>
      </c>
      <c r="B251" s="4" t="s">
        <v>26</v>
      </c>
      <c r="C251" s="4" t="s">
        <v>27</v>
      </c>
      <c r="D251" s="4" t="s">
        <v>636</v>
      </c>
      <c r="E251" s="4" t="s">
        <v>637</v>
      </c>
      <c r="F251" s="6">
        <v>45262</v>
      </c>
      <c r="G251" s="6">
        <v>45263</v>
      </c>
      <c r="H251" s="4">
        <v>1</v>
      </c>
      <c r="I251" s="4">
        <v>1</v>
      </c>
      <c r="J251" s="4">
        <v>1</v>
      </c>
      <c r="K251" s="4" t="s">
        <v>30</v>
      </c>
      <c r="L251" s="4">
        <v>684.34</v>
      </c>
      <c r="M251" s="4">
        <v>684.34</v>
      </c>
      <c r="N251" s="4" t="s">
        <v>1171</v>
      </c>
      <c r="O251" s="4" t="s">
        <v>32</v>
      </c>
      <c r="P251" s="4" t="s">
        <v>33</v>
      </c>
      <c r="Q251" s="4">
        <v>0</v>
      </c>
      <c r="R251" s="8">
        <v>45253.0000115741</v>
      </c>
      <c r="S251" s="6">
        <v>45266</v>
      </c>
      <c r="T251" s="4" t="s">
        <v>34</v>
      </c>
      <c r="U251" s="4">
        <v>684.34</v>
      </c>
      <c r="V251" s="4">
        <v>0</v>
      </c>
      <c r="W251" s="4">
        <v>0</v>
      </c>
      <c r="X251" s="4" t="s">
        <v>1172</v>
      </c>
      <c r="Y251" s="4" t="s">
        <v>36</v>
      </c>
    </row>
    <row r="252" s="4" customFormat="1" spans="1:25">
      <c r="A252" s="4" t="s">
        <v>150</v>
      </c>
      <c r="B252" s="4" t="s">
        <v>26</v>
      </c>
      <c r="C252" s="4" t="s">
        <v>37</v>
      </c>
      <c r="D252" s="4" t="s">
        <v>151</v>
      </c>
      <c r="E252" s="4" t="s">
        <v>152</v>
      </c>
      <c r="F252" s="6">
        <v>45261</v>
      </c>
      <c r="G252" s="6">
        <v>45263</v>
      </c>
      <c r="H252" s="4">
        <v>1</v>
      </c>
      <c r="I252" s="4">
        <v>2</v>
      </c>
      <c r="J252" s="4">
        <v>2</v>
      </c>
      <c r="K252" s="4" t="s">
        <v>30</v>
      </c>
      <c r="L252" s="4">
        <v>-2709.12</v>
      </c>
      <c r="M252" s="4">
        <v>-2709.12</v>
      </c>
      <c r="N252" s="4" t="s">
        <v>153</v>
      </c>
      <c r="O252" s="4" t="s">
        <v>32</v>
      </c>
      <c r="P252" s="4" t="s">
        <v>33</v>
      </c>
      <c r="Q252" s="4">
        <v>0</v>
      </c>
      <c r="R252" s="8">
        <v>45214.0000115741</v>
      </c>
      <c r="S252" s="6">
        <v>45266</v>
      </c>
      <c r="T252" s="4" t="s">
        <v>34</v>
      </c>
      <c r="U252" s="4">
        <v>-2709.12</v>
      </c>
      <c r="V252" s="4">
        <v>0</v>
      </c>
      <c r="W252" s="4">
        <v>0</v>
      </c>
      <c r="X252" s="4" t="s">
        <v>154</v>
      </c>
      <c r="Y252" s="4" t="s">
        <v>36</v>
      </c>
    </row>
    <row r="253" s="4" customFormat="1" spans="1:25">
      <c r="A253" s="4" t="s">
        <v>1173</v>
      </c>
      <c r="B253" s="4" t="s">
        <v>26</v>
      </c>
      <c r="C253" s="4" t="s">
        <v>27</v>
      </c>
      <c r="D253" s="4" t="s">
        <v>1174</v>
      </c>
      <c r="E253" s="4" t="s">
        <v>391</v>
      </c>
      <c r="F253" s="6">
        <v>45261</v>
      </c>
      <c r="G253" s="6">
        <v>45263</v>
      </c>
      <c r="H253" s="4">
        <v>1</v>
      </c>
      <c r="I253" s="4">
        <v>2</v>
      </c>
      <c r="J253" s="4">
        <v>2</v>
      </c>
      <c r="K253" s="4" t="s">
        <v>30</v>
      </c>
      <c r="L253" s="4">
        <v>924.82</v>
      </c>
      <c r="M253" s="4">
        <v>924.82</v>
      </c>
      <c r="N253" s="4" t="s">
        <v>1175</v>
      </c>
      <c r="O253" s="4" t="s">
        <v>32</v>
      </c>
      <c r="P253" s="4" t="s">
        <v>33</v>
      </c>
      <c r="Q253" s="4">
        <v>0</v>
      </c>
      <c r="R253" s="8">
        <v>45253.0000115741</v>
      </c>
      <c r="S253" s="6">
        <v>45266</v>
      </c>
      <c r="T253" s="4" t="s">
        <v>34</v>
      </c>
      <c r="U253" s="4">
        <v>924.82</v>
      </c>
      <c r="V253" s="4">
        <v>0</v>
      </c>
      <c r="W253" s="4">
        <v>0</v>
      </c>
      <c r="X253" s="4" t="s">
        <v>1176</v>
      </c>
      <c r="Y253" s="4" t="s">
        <v>1177</v>
      </c>
    </row>
    <row r="254" s="4" customFormat="1" spans="1:25">
      <c r="A254" s="4" t="s">
        <v>1178</v>
      </c>
      <c r="B254" s="4" t="s">
        <v>26</v>
      </c>
      <c r="C254" s="4" t="s">
        <v>27</v>
      </c>
      <c r="D254" s="4" t="s">
        <v>1179</v>
      </c>
      <c r="E254" s="4" t="s">
        <v>1180</v>
      </c>
      <c r="F254" s="6">
        <v>45262</v>
      </c>
      <c r="G254" s="6">
        <v>45263</v>
      </c>
      <c r="H254" s="4">
        <v>2</v>
      </c>
      <c r="I254" s="4">
        <v>1</v>
      </c>
      <c r="J254" s="4">
        <v>2</v>
      </c>
      <c r="K254" s="4" t="s">
        <v>30</v>
      </c>
      <c r="L254" s="4">
        <v>556.4</v>
      </c>
      <c r="M254" s="4">
        <v>556.4</v>
      </c>
      <c r="N254" s="4" t="s">
        <v>1181</v>
      </c>
      <c r="O254" s="4" t="s">
        <v>32</v>
      </c>
      <c r="P254" s="4" t="s">
        <v>33</v>
      </c>
      <c r="Q254" s="4">
        <v>0</v>
      </c>
      <c r="R254" s="8">
        <v>45253.0000115741</v>
      </c>
      <c r="S254" s="6">
        <v>45266</v>
      </c>
      <c r="T254" s="4" t="s">
        <v>34</v>
      </c>
      <c r="U254" s="4">
        <v>556.4</v>
      </c>
      <c r="V254" s="4">
        <v>0</v>
      </c>
      <c r="W254" s="4">
        <v>0</v>
      </c>
      <c r="X254" s="4" t="s">
        <v>1182</v>
      </c>
      <c r="Y254" s="4" t="s">
        <v>1183</v>
      </c>
    </row>
    <row r="255" s="4" customFormat="1" spans="1:25">
      <c r="A255" s="4" t="s">
        <v>1184</v>
      </c>
      <c r="B255" s="4" t="s">
        <v>26</v>
      </c>
      <c r="C255" s="4" t="s">
        <v>27</v>
      </c>
      <c r="D255" s="4" t="s">
        <v>1185</v>
      </c>
      <c r="E255" s="4" t="s">
        <v>168</v>
      </c>
      <c r="F255" s="6">
        <v>45262</v>
      </c>
      <c r="G255" s="6">
        <v>45263</v>
      </c>
      <c r="H255" s="4">
        <v>1</v>
      </c>
      <c r="I255" s="4">
        <v>1</v>
      </c>
      <c r="J255" s="4">
        <v>1</v>
      </c>
      <c r="K255" s="4" t="s">
        <v>30</v>
      </c>
      <c r="L255" s="4">
        <v>757.03</v>
      </c>
      <c r="M255" s="4">
        <v>757.03</v>
      </c>
      <c r="N255" s="4" t="s">
        <v>1186</v>
      </c>
      <c r="O255" s="4" t="s">
        <v>32</v>
      </c>
      <c r="P255" s="4" t="s">
        <v>33</v>
      </c>
      <c r="Q255" s="4">
        <v>0</v>
      </c>
      <c r="R255" s="8">
        <v>45253</v>
      </c>
      <c r="S255" s="6">
        <v>45266</v>
      </c>
      <c r="T255" s="4" t="s">
        <v>34</v>
      </c>
      <c r="U255" s="4">
        <v>757.03</v>
      </c>
      <c r="V255" s="4">
        <v>0</v>
      </c>
      <c r="W255" s="4">
        <v>0</v>
      </c>
      <c r="X255" s="4" t="s">
        <v>1187</v>
      </c>
      <c r="Y255" s="4" t="s">
        <v>1188</v>
      </c>
    </row>
    <row r="256" s="4" customFormat="1" spans="1:25">
      <c r="A256" s="4" t="s">
        <v>1189</v>
      </c>
      <c r="B256" s="4" t="s">
        <v>26</v>
      </c>
      <c r="C256" s="4" t="s">
        <v>27</v>
      </c>
      <c r="D256" s="4" t="s">
        <v>1190</v>
      </c>
      <c r="E256" s="4" t="s">
        <v>63</v>
      </c>
      <c r="F256" s="6">
        <v>45262</v>
      </c>
      <c r="G256" s="6">
        <v>45263</v>
      </c>
      <c r="H256" s="4">
        <v>1</v>
      </c>
      <c r="I256" s="4">
        <v>1</v>
      </c>
      <c r="J256" s="4">
        <v>1</v>
      </c>
      <c r="K256" s="4" t="s">
        <v>30</v>
      </c>
      <c r="L256" s="4">
        <v>344.34</v>
      </c>
      <c r="M256" s="4">
        <v>344.34</v>
      </c>
      <c r="N256" s="4" t="s">
        <v>1191</v>
      </c>
      <c r="O256" s="4" t="s">
        <v>32</v>
      </c>
      <c r="P256" s="4" t="s">
        <v>33</v>
      </c>
      <c r="Q256" s="4">
        <v>0</v>
      </c>
      <c r="R256" s="8">
        <v>45253.0000115741</v>
      </c>
      <c r="S256" s="6">
        <v>45266</v>
      </c>
      <c r="T256" s="4" t="s">
        <v>34</v>
      </c>
      <c r="U256" s="4">
        <v>344.34</v>
      </c>
      <c r="V256" s="4">
        <v>0</v>
      </c>
      <c r="W256" s="4">
        <v>0</v>
      </c>
      <c r="X256" s="4" t="s">
        <v>1192</v>
      </c>
      <c r="Y256" s="4" t="s">
        <v>1193</v>
      </c>
    </row>
    <row r="257" s="4" customFormat="1" spans="1:25">
      <c r="A257" s="4" t="s">
        <v>1194</v>
      </c>
      <c r="B257" s="4" t="s">
        <v>26</v>
      </c>
      <c r="C257" s="4" t="s">
        <v>27</v>
      </c>
      <c r="D257" s="4" t="s">
        <v>1195</v>
      </c>
      <c r="E257" s="4" t="s">
        <v>352</v>
      </c>
      <c r="F257" s="6">
        <v>45261</v>
      </c>
      <c r="G257" s="6">
        <v>45263</v>
      </c>
      <c r="H257" s="4">
        <v>1</v>
      </c>
      <c r="I257" s="4">
        <v>2</v>
      </c>
      <c r="J257" s="4">
        <v>2</v>
      </c>
      <c r="K257" s="4" t="s">
        <v>30</v>
      </c>
      <c r="L257" s="4">
        <v>2434.56</v>
      </c>
      <c r="M257" s="4">
        <v>2434.56</v>
      </c>
      <c r="N257" s="4" t="s">
        <v>1196</v>
      </c>
      <c r="O257" s="4" t="s">
        <v>32</v>
      </c>
      <c r="P257" s="4" t="s">
        <v>33</v>
      </c>
      <c r="Q257" s="4">
        <v>0</v>
      </c>
      <c r="R257" s="8">
        <v>45253</v>
      </c>
      <c r="S257" s="6">
        <v>45266</v>
      </c>
      <c r="T257" s="4" t="s">
        <v>34</v>
      </c>
      <c r="U257" s="4">
        <v>2434.56</v>
      </c>
      <c r="V257" s="4">
        <v>0</v>
      </c>
      <c r="W257" s="4">
        <v>0</v>
      </c>
      <c r="X257" s="4" t="s">
        <v>1197</v>
      </c>
      <c r="Y257" s="4" t="s">
        <v>1198</v>
      </c>
    </row>
    <row r="258" s="4" customFormat="1" spans="1:25">
      <c r="A258" s="4" t="s">
        <v>1199</v>
      </c>
      <c r="B258" s="4" t="s">
        <v>26</v>
      </c>
      <c r="C258" s="4" t="s">
        <v>27</v>
      </c>
      <c r="D258" s="4" t="s">
        <v>1200</v>
      </c>
      <c r="E258" s="4" t="s">
        <v>1201</v>
      </c>
      <c r="F258" s="6">
        <v>45261</v>
      </c>
      <c r="G258" s="6">
        <v>45263</v>
      </c>
      <c r="H258" s="4">
        <v>1</v>
      </c>
      <c r="I258" s="4">
        <v>2</v>
      </c>
      <c r="J258" s="4">
        <v>2</v>
      </c>
      <c r="K258" s="4" t="s">
        <v>30</v>
      </c>
      <c r="L258" s="4">
        <v>1422.32</v>
      </c>
      <c r="M258" s="4">
        <v>1422.32</v>
      </c>
      <c r="N258" s="4" t="s">
        <v>1202</v>
      </c>
      <c r="O258" s="4" t="s">
        <v>32</v>
      </c>
      <c r="P258" s="4" t="s">
        <v>33</v>
      </c>
      <c r="Q258" s="4">
        <v>0</v>
      </c>
      <c r="R258" s="8">
        <v>45253.0000115741</v>
      </c>
      <c r="S258" s="6">
        <v>45266</v>
      </c>
      <c r="T258" s="4" t="s">
        <v>34</v>
      </c>
      <c r="U258" s="4">
        <v>1422.32</v>
      </c>
      <c r="V258" s="4">
        <v>0</v>
      </c>
      <c r="W258" s="4">
        <v>0</v>
      </c>
      <c r="X258" s="4" t="s">
        <v>1203</v>
      </c>
      <c r="Y258" s="4" t="s">
        <v>1204</v>
      </c>
    </row>
    <row r="259" s="4" customFormat="1" spans="1:25">
      <c r="A259" s="4" t="s">
        <v>1205</v>
      </c>
      <c r="B259" s="4" t="s">
        <v>26</v>
      </c>
      <c r="C259" s="4" t="s">
        <v>27</v>
      </c>
      <c r="D259" s="4" t="s">
        <v>1206</v>
      </c>
      <c r="E259" s="4" t="s">
        <v>1207</v>
      </c>
      <c r="F259" s="6">
        <v>45261</v>
      </c>
      <c r="G259" s="6">
        <v>45263</v>
      </c>
      <c r="H259" s="4">
        <v>1</v>
      </c>
      <c r="I259" s="4">
        <v>2</v>
      </c>
      <c r="J259" s="4">
        <v>2</v>
      </c>
      <c r="K259" s="4" t="s">
        <v>30</v>
      </c>
      <c r="L259" s="4">
        <v>4347.14</v>
      </c>
      <c r="M259" s="4">
        <v>4347.14</v>
      </c>
      <c r="N259" s="4" t="s">
        <v>1208</v>
      </c>
      <c r="O259" s="4" t="s">
        <v>32</v>
      </c>
      <c r="P259" s="4" t="s">
        <v>33</v>
      </c>
      <c r="Q259" s="4">
        <v>0</v>
      </c>
      <c r="R259" s="8">
        <v>45253</v>
      </c>
      <c r="S259" s="6">
        <v>45266</v>
      </c>
      <c r="T259" s="4" t="s">
        <v>34</v>
      </c>
      <c r="U259" s="4">
        <v>4347.14</v>
      </c>
      <c r="V259" s="4">
        <v>0</v>
      </c>
      <c r="W259" s="4">
        <v>0</v>
      </c>
      <c r="X259" s="4" t="s">
        <v>1209</v>
      </c>
      <c r="Y259" s="4" t="s">
        <v>36</v>
      </c>
    </row>
    <row r="260" s="4" customFormat="1" spans="1:25">
      <c r="A260" s="4" t="s">
        <v>1210</v>
      </c>
      <c r="B260" s="4" t="s">
        <v>26</v>
      </c>
      <c r="C260" s="4" t="s">
        <v>27</v>
      </c>
      <c r="D260" s="4" t="s">
        <v>1211</v>
      </c>
      <c r="E260" s="4" t="s">
        <v>1212</v>
      </c>
      <c r="F260" s="6">
        <v>45262</v>
      </c>
      <c r="G260" s="6">
        <v>45263</v>
      </c>
      <c r="H260" s="4">
        <v>1</v>
      </c>
      <c r="I260" s="4">
        <v>1</v>
      </c>
      <c r="J260" s="4">
        <v>1</v>
      </c>
      <c r="K260" s="4" t="s">
        <v>30</v>
      </c>
      <c r="L260" s="4">
        <v>203.33</v>
      </c>
      <c r="M260" s="4">
        <v>203.33</v>
      </c>
      <c r="N260" s="4" t="s">
        <v>1213</v>
      </c>
      <c r="O260" s="4" t="s">
        <v>32</v>
      </c>
      <c r="P260" s="4" t="s">
        <v>33</v>
      </c>
      <c r="Q260" s="4">
        <v>0</v>
      </c>
      <c r="R260" s="8">
        <v>45253</v>
      </c>
      <c r="S260" s="6">
        <v>45266</v>
      </c>
      <c r="T260" s="4" t="s">
        <v>34</v>
      </c>
      <c r="U260" s="4">
        <v>203.33</v>
      </c>
      <c r="V260" s="4">
        <v>0</v>
      </c>
      <c r="W260" s="4">
        <v>0</v>
      </c>
      <c r="X260" s="4" t="s">
        <v>1214</v>
      </c>
      <c r="Y260" s="4" t="s">
        <v>1215</v>
      </c>
    </row>
    <row r="261" s="4" customFormat="1" spans="1:25">
      <c r="A261" s="4" t="s">
        <v>1216</v>
      </c>
      <c r="B261" s="4" t="s">
        <v>26</v>
      </c>
      <c r="C261" s="4" t="s">
        <v>27</v>
      </c>
      <c r="D261" s="4" t="s">
        <v>1217</v>
      </c>
      <c r="E261" s="4" t="s">
        <v>1218</v>
      </c>
      <c r="F261" s="6">
        <v>45261</v>
      </c>
      <c r="G261" s="6">
        <v>45263</v>
      </c>
      <c r="H261" s="4">
        <v>1</v>
      </c>
      <c r="I261" s="4">
        <v>2</v>
      </c>
      <c r="J261" s="4">
        <v>2</v>
      </c>
      <c r="K261" s="4" t="s">
        <v>30</v>
      </c>
      <c r="L261" s="4">
        <v>490.98</v>
      </c>
      <c r="M261" s="4">
        <v>490.98</v>
      </c>
      <c r="N261" s="4" t="s">
        <v>1219</v>
      </c>
      <c r="O261" s="4" t="s">
        <v>32</v>
      </c>
      <c r="P261" s="4" t="s">
        <v>33</v>
      </c>
      <c r="Q261" s="4">
        <v>0</v>
      </c>
      <c r="R261" s="8">
        <v>45253</v>
      </c>
      <c r="S261" s="6">
        <v>45266</v>
      </c>
      <c r="T261" s="4" t="s">
        <v>34</v>
      </c>
      <c r="U261" s="4">
        <v>490.98</v>
      </c>
      <c r="V261" s="4">
        <v>0</v>
      </c>
      <c r="W261" s="4">
        <v>0</v>
      </c>
      <c r="X261" s="4" t="s">
        <v>1220</v>
      </c>
      <c r="Y261" s="4" t="s">
        <v>1221</v>
      </c>
    </row>
    <row r="262" s="4" customFormat="1" spans="1:25">
      <c r="A262" s="4" t="s">
        <v>1222</v>
      </c>
      <c r="B262" s="4" t="s">
        <v>26</v>
      </c>
      <c r="C262" s="4" t="s">
        <v>27</v>
      </c>
      <c r="D262" s="4" t="s">
        <v>1206</v>
      </c>
      <c r="E262" s="4" t="s">
        <v>1223</v>
      </c>
      <c r="F262" s="6">
        <v>45261</v>
      </c>
      <c r="G262" s="6">
        <v>45263</v>
      </c>
      <c r="H262" s="4">
        <v>1</v>
      </c>
      <c r="I262" s="4">
        <v>2</v>
      </c>
      <c r="J262" s="4">
        <v>2</v>
      </c>
      <c r="K262" s="4" t="s">
        <v>30</v>
      </c>
      <c r="L262" s="4">
        <v>3992.28</v>
      </c>
      <c r="M262" s="4">
        <v>3992.28</v>
      </c>
      <c r="N262" s="4" t="s">
        <v>1208</v>
      </c>
      <c r="O262" s="4" t="s">
        <v>32</v>
      </c>
      <c r="P262" s="4" t="s">
        <v>33</v>
      </c>
      <c r="Q262" s="4">
        <v>0</v>
      </c>
      <c r="R262" s="8">
        <v>45253.0000115741</v>
      </c>
      <c r="S262" s="6">
        <v>45266</v>
      </c>
      <c r="T262" s="4" t="s">
        <v>34</v>
      </c>
      <c r="U262" s="4">
        <v>3992.28</v>
      </c>
      <c r="V262" s="4">
        <v>0</v>
      </c>
      <c r="W262" s="4">
        <v>0</v>
      </c>
      <c r="X262" s="4" t="s">
        <v>1224</v>
      </c>
      <c r="Y262" s="4" t="s">
        <v>1188</v>
      </c>
    </row>
    <row r="263" s="4" customFormat="1" spans="1:25">
      <c r="A263" s="4" t="s">
        <v>1205</v>
      </c>
      <c r="B263" s="4" t="s">
        <v>26</v>
      </c>
      <c r="C263" s="4" t="s">
        <v>37</v>
      </c>
      <c r="D263" s="4" t="s">
        <v>1206</v>
      </c>
      <c r="E263" s="4" t="s">
        <v>1207</v>
      </c>
      <c r="F263" s="6">
        <v>45261</v>
      </c>
      <c r="G263" s="6">
        <v>45263</v>
      </c>
      <c r="H263" s="4">
        <v>1</v>
      </c>
      <c r="I263" s="4">
        <v>2</v>
      </c>
      <c r="J263" s="4">
        <v>2</v>
      </c>
      <c r="K263" s="4" t="s">
        <v>30</v>
      </c>
      <c r="L263" s="4">
        <v>-4347.14</v>
      </c>
      <c r="M263" s="4">
        <v>-4347.14</v>
      </c>
      <c r="N263" s="4" t="s">
        <v>1208</v>
      </c>
      <c r="O263" s="4" t="s">
        <v>32</v>
      </c>
      <c r="P263" s="4" t="s">
        <v>33</v>
      </c>
      <c r="Q263" s="4">
        <v>0</v>
      </c>
      <c r="R263" s="8">
        <v>45253</v>
      </c>
      <c r="S263" s="6">
        <v>45266</v>
      </c>
      <c r="T263" s="4" t="s">
        <v>34</v>
      </c>
      <c r="U263" s="4">
        <v>-4347.14</v>
      </c>
      <c r="V263" s="4">
        <v>0</v>
      </c>
      <c r="W263" s="4">
        <v>0</v>
      </c>
      <c r="X263" s="4" t="s">
        <v>1209</v>
      </c>
      <c r="Y263" s="4" t="s">
        <v>36</v>
      </c>
    </row>
    <row r="264" s="4" customFormat="1" spans="1:25">
      <c r="A264" s="4" t="s">
        <v>1225</v>
      </c>
      <c r="B264" s="4" t="s">
        <v>26</v>
      </c>
      <c r="C264" s="4" t="s">
        <v>27</v>
      </c>
      <c r="D264" s="4" t="s">
        <v>681</v>
      </c>
      <c r="E264" s="4" t="s">
        <v>369</v>
      </c>
      <c r="F264" s="6">
        <v>45261</v>
      </c>
      <c r="G264" s="6">
        <v>45263</v>
      </c>
      <c r="H264" s="4">
        <v>1</v>
      </c>
      <c r="I264" s="4">
        <v>2</v>
      </c>
      <c r="J264" s="4">
        <v>2</v>
      </c>
      <c r="K264" s="4" t="s">
        <v>30</v>
      </c>
      <c r="L264" s="4">
        <v>1361.28</v>
      </c>
      <c r="M264" s="4">
        <v>1361.28</v>
      </c>
      <c r="N264" s="4" t="s">
        <v>1226</v>
      </c>
      <c r="O264" s="4" t="s">
        <v>32</v>
      </c>
      <c r="P264" s="4" t="s">
        <v>33</v>
      </c>
      <c r="Q264" s="4">
        <v>0</v>
      </c>
      <c r="R264" s="8">
        <v>45253</v>
      </c>
      <c r="S264" s="6">
        <v>45266</v>
      </c>
      <c r="T264" s="4" t="s">
        <v>34</v>
      </c>
      <c r="U264" s="4">
        <v>1361.28</v>
      </c>
      <c r="V264" s="4">
        <v>0</v>
      </c>
      <c r="W264" s="4">
        <v>0</v>
      </c>
      <c r="X264" s="4" t="s">
        <v>1227</v>
      </c>
      <c r="Y264" s="4" t="s">
        <v>1188</v>
      </c>
    </row>
    <row r="265" s="4" customFormat="1" spans="1:25">
      <c r="A265" s="4" t="s">
        <v>1228</v>
      </c>
      <c r="B265" s="4" t="s">
        <v>26</v>
      </c>
      <c r="C265" s="4" t="s">
        <v>27</v>
      </c>
      <c r="D265" s="4" t="s">
        <v>1229</v>
      </c>
      <c r="E265" s="4" t="s">
        <v>1230</v>
      </c>
      <c r="F265" s="6">
        <v>45260</v>
      </c>
      <c r="G265" s="6">
        <v>45263</v>
      </c>
      <c r="H265" s="4">
        <v>1</v>
      </c>
      <c r="I265" s="4">
        <v>3</v>
      </c>
      <c r="J265" s="4">
        <v>3</v>
      </c>
      <c r="K265" s="4" t="s">
        <v>30</v>
      </c>
      <c r="L265" s="4">
        <v>10577.28</v>
      </c>
      <c r="M265" s="4">
        <v>10577.28</v>
      </c>
      <c r="N265" s="4" t="s">
        <v>1231</v>
      </c>
      <c r="O265" s="4" t="s">
        <v>32</v>
      </c>
      <c r="P265" s="4" t="s">
        <v>33</v>
      </c>
      <c r="Q265" s="4">
        <v>0</v>
      </c>
      <c r="R265" s="8">
        <v>45253.0000115741</v>
      </c>
      <c r="S265" s="6">
        <v>45266</v>
      </c>
      <c r="T265" s="4" t="s">
        <v>34</v>
      </c>
      <c r="U265" s="4">
        <v>10577.28</v>
      </c>
      <c r="V265" s="4">
        <v>0</v>
      </c>
      <c r="W265" s="4">
        <v>0</v>
      </c>
      <c r="X265" s="4" t="s">
        <v>1232</v>
      </c>
      <c r="Y265" s="4" t="s">
        <v>1233</v>
      </c>
    </row>
    <row r="266" s="4" customFormat="1" spans="1:25">
      <c r="A266" s="4" t="s">
        <v>1234</v>
      </c>
      <c r="B266" s="4" t="s">
        <v>26</v>
      </c>
      <c r="C266" s="4" t="s">
        <v>27</v>
      </c>
      <c r="D266" s="4" t="s">
        <v>1235</v>
      </c>
      <c r="E266" s="4" t="s">
        <v>1236</v>
      </c>
      <c r="F266" s="6">
        <v>45262</v>
      </c>
      <c r="G266" s="6">
        <v>45263</v>
      </c>
      <c r="H266" s="4">
        <v>1</v>
      </c>
      <c r="I266" s="4">
        <v>1</v>
      </c>
      <c r="J266" s="4">
        <v>1</v>
      </c>
      <c r="K266" s="4" t="s">
        <v>30</v>
      </c>
      <c r="L266" s="4">
        <v>555.07</v>
      </c>
      <c r="M266" s="4">
        <v>555.07</v>
      </c>
      <c r="N266" s="4" t="s">
        <v>1237</v>
      </c>
      <c r="O266" s="4" t="s">
        <v>32</v>
      </c>
      <c r="P266" s="4" t="s">
        <v>33</v>
      </c>
      <c r="Q266" s="4">
        <v>0</v>
      </c>
      <c r="R266" s="8">
        <v>45253</v>
      </c>
      <c r="S266" s="6">
        <v>45266</v>
      </c>
      <c r="T266" s="4" t="s">
        <v>34</v>
      </c>
      <c r="U266" s="4">
        <v>555.07</v>
      </c>
      <c r="V266" s="4">
        <v>0</v>
      </c>
      <c r="W266" s="4">
        <v>0</v>
      </c>
      <c r="X266" s="4" t="s">
        <v>1238</v>
      </c>
      <c r="Y266" s="4" t="s">
        <v>1239</v>
      </c>
    </row>
    <row r="267" s="4" customFormat="1" spans="1:25">
      <c r="A267" s="4" t="s">
        <v>1240</v>
      </c>
      <c r="B267" s="4" t="s">
        <v>26</v>
      </c>
      <c r="C267" s="4" t="s">
        <v>27</v>
      </c>
      <c r="D267" s="4" t="s">
        <v>1241</v>
      </c>
      <c r="E267" s="4" t="s">
        <v>1242</v>
      </c>
      <c r="F267" s="6">
        <v>45259</v>
      </c>
      <c r="G267" s="6">
        <v>45263</v>
      </c>
      <c r="H267" s="4">
        <v>1</v>
      </c>
      <c r="I267" s="4">
        <v>4</v>
      </c>
      <c r="J267" s="4">
        <v>4</v>
      </c>
      <c r="K267" s="4" t="s">
        <v>30</v>
      </c>
      <c r="L267" s="4">
        <v>2675.96</v>
      </c>
      <c r="M267" s="4">
        <v>2675.96</v>
      </c>
      <c r="N267" s="4" t="s">
        <v>1243</v>
      </c>
      <c r="O267" s="4" t="s">
        <v>32</v>
      </c>
      <c r="P267" s="4" t="s">
        <v>33</v>
      </c>
      <c r="Q267" s="4">
        <v>0</v>
      </c>
      <c r="R267" s="8">
        <v>45253.0000115741</v>
      </c>
      <c r="S267" s="6">
        <v>45266</v>
      </c>
      <c r="T267" s="4" t="s">
        <v>34</v>
      </c>
      <c r="U267" s="4">
        <v>2675.96</v>
      </c>
      <c r="V267" s="4">
        <v>0</v>
      </c>
      <c r="W267" s="4">
        <v>0</v>
      </c>
      <c r="X267" s="4" t="s">
        <v>1244</v>
      </c>
      <c r="Y267" s="4" t="s">
        <v>1245</v>
      </c>
    </row>
    <row r="268" s="4" customFormat="1" spans="1:25">
      <c r="A268" s="4" t="s">
        <v>1246</v>
      </c>
      <c r="B268" s="4" t="s">
        <v>26</v>
      </c>
      <c r="C268" s="4" t="s">
        <v>27</v>
      </c>
      <c r="D268" s="4" t="s">
        <v>1139</v>
      </c>
      <c r="E268" s="4" t="s">
        <v>391</v>
      </c>
      <c r="F268" s="6">
        <v>45262</v>
      </c>
      <c r="G268" s="6">
        <v>45263</v>
      </c>
      <c r="H268" s="4">
        <v>1</v>
      </c>
      <c r="I268" s="4">
        <v>1</v>
      </c>
      <c r="J268" s="4">
        <v>1</v>
      </c>
      <c r="K268" s="4" t="s">
        <v>30</v>
      </c>
      <c r="L268" s="4">
        <v>2576.58</v>
      </c>
      <c r="M268" s="4">
        <v>2576.58</v>
      </c>
      <c r="N268" s="4" t="s">
        <v>1247</v>
      </c>
      <c r="O268" s="4" t="s">
        <v>32</v>
      </c>
      <c r="P268" s="4" t="s">
        <v>33</v>
      </c>
      <c r="Q268" s="4">
        <v>0</v>
      </c>
      <c r="R268" s="8">
        <v>45254.0000115741</v>
      </c>
      <c r="S268" s="6">
        <v>45266</v>
      </c>
      <c r="T268" s="4" t="s">
        <v>34</v>
      </c>
      <c r="U268" s="4">
        <v>2576.58</v>
      </c>
      <c r="V268" s="4">
        <v>0</v>
      </c>
      <c r="W268" s="4">
        <v>0</v>
      </c>
      <c r="X268" s="4" t="s">
        <v>1248</v>
      </c>
      <c r="Y268" s="4" t="s">
        <v>36</v>
      </c>
    </row>
    <row r="269" s="4" customFormat="1" spans="1:25">
      <c r="A269" s="4" t="s">
        <v>1249</v>
      </c>
      <c r="B269" s="4" t="s">
        <v>26</v>
      </c>
      <c r="C269" s="4" t="s">
        <v>27</v>
      </c>
      <c r="D269" s="4" t="s">
        <v>1250</v>
      </c>
      <c r="E269" s="4" t="s">
        <v>1251</v>
      </c>
      <c r="F269" s="6">
        <v>45261</v>
      </c>
      <c r="G269" s="6">
        <v>45263</v>
      </c>
      <c r="H269" s="4">
        <v>1</v>
      </c>
      <c r="I269" s="4">
        <v>2</v>
      </c>
      <c r="J269" s="4">
        <v>2</v>
      </c>
      <c r="K269" s="4" t="s">
        <v>30</v>
      </c>
      <c r="L269" s="4">
        <v>6010.92</v>
      </c>
      <c r="M269" s="4">
        <v>6010.92</v>
      </c>
      <c r="N269" s="4" t="s">
        <v>1252</v>
      </c>
      <c r="O269" s="4" t="s">
        <v>32</v>
      </c>
      <c r="P269" s="4" t="s">
        <v>33</v>
      </c>
      <c r="Q269" s="4">
        <v>0</v>
      </c>
      <c r="R269" s="8">
        <v>45254</v>
      </c>
      <c r="S269" s="6">
        <v>45266</v>
      </c>
      <c r="T269" s="4" t="s">
        <v>34</v>
      </c>
      <c r="U269" s="4">
        <v>6010.92</v>
      </c>
      <c r="V269" s="4">
        <v>0</v>
      </c>
      <c r="W269" s="4">
        <v>0</v>
      </c>
      <c r="X269" s="4" t="s">
        <v>1253</v>
      </c>
      <c r="Y269" s="4" t="s">
        <v>1254</v>
      </c>
    </row>
    <row r="270" s="4" customFormat="1" spans="1:25">
      <c r="A270" s="4" t="s">
        <v>1255</v>
      </c>
      <c r="B270" s="4" t="s">
        <v>26</v>
      </c>
      <c r="C270" s="4" t="s">
        <v>27</v>
      </c>
      <c r="D270" s="4" t="s">
        <v>1256</v>
      </c>
      <c r="E270" s="4" t="s">
        <v>1257</v>
      </c>
      <c r="F270" s="6">
        <v>45262</v>
      </c>
      <c r="G270" s="6">
        <v>45263</v>
      </c>
      <c r="H270" s="4">
        <v>1</v>
      </c>
      <c r="I270" s="4">
        <v>1</v>
      </c>
      <c r="J270" s="4">
        <v>1</v>
      </c>
      <c r="K270" s="4" t="s">
        <v>30</v>
      </c>
      <c r="L270" s="4">
        <v>345.61</v>
      </c>
      <c r="M270" s="4">
        <v>345.61</v>
      </c>
      <c r="N270" s="4" t="s">
        <v>1258</v>
      </c>
      <c r="O270" s="4" t="s">
        <v>32</v>
      </c>
      <c r="P270" s="4" t="s">
        <v>33</v>
      </c>
      <c r="Q270" s="4">
        <v>0</v>
      </c>
      <c r="R270" s="8">
        <v>45254.0000115741</v>
      </c>
      <c r="S270" s="6">
        <v>45266</v>
      </c>
      <c r="T270" s="4" t="s">
        <v>34</v>
      </c>
      <c r="U270" s="4">
        <v>345.61</v>
      </c>
      <c r="V270" s="4">
        <v>0</v>
      </c>
      <c r="W270" s="4">
        <v>0</v>
      </c>
      <c r="X270" s="4" t="s">
        <v>1259</v>
      </c>
      <c r="Y270" s="4" t="s">
        <v>1260</v>
      </c>
    </row>
    <row r="271" s="4" customFormat="1" spans="1:25">
      <c r="A271" s="4" t="s">
        <v>1261</v>
      </c>
      <c r="B271" s="4" t="s">
        <v>26</v>
      </c>
      <c r="C271" s="4" t="s">
        <v>27</v>
      </c>
      <c r="D271" s="4" t="s">
        <v>1262</v>
      </c>
      <c r="E271" s="4" t="s">
        <v>1263</v>
      </c>
      <c r="F271" s="6">
        <v>45262</v>
      </c>
      <c r="G271" s="6">
        <v>45263</v>
      </c>
      <c r="H271" s="4">
        <v>1</v>
      </c>
      <c r="I271" s="4">
        <v>1</v>
      </c>
      <c r="J271" s="4">
        <v>1</v>
      </c>
      <c r="K271" s="4" t="s">
        <v>30</v>
      </c>
      <c r="L271" s="4">
        <v>413.85</v>
      </c>
      <c r="M271" s="4">
        <v>413.85</v>
      </c>
      <c r="N271" s="4" t="s">
        <v>1264</v>
      </c>
      <c r="O271" s="4" t="s">
        <v>32</v>
      </c>
      <c r="P271" s="4" t="s">
        <v>33</v>
      </c>
      <c r="Q271" s="4">
        <v>0</v>
      </c>
      <c r="R271" s="8">
        <v>45254.0000115741</v>
      </c>
      <c r="S271" s="6">
        <v>45266</v>
      </c>
      <c r="T271" s="4" t="s">
        <v>34</v>
      </c>
      <c r="U271" s="4">
        <v>413.85</v>
      </c>
      <c r="V271" s="4">
        <v>0</v>
      </c>
      <c r="W271" s="4">
        <v>0</v>
      </c>
      <c r="X271" s="4" t="s">
        <v>1265</v>
      </c>
      <c r="Y271" s="4" t="s">
        <v>36</v>
      </c>
    </row>
    <row r="272" s="4" customFormat="1" spans="1:25">
      <c r="A272" s="4" t="s">
        <v>1266</v>
      </c>
      <c r="B272" s="4" t="s">
        <v>26</v>
      </c>
      <c r="C272" s="4" t="s">
        <v>27</v>
      </c>
      <c r="D272" s="4" t="s">
        <v>1267</v>
      </c>
      <c r="E272" s="4" t="s">
        <v>1268</v>
      </c>
      <c r="F272" s="6">
        <v>45262</v>
      </c>
      <c r="G272" s="6">
        <v>45263</v>
      </c>
      <c r="H272" s="4">
        <v>1</v>
      </c>
      <c r="I272" s="4">
        <v>1</v>
      </c>
      <c r="J272" s="4">
        <v>1</v>
      </c>
      <c r="K272" s="4" t="s">
        <v>30</v>
      </c>
      <c r="L272" s="4">
        <v>195.74</v>
      </c>
      <c r="M272" s="4">
        <v>195.74</v>
      </c>
      <c r="N272" s="4" t="s">
        <v>1269</v>
      </c>
      <c r="O272" s="4" t="s">
        <v>32</v>
      </c>
      <c r="P272" s="4" t="s">
        <v>33</v>
      </c>
      <c r="Q272" s="4">
        <v>0</v>
      </c>
      <c r="R272" s="8">
        <v>45254</v>
      </c>
      <c r="S272" s="6">
        <v>45266</v>
      </c>
      <c r="T272" s="4" t="s">
        <v>34</v>
      </c>
      <c r="U272" s="4">
        <v>195.74</v>
      </c>
      <c r="V272" s="4">
        <v>0</v>
      </c>
      <c r="W272" s="4">
        <v>0</v>
      </c>
      <c r="X272" s="4" t="s">
        <v>1270</v>
      </c>
      <c r="Y272" s="4" t="s">
        <v>1271</v>
      </c>
    </row>
    <row r="273" s="4" customFormat="1" spans="1:25">
      <c r="A273" s="4" t="s">
        <v>1272</v>
      </c>
      <c r="B273" s="4" t="s">
        <v>26</v>
      </c>
      <c r="C273" s="4" t="s">
        <v>27</v>
      </c>
      <c r="D273" s="4" t="s">
        <v>600</v>
      </c>
      <c r="E273" s="4" t="s">
        <v>1273</v>
      </c>
      <c r="F273" s="6">
        <v>45262</v>
      </c>
      <c r="G273" s="6">
        <v>45263</v>
      </c>
      <c r="H273" s="4">
        <v>1</v>
      </c>
      <c r="I273" s="4">
        <v>1</v>
      </c>
      <c r="J273" s="4">
        <v>1</v>
      </c>
      <c r="K273" s="4" t="s">
        <v>30</v>
      </c>
      <c r="L273" s="4">
        <v>1687.17</v>
      </c>
      <c r="M273" s="4">
        <v>1687.17</v>
      </c>
      <c r="N273" s="4" t="s">
        <v>1274</v>
      </c>
      <c r="O273" s="4" t="s">
        <v>32</v>
      </c>
      <c r="P273" s="4" t="s">
        <v>33</v>
      </c>
      <c r="Q273" s="4">
        <v>0</v>
      </c>
      <c r="R273" s="8">
        <v>45254</v>
      </c>
      <c r="S273" s="6">
        <v>45266</v>
      </c>
      <c r="T273" s="4" t="s">
        <v>34</v>
      </c>
      <c r="U273" s="4">
        <v>1687.17</v>
      </c>
      <c r="V273" s="4">
        <v>0</v>
      </c>
      <c r="W273" s="4">
        <v>0</v>
      </c>
      <c r="X273" s="4" t="s">
        <v>1275</v>
      </c>
      <c r="Y273" s="4" t="s">
        <v>1276</v>
      </c>
    </row>
    <row r="274" s="4" customFormat="1" spans="1:25">
      <c r="A274" s="4" t="s">
        <v>1277</v>
      </c>
      <c r="B274" s="4" t="s">
        <v>26</v>
      </c>
      <c r="C274" s="4" t="s">
        <v>27</v>
      </c>
      <c r="D274" s="4" t="s">
        <v>1278</v>
      </c>
      <c r="E274" s="4" t="s">
        <v>1279</v>
      </c>
      <c r="F274" s="6">
        <v>45262</v>
      </c>
      <c r="G274" s="6">
        <v>45263</v>
      </c>
      <c r="H274" s="4">
        <v>2</v>
      </c>
      <c r="I274" s="4">
        <v>1</v>
      </c>
      <c r="J274" s="4">
        <v>2</v>
      </c>
      <c r="K274" s="4" t="s">
        <v>30</v>
      </c>
      <c r="L274" s="4">
        <v>1674.9</v>
      </c>
      <c r="M274" s="4">
        <v>1674.9</v>
      </c>
      <c r="N274" s="4" t="s">
        <v>1280</v>
      </c>
      <c r="O274" s="4" t="s">
        <v>32</v>
      </c>
      <c r="P274" s="4" t="s">
        <v>33</v>
      </c>
      <c r="Q274" s="4">
        <v>0</v>
      </c>
      <c r="R274" s="8">
        <v>45254.0000115741</v>
      </c>
      <c r="S274" s="6">
        <v>45266</v>
      </c>
      <c r="T274" s="4" t="s">
        <v>34</v>
      </c>
      <c r="U274" s="4">
        <v>1674.9</v>
      </c>
      <c r="V274" s="4">
        <v>0</v>
      </c>
      <c r="W274" s="4">
        <v>0</v>
      </c>
      <c r="X274" s="4" t="s">
        <v>1281</v>
      </c>
      <c r="Y274" s="4" t="s">
        <v>1282</v>
      </c>
    </row>
    <row r="275" s="4" customFormat="1" spans="1:25">
      <c r="A275" s="4" t="s">
        <v>1283</v>
      </c>
      <c r="B275" s="4" t="s">
        <v>26</v>
      </c>
      <c r="C275" s="4" t="s">
        <v>27</v>
      </c>
      <c r="D275" s="4" t="s">
        <v>1284</v>
      </c>
      <c r="E275" s="4" t="s">
        <v>807</v>
      </c>
      <c r="F275" s="6">
        <v>45261</v>
      </c>
      <c r="G275" s="6">
        <v>45263</v>
      </c>
      <c r="H275" s="4">
        <v>1</v>
      </c>
      <c r="I275" s="4">
        <v>2</v>
      </c>
      <c r="J275" s="4">
        <v>2</v>
      </c>
      <c r="K275" s="4" t="s">
        <v>30</v>
      </c>
      <c r="L275" s="4">
        <v>362.67</v>
      </c>
      <c r="M275" s="4">
        <v>362.67</v>
      </c>
      <c r="N275" s="4" t="s">
        <v>1285</v>
      </c>
      <c r="O275" s="4" t="s">
        <v>32</v>
      </c>
      <c r="P275" s="4" t="s">
        <v>33</v>
      </c>
      <c r="Q275" s="4">
        <v>0</v>
      </c>
      <c r="R275" s="8">
        <v>45254.0000115741</v>
      </c>
      <c r="S275" s="6">
        <v>45266</v>
      </c>
      <c r="T275" s="4" t="s">
        <v>34</v>
      </c>
      <c r="U275" s="4">
        <v>362.67</v>
      </c>
      <c r="V275" s="4">
        <v>0</v>
      </c>
      <c r="W275" s="4">
        <v>0</v>
      </c>
      <c r="X275" s="4" t="s">
        <v>1286</v>
      </c>
      <c r="Y275" s="4" t="s">
        <v>36</v>
      </c>
    </row>
    <row r="276" s="4" customFormat="1" spans="1:25">
      <c r="A276" s="4" t="s">
        <v>1261</v>
      </c>
      <c r="B276" s="4" t="s">
        <v>26</v>
      </c>
      <c r="C276" s="4" t="s">
        <v>37</v>
      </c>
      <c r="D276" s="4" t="s">
        <v>1262</v>
      </c>
      <c r="E276" s="4" t="s">
        <v>1263</v>
      </c>
      <c r="F276" s="6">
        <v>45262</v>
      </c>
      <c r="G276" s="6">
        <v>45263</v>
      </c>
      <c r="H276" s="4">
        <v>1</v>
      </c>
      <c r="I276" s="4">
        <v>1</v>
      </c>
      <c r="J276" s="4">
        <v>1</v>
      </c>
      <c r="K276" s="4" t="s">
        <v>30</v>
      </c>
      <c r="L276" s="4">
        <v>-413.85</v>
      </c>
      <c r="M276" s="4">
        <v>-413.85</v>
      </c>
      <c r="N276" s="4" t="s">
        <v>1264</v>
      </c>
      <c r="O276" s="4" t="s">
        <v>32</v>
      </c>
      <c r="P276" s="4" t="s">
        <v>33</v>
      </c>
      <c r="Q276" s="4">
        <v>0</v>
      </c>
      <c r="R276" s="8">
        <v>45254.0000115741</v>
      </c>
      <c r="S276" s="6">
        <v>45266</v>
      </c>
      <c r="T276" s="4" t="s">
        <v>34</v>
      </c>
      <c r="U276" s="4">
        <v>-413.85</v>
      </c>
      <c r="V276" s="4">
        <v>0</v>
      </c>
      <c r="W276" s="4">
        <v>0</v>
      </c>
      <c r="X276" s="4" t="s">
        <v>1265</v>
      </c>
      <c r="Y276" s="4" t="s">
        <v>36</v>
      </c>
    </row>
    <row r="277" s="4" customFormat="1" spans="1:25">
      <c r="A277" s="4" t="s">
        <v>1287</v>
      </c>
      <c r="B277" s="4" t="s">
        <v>26</v>
      </c>
      <c r="C277" s="4" t="s">
        <v>27</v>
      </c>
      <c r="D277" s="4" t="s">
        <v>1288</v>
      </c>
      <c r="E277" s="4" t="s">
        <v>1289</v>
      </c>
      <c r="F277" s="6">
        <v>45260</v>
      </c>
      <c r="G277" s="6">
        <v>45263</v>
      </c>
      <c r="H277" s="4">
        <v>1</v>
      </c>
      <c r="I277" s="4">
        <v>3</v>
      </c>
      <c r="J277" s="4">
        <v>3</v>
      </c>
      <c r="K277" s="4" t="s">
        <v>30</v>
      </c>
      <c r="L277" s="4">
        <v>2230</v>
      </c>
      <c r="M277" s="4">
        <v>2230</v>
      </c>
      <c r="N277" s="4" t="s">
        <v>1290</v>
      </c>
      <c r="O277" s="4" t="s">
        <v>32</v>
      </c>
      <c r="P277" s="4" t="s">
        <v>33</v>
      </c>
      <c r="Q277" s="4">
        <v>0</v>
      </c>
      <c r="R277" s="8">
        <v>45242</v>
      </c>
      <c r="S277" s="6">
        <v>45266</v>
      </c>
      <c r="T277" s="4" t="s">
        <v>34</v>
      </c>
      <c r="U277" s="4">
        <v>2230</v>
      </c>
      <c r="V277" s="4">
        <v>0</v>
      </c>
      <c r="W277" s="4">
        <v>0</v>
      </c>
      <c r="X277" s="4" t="s">
        <v>1291</v>
      </c>
      <c r="Y277" s="4" t="s">
        <v>1292</v>
      </c>
    </row>
    <row r="278" s="4" customFormat="1" spans="1:25">
      <c r="A278" s="4" t="s">
        <v>1293</v>
      </c>
      <c r="B278" s="4" t="s">
        <v>26</v>
      </c>
      <c r="C278" s="4" t="s">
        <v>1294</v>
      </c>
      <c r="D278" s="4" t="s">
        <v>1295</v>
      </c>
      <c r="E278" s="4" t="s">
        <v>1296</v>
      </c>
      <c r="F278" s="6">
        <v>45255</v>
      </c>
      <c r="G278" s="6">
        <v>45256</v>
      </c>
      <c r="H278" s="4">
        <v>2</v>
      </c>
      <c r="I278" s="4">
        <v>1</v>
      </c>
      <c r="J278" s="4">
        <v>2</v>
      </c>
      <c r="K278" s="4" t="s">
        <v>30</v>
      </c>
      <c r="L278" s="4">
        <v>-213.15</v>
      </c>
      <c r="M278" s="4">
        <v>-213.15</v>
      </c>
      <c r="N278" s="4" t="s">
        <v>1297</v>
      </c>
      <c r="O278" s="4" t="s">
        <v>32</v>
      </c>
      <c r="P278" s="4" t="s">
        <v>33</v>
      </c>
      <c r="Q278" s="4">
        <v>0</v>
      </c>
      <c r="R278" s="8">
        <v>45237.4100810185</v>
      </c>
      <c r="S278" s="6">
        <v>45266</v>
      </c>
      <c r="T278" s="4"/>
      <c r="U278" s="4">
        <v>0</v>
      </c>
      <c r="V278" s="4">
        <v>0</v>
      </c>
      <c r="W278" s="4">
        <v>0</v>
      </c>
      <c r="X278" s="4" t="s">
        <v>1298</v>
      </c>
      <c r="Y278" s="4" t="s">
        <v>1299</v>
      </c>
    </row>
    <row r="279" s="4" customFormat="1" spans="1:25">
      <c r="A279" s="4" t="s">
        <v>1300</v>
      </c>
      <c r="B279" s="4" t="s">
        <v>26</v>
      </c>
      <c r="C279" s="4" t="s">
        <v>1294</v>
      </c>
      <c r="D279" s="4" t="s">
        <v>1301</v>
      </c>
      <c r="E279" s="4" t="s">
        <v>1302</v>
      </c>
      <c r="F279" s="6">
        <v>45232</v>
      </c>
      <c r="G279" s="6">
        <v>45235</v>
      </c>
      <c r="H279" s="4">
        <v>1</v>
      </c>
      <c r="I279" s="4">
        <v>3</v>
      </c>
      <c r="J279" s="4">
        <v>3</v>
      </c>
      <c r="K279" s="4" t="s">
        <v>30</v>
      </c>
      <c r="L279" s="4">
        <v>-1214.36</v>
      </c>
      <c r="M279" s="4">
        <v>-1214.36</v>
      </c>
      <c r="N279" s="4" t="s">
        <v>1303</v>
      </c>
      <c r="O279" s="4" t="s">
        <v>32</v>
      </c>
      <c r="P279" s="4" t="s">
        <v>33</v>
      </c>
      <c r="Q279" s="4">
        <v>0</v>
      </c>
      <c r="R279" s="8">
        <v>45231.3246180556</v>
      </c>
      <c r="S279" s="6">
        <v>45266</v>
      </c>
      <c r="T279" s="4"/>
      <c r="U279" s="4">
        <v>0</v>
      </c>
      <c r="V279" s="4">
        <v>0</v>
      </c>
      <c r="W279" s="4">
        <v>0</v>
      </c>
      <c r="X279" s="4" t="s">
        <v>1304</v>
      </c>
      <c r="Y279" s="4" t="s">
        <v>306</v>
      </c>
    </row>
    <row r="280" s="4" customFormat="1" spans="1:25">
      <c r="A280" s="4" t="s">
        <v>1305</v>
      </c>
      <c r="B280" s="4" t="s">
        <v>26</v>
      </c>
      <c r="C280" s="4" t="s">
        <v>1294</v>
      </c>
      <c r="D280" s="4" t="s">
        <v>1306</v>
      </c>
      <c r="E280" s="4" t="s">
        <v>391</v>
      </c>
      <c r="F280" s="6">
        <v>45245</v>
      </c>
      <c r="G280" s="6">
        <v>45247</v>
      </c>
      <c r="H280" s="4">
        <v>1</v>
      </c>
      <c r="I280" s="4">
        <v>2</v>
      </c>
      <c r="J280" s="4">
        <v>2</v>
      </c>
      <c r="K280" s="4" t="s">
        <v>30</v>
      </c>
      <c r="L280" s="4">
        <v>-230.01</v>
      </c>
      <c r="M280" s="4">
        <v>-230.01</v>
      </c>
      <c r="N280" s="4" t="s">
        <v>1307</v>
      </c>
      <c r="O280" s="4" t="s">
        <v>32</v>
      </c>
      <c r="P280" s="4" t="s">
        <v>33</v>
      </c>
      <c r="Q280" s="4">
        <v>0</v>
      </c>
      <c r="R280" s="8">
        <v>45242.7990162037</v>
      </c>
      <c r="S280" s="6">
        <v>45266</v>
      </c>
      <c r="T280" s="4"/>
      <c r="U280" s="4">
        <v>0</v>
      </c>
      <c r="V280" s="4">
        <v>0</v>
      </c>
      <c r="W280" s="4">
        <v>0</v>
      </c>
      <c r="X280" s="4" t="s">
        <v>1308</v>
      </c>
      <c r="Y280" s="4" t="s">
        <v>36</v>
      </c>
    </row>
    <row r="281" s="4" customFormat="1" spans="1:25">
      <c r="A281" s="4" t="s">
        <v>1309</v>
      </c>
      <c r="B281" s="4" t="s">
        <v>26</v>
      </c>
      <c r="C281" s="4" t="s">
        <v>1294</v>
      </c>
      <c r="D281" s="4" t="s">
        <v>1310</v>
      </c>
      <c r="E281" s="4" t="s">
        <v>1311</v>
      </c>
      <c r="F281" s="6">
        <v>45248</v>
      </c>
      <c r="G281" s="6">
        <v>45250</v>
      </c>
      <c r="H281" s="4">
        <v>1</v>
      </c>
      <c r="I281" s="4">
        <v>2</v>
      </c>
      <c r="J281" s="4">
        <v>2</v>
      </c>
      <c r="K281" s="4" t="s">
        <v>30</v>
      </c>
      <c r="L281" s="4">
        <v>-113.6</v>
      </c>
      <c r="M281" s="4">
        <v>-113.6</v>
      </c>
      <c r="N281" s="4" t="s">
        <v>1312</v>
      </c>
      <c r="O281" s="4" t="s">
        <v>32</v>
      </c>
      <c r="P281" s="4" t="s">
        <v>33</v>
      </c>
      <c r="Q281" s="4">
        <v>0</v>
      </c>
      <c r="R281" s="8">
        <v>45248.6581481481</v>
      </c>
      <c r="S281" s="6">
        <v>45266</v>
      </c>
      <c r="T281" s="4"/>
      <c r="U281" s="4">
        <v>0</v>
      </c>
      <c r="V281" s="4">
        <v>0</v>
      </c>
      <c r="W281" s="4">
        <v>0</v>
      </c>
      <c r="X281" s="4" t="s">
        <v>1313</v>
      </c>
      <c r="Y281" s="4" t="s">
        <v>1314</v>
      </c>
    </row>
    <row r="282" s="4" customFormat="1" spans="1:25">
      <c r="A282" s="4" t="s">
        <v>1315</v>
      </c>
      <c r="B282" s="4" t="s">
        <v>26</v>
      </c>
      <c r="C282" s="4" t="s">
        <v>1294</v>
      </c>
      <c r="D282" s="4" t="s">
        <v>1316</v>
      </c>
      <c r="E282" s="4" t="s">
        <v>1317</v>
      </c>
      <c r="F282" s="6">
        <v>45254</v>
      </c>
      <c r="G282" s="6">
        <v>45255</v>
      </c>
      <c r="H282" s="4">
        <v>1</v>
      </c>
      <c r="I282" s="4">
        <v>1</v>
      </c>
      <c r="J282" s="4">
        <v>1</v>
      </c>
      <c r="K282" s="4" t="s">
        <v>30</v>
      </c>
      <c r="L282" s="4">
        <v>-718.9</v>
      </c>
      <c r="M282" s="4">
        <v>-718.9</v>
      </c>
      <c r="N282" s="4" t="s">
        <v>1318</v>
      </c>
      <c r="O282" s="4" t="s">
        <v>32</v>
      </c>
      <c r="P282" s="4" t="s">
        <v>33</v>
      </c>
      <c r="Q282" s="4">
        <v>0</v>
      </c>
      <c r="R282" s="8">
        <v>45250.4310416667</v>
      </c>
      <c r="S282" s="6">
        <v>45266</v>
      </c>
      <c r="T282" s="4"/>
      <c r="U282" s="4">
        <v>0</v>
      </c>
      <c r="V282" s="4">
        <v>0</v>
      </c>
      <c r="W282" s="4">
        <v>0</v>
      </c>
      <c r="X282" s="4" t="s">
        <v>1319</v>
      </c>
      <c r="Y282" s="4" t="s">
        <v>36</v>
      </c>
    </row>
    <row r="283" s="4" customFormat="1" spans="1:25">
      <c r="A283" s="4" t="s">
        <v>1320</v>
      </c>
      <c r="B283" s="4" t="s">
        <v>26</v>
      </c>
      <c r="C283" s="4" t="s">
        <v>1294</v>
      </c>
      <c r="D283" s="4" t="s">
        <v>1321</v>
      </c>
      <c r="E283" s="4" t="s">
        <v>1322</v>
      </c>
      <c r="F283" s="6">
        <v>45248</v>
      </c>
      <c r="G283" s="6">
        <v>45251</v>
      </c>
      <c r="H283" s="4">
        <v>1</v>
      </c>
      <c r="I283" s="4">
        <v>3</v>
      </c>
      <c r="J283" s="4">
        <v>3</v>
      </c>
      <c r="K283" s="4" t="s">
        <v>30</v>
      </c>
      <c r="L283" s="4">
        <v>-422.25</v>
      </c>
      <c r="M283" s="4">
        <v>-422.25</v>
      </c>
      <c r="N283" s="4" t="s">
        <v>1323</v>
      </c>
      <c r="O283" s="4" t="s">
        <v>32</v>
      </c>
      <c r="P283" s="4" t="s">
        <v>33</v>
      </c>
      <c r="Q283" s="4">
        <v>0</v>
      </c>
      <c r="R283" s="8">
        <v>45239.7571064815</v>
      </c>
      <c r="S283" s="6">
        <v>45266</v>
      </c>
      <c r="T283" s="4"/>
      <c r="U283" s="4">
        <v>0</v>
      </c>
      <c r="V283" s="4">
        <v>0</v>
      </c>
      <c r="W283" s="4">
        <v>0</v>
      </c>
      <c r="X283" s="4" t="s">
        <v>1324</v>
      </c>
      <c r="Y283" s="4" t="s">
        <v>36</v>
      </c>
    </row>
    <row r="284" s="4" customFormat="1" spans="1:25">
      <c r="A284" s="4" t="s">
        <v>1325</v>
      </c>
      <c r="B284" s="4" t="s">
        <v>26</v>
      </c>
      <c r="C284" s="4" t="s">
        <v>1294</v>
      </c>
      <c r="D284" s="4" t="s">
        <v>1326</v>
      </c>
      <c r="E284" s="4" t="s">
        <v>1327</v>
      </c>
      <c r="F284" s="6">
        <v>45248</v>
      </c>
      <c r="G284" s="6">
        <v>45249</v>
      </c>
      <c r="H284" s="4">
        <v>1</v>
      </c>
      <c r="I284" s="4">
        <v>1</v>
      </c>
      <c r="J284" s="4">
        <v>1</v>
      </c>
      <c r="K284" s="4" t="s">
        <v>30</v>
      </c>
      <c r="L284" s="4">
        <v>-448.4</v>
      </c>
      <c r="M284" s="4">
        <v>-448.4</v>
      </c>
      <c r="N284" s="4" t="s">
        <v>1328</v>
      </c>
      <c r="O284" s="4" t="s">
        <v>32</v>
      </c>
      <c r="P284" s="4" t="s">
        <v>33</v>
      </c>
      <c r="Q284" s="4">
        <v>0</v>
      </c>
      <c r="R284" s="8">
        <v>45248.1686574074</v>
      </c>
      <c r="S284" s="6">
        <v>45266</v>
      </c>
      <c r="T284" s="4"/>
      <c r="U284" s="4">
        <v>0</v>
      </c>
      <c r="V284" s="4">
        <v>0</v>
      </c>
      <c r="W284" s="4">
        <v>0</v>
      </c>
      <c r="X284" s="4" t="s">
        <v>1329</v>
      </c>
      <c r="Y284" s="4" t="s">
        <v>36</v>
      </c>
    </row>
    <row r="285" s="4" customFormat="1" spans="1:25">
      <c r="A285" s="4" t="s">
        <v>1330</v>
      </c>
      <c r="B285" s="4" t="s">
        <v>26</v>
      </c>
      <c r="C285" s="4" t="s">
        <v>1294</v>
      </c>
      <c r="D285" s="4" t="s">
        <v>1331</v>
      </c>
      <c r="E285" s="4" t="s">
        <v>409</v>
      </c>
      <c r="F285" s="6">
        <v>45248</v>
      </c>
      <c r="G285" s="6">
        <v>45251</v>
      </c>
      <c r="H285" s="4">
        <v>2</v>
      </c>
      <c r="I285" s="4">
        <v>3</v>
      </c>
      <c r="J285" s="4">
        <v>6</v>
      </c>
      <c r="K285" s="4" t="s">
        <v>30</v>
      </c>
      <c r="L285" s="4">
        <v>-274.38</v>
      </c>
      <c r="M285" s="4">
        <v>-274.38</v>
      </c>
      <c r="N285" s="4" t="s">
        <v>1332</v>
      </c>
      <c r="O285" s="4" t="s">
        <v>32</v>
      </c>
      <c r="P285" s="4" t="s">
        <v>33</v>
      </c>
      <c r="Q285" s="4">
        <v>0</v>
      </c>
      <c r="R285" s="8">
        <v>45210.0125347222</v>
      </c>
      <c r="S285" s="6">
        <v>45266</v>
      </c>
      <c r="T285" s="4"/>
      <c r="U285" s="4">
        <v>0</v>
      </c>
      <c r="V285" s="4">
        <v>0</v>
      </c>
      <c r="W285" s="4">
        <v>0</v>
      </c>
      <c r="X285" s="4" t="s">
        <v>1333</v>
      </c>
      <c r="Y285" s="4" t="s">
        <v>36</v>
      </c>
    </row>
    <row r="286" s="4" customFormat="1" spans="1:25">
      <c r="A286" s="4" t="s">
        <v>1334</v>
      </c>
      <c r="B286" s="4" t="s">
        <v>26</v>
      </c>
      <c r="C286" s="4" t="s">
        <v>1294</v>
      </c>
      <c r="D286" s="4" t="s">
        <v>1335</v>
      </c>
      <c r="E286" s="4" t="s">
        <v>1336</v>
      </c>
      <c r="F286" s="6">
        <v>45247</v>
      </c>
      <c r="G286" s="6">
        <v>45249</v>
      </c>
      <c r="H286" s="4">
        <v>1</v>
      </c>
      <c r="I286" s="4">
        <v>2</v>
      </c>
      <c r="J286" s="4">
        <v>2</v>
      </c>
      <c r="K286" s="4" t="s">
        <v>30</v>
      </c>
      <c r="L286" s="4">
        <v>-347.72</v>
      </c>
      <c r="M286" s="4">
        <v>-347.72</v>
      </c>
      <c r="N286" s="4" t="s">
        <v>1337</v>
      </c>
      <c r="O286" s="4" t="s">
        <v>32</v>
      </c>
      <c r="P286" s="4" t="s">
        <v>33</v>
      </c>
      <c r="Q286" s="4">
        <v>0</v>
      </c>
      <c r="R286" s="8">
        <v>45244.9140393519</v>
      </c>
      <c r="S286" s="6">
        <v>45266</v>
      </c>
      <c r="T286" s="4"/>
      <c r="U286" s="4">
        <v>0</v>
      </c>
      <c r="V286" s="4">
        <v>0</v>
      </c>
      <c r="W286" s="4">
        <v>0</v>
      </c>
      <c r="X286" s="4" t="s">
        <v>1338</v>
      </c>
      <c r="Y286" s="4" t="s">
        <v>1339</v>
      </c>
    </row>
    <row r="287" s="4" customFormat="1" spans="1:25">
      <c r="A287" s="4" t="s">
        <v>1340</v>
      </c>
      <c r="B287" s="4" t="s">
        <v>26</v>
      </c>
      <c r="C287" s="4" t="s">
        <v>1294</v>
      </c>
      <c r="D287" s="4" t="s">
        <v>1341</v>
      </c>
      <c r="E287" s="4" t="s">
        <v>1342</v>
      </c>
      <c r="F287" s="6">
        <v>45247</v>
      </c>
      <c r="G287" s="6">
        <v>45249</v>
      </c>
      <c r="H287" s="4">
        <v>1</v>
      </c>
      <c r="I287" s="4">
        <v>2</v>
      </c>
      <c r="J287" s="4">
        <v>2</v>
      </c>
      <c r="K287" s="4" t="s">
        <v>30</v>
      </c>
      <c r="L287" s="4">
        <v>-1701.2</v>
      </c>
      <c r="M287" s="4">
        <v>-1701.2</v>
      </c>
      <c r="N287" s="4" t="s">
        <v>1343</v>
      </c>
      <c r="O287" s="4" t="s">
        <v>32</v>
      </c>
      <c r="P287" s="4" t="s">
        <v>33</v>
      </c>
      <c r="Q287" s="4">
        <v>0</v>
      </c>
      <c r="R287" s="8">
        <v>45246.9930092593</v>
      </c>
      <c r="S287" s="6">
        <v>45266</v>
      </c>
      <c r="T287" s="4"/>
      <c r="U287" s="4">
        <v>0</v>
      </c>
      <c r="V287" s="4">
        <v>0</v>
      </c>
      <c r="W287" s="4">
        <v>0</v>
      </c>
      <c r="X287" s="4" t="s">
        <v>1344</v>
      </c>
      <c r="Y287" s="4" t="s">
        <v>1345</v>
      </c>
    </row>
    <row r="288" s="4" customFormat="1" spans="1:25">
      <c r="A288" s="4" t="s">
        <v>1346</v>
      </c>
      <c r="B288" s="4" t="s">
        <v>26</v>
      </c>
      <c r="C288" s="4" t="s">
        <v>1294</v>
      </c>
      <c r="D288" s="4" t="s">
        <v>1347</v>
      </c>
      <c r="E288" s="4" t="s">
        <v>174</v>
      </c>
      <c r="F288" s="6">
        <v>45253</v>
      </c>
      <c r="G288" s="6">
        <v>45255</v>
      </c>
      <c r="H288" s="4">
        <v>1</v>
      </c>
      <c r="I288" s="4">
        <v>2</v>
      </c>
      <c r="J288" s="4">
        <v>2</v>
      </c>
      <c r="K288" s="4" t="s">
        <v>30</v>
      </c>
      <c r="L288" s="4">
        <v>-431.96</v>
      </c>
      <c r="M288" s="4">
        <v>-431.96</v>
      </c>
      <c r="N288" s="4" t="s">
        <v>1348</v>
      </c>
      <c r="O288" s="4" t="s">
        <v>32</v>
      </c>
      <c r="P288" s="4" t="s">
        <v>33</v>
      </c>
      <c r="Q288" s="4">
        <v>0</v>
      </c>
      <c r="R288" s="8">
        <v>45252.3985648148</v>
      </c>
      <c r="S288" s="6">
        <v>45266</v>
      </c>
      <c r="T288" s="4"/>
      <c r="U288" s="4">
        <v>0</v>
      </c>
      <c r="V288" s="4">
        <v>0</v>
      </c>
      <c r="W288" s="4">
        <v>0</v>
      </c>
      <c r="X288" s="4" t="s">
        <v>1349</v>
      </c>
      <c r="Y288" s="4" t="s">
        <v>36</v>
      </c>
    </row>
    <row r="289" s="4" customFormat="1" spans="1:25">
      <c r="A289" s="4" t="s">
        <v>1350</v>
      </c>
      <c r="B289" s="4" t="s">
        <v>26</v>
      </c>
      <c r="C289" s="4" t="s">
        <v>1294</v>
      </c>
      <c r="D289" s="4" t="s">
        <v>1351</v>
      </c>
      <c r="E289" s="4" t="s">
        <v>1352</v>
      </c>
      <c r="F289" s="6">
        <v>45252</v>
      </c>
      <c r="G289" s="6">
        <v>45255</v>
      </c>
      <c r="H289" s="4">
        <v>1</v>
      </c>
      <c r="I289" s="4">
        <v>3</v>
      </c>
      <c r="J289" s="4">
        <v>3</v>
      </c>
      <c r="K289" s="4" t="s">
        <v>30</v>
      </c>
      <c r="L289" s="4">
        <v>-1190.63</v>
      </c>
      <c r="M289" s="4">
        <v>-1190.63</v>
      </c>
      <c r="N289" s="4" t="s">
        <v>1353</v>
      </c>
      <c r="O289" s="4" t="s">
        <v>32</v>
      </c>
      <c r="P289" s="4" t="s">
        <v>33</v>
      </c>
      <c r="Q289" s="4">
        <v>0</v>
      </c>
      <c r="R289" s="8">
        <v>45250.7526851852</v>
      </c>
      <c r="S289" s="6">
        <v>45266</v>
      </c>
      <c r="T289" s="4"/>
      <c r="U289" s="4">
        <v>0</v>
      </c>
      <c r="V289" s="4">
        <v>0</v>
      </c>
      <c r="W289" s="4">
        <v>0</v>
      </c>
      <c r="X289" s="4" t="s">
        <v>1354</v>
      </c>
      <c r="Y289" s="4" t="s">
        <v>1126</v>
      </c>
    </row>
    <row r="290" s="4" customFormat="1" spans="1:25">
      <c r="A290" s="4" t="s">
        <v>1355</v>
      </c>
      <c r="B290" s="4" t="s">
        <v>26</v>
      </c>
      <c r="C290" s="4" t="s">
        <v>1294</v>
      </c>
      <c r="D290" s="4" t="s">
        <v>1356</v>
      </c>
      <c r="E290" s="4" t="s">
        <v>1357</v>
      </c>
      <c r="F290" s="6">
        <v>45248</v>
      </c>
      <c r="G290" s="6">
        <v>45249</v>
      </c>
      <c r="H290" s="4">
        <v>1</v>
      </c>
      <c r="I290" s="4">
        <v>1</v>
      </c>
      <c r="J290" s="4">
        <v>1</v>
      </c>
      <c r="K290" s="4" t="s">
        <v>30</v>
      </c>
      <c r="L290" s="4">
        <v>-601.65</v>
      </c>
      <c r="M290" s="4">
        <v>-601.65</v>
      </c>
      <c r="N290" s="4" t="s">
        <v>1358</v>
      </c>
      <c r="O290" s="4" t="s">
        <v>32</v>
      </c>
      <c r="P290" s="4" t="s">
        <v>33</v>
      </c>
      <c r="Q290" s="4">
        <v>0</v>
      </c>
      <c r="R290" s="8">
        <v>45248.4257291667</v>
      </c>
      <c r="S290" s="6">
        <v>45266</v>
      </c>
      <c r="T290" s="4"/>
      <c r="U290" s="4">
        <v>0</v>
      </c>
      <c r="V290" s="4">
        <v>0</v>
      </c>
      <c r="W290" s="4">
        <v>0</v>
      </c>
      <c r="X290" s="4" t="s">
        <v>1359</v>
      </c>
      <c r="Y290" s="4" t="s">
        <v>1360</v>
      </c>
    </row>
    <row r="291" s="4" customFormat="1" spans="1:25">
      <c r="A291" s="4" t="s">
        <v>1361</v>
      </c>
      <c r="B291" s="4" t="s">
        <v>26</v>
      </c>
      <c r="C291" s="4" t="s">
        <v>1294</v>
      </c>
      <c r="D291" s="4" t="s">
        <v>1362</v>
      </c>
      <c r="E291" s="4" t="s">
        <v>1363</v>
      </c>
      <c r="F291" s="6">
        <v>45240</v>
      </c>
      <c r="G291" s="6">
        <v>45243</v>
      </c>
      <c r="H291" s="4">
        <v>1</v>
      </c>
      <c r="I291" s="4">
        <v>3</v>
      </c>
      <c r="J291" s="4">
        <v>3</v>
      </c>
      <c r="K291" s="4" t="s">
        <v>30</v>
      </c>
      <c r="L291" s="4">
        <v>-1881.63</v>
      </c>
      <c r="M291" s="4">
        <v>-1881.63</v>
      </c>
      <c r="N291" s="4" t="s">
        <v>1364</v>
      </c>
      <c r="O291" s="4" t="s">
        <v>32</v>
      </c>
      <c r="P291" s="4" t="s">
        <v>33</v>
      </c>
      <c r="Q291" s="4">
        <v>0</v>
      </c>
      <c r="R291" s="8">
        <v>45231.032349537</v>
      </c>
      <c r="S291" s="6">
        <v>45266</v>
      </c>
      <c r="T291" s="4"/>
      <c r="U291" s="4">
        <v>0</v>
      </c>
      <c r="V291" s="4">
        <v>0</v>
      </c>
      <c r="W291" s="4">
        <v>0</v>
      </c>
      <c r="X291" s="4" t="s">
        <v>1365</v>
      </c>
      <c r="Y291" s="4" t="s">
        <v>306</v>
      </c>
    </row>
    <row r="292" s="4" customFormat="1" spans="1:25">
      <c r="A292" s="4" t="s">
        <v>1366</v>
      </c>
      <c r="B292" s="4" t="s">
        <v>26</v>
      </c>
      <c r="C292" s="4" t="s">
        <v>1294</v>
      </c>
      <c r="D292" s="4" t="s">
        <v>1367</v>
      </c>
      <c r="E292" s="4" t="s">
        <v>1368</v>
      </c>
      <c r="F292" s="6">
        <v>45245</v>
      </c>
      <c r="G292" s="6">
        <v>45247</v>
      </c>
      <c r="H292" s="4">
        <v>1</v>
      </c>
      <c r="I292" s="4">
        <v>2</v>
      </c>
      <c r="J292" s="4">
        <v>2</v>
      </c>
      <c r="K292" s="4" t="s">
        <v>30</v>
      </c>
      <c r="L292" s="4">
        <v>-1357</v>
      </c>
      <c r="M292" s="4">
        <v>-1357</v>
      </c>
      <c r="N292" s="4" t="s">
        <v>1369</v>
      </c>
      <c r="O292" s="4" t="s">
        <v>32</v>
      </c>
      <c r="P292" s="4" t="s">
        <v>33</v>
      </c>
      <c r="Q292" s="4">
        <v>0</v>
      </c>
      <c r="R292" s="8">
        <v>45245.4829398148</v>
      </c>
      <c r="S292" s="6">
        <v>45266</v>
      </c>
      <c r="T292" s="4"/>
      <c r="U292" s="4">
        <v>0</v>
      </c>
      <c r="V292" s="4">
        <v>0</v>
      </c>
      <c r="W292" s="4">
        <v>0</v>
      </c>
      <c r="X292" s="4" t="s">
        <v>1370</v>
      </c>
      <c r="Y292" s="4" t="s">
        <v>1371</v>
      </c>
    </row>
    <row r="293" s="4" customFormat="1" spans="1:25">
      <c r="A293" s="4" t="s">
        <v>1372</v>
      </c>
      <c r="B293" s="4" t="s">
        <v>26</v>
      </c>
      <c r="C293" s="4" t="s">
        <v>1294</v>
      </c>
      <c r="D293" s="4" t="s">
        <v>1373</v>
      </c>
      <c r="E293" s="4" t="s">
        <v>436</v>
      </c>
      <c r="F293" s="6">
        <v>45253</v>
      </c>
      <c r="G293" s="6">
        <v>45254</v>
      </c>
      <c r="H293" s="4">
        <v>1</v>
      </c>
      <c r="I293" s="4">
        <v>1</v>
      </c>
      <c r="J293" s="4">
        <v>1</v>
      </c>
      <c r="K293" s="4" t="s">
        <v>30</v>
      </c>
      <c r="L293" s="4">
        <v>-325.84</v>
      </c>
      <c r="M293" s="4">
        <v>-325.84</v>
      </c>
      <c r="N293" s="4" t="s">
        <v>1374</v>
      </c>
      <c r="O293" s="4" t="s">
        <v>32</v>
      </c>
      <c r="P293" s="4" t="s">
        <v>33</v>
      </c>
      <c r="Q293" s="4">
        <v>0</v>
      </c>
      <c r="R293" s="8">
        <v>45253.5276273148</v>
      </c>
      <c r="S293" s="6">
        <v>45266</v>
      </c>
      <c r="T293" s="4"/>
      <c r="U293" s="4">
        <v>0</v>
      </c>
      <c r="V293" s="4">
        <v>0</v>
      </c>
      <c r="W293" s="4">
        <v>0</v>
      </c>
      <c r="X293" s="4" t="s">
        <v>1375</v>
      </c>
      <c r="Y293" s="4" t="s">
        <v>36</v>
      </c>
    </row>
    <row r="294" s="4" customFormat="1" spans="1:25">
      <c r="A294" s="4" t="s">
        <v>1376</v>
      </c>
      <c r="B294" s="4" t="s">
        <v>26</v>
      </c>
      <c r="C294" s="4" t="s">
        <v>1294</v>
      </c>
      <c r="D294" s="4" t="s">
        <v>1326</v>
      </c>
      <c r="E294" s="4" t="s">
        <v>1327</v>
      </c>
      <c r="F294" s="6">
        <v>45247</v>
      </c>
      <c r="G294" s="6">
        <v>45248</v>
      </c>
      <c r="H294" s="4">
        <v>1</v>
      </c>
      <c r="I294" s="4">
        <v>1</v>
      </c>
      <c r="J294" s="4">
        <v>1</v>
      </c>
      <c r="K294" s="4" t="s">
        <v>30</v>
      </c>
      <c r="L294" s="4">
        <v>-456.5</v>
      </c>
      <c r="M294" s="4">
        <v>-456.5</v>
      </c>
      <c r="N294" s="4" t="s">
        <v>1328</v>
      </c>
      <c r="O294" s="4" t="s">
        <v>32</v>
      </c>
      <c r="P294" s="4" t="s">
        <v>33</v>
      </c>
      <c r="Q294" s="4">
        <v>0</v>
      </c>
      <c r="R294" s="8">
        <v>45247.8690972222</v>
      </c>
      <c r="S294" s="6">
        <v>45266</v>
      </c>
      <c r="T294" s="4"/>
      <c r="U294" s="4">
        <v>0</v>
      </c>
      <c r="V294" s="4">
        <v>0</v>
      </c>
      <c r="W294" s="4">
        <v>0</v>
      </c>
      <c r="X294" s="4" t="s">
        <v>1377</v>
      </c>
      <c r="Y294" s="4" t="s">
        <v>36</v>
      </c>
    </row>
    <row r="295" s="4" customFormat="1" spans="1:25">
      <c r="A295" s="4" t="s">
        <v>1378</v>
      </c>
      <c r="B295" s="4" t="s">
        <v>26</v>
      </c>
      <c r="C295" s="4" t="s">
        <v>1294</v>
      </c>
      <c r="D295" s="4" t="s">
        <v>1379</v>
      </c>
      <c r="E295" s="4" t="s">
        <v>1380</v>
      </c>
      <c r="F295" s="6">
        <v>45255</v>
      </c>
      <c r="G295" s="6">
        <v>45257</v>
      </c>
      <c r="H295" s="4">
        <v>1</v>
      </c>
      <c r="I295" s="4">
        <v>2</v>
      </c>
      <c r="J295" s="4">
        <v>2</v>
      </c>
      <c r="K295" s="4" t="s">
        <v>30</v>
      </c>
      <c r="L295" s="4">
        <v>-389.95</v>
      </c>
      <c r="M295" s="4">
        <v>-389.95</v>
      </c>
      <c r="N295" s="4" t="s">
        <v>1381</v>
      </c>
      <c r="O295" s="4" t="s">
        <v>32</v>
      </c>
      <c r="P295" s="4" t="s">
        <v>33</v>
      </c>
      <c r="Q295" s="4">
        <v>0</v>
      </c>
      <c r="R295" s="8">
        <v>45247.7051273148</v>
      </c>
      <c r="S295" s="6">
        <v>45266</v>
      </c>
      <c r="T295" s="4"/>
      <c r="U295" s="4">
        <v>0</v>
      </c>
      <c r="V295" s="4">
        <v>0</v>
      </c>
      <c r="W295" s="4">
        <v>0</v>
      </c>
      <c r="X295" s="4" t="s">
        <v>1382</v>
      </c>
      <c r="Y295" s="4" t="s">
        <v>1383</v>
      </c>
    </row>
    <row r="296" s="4" customFormat="1" spans="1:25">
      <c r="A296" s="4" t="s">
        <v>1309</v>
      </c>
      <c r="B296" s="4" t="s">
        <v>26</v>
      </c>
      <c r="C296" s="4" t="s">
        <v>1384</v>
      </c>
      <c r="D296" s="4" t="s">
        <v>1310</v>
      </c>
      <c r="E296" s="4" t="s">
        <v>1311</v>
      </c>
      <c r="F296" s="6">
        <v>45248</v>
      </c>
      <c r="G296" s="6">
        <v>45250</v>
      </c>
      <c r="H296" s="4">
        <v>1</v>
      </c>
      <c r="I296" s="4">
        <v>2</v>
      </c>
      <c r="J296" s="4">
        <v>2</v>
      </c>
      <c r="K296" s="4" t="s">
        <v>30</v>
      </c>
      <c r="L296" s="4">
        <v>113.6</v>
      </c>
      <c r="M296" s="4">
        <v>113.6</v>
      </c>
      <c r="N296" s="4" t="s">
        <v>1312</v>
      </c>
      <c r="O296" s="4" t="s">
        <v>32</v>
      </c>
      <c r="P296" s="4" t="s">
        <v>33</v>
      </c>
      <c r="Q296" s="4">
        <v>0</v>
      </c>
      <c r="R296" s="8">
        <v>45248.6581481481</v>
      </c>
      <c r="S296" s="6">
        <v>45266</v>
      </c>
      <c r="T296" s="4"/>
      <c r="U296" s="4">
        <v>0</v>
      </c>
      <c r="V296" s="4">
        <v>0</v>
      </c>
      <c r="W296" s="4">
        <v>0</v>
      </c>
      <c r="X296" s="4" t="s">
        <v>1313</v>
      </c>
      <c r="Y296" s="4" t="s">
        <v>1314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70"/>
  <sheetViews>
    <sheetView tabSelected="1" workbookViewId="0">
      <selection activeCell="A267" sqref="A267:C27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1385</v>
      </c>
    </row>
    <row r="2" s="4" customFormat="1" hidden="1" spans="1:9">
      <c r="A2" s="5">
        <v>999223907431257</v>
      </c>
      <c r="B2" s="6">
        <v>45260</v>
      </c>
      <c r="C2" s="6">
        <v>45263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999224646287720</v>
      </c>
      <c r="B3" s="6">
        <v>45261</v>
      </c>
      <c r="C3" s="6">
        <v>45263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999225603673420</v>
      </c>
      <c r="B4" s="6">
        <v>45259</v>
      </c>
      <c r="C4" s="6">
        <v>45263</v>
      </c>
      <c r="D4" s="4">
        <v>3048.95</v>
      </c>
      <c r="E4" s="4" t="str">
        <f>VLOOKUP(A4,HOP!A:L,12,0)</f>
        <v>3048.95</v>
      </c>
      <c r="F4" s="4" t="str">
        <f>VLOOKUP(A4,HOP!A:C,3,0)</f>
        <v>3689293</v>
      </c>
      <c r="G4" s="4">
        <f t="shared" si="0"/>
        <v>0</v>
      </c>
      <c r="H4" s="4" t="str">
        <f t="shared" si="1"/>
        <v>，3689293</v>
      </c>
      <c r="I4" s="4" t="str">
        <f>VLOOKUP(A4,HOP!A:U,21,0)</f>
        <v>直连</v>
      </c>
    </row>
    <row r="5" s="4" customFormat="1" hidden="1" spans="1:9">
      <c r="A5" s="5">
        <v>999225679780487</v>
      </c>
      <c r="B5" s="6">
        <v>45256</v>
      </c>
      <c r="C5" s="6">
        <v>45263</v>
      </c>
      <c r="D5" s="4">
        <v>1402.38</v>
      </c>
      <c r="E5" s="4" t="str">
        <f>VLOOKUP(A5,HOP!A:L,12,0)</f>
        <v>1402.38</v>
      </c>
      <c r="F5" s="4" t="str">
        <f>VLOOKUP(A5,HOP!A:C,3,0)</f>
        <v>3704922</v>
      </c>
      <c r="G5" s="4">
        <f t="shared" si="0"/>
        <v>0</v>
      </c>
      <c r="H5" s="4" t="str">
        <f t="shared" si="1"/>
        <v>，3704922</v>
      </c>
      <c r="I5" s="4" t="str">
        <f>VLOOKUP(A5,HOP!A:U,21,0)</f>
        <v>直连</v>
      </c>
    </row>
    <row r="6" s="4" customFormat="1" hidden="1" spans="1:9">
      <c r="A6" s="5">
        <v>999225685025184</v>
      </c>
      <c r="B6" s="6">
        <v>45259</v>
      </c>
      <c r="C6" s="6">
        <v>45263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999226217202322</v>
      </c>
      <c r="B7" s="6">
        <v>45261</v>
      </c>
      <c r="C7" s="6">
        <v>45263</v>
      </c>
      <c r="D7" s="4">
        <v>1938.86</v>
      </c>
      <c r="E7" s="4" t="str">
        <f>VLOOKUP(A7,HOP!A:L,12,0)</f>
        <v>1938.86</v>
      </c>
      <c r="F7" s="4" t="str">
        <f>VLOOKUP(A7,HOP!A:C,3,0)</f>
        <v>3816986</v>
      </c>
      <c r="G7" s="4">
        <f t="shared" si="0"/>
        <v>0</v>
      </c>
      <c r="H7" s="4" t="str">
        <f t="shared" si="1"/>
        <v>，3816986</v>
      </c>
      <c r="I7" s="4" t="str">
        <f>VLOOKUP(A7,HOP!A:U,21,0)</f>
        <v>直连</v>
      </c>
    </row>
    <row r="8" s="4" customFormat="1" hidden="1" spans="1:9">
      <c r="A8" s="5">
        <v>999226356375284</v>
      </c>
      <c r="B8" s="6">
        <v>45257</v>
      </c>
      <c r="C8" s="6">
        <v>45263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999226489443040</v>
      </c>
      <c r="B9" s="6">
        <v>45261</v>
      </c>
      <c r="C9" s="6">
        <v>45263</v>
      </c>
      <c r="D9" s="4">
        <v>1705.76</v>
      </c>
      <c r="E9" s="4" t="str">
        <f>VLOOKUP(A9,HOP!A:L,12,0)</f>
        <v>1705.76</v>
      </c>
      <c r="F9" s="4" t="str">
        <f>VLOOKUP(A9,HOP!A:C,3,0)</f>
        <v>3851532</v>
      </c>
      <c r="G9" s="4">
        <f t="shared" si="0"/>
        <v>0</v>
      </c>
      <c r="H9" s="4" t="str">
        <f t="shared" si="1"/>
        <v>，3851532</v>
      </c>
      <c r="I9" s="4" t="str">
        <f>VLOOKUP(A9,HOP!A:U,21,0)</f>
        <v>直连</v>
      </c>
    </row>
    <row r="10" s="4" customFormat="1" hidden="1" spans="1:9">
      <c r="A10" s="5">
        <v>999226668954963</v>
      </c>
      <c r="B10" s="6">
        <v>45262</v>
      </c>
      <c r="C10" s="6">
        <v>45263</v>
      </c>
      <c r="D10" s="4">
        <v>602.76</v>
      </c>
      <c r="E10" s="4" t="str">
        <f>VLOOKUP(A10,HOP!A:L,12,0)</f>
        <v>602.76</v>
      </c>
      <c r="F10" s="4" t="str">
        <f>VLOOKUP(A10,HOP!A:C,3,0)</f>
        <v>3896262</v>
      </c>
      <c r="G10" s="4">
        <f t="shared" si="0"/>
        <v>0</v>
      </c>
      <c r="H10" s="4" t="str">
        <f t="shared" si="1"/>
        <v>，3896262</v>
      </c>
      <c r="I10" s="4" t="str">
        <f>VLOOKUP(A10,HOP!A:U,21,0)</f>
        <v>直连</v>
      </c>
    </row>
    <row r="11" s="4" customFormat="1" hidden="1" spans="1:9">
      <c r="A11" s="5">
        <v>999226713421790</v>
      </c>
      <c r="B11" s="6">
        <v>45261</v>
      </c>
      <c r="C11" s="6">
        <v>45263</v>
      </c>
      <c r="D11" s="4">
        <v>1136.84</v>
      </c>
      <c r="E11" s="4" t="str">
        <f>VLOOKUP(A11,HOP!A:L,12,0)</f>
        <v>1136.84</v>
      </c>
      <c r="F11" s="4" t="str">
        <f>VLOOKUP(A11,HOP!A:C,3,0)</f>
        <v>3902619</v>
      </c>
      <c r="G11" s="4">
        <f t="shared" si="0"/>
        <v>0</v>
      </c>
      <c r="H11" s="4" t="str">
        <f t="shared" si="1"/>
        <v>，3902619</v>
      </c>
      <c r="I11" s="4" t="str">
        <f>VLOOKUP(A11,HOP!A:U,21,0)</f>
        <v>直连</v>
      </c>
    </row>
    <row r="12" s="4" customFormat="1" hidden="1" spans="1:9">
      <c r="A12" s="5">
        <v>999226784686346</v>
      </c>
      <c r="B12" s="6">
        <v>45260</v>
      </c>
      <c r="C12" s="6">
        <v>45263</v>
      </c>
      <c r="D12" s="4">
        <v>6917.7</v>
      </c>
      <c r="E12" s="4" t="str">
        <f>VLOOKUP(A12,HOP!A:L,12,0)</f>
        <v>6917.70</v>
      </c>
      <c r="F12" s="4" t="str">
        <f>VLOOKUP(A12,HOP!A:C,3,0)</f>
        <v>3933220</v>
      </c>
      <c r="G12" s="4">
        <f t="shared" si="0"/>
        <v>0</v>
      </c>
      <c r="H12" s="4" t="str">
        <f t="shared" si="1"/>
        <v>，3933220</v>
      </c>
      <c r="I12" s="4" t="str">
        <f>VLOOKUP(A12,HOP!A:U,21,0)</f>
        <v>直采</v>
      </c>
    </row>
    <row r="13" s="4" customFormat="1" hidden="1" spans="1:9">
      <c r="A13" s="5">
        <v>999226800184121</v>
      </c>
      <c r="B13" s="6">
        <v>45262</v>
      </c>
      <c r="C13" s="6">
        <v>45263</v>
      </c>
      <c r="D13" s="4">
        <v>891.03</v>
      </c>
      <c r="E13" s="4" t="str">
        <f>VLOOKUP(A13,HOP!A:L,12,0)</f>
        <v>891.03</v>
      </c>
      <c r="F13" s="4" t="str">
        <f>VLOOKUP(A13,HOP!A:C,3,0)</f>
        <v>3942995</v>
      </c>
      <c r="G13" s="4">
        <f t="shared" si="0"/>
        <v>0</v>
      </c>
      <c r="H13" s="4" t="str">
        <f t="shared" si="1"/>
        <v>，3942995</v>
      </c>
      <c r="I13" s="4" t="str">
        <f>VLOOKUP(A13,HOP!A:U,21,0)</f>
        <v>直连</v>
      </c>
    </row>
    <row r="14" s="4" customFormat="1" hidden="1" spans="1:9">
      <c r="A14" s="5">
        <v>999226850715689</v>
      </c>
      <c r="B14" s="6">
        <v>45261</v>
      </c>
      <c r="C14" s="6">
        <v>45263</v>
      </c>
      <c r="D14" s="4">
        <v>4609.08</v>
      </c>
      <c r="E14" s="4" t="str">
        <f>VLOOKUP(A14,HOP!A:L,12,0)</f>
        <v>4609.08</v>
      </c>
      <c r="F14" s="4" t="str">
        <f>VLOOKUP(A14,HOP!A:C,3,0)</f>
        <v>3958666</v>
      </c>
      <c r="G14" s="4">
        <f t="shared" si="0"/>
        <v>0</v>
      </c>
      <c r="H14" s="4" t="str">
        <f t="shared" si="1"/>
        <v>，3958666</v>
      </c>
      <c r="I14" s="4" t="str">
        <f>VLOOKUP(A14,HOP!A:U,21,0)</f>
        <v>直连</v>
      </c>
    </row>
    <row r="15" s="4" customFormat="1" hidden="1" spans="1:9">
      <c r="A15" s="5">
        <v>999226855485443</v>
      </c>
      <c r="B15" s="6">
        <v>45258</v>
      </c>
      <c r="C15" s="6">
        <v>45263</v>
      </c>
      <c r="D15" s="4">
        <v>17853.7</v>
      </c>
      <c r="E15" s="4" t="str">
        <f>VLOOKUP(A15,HOP!A:L,12,0)</f>
        <v>17853.70</v>
      </c>
      <c r="F15" s="4" t="str">
        <f>VLOOKUP(A15,HOP!A:C,3,0)</f>
        <v>3963651</v>
      </c>
      <c r="G15" s="4">
        <f t="shared" si="0"/>
        <v>0</v>
      </c>
      <c r="H15" s="4" t="str">
        <f t="shared" si="1"/>
        <v>，3963651</v>
      </c>
      <c r="I15" s="4" t="str">
        <f>VLOOKUP(A15,HOP!A:U,21,0)</f>
        <v>直采</v>
      </c>
    </row>
    <row r="16" s="4" customFormat="1" hidden="1" spans="1:9">
      <c r="A16" s="5">
        <v>999227006078635</v>
      </c>
      <c r="B16" s="6">
        <v>45261</v>
      </c>
      <c r="C16" s="6">
        <v>45263</v>
      </c>
      <c r="D16" s="4">
        <v>2226.8</v>
      </c>
      <c r="E16" s="4" t="str">
        <f>VLOOKUP(A16,HOP!A:L,12,0)</f>
        <v>2226.80</v>
      </c>
      <c r="F16" s="4" t="str">
        <f>VLOOKUP(A16,HOP!A:C,3,0)</f>
        <v>3981621</v>
      </c>
      <c r="G16" s="4">
        <f t="shared" si="0"/>
        <v>0</v>
      </c>
      <c r="H16" s="4" t="str">
        <f t="shared" si="1"/>
        <v>，3981621</v>
      </c>
      <c r="I16" s="4" t="str">
        <f>VLOOKUP(A16,HOP!A:U,21,0)</f>
        <v>直连</v>
      </c>
    </row>
    <row r="17" s="4" customFormat="1" hidden="1" spans="1:9">
      <c r="A17" s="5">
        <v>999227102291033</v>
      </c>
      <c r="B17" s="6">
        <v>45260</v>
      </c>
      <c r="C17" s="6">
        <v>45263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999227186782462</v>
      </c>
      <c r="B18" s="6">
        <v>45261</v>
      </c>
      <c r="C18" s="6">
        <v>45263</v>
      </c>
      <c r="D18" s="4">
        <v>1858.02</v>
      </c>
      <c r="E18" s="4" t="str">
        <f>VLOOKUP(A18,HOP!A:L,12,0)</f>
        <v>1858.02</v>
      </c>
      <c r="F18" s="4" t="str">
        <f>VLOOKUP(A18,HOP!A:C,3,0)</f>
        <v>4018560</v>
      </c>
      <c r="G18" s="4">
        <f t="shared" si="0"/>
        <v>0</v>
      </c>
      <c r="H18" s="4" t="str">
        <f t="shared" si="1"/>
        <v>，4018560</v>
      </c>
      <c r="I18" s="4" t="str">
        <f>VLOOKUP(A18,HOP!A:U,21,0)</f>
        <v>直连</v>
      </c>
    </row>
    <row r="19" s="4" customFormat="1" hidden="1" spans="1:9">
      <c r="A19" s="5">
        <v>999227376199825</v>
      </c>
      <c r="B19" s="6">
        <v>45260</v>
      </c>
      <c r="C19" s="6">
        <v>45263</v>
      </c>
      <c r="D19" s="4">
        <v>1402.26</v>
      </c>
      <c r="E19" s="4" t="str">
        <f>VLOOKUP(A19,HOP!A:L,12,0)</f>
        <v>1402.26</v>
      </c>
      <c r="F19" s="4" t="str">
        <f>VLOOKUP(A19,HOP!A:C,3,0)</f>
        <v>4063432</v>
      </c>
      <c r="G19" s="4">
        <f t="shared" si="0"/>
        <v>0</v>
      </c>
      <c r="H19" s="4" t="str">
        <f t="shared" si="1"/>
        <v>，4063432</v>
      </c>
      <c r="I19" s="4" t="str">
        <f>VLOOKUP(A19,HOP!A:U,21,0)</f>
        <v>直连</v>
      </c>
    </row>
    <row r="20" s="4" customFormat="1" hidden="1" spans="1:9">
      <c r="A20" s="5">
        <v>999227387307616</v>
      </c>
      <c r="B20" s="6">
        <v>45262</v>
      </c>
      <c r="C20" s="6">
        <v>45263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999227396426417</v>
      </c>
      <c r="B21" s="6">
        <v>45262</v>
      </c>
      <c r="C21" s="6">
        <v>45263</v>
      </c>
      <c r="D21" s="4">
        <v>2738.07</v>
      </c>
      <c r="E21" s="4" t="str">
        <f>VLOOKUP(A21,HOP!A:L,12,0)</f>
        <v>2738.07</v>
      </c>
      <c r="F21" s="4" t="str">
        <f>VLOOKUP(A21,HOP!A:C,3,0)</f>
        <v>4068273</v>
      </c>
      <c r="G21" s="4">
        <f t="shared" si="0"/>
        <v>0</v>
      </c>
      <c r="H21" s="4" t="str">
        <f t="shared" si="1"/>
        <v>，4068273</v>
      </c>
      <c r="I21" s="4" t="str">
        <f>VLOOKUP(A21,HOP!A:U,21,0)</f>
        <v>直连</v>
      </c>
    </row>
    <row r="22" s="4" customFormat="1" hidden="1" spans="1:9">
      <c r="A22" s="5">
        <v>999227410065611</v>
      </c>
      <c r="B22" s="6">
        <v>45260</v>
      </c>
      <c r="C22" s="6">
        <v>45263</v>
      </c>
      <c r="D22" s="4">
        <v>2463.13</v>
      </c>
      <c r="E22" s="4" t="str">
        <f>VLOOKUP(A22,HOP!A:L,12,0)</f>
        <v>2463.13</v>
      </c>
      <c r="F22" s="4" t="str">
        <f>VLOOKUP(A22,HOP!A:C,3,0)</f>
        <v>4072723</v>
      </c>
      <c r="G22" s="4">
        <f t="shared" si="0"/>
        <v>0</v>
      </c>
      <c r="H22" s="4" t="str">
        <f t="shared" si="1"/>
        <v>，4072723</v>
      </c>
      <c r="I22" s="4" t="str">
        <f>VLOOKUP(A22,HOP!A:U,21,0)</f>
        <v>直连</v>
      </c>
    </row>
    <row r="23" s="4" customFormat="1" hidden="1" spans="1:9">
      <c r="A23" s="5">
        <v>999227435052129</v>
      </c>
      <c r="B23" s="6">
        <v>45261</v>
      </c>
      <c r="C23" s="6">
        <v>45263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999227436214765</v>
      </c>
      <c r="B24" s="6">
        <v>45261</v>
      </c>
      <c r="C24" s="6">
        <v>45263</v>
      </c>
      <c r="D24" s="4">
        <v>1807.32</v>
      </c>
      <c r="E24" s="4" t="str">
        <f>VLOOKUP(A24,HOP!A:L,12,0)</f>
        <v>1807.32</v>
      </c>
      <c r="F24" s="4" t="str">
        <f>VLOOKUP(A24,HOP!A:C,3,0)</f>
        <v>4075054</v>
      </c>
      <c r="G24" s="4">
        <f t="shared" si="0"/>
        <v>0</v>
      </c>
      <c r="H24" s="4" t="str">
        <f t="shared" si="1"/>
        <v>，4075054</v>
      </c>
      <c r="I24" s="4" t="str">
        <f>VLOOKUP(A24,HOP!A:U,21,0)</f>
        <v>直采</v>
      </c>
    </row>
    <row r="25" s="4" customFormat="1" hidden="1" spans="1:9">
      <c r="A25" s="5">
        <v>999227436309519</v>
      </c>
      <c r="B25" s="6">
        <v>45262</v>
      </c>
      <c r="C25" s="6">
        <v>45263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999227450335661</v>
      </c>
      <c r="B26" s="6">
        <v>45261</v>
      </c>
      <c r="C26" s="6">
        <v>45263</v>
      </c>
      <c r="D26" s="4">
        <v>2253.14</v>
      </c>
      <c r="E26" s="4" t="str">
        <f>VLOOKUP(A26,HOP!A:L,12,0)</f>
        <v>2253.14</v>
      </c>
      <c r="F26" s="4" t="str">
        <f>VLOOKUP(A26,HOP!A:C,3,0)</f>
        <v>4080584</v>
      </c>
      <c r="G26" s="4">
        <f t="shared" si="0"/>
        <v>0</v>
      </c>
      <c r="H26" s="4" t="str">
        <f t="shared" si="1"/>
        <v>，4080584</v>
      </c>
      <c r="I26" s="4" t="str">
        <f>VLOOKUP(A26,HOP!A:U,21,0)</f>
        <v>直连</v>
      </c>
    </row>
    <row r="27" s="4" customFormat="1" hidden="1" spans="1:9">
      <c r="A27" s="5">
        <v>999227945245627</v>
      </c>
      <c r="B27" s="6">
        <v>45261</v>
      </c>
      <c r="C27" s="6">
        <v>45263</v>
      </c>
      <c r="D27" s="4">
        <v>1667.04</v>
      </c>
      <c r="E27" s="4" t="str">
        <f>VLOOKUP(A27,HOP!A:L,12,0)</f>
        <v>1667.04</v>
      </c>
      <c r="F27" s="4" t="str">
        <f>VLOOKUP(A27,HOP!A:C,3,0)</f>
        <v>4081336</v>
      </c>
      <c r="G27" s="4">
        <f t="shared" si="0"/>
        <v>0</v>
      </c>
      <c r="H27" s="4" t="str">
        <f t="shared" si="1"/>
        <v>，4081336</v>
      </c>
      <c r="I27" s="4" t="str">
        <f>VLOOKUP(A27,HOP!A:U,21,0)</f>
        <v>直采</v>
      </c>
    </row>
    <row r="28" s="4" customFormat="1" hidden="1" spans="1:9">
      <c r="A28" s="5">
        <v>999227993703247</v>
      </c>
      <c r="B28" s="6">
        <v>45261</v>
      </c>
      <c r="C28" s="6">
        <v>45263</v>
      </c>
      <c r="D28" s="4">
        <v>1562.86</v>
      </c>
      <c r="E28" s="4" t="str">
        <f>VLOOKUP(A28,HOP!A:L,12,0)</f>
        <v>1562.86</v>
      </c>
      <c r="F28" s="4" t="str">
        <f>VLOOKUP(A28,HOP!A:C,3,0)</f>
        <v>4098669</v>
      </c>
      <c r="G28" s="4">
        <f t="shared" si="0"/>
        <v>0</v>
      </c>
      <c r="H28" s="4" t="str">
        <f t="shared" si="1"/>
        <v>，4098669</v>
      </c>
      <c r="I28" s="4" t="str">
        <f>VLOOKUP(A28,HOP!A:U,21,0)</f>
        <v>直连</v>
      </c>
    </row>
    <row r="29" s="4" customFormat="1" hidden="1" spans="1:9">
      <c r="A29" s="5">
        <v>999228066990882</v>
      </c>
      <c r="B29" s="6">
        <v>45262</v>
      </c>
      <c r="C29" s="6">
        <v>45263</v>
      </c>
      <c r="D29" s="4">
        <v>330.81</v>
      </c>
      <c r="E29" s="4" t="str">
        <f>VLOOKUP(A29,HOP!A:L,12,0)</f>
        <v>330.81</v>
      </c>
      <c r="F29" s="4" t="str">
        <f>VLOOKUP(A29,HOP!A:C,3,0)</f>
        <v>4116515</v>
      </c>
      <c r="G29" s="4">
        <f t="shared" si="0"/>
        <v>0</v>
      </c>
      <c r="H29" s="4" t="str">
        <f t="shared" si="1"/>
        <v>，4116515</v>
      </c>
      <c r="I29" s="4" t="str">
        <f>VLOOKUP(A29,HOP!A:U,21,0)</f>
        <v>直采</v>
      </c>
    </row>
    <row r="30" s="4" customFormat="1" hidden="1" spans="1:9">
      <c r="A30" s="5">
        <v>999228097504017</v>
      </c>
      <c r="B30" s="6">
        <v>45262</v>
      </c>
      <c r="C30" s="6">
        <v>45263</v>
      </c>
      <c r="D30" s="4">
        <v>467.32</v>
      </c>
      <c r="E30" s="4" t="str">
        <f>VLOOKUP(A30,HOP!A:L,12,0)</f>
        <v>467.32</v>
      </c>
      <c r="F30" s="4" t="str">
        <f>VLOOKUP(A30,HOP!A:C,3,0)</f>
        <v>4125689</v>
      </c>
      <c r="G30" s="4">
        <f t="shared" si="0"/>
        <v>0</v>
      </c>
      <c r="H30" s="4" t="str">
        <f t="shared" si="1"/>
        <v>，4125689</v>
      </c>
      <c r="I30" s="4" t="str">
        <f>VLOOKUP(A30,HOP!A:U,21,0)</f>
        <v>直连</v>
      </c>
    </row>
    <row r="31" s="4" customFormat="1" hidden="1" spans="1:9">
      <c r="A31" s="5">
        <v>999228100191016</v>
      </c>
      <c r="B31" s="6">
        <v>45259</v>
      </c>
      <c r="C31" s="6">
        <v>45263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999228100200756</v>
      </c>
      <c r="B32" s="6">
        <v>45259</v>
      </c>
      <c r="C32" s="6">
        <v>45263</v>
      </c>
      <c r="D32" s="4">
        <v>2618.16</v>
      </c>
      <c r="E32" s="4" t="str">
        <f>VLOOKUP(A32,HOP!A:L,12,0)</f>
        <v>2618.16</v>
      </c>
      <c r="F32" s="4" t="str">
        <f>VLOOKUP(A32,HOP!A:C,3,0)</f>
        <v>4126651</v>
      </c>
      <c r="G32" s="4">
        <f t="shared" si="0"/>
        <v>0</v>
      </c>
      <c r="H32" s="4" t="str">
        <f t="shared" si="1"/>
        <v>，4126651</v>
      </c>
      <c r="I32" s="4" t="str">
        <f>VLOOKUP(A32,HOP!A:U,21,0)</f>
        <v>直连</v>
      </c>
    </row>
    <row r="33" s="4" customFormat="1" hidden="1" spans="1:9">
      <c r="A33" s="5">
        <v>999228116512822</v>
      </c>
      <c r="B33" s="6">
        <v>45260</v>
      </c>
      <c r="C33" s="6">
        <v>45263</v>
      </c>
      <c r="D33" s="4">
        <v>1700.73</v>
      </c>
      <c r="E33" s="4" t="str">
        <f>VLOOKUP(A33,HOP!A:L,12,0)</f>
        <v>1700.73</v>
      </c>
      <c r="F33" s="4" t="str">
        <f>VLOOKUP(A33,HOP!A:C,3,0)</f>
        <v>4130207</v>
      </c>
      <c r="G33" s="4">
        <f t="shared" si="0"/>
        <v>0</v>
      </c>
      <c r="H33" s="4" t="str">
        <f t="shared" si="1"/>
        <v>，4130207</v>
      </c>
      <c r="I33" s="4" t="str">
        <f>VLOOKUP(A33,HOP!A:U,21,0)</f>
        <v>直连</v>
      </c>
    </row>
    <row r="34" s="4" customFormat="1" hidden="1" spans="1:9">
      <c r="A34" s="5">
        <v>999228117165906</v>
      </c>
      <c r="B34" s="6">
        <v>45262</v>
      </c>
      <c r="C34" s="6">
        <v>45263</v>
      </c>
      <c r="D34" s="4">
        <v>707.19</v>
      </c>
      <c r="E34" s="4" t="str">
        <f>VLOOKUP(A34,HOP!A:L,12,0)</f>
        <v>707.19</v>
      </c>
      <c r="F34" s="4" t="str">
        <f>VLOOKUP(A34,HOP!A:C,3,0)</f>
        <v>4130333</v>
      </c>
      <c r="G34" s="4">
        <f t="shared" si="0"/>
        <v>0</v>
      </c>
      <c r="H34" s="4" t="str">
        <f t="shared" si="1"/>
        <v>，4130333</v>
      </c>
      <c r="I34" s="4" t="str">
        <f>VLOOKUP(A34,HOP!A:U,21,0)</f>
        <v>直连</v>
      </c>
    </row>
    <row r="35" s="4" customFormat="1" hidden="1" spans="1:9">
      <c r="A35" s="5">
        <v>999228124006554</v>
      </c>
      <c r="B35" s="6">
        <v>45259</v>
      </c>
      <c r="C35" s="6">
        <v>45263</v>
      </c>
      <c r="D35" s="4">
        <v>1289.52</v>
      </c>
      <c r="E35" s="4" t="str">
        <f>VLOOKUP(A35,HOP!A:L,12,0)</f>
        <v>1289.52</v>
      </c>
      <c r="F35" s="4" t="str">
        <f>VLOOKUP(A35,HOP!A:C,3,0)</f>
        <v>4133241</v>
      </c>
      <c r="G35" s="4">
        <f t="shared" si="0"/>
        <v>0</v>
      </c>
      <c r="H35" s="4" t="str">
        <f t="shared" si="1"/>
        <v>，4133241</v>
      </c>
      <c r="I35" s="4" t="str">
        <f>VLOOKUP(A35,HOP!A:U,21,0)</f>
        <v>直连</v>
      </c>
    </row>
    <row r="36" s="4" customFormat="1" hidden="1" spans="1:9">
      <c r="A36" s="5">
        <v>999228137666399</v>
      </c>
      <c r="B36" s="6">
        <v>45262</v>
      </c>
      <c r="C36" s="6">
        <v>45263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999228214486651</v>
      </c>
      <c r="B37" s="6">
        <v>45261</v>
      </c>
      <c r="C37" s="6">
        <v>45263</v>
      </c>
      <c r="D37" s="4">
        <v>405.16</v>
      </c>
      <c r="E37" s="4" t="str">
        <f>VLOOKUP(A37,HOP!A:L,12,0)</f>
        <v>405.16</v>
      </c>
      <c r="F37" s="4" t="str">
        <f>VLOOKUP(A37,HOP!A:C,3,0)</f>
        <v>4152398</v>
      </c>
      <c r="G37" s="4">
        <f t="shared" si="0"/>
        <v>0</v>
      </c>
      <c r="H37" s="4" t="str">
        <f t="shared" si="1"/>
        <v>，4152398</v>
      </c>
      <c r="I37" s="4" t="str">
        <f>VLOOKUP(A37,HOP!A:U,21,0)</f>
        <v>直采</v>
      </c>
    </row>
    <row r="38" s="4" customFormat="1" hidden="1" spans="1:9">
      <c r="A38" s="5">
        <v>999228216517877</v>
      </c>
      <c r="B38" s="6">
        <v>45261</v>
      </c>
      <c r="C38" s="6">
        <v>45263</v>
      </c>
      <c r="D38" s="4">
        <v>2217.72</v>
      </c>
      <c r="E38" s="4" t="str">
        <f>VLOOKUP(A38,HOP!A:L,12,0)</f>
        <v>2217.72</v>
      </c>
      <c r="F38" s="4" t="str">
        <f>VLOOKUP(A38,HOP!A:C,3,0)</f>
        <v>4153664</v>
      </c>
      <c r="G38" s="4">
        <f t="shared" si="0"/>
        <v>0</v>
      </c>
      <c r="H38" s="4" t="str">
        <f t="shared" si="1"/>
        <v>，4153664</v>
      </c>
      <c r="I38" s="4" t="str">
        <f>VLOOKUP(A38,HOP!A:U,21,0)</f>
        <v>直采</v>
      </c>
    </row>
    <row r="39" s="4" customFormat="1" hidden="1" spans="1:9">
      <c r="A39" s="5">
        <v>999228216741312</v>
      </c>
      <c r="B39" s="6">
        <v>45261</v>
      </c>
      <c r="C39" s="6">
        <v>45263</v>
      </c>
      <c r="D39" s="4">
        <v>737.94</v>
      </c>
      <c r="E39" s="4" t="str">
        <f>VLOOKUP(A39,HOP!A:L,12,0)</f>
        <v>737.94</v>
      </c>
      <c r="F39" s="4" t="str">
        <f>VLOOKUP(A39,HOP!A:C,3,0)</f>
        <v>4153746</v>
      </c>
      <c r="G39" s="4">
        <f t="shared" si="0"/>
        <v>0</v>
      </c>
      <c r="H39" s="4" t="str">
        <f t="shared" si="1"/>
        <v>，4153746</v>
      </c>
      <c r="I39" s="4" t="str">
        <f>VLOOKUP(A39,HOP!A:U,21,0)</f>
        <v>直连</v>
      </c>
    </row>
    <row r="40" s="4" customFormat="1" hidden="1" spans="1:9">
      <c r="A40" s="5">
        <v>999228226174117</v>
      </c>
      <c r="B40" s="6">
        <v>45262</v>
      </c>
      <c r="C40" s="6">
        <v>45263</v>
      </c>
      <c r="D40" s="4">
        <v>373.41</v>
      </c>
      <c r="E40" s="4" t="str">
        <f>VLOOKUP(A40,HOP!A:L,12,0)</f>
        <v>373.41</v>
      </c>
      <c r="F40" s="4" t="str">
        <f>VLOOKUP(A40,HOP!A:C,3,0)</f>
        <v>4155172</v>
      </c>
      <c r="G40" s="4">
        <f t="shared" si="0"/>
        <v>0</v>
      </c>
      <c r="H40" s="4" t="str">
        <f t="shared" si="1"/>
        <v>，4155172</v>
      </c>
      <c r="I40" s="4" t="str">
        <f>VLOOKUP(A40,HOP!A:U,21,0)</f>
        <v>直连</v>
      </c>
    </row>
    <row r="41" s="4" customFormat="1" hidden="1" spans="1:9">
      <c r="A41" s="5">
        <v>999228226209447</v>
      </c>
      <c r="B41" s="6">
        <v>45262</v>
      </c>
      <c r="C41" s="6">
        <v>45263</v>
      </c>
      <c r="D41" s="4">
        <v>339.47</v>
      </c>
      <c r="E41" s="4" t="str">
        <f>VLOOKUP(A41,HOP!A:L,12,0)</f>
        <v>339.47</v>
      </c>
      <c r="F41" s="4" t="str">
        <f>VLOOKUP(A41,HOP!A:C,3,0)</f>
        <v>4155180</v>
      </c>
      <c r="G41" s="4">
        <f t="shared" si="0"/>
        <v>0</v>
      </c>
      <c r="H41" s="4" t="str">
        <f t="shared" si="1"/>
        <v>，4155180</v>
      </c>
      <c r="I41" s="4" t="str">
        <f>VLOOKUP(A41,HOP!A:U,21,0)</f>
        <v>直连</v>
      </c>
    </row>
    <row r="42" s="4" customFormat="1" hidden="1" spans="1:9">
      <c r="A42" s="5">
        <v>999228235409153</v>
      </c>
      <c r="B42" s="6">
        <v>45257</v>
      </c>
      <c r="C42" s="6">
        <v>45263</v>
      </c>
      <c r="D42" s="4">
        <v>5373.84</v>
      </c>
      <c r="E42" s="4" t="str">
        <f>VLOOKUP(A42,HOP!A:L,12,0)</f>
        <v>5373.84</v>
      </c>
      <c r="F42" s="4" t="str">
        <f>VLOOKUP(A42,HOP!A:C,3,0)</f>
        <v>4159404</v>
      </c>
      <c r="G42" s="4">
        <f t="shared" si="0"/>
        <v>0</v>
      </c>
      <c r="H42" s="4" t="str">
        <f t="shared" si="1"/>
        <v>，4159404</v>
      </c>
      <c r="I42" s="4" t="str">
        <f>VLOOKUP(A42,HOP!A:U,21,0)</f>
        <v>直连</v>
      </c>
    </row>
    <row r="43" s="4" customFormat="1" hidden="1" spans="1:9">
      <c r="A43" s="5">
        <v>999228236162013</v>
      </c>
      <c r="B43" s="6">
        <v>45261</v>
      </c>
      <c r="C43" s="6">
        <v>45263</v>
      </c>
      <c r="D43" s="4">
        <v>2569.32</v>
      </c>
      <c r="E43" s="4" t="str">
        <f>VLOOKUP(A43,HOP!A:L,12,0)</f>
        <v>2569.32</v>
      </c>
      <c r="F43" s="4" t="str">
        <f>VLOOKUP(A43,HOP!A:C,3,0)</f>
        <v>4159887</v>
      </c>
      <c r="G43" s="4">
        <f t="shared" si="0"/>
        <v>0</v>
      </c>
      <c r="H43" s="4" t="str">
        <f t="shared" si="1"/>
        <v>，4159887</v>
      </c>
      <c r="I43" s="4" t="str">
        <f>VLOOKUP(A43,HOP!A:U,21,0)</f>
        <v>直连</v>
      </c>
    </row>
    <row r="44" s="4" customFormat="1" hidden="1" spans="1:9">
      <c r="A44" s="5">
        <v>999228237768770</v>
      </c>
      <c r="B44" s="6">
        <v>45262</v>
      </c>
      <c r="C44" s="6">
        <v>45263</v>
      </c>
      <c r="D44" s="4">
        <v>985.12</v>
      </c>
      <c r="E44" s="4" t="str">
        <f>VLOOKUP(A44,HOP!A:L,12,0)</f>
        <v>985.12</v>
      </c>
      <c r="F44" s="4" t="str">
        <f>VLOOKUP(A44,HOP!A:C,3,0)</f>
        <v>4160842</v>
      </c>
      <c r="G44" s="4">
        <f t="shared" si="0"/>
        <v>0</v>
      </c>
      <c r="H44" s="4" t="str">
        <f t="shared" si="1"/>
        <v>，4160842</v>
      </c>
      <c r="I44" s="4" t="str">
        <f>VLOOKUP(A44,HOP!A:U,21,0)</f>
        <v>直连</v>
      </c>
    </row>
    <row r="45" s="4" customFormat="1" hidden="1" spans="1:9">
      <c r="A45" s="5">
        <v>999228238165772</v>
      </c>
      <c r="B45" s="6">
        <v>45262</v>
      </c>
      <c r="C45" s="6">
        <v>45263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999228260656615</v>
      </c>
      <c r="B46" s="6">
        <v>45259</v>
      </c>
      <c r="C46" s="6">
        <v>45263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999228264310142</v>
      </c>
      <c r="B47" s="6">
        <v>45261</v>
      </c>
      <c r="C47" s="6">
        <v>45263</v>
      </c>
      <c r="D47" s="4">
        <v>858.9</v>
      </c>
      <c r="E47" s="4" t="str">
        <f>VLOOKUP(A47,HOP!A:L,12,0)</f>
        <v>858.90</v>
      </c>
      <c r="F47" s="4" t="str">
        <f>VLOOKUP(A47,HOP!A:C,3,0)</f>
        <v>4167448</v>
      </c>
      <c r="G47" s="4">
        <f t="shared" si="0"/>
        <v>0</v>
      </c>
      <c r="H47" s="4" t="str">
        <f t="shared" si="1"/>
        <v>，4167448</v>
      </c>
      <c r="I47" s="4" t="str">
        <f>VLOOKUP(A47,HOP!A:U,21,0)</f>
        <v>直连</v>
      </c>
    </row>
    <row r="48" s="4" customFormat="1" hidden="1" spans="1:9">
      <c r="A48" s="5">
        <v>999228265527297</v>
      </c>
      <c r="B48" s="6">
        <v>45259</v>
      </c>
      <c r="C48" s="6">
        <v>45263</v>
      </c>
      <c r="D48" s="4">
        <v>1082.51</v>
      </c>
      <c r="E48" s="4" t="str">
        <f>VLOOKUP(A48,HOP!A:L,12,0)</f>
        <v>1082.51</v>
      </c>
      <c r="F48" s="4" t="str">
        <f>VLOOKUP(A48,HOP!A:C,3,0)</f>
        <v>4168135</v>
      </c>
      <c r="G48" s="4">
        <f t="shared" si="0"/>
        <v>0</v>
      </c>
      <c r="H48" s="4" t="str">
        <f t="shared" si="1"/>
        <v>，4168135</v>
      </c>
      <c r="I48" s="4" t="str">
        <f>VLOOKUP(A48,HOP!A:U,21,0)</f>
        <v>直连</v>
      </c>
    </row>
    <row r="49" s="4" customFormat="1" hidden="1" spans="1:9">
      <c r="A49" s="5">
        <v>999228270785064</v>
      </c>
      <c r="B49" s="6">
        <v>45262</v>
      </c>
      <c r="C49" s="6">
        <v>45263</v>
      </c>
      <c r="D49" s="4">
        <v>451.88</v>
      </c>
      <c r="E49" s="4" t="str">
        <f>VLOOKUP(A49,HOP!A:L,12,0)</f>
        <v>451.88</v>
      </c>
      <c r="F49" s="4" t="str">
        <f>VLOOKUP(A49,HOP!A:C,3,0)</f>
        <v>4171315</v>
      </c>
      <c r="G49" s="4">
        <f t="shared" si="0"/>
        <v>0</v>
      </c>
      <c r="H49" s="4" t="str">
        <f t="shared" si="1"/>
        <v>，4171315</v>
      </c>
      <c r="I49" s="4" t="str">
        <f>VLOOKUP(A49,HOP!A:U,21,0)</f>
        <v>直连</v>
      </c>
    </row>
    <row r="50" s="4" customFormat="1" hidden="1" spans="1:9">
      <c r="A50" s="5">
        <v>999228271490841</v>
      </c>
      <c r="B50" s="6">
        <v>45261</v>
      </c>
      <c r="C50" s="6">
        <v>45263</v>
      </c>
      <c r="D50" s="4">
        <v>2212.1</v>
      </c>
      <c r="E50" s="4" t="str">
        <f>VLOOKUP(A50,HOP!A:L,12,0)</f>
        <v>2212.10</v>
      </c>
      <c r="F50" s="4" t="str">
        <f>VLOOKUP(A50,HOP!A:C,3,0)</f>
        <v>4171755</v>
      </c>
      <c r="G50" s="4">
        <f t="shared" si="0"/>
        <v>0</v>
      </c>
      <c r="H50" s="4" t="str">
        <f t="shared" si="1"/>
        <v>，4171755</v>
      </c>
      <c r="I50" s="4" t="str">
        <f>VLOOKUP(A50,HOP!A:U,21,0)</f>
        <v>直连</v>
      </c>
    </row>
    <row r="51" s="4" customFormat="1" spans="1:9">
      <c r="A51" s="5">
        <v>999228271752198</v>
      </c>
      <c r="B51" s="6">
        <v>45260</v>
      </c>
      <c r="C51" s="6">
        <v>45263</v>
      </c>
      <c r="D51" s="4">
        <v>5413.47</v>
      </c>
      <c r="E51" s="4" t="str">
        <f>VLOOKUP(A51,HOP!A:L,12,0)</f>
        <v>5413.71</v>
      </c>
      <c r="F51" s="4" t="str">
        <f>VLOOKUP(A51,HOP!A:C,3,0)</f>
        <v>4171840</v>
      </c>
      <c r="G51" s="4">
        <f t="shared" si="0"/>
        <v>-0.239999999999782</v>
      </c>
      <c r="H51" s="4" t="str">
        <f t="shared" si="1"/>
        <v>，4171840</v>
      </c>
      <c r="I51" s="4" t="str">
        <f>VLOOKUP(A51,HOP!A:U,21,0)</f>
        <v>直连</v>
      </c>
    </row>
    <row r="52" s="4" customFormat="1" hidden="1" spans="1:9">
      <c r="A52" s="5">
        <v>999228272273685</v>
      </c>
      <c r="B52" s="6">
        <v>45261</v>
      </c>
      <c r="C52" s="6">
        <v>45263</v>
      </c>
      <c r="D52" s="4">
        <v>610.88</v>
      </c>
      <c r="E52" s="4" t="str">
        <f>VLOOKUP(A52,HOP!A:L,12,0)</f>
        <v>610.88</v>
      </c>
      <c r="F52" s="4" t="str">
        <f>VLOOKUP(A52,HOP!A:C,3,0)</f>
        <v>4172256</v>
      </c>
      <c r="G52" s="4">
        <f t="shared" si="0"/>
        <v>0</v>
      </c>
      <c r="H52" s="4" t="str">
        <f t="shared" si="1"/>
        <v>，4172256</v>
      </c>
      <c r="I52" s="4" t="str">
        <f>VLOOKUP(A52,HOP!A:U,21,0)</f>
        <v>直连</v>
      </c>
    </row>
    <row r="53" s="4" customFormat="1" hidden="1" spans="1:9">
      <c r="A53" s="5">
        <v>999228274508022</v>
      </c>
      <c r="B53" s="6">
        <v>45259</v>
      </c>
      <c r="C53" s="6">
        <v>45263</v>
      </c>
      <c r="D53" s="4">
        <v>3600.69</v>
      </c>
      <c r="E53" s="4" t="str">
        <f>VLOOKUP(A53,HOP!A:L,12,0)</f>
        <v>3600.69</v>
      </c>
      <c r="F53" s="4" t="str">
        <f>VLOOKUP(A53,HOP!A:C,3,0)</f>
        <v>4173858</v>
      </c>
      <c r="G53" s="4">
        <f t="shared" si="0"/>
        <v>0</v>
      </c>
      <c r="H53" s="4" t="str">
        <f t="shared" si="1"/>
        <v>，4173858</v>
      </c>
      <c r="I53" s="4" t="str">
        <f>VLOOKUP(A53,HOP!A:U,21,0)</f>
        <v>直连</v>
      </c>
    </row>
    <row r="54" s="4" customFormat="1" hidden="1" spans="1:9">
      <c r="A54" s="5">
        <v>999228274548843</v>
      </c>
      <c r="B54" s="6">
        <v>45261</v>
      </c>
      <c r="C54" s="6">
        <v>45263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spans="1:9">
      <c r="A55" s="9" t="s">
        <v>1386</v>
      </c>
      <c r="B55" s="6">
        <v>45261</v>
      </c>
      <c r="C55" s="6">
        <v>45263</v>
      </c>
      <c r="D55" s="4">
        <v>1979.74</v>
      </c>
      <c r="E55" s="4">
        <v>1979.82</v>
      </c>
      <c r="F55" s="4">
        <v>4174191</v>
      </c>
      <c r="G55" s="4">
        <f t="shared" si="0"/>
        <v>-0.0799999999999272</v>
      </c>
      <c r="H55" s="4" t="str">
        <f t="shared" si="1"/>
        <v>，4174191</v>
      </c>
      <c r="I55" s="4" t="s">
        <v>1387</v>
      </c>
    </row>
    <row r="56" s="4" customFormat="1" hidden="1" spans="1:9">
      <c r="A56" s="5">
        <v>999228281507908</v>
      </c>
      <c r="B56" s="6">
        <v>45262</v>
      </c>
      <c r="C56" s="6">
        <v>45263</v>
      </c>
      <c r="D56" s="4">
        <v>683.47</v>
      </c>
      <c r="E56" s="4" t="str">
        <f>VLOOKUP(A56,HOP!A:L,12,0)</f>
        <v>683.47</v>
      </c>
      <c r="F56" s="4" t="str">
        <f>VLOOKUP(A56,HOP!A:C,3,0)</f>
        <v>4175447</v>
      </c>
      <c r="G56" s="4">
        <f t="shared" si="0"/>
        <v>0</v>
      </c>
      <c r="H56" s="4" t="str">
        <f t="shared" si="1"/>
        <v>，4175447</v>
      </c>
      <c r="I56" s="4" t="str">
        <f>VLOOKUP(A56,HOP!A:U,21,0)</f>
        <v>直连</v>
      </c>
    </row>
    <row r="57" s="4" customFormat="1" hidden="1" spans="1:9">
      <c r="A57" s="5">
        <v>999228284253524</v>
      </c>
      <c r="B57" s="6">
        <v>45262</v>
      </c>
      <c r="C57" s="6">
        <v>45263</v>
      </c>
      <c r="D57" s="4">
        <v>266.19</v>
      </c>
      <c r="E57" s="4" t="str">
        <f>VLOOKUP(A57,HOP!A:L,12,0)</f>
        <v>266.19</v>
      </c>
      <c r="F57" s="4" t="str">
        <f>VLOOKUP(A57,HOP!A:C,3,0)</f>
        <v>4176520</v>
      </c>
      <c r="G57" s="4">
        <f t="shared" si="0"/>
        <v>0</v>
      </c>
      <c r="H57" s="4" t="str">
        <f t="shared" si="1"/>
        <v>，4176520</v>
      </c>
      <c r="I57" s="4" t="str">
        <f>VLOOKUP(A57,HOP!A:U,21,0)</f>
        <v>直连</v>
      </c>
    </row>
    <row r="58" s="4" customFormat="1" hidden="1" spans="1:9">
      <c r="A58" s="5">
        <v>999228291813668</v>
      </c>
      <c r="B58" s="6">
        <v>45261</v>
      </c>
      <c r="C58" s="6">
        <v>45263</v>
      </c>
      <c r="D58" s="4">
        <v>1412.28</v>
      </c>
      <c r="E58" s="4" t="str">
        <f>VLOOKUP(A58,HOP!A:L,12,0)</f>
        <v>1412.28</v>
      </c>
      <c r="F58" s="4" t="str">
        <f>VLOOKUP(A58,HOP!A:C,3,0)</f>
        <v>4180153</v>
      </c>
      <c r="G58" s="4">
        <f t="shared" si="0"/>
        <v>0</v>
      </c>
      <c r="H58" s="4" t="str">
        <f t="shared" si="1"/>
        <v>，4180153</v>
      </c>
      <c r="I58" s="4" t="str">
        <f>VLOOKUP(A58,HOP!A:U,21,0)</f>
        <v>直连</v>
      </c>
    </row>
    <row r="59" s="4" customFormat="1" hidden="1" spans="1:9">
      <c r="A59" s="5">
        <v>999228295147252</v>
      </c>
      <c r="B59" s="6">
        <v>45255</v>
      </c>
      <c r="C59" s="6">
        <v>45263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28310980889</v>
      </c>
      <c r="B60" s="6">
        <v>45262</v>
      </c>
      <c r="C60" s="6">
        <v>45263</v>
      </c>
      <c r="D60" s="4">
        <v>290.44</v>
      </c>
      <c r="E60" s="4" t="str">
        <f>VLOOKUP(A60,HOP!A:L,12,0)</f>
        <v>290.44</v>
      </c>
      <c r="F60" s="4" t="str">
        <f>VLOOKUP(A60,HOP!A:C,3,0)</f>
        <v>4186770</v>
      </c>
      <c r="G60" s="4">
        <f t="shared" si="0"/>
        <v>0</v>
      </c>
      <c r="H60" s="4" t="str">
        <f t="shared" si="1"/>
        <v>，4186770</v>
      </c>
      <c r="I60" s="4" t="str">
        <f>VLOOKUP(A60,HOP!A:U,21,0)</f>
        <v>直连</v>
      </c>
    </row>
    <row r="61" s="4" customFormat="1" hidden="1" spans="1:9">
      <c r="A61" s="5">
        <v>999228312114288</v>
      </c>
      <c r="B61" s="6">
        <v>45262</v>
      </c>
      <c r="C61" s="6">
        <v>45263</v>
      </c>
      <c r="D61" s="4">
        <v>487.38</v>
      </c>
      <c r="E61" s="4" t="str">
        <f>VLOOKUP(A61,HOP!A:L,12,0)</f>
        <v>487.38</v>
      </c>
      <c r="F61" s="4" t="str">
        <f>VLOOKUP(A61,HOP!A:C,3,0)</f>
        <v>4187094</v>
      </c>
      <c r="G61" s="4">
        <f t="shared" si="0"/>
        <v>0</v>
      </c>
      <c r="H61" s="4" t="str">
        <f t="shared" si="1"/>
        <v>，4187094</v>
      </c>
      <c r="I61" s="4" t="str">
        <f>VLOOKUP(A61,HOP!A:U,21,0)</f>
        <v>直连</v>
      </c>
    </row>
    <row r="62" s="4" customFormat="1" hidden="1" spans="1:9">
      <c r="A62" s="5">
        <v>999228314124522</v>
      </c>
      <c r="B62" s="6">
        <v>45261</v>
      </c>
      <c r="C62" s="6">
        <v>45263</v>
      </c>
      <c r="D62" s="4">
        <v>1625.46</v>
      </c>
      <c r="E62" s="4" t="str">
        <f>VLOOKUP(A62,HOP!A:L,12,0)</f>
        <v>1625.46</v>
      </c>
      <c r="F62" s="4" t="str">
        <f>VLOOKUP(A62,HOP!A:C,3,0)</f>
        <v>4188064</v>
      </c>
      <c r="G62" s="4">
        <f t="shared" si="0"/>
        <v>0</v>
      </c>
      <c r="H62" s="4" t="str">
        <f t="shared" si="1"/>
        <v>，4188064</v>
      </c>
      <c r="I62" s="4" t="str">
        <f>VLOOKUP(A62,HOP!A:U,21,0)</f>
        <v>直连</v>
      </c>
    </row>
    <row r="63" s="4" customFormat="1" hidden="1" spans="1:9">
      <c r="A63" s="5">
        <v>999228314567486</v>
      </c>
      <c r="B63" s="6">
        <v>45262</v>
      </c>
      <c r="C63" s="6">
        <v>45263</v>
      </c>
      <c r="D63" s="4">
        <v>629.93</v>
      </c>
      <c r="E63" s="4" t="str">
        <f>VLOOKUP(A63,HOP!A:L,12,0)</f>
        <v>629.93</v>
      </c>
      <c r="F63" s="4" t="str">
        <f>VLOOKUP(A63,HOP!A:C,3,0)</f>
        <v>4188530</v>
      </c>
      <c r="G63" s="4">
        <f t="shared" si="0"/>
        <v>0</v>
      </c>
      <c r="H63" s="4" t="str">
        <f t="shared" si="1"/>
        <v>，4188530</v>
      </c>
      <c r="I63" s="4" t="str">
        <f>VLOOKUP(A63,HOP!A:U,21,0)</f>
        <v>直连</v>
      </c>
    </row>
    <row r="64" s="4" customFormat="1" hidden="1" spans="1:9">
      <c r="A64" s="5">
        <v>999228317601248</v>
      </c>
      <c r="B64" s="6">
        <v>45261</v>
      </c>
      <c r="C64" s="6">
        <v>45263</v>
      </c>
      <c r="D64" s="4">
        <v>1699.02</v>
      </c>
      <c r="E64" s="4" t="str">
        <f>VLOOKUP(A64,HOP!A:L,12,0)</f>
        <v>1699.02</v>
      </c>
      <c r="F64" s="4" t="str">
        <f>VLOOKUP(A64,HOP!A:C,3,0)</f>
        <v>4190677</v>
      </c>
      <c r="G64" s="4">
        <f t="shared" si="0"/>
        <v>0</v>
      </c>
      <c r="H64" s="4" t="str">
        <f t="shared" si="1"/>
        <v>，4190677</v>
      </c>
      <c r="I64" s="4" t="str">
        <f>VLOOKUP(A64,HOP!A:U,21,0)</f>
        <v>直连</v>
      </c>
    </row>
    <row r="65" s="4" customFormat="1" hidden="1" spans="1:9">
      <c r="A65" s="5">
        <v>999228318308131</v>
      </c>
      <c r="B65" s="6">
        <v>45261</v>
      </c>
      <c r="C65" s="6">
        <v>45263</v>
      </c>
      <c r="D65" s="4">
        <v>1321.88</v>
      </c>
      <c r="E65" s="4" t="str">
        <f>VLOOKUP(A65,HOP!A:L,12,0)</f>
        <v>1321.88</v>
      </c>
      <c r="F65" s="4" t="str">
        <f>VLOOKUP(A65,HOP!A:C,3,0)</f>
        <v>4191484</v>
      </c>
      <c r="G65" s="4">
        <f t="shared" si="0"/>
        <v>0</v>
      </c>
      <c r="H65" s="4" t="str">
        <f t="shared" si="1"/>
        <v>，4191484</v>
      </c>
      <c r="I65" s="4" t="str">
        <f>VLOOKUP(A65,HOP!A:U,21,0)</f>
        <v>直连</v>
      </c>
    </row>
    <row r="66" s="4" customFormat="1" hidden="1" spans="1:9">
      <c r="A66" s="5">
        <v>999228320680134</v>
      </c>
      <c r="B66" s="6">
        <v>45261</v>
      </c>
      <c r="C66" s="6">
        <v>45263</v>
      </c>
      <c r="D66" s="4">
        <v>2138.92</v>
      </c>
      <c r="E66" s="4" t="str">
        <f>VLOOKUP(A66,HOP!A:L,12,0)</f>
        <v>2138.92</v>
      </c>
      <c r="F66" s="4" t="str">
        <f>VLOOKUP(A66,HOP!A:C,3,0)</f>
        <v>4193778</v>
      </c>
      <c r="G66" s="4">
        <f t="shared" si="0"/>
        <v>0</v>
      </c>
      <c r="H66" s="4" t="str">
        <f t="shared" si="1"/>
        <v>，4193778</v>
      </c>
      <c r="I66" s="4" t="str">
        <f>VLOOKUP(A66,HOP!A:U,21,0)</f>
        <v>直连</v>
      </c>
    </row>
    <row r="67" s="4" customFormat="1" hidden="1" spans="1:9">
      <c r="A67" s="5">
        <v>28323826271</v>
      </c>
      <c r="B67" s="6">
        <v>45262</v>
      </c>
      <c r="C67" s="6">
        <v>45263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999228323905864</v>
      </c>
      <c r="B68" s="6">
        <v>45262</v>
      </c>
      <c r="C68" s="6">
        <v>45263</v>
      </c>
      <c r="D68" s="4">
        <v>331.83</v>
      </c>
      <c r="E68" s="4" t="str">
        <f>VLOOKUP(A68,HOP!A:L,12,0)</f>
        <v>331.83</v>
      </c>
      <c r="F68" s="4" t="str">
        <f>VLOOKUP(A68,HOP!A:C,3,0)</f>
        <v>4195108</v>
      </c>
      <c r="G68" s="4">
        <f t="shared" si="2"/>
        <v>0</v>
      </c>
      <c r="H68" s="4" t="str">
        <f t="shared" si="3"/>
        <v>，4195108</v>
      </c>
      <c r="I68" s="4" t="str">
        <f>VLOOKUP(A68,HOP!A:U,21,0)</f>
        <v>直采</v>
      </c>
    </row>
    <row r="69" s="4" customFormat="1" hidden="1" spans="1:9">
      <c r="A69" s="5">
        <v>999228325828324</v>
      </c>
      <c r="B69" s="6">
        <v>45260</v>
      </c>
      <c r="C69" s="6">
        <v>45263</v>
      </c>
      <c r="D69" s="4">
        <v>3028.26</v>
      </c>
      <c r="E69" s="4" t="str">
        <f>VLOOKUP(A69,HOP!A:L,12,0)</f>
        <v>3028.26</v>
      </c>
      <c r="F69" s="4" t="str">
        <f>VLOOKUP(A69,HOP!A:C,3,0)</f>
        <v>4195791</v>
      </c>
      <c r="G69" s="4">
        <f t="shared" si="2"/>
        <v>0</v>
      </c>
      <c r="H69" s="4" t="str">
        <f t="shared" si="3"/>
        <v>，4195791</v>
      </c>
      <c r="I69" s="4" t="str">
        <f>VLOOKUP(A69,HOP!A:U,21,0)</f>
        <v>直连</v>
      </c>
    </row>
    <row r="70" s="4" customFormat="1" hidden="1" spans="1:9">
      <c r="A70" s="5">
        <v>999228329557535</v>
      </c>
      <c r="B70" s="6">
        <v>45262</v>
      </c>
      <c r="C70" s="6">
        <v>45263</v>
      </c>
      <c r="D70" s="4">
        <v>614.24</v>
      </c>
      <c r="E70" s="4" t="str">
        <f>VLOOKUP(A70,HOP!A:L,12,0)</f>
        <v>614.24</v>
      </c>
      <c r="F70" s="4" t="str">
        <f>VLOOKUP(A70,HOP!A:C,3,0)</f>
        <v>4197106</v>
      </c>
      <c r="G70" s="4">
        <f t="shared" si="2"/>
        <v>0</v>
      </c>
      <c r="H70" s="4" t="str">
        <f t="shared" si="3"/>
        <v>，4197106</v>
      </c>
      <c r="I70" s="4" t="str">
        <f>VLOOKUP(A70,HOP!A:U,21,0)</f>
        <v>直连</v>
      </c>
    </row>
    <row r="71" s="4" customFormat="1" hidden="1" spans="1:9">
      <c r="A71" s="5">
        <v>999228330472234</v>
      </c>
      <c r="B71" s="6">
        <v>45262</v>
      </c>
      <c r="C71" s="6">
        <v>45263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999228332466245</v>
      </c>
      <c r="B72" s="6">
        <v>45262</v>
      </c>
      <c r="C72" s="6">
        <v>45263</v>
      </c>
      <c r="D72" s="4">
        <v>365.16</v>
      </c>
      <c r="E72" s="4" t="str">
        <f>VLOOKUP(A72,HOP!A:L,12,0)</f>
        <v>365.16</v>
      </c>
      <c r="F72" s="4" t="str">
        <f>VLOOKUP(A72,HOP!A:C,3,0)</f>
        <v>4198661</v>
      </c>
      <c r="G72" s="4">
        <f t="shared" si="2"/>
        <v>0</v>
      </c>
      <c r="H72" s="4" t="str">
        <f t="shared" si="3"/>
        <v>，4198661</v>
      </c>
      <c r="I72" s="4" t="str">
        <f>VLOOKUP(A72,HOP!A:U,21,0)</f>
        <v>直连</v>
      </c>
    </row>
    <row r="73" s="4" customFormat="1" hidden="1" spans="1:9">
      <c r="A73" s="5">
        <v>999228333481443</v>
      </c>
      <c r="B73" s="6">
        <v>45261</v>
      </c>
      <c r="C73" s="6">
        <v>45263</v>
      </c>
      <c r="D73" s="4">
        <v>1050.9</v>
      </c>
      <c r="E73" s="4" t="str">
        <f>VLOOKUP(A73,HOP!A:L,12,0)</f>
        <v>1050.90</v>
      </c>
      <c r="F73" s="4" t="str">
        <f>VLOOKUP(A73,HOP!A:C,3,0)</f>
        <v>4199158</v>
      </c>
      <c r="G73" s="4">
        <f t="shared" si="2"/>
        <v>0</v>
      </c>
      <c r="H73" s="4" t="str">
        <f t="shared" si="3"/>
        <v>，4199158</v>
      </c>
      <c r="I73" s="4" t="str">
        <f>VLOOKUP(A73,HOP!A:U,21,0)</f>
        <v>直连</v>
      </c>
    </row>
    <row r="74" s="4" customFormat="1" hidden="1" spans="1:9">
      <c r="A74" s="5">
        <v>999228333561891</v>
      </c>
      <c r="B74" s="6">
        <v>45262</v>
      </c>
      <c r="C74" s="6">
        <v>45263</v>
      </c>
      <c r="D74" s="4">
        <v>1231.05</v>
      </c>
      <c r="E74" s="4" t="str">
        <f>VLOOKUP(A74,HOP!A:L,12,0)</f>
        <v>1231.05</v>
      </c>
      <c r="F74" s="4" t="str">
        <f>VLOOKUP(A74,HOP!A:C,3,0)</f>
        <v>4199182</v>
      </c>
      <c r="G74" s="4">
        <f t="shared" si="2"/>
        <v>0</v>
      </c>
      <c r="H74" s="4" t="str">
        <f t="shared" si="3"/>
        <v>，4199182</v>
      </c>
      <c r="I74" s="4" t="str">
        <f>VLOOKUP(A74,HOP!A:U,21,0)</f>
        <v>直连</v>
      </c>
    </row>
    <row r="75" s="4" customFormat="1" hidden="1" spans="1:9">
      <c r="A75" s="5">
        <v>999228333955870</v>
      </c>
      <c r="B75" s="6">
        <v>45259</v>
      </c>
      <c r="C75" s="6">
        <v>45263</v>
      </c>
      <c r="D75" s="4">
        <v>5248.55</v>
      </c>
      <c r="E75" s="4" t="str">
        <f>VLOOKUP(A75,HOP!A:L,12,0)</f>
        <v>5248.55</v>
      </c>
      <c r="F75" s="4" t="str">
        <f>VLOOKUP(A75,HOP!A:C,3,0)</f>
        <v>4199495</v>
      </c>
      <c r="G75" s="4">
        <f t="shared" si="2"/>
        <v>0</v>
      </c>
      <c r="H75" s="4" t="str">
        <f t="shared" si="3"/>
        <v>，4199495</v>
      </c>
      <c r="I75" s="4" t="str">
        <f>VLOOKUP(A75,HOP!A:U,21,0)</f>
        <v>直连</v>
      </c>
    </row>
    <row r="76" s="4" customFormat="1" hidden="1" spans="1:9">
      <c r="A76" s="5">
        <v>999228335870434</v>
      </c>
      <c r="B76" s="6">
        <v>45261</v>
      </c>
      <c r="C76" s="6">
        <v>45263</v>
      </c>
      <c r="D76" s="4">
        <v>1483.34</v>
      </c>
      <c r="E76" s="4" t="str">
        <f>VLOOKUP(A76,HOP!A:L,12,0)</f>
        <v>1483.34</v>
      </c>
      <c r="F76" s="4" t="str">
        <f>VLOOKUP(A76,HOP!A:C,3,0)</f>
        <v>4200254</v>
      </c>
      <c r="G76" s="4">
        <f t="shared" si="2"/>
        <v>0</v>
      </c>
      <c r="H76" s="4" t="str">
        <f t="shared" si="3"/>
        <v>，4200254</v>
      </c>
      <c r="I76" s="4" t="str">
        <f>VLOOKUP(A76,HOP!A:U,21,0)</f>
        <v>直连</v>
      </c>
    </row>
    <row r="77" s="4" customFormat="1" hidden="1" spans="1:9">
      <c r="A77" s="5">
        <v>999228338108652</v>
      </c>
      <c r="B77" s="6">
        <v>45262</v>
      </c>
      <c r="C77" s="6">
        <v>45263</v>
      </c>
      <c r="D77" s="4">
        <v>1605.94</v>
      </c>
      <c r="E77" s="4" t="str">
        <f>VLOOKUP(A77,HOP!A:L,12,0)</f>
        <v>1605.94</v>
      </c>
      <c r="F77" s="4" t="str">
        <f>VLOOKUP(A77,HOP!A:C,3,0)</f>
        <v>4201783</v>
      </c>
      <c r="G77" s="4">
        <f t="shared" si="2"/>
        <v>0</v>
      </c>
      <c r="H77" s="4" t="str">
        <f t="shared" si="3"/>
        <v>，4201783</v>
      </c>
      <c r="I77" s="4" t="str">
        <f>VLOOKUP(A77,HOP!A:U,21,0)</f>
        <v>直连</v>
      </c>
    </row>
    <row r="78" s="4" customFormat="1" hidden="1" spans="1:9">
      <c r="A78" s="5">
        <v>999228340379434</v>
      </c>
      <c r="B78" s="6">
        <v>45261</v>
      </c>
      <c r="C78" s="6">
        <v>45263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999228340565250</v>
      </c>
      <c r="B79" s="6">
        <v>45261</v>
      </c>
      <c r="C79" s="6">
        <v>45263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999228341065078</v>
      </c>
      <c r="B80" s="6">
        <v>45262</v>
      </c>
      <c r="C80" s="6">
        <v>45263</v>
      </c>
      <c r="D80" s="4">
        <v>410.2</v>
      </c>
      <c r="E80" s="4" t="str">
        <f>VLOOKUP(A80,HOP!A:L,12,0)</f>
        <v>410.20</v>
      </c>
      <c r="F80" s="4" t="str">
        <f>VLOOKUP(A80,HOP!A:C,3,0)</f>
        <v>4204416</v>
      </c>
      <c r="G80" s="4">
        <f t="shared" si="2"/>
        <v>0</v>
      </c>
      <c r="H80" s="4" t="str">
        <f t="shared" si="3"/>
        <v>，4204416</v>
      </c>
      <c r="I80" s="4" t="str">
        <f>VLOOKUP(A80,HOP!A:U,21,0)</f>
        <v>直连</v>
      </c>
    </row>
    <row r="81" s="4" customFormat="1" hidden="1" spans="1:9">
      <c r="A81" s="5">
        <v>999228341313080</v>
      </c>
      <c r="B81" s="6">
        <v>45261</v>
      </c>
      <c r="C81" s="6">
        <v>45263</v>
      </c>
      <c r="D81" s="4">
        <v>878.86</v>
      </c>
      <c r="E81" s="4" t="str">
        <f>VLOOKUP(A81,HOP!A:L,12,0)</f>
        <v>878.86</v>
      </c>
      <c r="F81" s="4" t="str">
        <f>VLOOKUP(A81,HOP!A:C,3,0)</f>
        <v>4204539</v>
      </c>
      <c r="G81" s="4">
        <f t="shared" si="2"/>
        <v>0</v>
      </c>
      <c r="H81" s="4" t="str">
        <f t="shared" si="3"/>
        <v>，4204539</v>
      </c>
      <c r="I81" s="4" t="str">
        <f>VLOOKUP(A81,HOP!A:U,21,0)</f>
        <v>直连</v>
      </c>
    </row>
    <row r="82" s="4" customFormat="1" hidden="1" spans="1:9">
      <c r="A82" s="5">
        <v>999228341357844</v>
      </c>
      <c r="B82" s="6">
        <v>45261</v>
      </c>
      <c r="C82" s="6">
        <v>45263</v>
      </c>
      <c r="D82" s="4">
        <v>2924.26</v>
      </c>
      <c r="E82" s="4" t="str">
        <f>VLOOKUP(A82,HOP!A:L,12,0)</f>
        <v>2924.26</v>
      </c>
      <c r="F82" s="4" t="str">
        <f>VLOOKUP(A82,HOP!A:C,3,0)</f>
        <v>4204566</v>
      </c>
      <c r="G82" s="4">
        <f t="shared" si="2"/>
        <v>0</v>
      </c>
      <c r="H82" s="4" t="str">
        <f t="shared" si="3"/>
        <v>，4204566</v>
      </c>
      <c r="I82" s="4" t="str">
        <f>VLOOKUP(A82,HOP!A:U,21,0)</f>
        <v>直连</v>
      </c>
    </row>
    <row r="83" s="4" customFormat="1" hidden="1" spans="1:9">
      <c r="A83" s="5">
        <v>999228345618626</v>
      </c>
      <c r="B83" s="6">
        <v>45259</v>
      </c>
      <c r="C83" s="6">
        <v>45263</v>
      </c>
      <c r="D83" s="4">
        <v>2187.68</v>
      </c>
      <c r="E83" s="4" t="str">
        <f>VLOOKUP(A83,HOP!A:L,12,0)</f>
        <v>2187.68</v>
      </c>
      <c r="F83" s="4" t="str">
        <f>VLOOKUP(A83,HOP!A:C,3,0)</f>
        <v>4206519</v>
      </c>
      <c r="G83" s="4">
        <f t="shared" si="2"/>
        <v>0</v>
      </c>
      <c r="H83" s="4" t="str">
        <f t="shared" si="3"/>
        <v>，4206519</v>
      </c>
      <c r="I83" s="4" t="str">
        <f>VLOOKUP(A83,HOP!A:U,21,0)</f>
        <v>直连</v>
      </c>
    </row>
    <row r="84" s="4" customFormat="1" hidden="1" spans="1:9">
      <c r="A84" s="5">
        <v>999228349460483</v>
      </c>
      <c r="B84" s="6">
        <v>45261</v>
      </c>
      <c r="C84" s="6">
        <v>45263</v>
      </c>
      <c r="D84" s="4">
        <v>1082.54</v>
      </c>
      <c r="E84" s="4" t="str">
        <f>VLOOKUP(A84,HOP!A:L,12,0)</f>
        <v>1082.54</v>
      </c>
      <c r="F84" s="4" t="str">
        <f>VLOOKUP(A84,HOP!A:C,3,0)</f>
        <v>4208110</v>
      </c>
      <c r="G84" s="4">
        <f t="shared" si="2"/>
        <v>0</v>
      </c>
      <c r="H84" s="4" t="str">
        <f t="shared" si="3"/>
        <v>，4208110</v>
      </c>
      <c r="I84" s="4" t="str">
        <f>VLOOKUP(A84,HOP!A:U,21,0)</f>
        <v>直连</v>
      </c>
    </row>
    <row r="85" s="4" customFormat="1" hidden="1" spans="1:9">
      <c r="A85" s="5">
        <v>999228354240243</v>
      </c>
      <c r="B85" s="6">
        <v>45262</v>
      </c>
      <c r="C85" s="6">
        <v>45263</v>
      </c>
      <c r="D85" s="4">
        <v>1036.02</v>
      </c>
      <c r="E85" s="4" t="str">
        <f>VLOOKUP(A85,HOP!A:L,12,0)</f>
        <v>1036.02</v>
      </c>
      <c r="F85" s="4" t="str">
        <f>VLOOKUP(A85,HOP!A:C,3,0)</f>
        <v>4210175</v>
      </c>
      <c r="G85" s="4">
        <f t="shared" si="2"/>
        <v>0</v>
      </c>
      <c r="H85" s="4" t="str">
        <f t="shared" si="3"/>
        <v>，4210175</v>
      </c>
      <c r="I85" s="4" t="str">
        <f>VLOOKUP(A85,HOP!A:U,21,0)</f>
        <v>直连</v>
      </c>
    </row>
    <row r="86" s="4" customFormat="1" hidden="1" spans="1:9">
      <c r="A86" s="5">
        <v>28354610349</v>
      </c>
      <c r="B86" s="6">
        <v>45260</v>
      </c>
      <c r="C86" s="6">
        <v>45263</v>
      </c>
      <c r="D86" s="4">
        <v>4301.7</v>
      </c>
      <c r="E86" s="4" t="str">
        <f>VLOOKUP(A86,HOP!A:L,12,0)</f>
        <v>4301.70</v>
      </c>
      <c r="F86" s="4" t="str">
        <f>VLOOKUP(A86,HOP!A:C,3,0)</f>
        <v>4210480</v>
      </c>
      <c r="G86" s="4">
        <f t="shared" si="2"/>
        <v>0</v>
      </c>
      <c r="H86" s="4" t="str">
        <f t="shared" si="3"/>
        <v>，4210480</v>
      </c>
      <c r="I86" s="4" t="str">
        <f>VLOOKUP(A86,HOP!A:U,21,0)</f>
        <v>直连</v>
      </c>
    </row>
    <row r="87" s="4" customFormat="1" hidden="1" spans="1:9">
      <c r="A87" s="5">
        <v>999228355936821</v>
      </c>
      <c r="B87" s="6">
        <v>45259</v>
      </c>
      <c r="C87" s="6">
        <v>45263</v>
      </c>
      <c r="D87" s="4">
        <v>1362.02</v>
      </c>
      <c r="E87" s="4" t="str">
        <f>VLOOKUP(A87,HOP!A:L,12,0)</f>
        <v>1362.02</v>
      </c>
      <c r="F87" s="4" t="str">
        <f>VLOOKUP(A87,HOP!A:C,3,0)</f>
        <v>4211094</v>
      </c>
      <c r="G87" s="4">
        <f t="shared" si="2"/>
        <v>0</v>
      </c>
      <c r="H87" s="4" t="str">
        <f t="shared" si="3"/>
        <v>，4211094</v>
      </c>
      <c r="I87" s="4" t="str">
        <f>VLOOKUP(A87,HOP!A:U,21,0)</f>
        <v>直采</v>
      </c>
    </row>
    <row r="88" s="4" customFormat="1" hidden="1" spans="1:9">
      <c r="A88" s="5">
        <v>999228357198038</v>
      </c>
      <c r="B88" s="6">
        <v>45262</v>
      </c>
      <c r="C88" s="6">
        <v>45263</v>
      </c>
      <c r="D88" s="4">
        <v>362.37</v>
      </c>
      <c r="E88" s="4" t="str">
        <f>VLOOKUP(A88,HOP!A:L,12,0)</f>
        <v>362.37</v>
      </c>
      <c r="F88" s="4" t="str">
        <f>VLOOKUP(A88,HOP!A:C,3,0)</f>
        <v>4211668</v>
      </c>
      <c r="G88" s="4">
        <f t="shared" si="2"/>
        <v>0</v>
      </c>
      <c r="H88" s="4" t="str">
        <f t="shared" si="3"/>
        <v>，4211668</v>
      </c>
      <c r="I88" s="4" t="str">
        <f>VLOOKUP(A88,HOP!A:U,21,0)</f>
        <v>直连</v>
      </c>
    </row>
    <row r="89" s="4" customFormat="1" spans="1:9">
      <c r="A89" s="5">
        <v>999228358520795</v>
      </c>
      <c r="B89" s="6">
        <v>45261</v>
      </c>
      <c r="C89" s="6">
        <v>45263</v>
      </c>
      <c r="D89" s="4">
        <v>500.82</v>
      </c>
      <c r="E89" s="4" t="str">
        <f>VLOOKUP(A89,HOP!A:L,12,0)</f>
        <v>500.88</v>
      </c>
      <c r="F89" s="4" t="str">
        <f>VLOOKUP(A89,HOP!A:C,3,0)</f>
        <v>4212450</v>
      </c>
      <c r="G89" s="4">
        <f t="shared" si="2"/>
        <v>-0.0600000000000023</v>
      </c>
      <c r="H89" s="4" t="str">
        <f t="shared" si="3"/>
        <v>，4212450</v>
      </c>
      <c r="I89" s="4" t="str">
        <f>VLOOKUP(A89,HOP!A:U,21,0)</f>
        <v>直连</v>
      </c>
    </row>
    <row r="90" s="4" customFormat="1" hidden="1" spans="1:9">
      <c r="A90" s="5">
        <v>999228360969326</v>
      </c>
      <c r="B90" s="6">
        <v>45261</v>
      </c>
      <c r="C90" s="6">
        <v>45263</v>
      </c>
      <c r="D90" s="4">
        <v>657.1</v>
      </c>
      <c r="E90" s="4" t="str">
        <f>VLOOKUP(A90,HOP!A:L,12,0)</f>
        <v>657.10</v>
      </c>
      <c r="F90" s="4" t="str">
        <f>VLOOKUP(A90,HOP!A:C,3,0)</f>
        <v>4213887</v>
      </c>
      <c r="G90" s="4">
        <f t="shared" si="2"/>
        <v>0</v>
      </c>
      <c r="H90" s="4" t="str">
        <f t="shared" si="3"/>
        <v>，4213887</v>
      </c>
      <c r="I90" s="4" t="str">
        <f>VLOOKUP(A90,HOP!A:U,21,0)</f>
        <v>直连</v>
      </c>
    </row>
    <row r="91" s="4" customFormat="1" hidden="1" spans="1:9">
      <c r="A91" s="5">
        <v>999228361846281</v>
      </c>
      <c r="B91" s="6">
        <v>45259</v>
      </c>
      <c r="C91" s="6">
        <v>45263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spans="1:9">
      <c r="A92" s="5">
        <v>999228364224133</v>
      </c>
      <c r="B92" s="6">
        <v>45262</v>
      </c>
      <c r="C92" s="6">
        <v>45263</v>
      </c>
      <c r="D92" s="4">
        <v>704.08</v>
      </c>
      <c r="E92" s="4" t="str">
        <f>VLOOKUP(A92,HOP!A:L,12,0)</f>
        <v>704.10</v>
      </c>
      <c r="F92" s="4" t="str">
        <f>VLOOKUP(A92,HOP!A:C,3,0)</f>
        <v>4215728</v>
      </c>
      <c r="G92" s="4">
        <f t="shared" si="2"/>
        <v>-0.0199999999999818</v>
      </c>
      <c r="H92" s="4" t="str">
        <f t="shared" si="3"/>
        <v>，4215728</v>
      </c>
      <c r="I92" s="4" t="str">
        <f>VLOOKUP(A92,HOP!A:U,21,0)</f>
        <v>直连</v>
      </c>
    </row>
    <row r="93" s="4" customFormat="1" hidden="1" spans="1:9">
      <c r="A93" s="5">
        <v>999228366962731</v>
      </c>
      <c r="B93" s="6">
        <v>45261</v>
      </c>
      <c r="C93" s="6">
        <v>45263</v>
      </c>
      <c r="D93" s="4">
        <v>793.22</v>
      </c>
      <c r="E93" s="4" t="str">
        <f>VLOOKUP(A93,HOP!A:L,12,0)</f>
        <v>793.22</v>
      </c>
      <c r="F93" s="4" t="str">
        <f>VLOOKUP(A93,HOP!A:C,3,0)</f>
        <v>4217637</v>
      </c>
      <c r="G93" s="4">
        <f t="shared" si="2"/>
        <v>0</v>
      </c>
      <c r="H93" s="4" t="str">
        <f t="shared" si="3"/>
        <v>，4217637</v>
      </c>
      <c r="I93" s="4" t="str">
        <f>VLOOKUP(A93,HOP!A:U,21,0)</f>
        <v>直采</v>
      </c>
    </row>
    <row r="94" s="4" customFormat="1" hidden="1" spans="1:9">
      <c r="A94" s="5">
        <v>999228367205760</v>
      </c>
      <c r="B94" s="6">
        <v>45262</v>
      </c>
      <c r="C94" s="6">
        <v>45263</v>
      </c>
      <c r="D94" s="4">
        <v>1132.81</v>
      </c>
      <c r="E94" s="4" t="str">
        <f>VLOOKUP(A94,HOP!A:L,12,0)</f>
        <v>1132.81</v>
      </c>
      <c r="F94" s="4" t="str">
        <f>VLOOKUP(A94,HOP!A:C,3,0)</f>
        <v>4217890</v>
      </c>
      <c r="G94" s="4">
        <f t="shared" si="2"/>
        <v>0</v>
      </c>
      <c r="H94" s="4" t="str">
        <f t="shared" si="3"/>
        <v>，4217890</v>
      </c>
      <c r="I94" s="4" t="str">
        <f>VLOOKUP(A94,HOP!A:U,21,0)</f>
        <v>直连</v>
      </c>
    </row>
    <row r="95" s="4" customFormat="1" spans="1:9">
      <c r="A95" s="5">
        <v>999228367253195</v>
      </c>
      <c r="B95" s="6">
        <v>45260</v>
      </c>
      <c r="C95" s="6">
        <v>45263</v>
      </c>
      <c r="D95" s="4">
        <v>1696.62</v>
      </c>
      <c r="E95" s="4" t="str">
        <f>VLOOKUP(A95,HOP!A:L,12,0)</f>
        <v>1696.71</v>
      </c>
      <c r="F95" s="4" t="str">
        <f>VLOOKUP(A95,HOP!A:C,3,0)</f>
        <v>4217950</v>
      </c>
      <c r="G95" s="4">
        <f t="shared" si="2"/>
        <v>-0.0900000000001455</v>
      </c>
      <c r="H95" s="4" t="str">
        <f t="shared" si="3"/>
        <v>，4217950</v>
      </c>
      <c r="I95" s="4" t="str">
        <f>VLOOKUP(A95,HOP!A:U,21,0)</f>
        <v>直连</v>
      </c>
    </row>
    <row r="96" s="4" customFormat="1" hidden="1" spans="1:9">
      <c r="A96" s="5">
        <v>999228367503750</v>
      </c>
      <c r="B96" s="6">
        <v>45262</v>
      </c>
      <c r="C96" s="6">
        <v>45263</v>
      </c>
      <c r="D96" s="4">
        <v>535.53</v>
      </c>
      <c r="E96" s="4" t="str">
        <f>VLOOKUP(A96,HOP!A:L,12,0)</f>
        <v>535.53</v>
      </c>
      <c r="F96" s="4" t="str">
        <f>VLOOKUP(A96,HOP!A:C,3,0)</f>
        <v>4218701</v>
      </c>
      <c r="G96" s="4">
        <f t="shared" si="2"/>
        <v>0</v>
      </c>
      <c r="H96" s="4" t="str">
        <f t="shared" si="3"/>
        <v>，4218701</v>
      </c>
      <c r="I96" s="4" t="str">
        <f>VLOOKUP(A96,HOP!A:U,21,0)</f>
        <v>直连</v>
      </c>
    </row>
    <row r="97" s="4" customFormat="1" hidden="1" spans="1:9">
      <c r="A97" s="5">
        <v>999228368122651</v>
      </c>
      <c r="B97" s="6">
        <v>45261</v>
      </c>
      <c r="C97" s="6">
        <v>45263</v>
      </c>
      <c r="D97" s="4">
        <v>953.98</v>
      </c>
      <c r="E97" s="4" t="str">
        <f>VLOOKUP(A97,HOP!A:L,12,0)</f>
        <v>953.98</v>
      </c>
      <c r="F97" s="4" t="str">
        <f>VLOOKUP(A97,HOP!A:C,3,0)</f>
        <v>4219668</v>
      </c>
      <c r="G97" s="4">
        <f t="shared" si="2"/>
        <v>0</v>
      </c>
      <c r="H97" s="4" t="str">
        <f t="shared" si="3"/>
        <v>，4219668</v>
      </c>
      <c r="I97" s="4" t="str">
        <f>VLOOKUP(A97,HOP!A:U,21,0)</f>
        <v>直连</v>
      </c>
    </row>
    <row r="98" s="4" customFormat="1" hidden="1" spans="1:9">
      <c r="A98" s="5">
        <v>999228368222571</v>
      </c>
      <c r="B98" s="6">
        <v>45260</v>
      </c>
      <c r="C98" s="6">
        <v>45263</v>
      </c>
      <c r="D98" s="4">
        <v>6928.02</v>
      </c>
      <c r="E98" s="4" t="str">
        <f>VLOOKUP(A98,HOP!A:L,12,0)</f>
        <v>6928.02</v>
      </c>
      <c r="F98" s="4" t="str">
        <f>VLOOKUP(A98,HOP!A:C,3,0)</f>
        <v>4219835</v>
      </c>
      <c r="G98" s="4">
        <f t="shared" si="2"/>
        <v>0</v>
      </c>
      <c r="H98" s="4" t="str">
        <f t="shared" si="3"/>
        <v>，4219835</v>
      </c>
      <c r="I98" s="4" t="str">
        <f>VLOOKUP(A98,HOP!A:U,21,0)</f>
        <v>直连</v>
      </c>
    </row>
    <row r="99" s="4" customFormat="1" hidden="1" spans="1:9">
      <c r="A99" s="5">
        <v>999228368360860</v>
      </c>
      <c r="B99" s="6">
        <v>45260</v>
      </c>
      <c r="C99" s="6">
        <v>45263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999228368373189</v>
      </c>
      <c r="B100" s="6">
        <v>45259</v>
      </c>
      <c r="C100" s="6">
        <v>45263</v>
      </c>
      <c r="D100" s="4">
        <v>27570.56</v>
      </c>
      <c r="E100" s="4" t="str">
        <f>VLOOKUP(A100,HOP!A:L,12,0)</f>
        <v>27570.56</v>
      </c>
      <c r="F100" s="4" t="str">
        <f>VLOOKUP(A100,HOP!A:C,3,0)</f>
        <v>4220185</v>
      </c>
      <c r="G100" s="4">
        <f t="shared" si="2"/>
        <v>0</v>
      </c>
      <c r="H100" s="4" t="str">
        <f t="shared" si="3"/>
        <v>，4220185</v>
      </c>
      <c r="I100" s="4" t="str">
        <f>VLOOKUP(A100,HOP!A:U,21,0)</f>
        <v>直连</v>
      </c>
    </row>
    <row r="101" s="4" customFormat="1" hidden="1" spans="1:9">
      <c r="A101" s="5">
        <v>999228368715024</v>
      </c>
      <c r="B101" s="6">
        <v>45256</v>
      </c>
      <c r="C101" s="6">
        <v>45263</v>
      </c>
      <c r="D101" s="4">
        <v>4300.07</v>
      </c>
      <c r="E101" s="4" t="str">
        <f>VLOOKUP(A101,HOP!A:L,12,0)</f>
        <v>4300.07</v>
      </c>
      <c r="F101" s="4" t="str">
        <f>VLOOKUP(A101,HOP!A:C,3,0)</f>
        <v>4220854</v>
      </c>
      <c r="G101" s="4">
        <f t="shared" si="2"/>
        <v>0</v>
      </c>
      <c r="H101" s="4" t="str">
        <f t="shared" si="3"/>
        <v>，4220854</v>
      </c>
      <c r="I101" s="4" t="str">
        <f>VLOOKUP(A101,HOP!A:U,21,0)</f>
        <v>直连</v>
      </c>
    </row>
    <row r="102" s="4" customFormat="1" hidden="1" spans="1:9">
      <c r="A102" s="5">
        <v>999228369203813</v>
      </c>
      <c r="B102" s="6">
        <v>45261</v>
      </c>
      <c r="C102" s="6">
        <v>45263</v>
      </c>
      <c r="D102" s="4">
        <v>715.39</v>
      </c>
      <c r="E102" s="4" t="str">
        <f>VLOOKUP(A102,HOP!A:L,12,0)</f>
        <v>715.39</v>
      </c>
      <c r="F102" s="4" t="str">
        <f>VLOOKUP(A102,HOP!A:C,3,0)</f>
        <v>4221605</v>
      </c>
      <c r="G102" s="4">
        <f t="shared" si="2"/>
        <v>0</v>
      </c>
      <c r="H102" s="4" t="str">
        <f t="shared" si="3"/>
        <v>，4221605</v>
      </c>
      <c r="I102" s="4" t="str">
        <f>VLOOKUP(A102,HOP!A:U,21,0)</f>
        <v>直连</v>
      </c>
    </row>
    <row r="103" s="4" customFormat="1" hidden="1" spans="1:9">
      <c r="A103" s="5">
        <v>999228370332353</v>
      </c>
      <c r="B103" s="6">
        <v>45260</v>
      </c>
      <c r="C103" s="6">
        <v>45263</v>
      </c>
      <c r="D103" s="4">
        <v>1366.11</v>
      </c>
      <c r="E103" s="4" t="str">
        <f>VLOOKUP(A103,HOP!A:L,12,0)</f>
        <v>1366.11</v>
      </c>
      <c r="F103" s="4" t="str">
        <f>VLOOKUP(A103,HOP!A:C,3,0)</f>
        <v>4223520</v>
      </c>
      <c r="G103" s="4">
        <f t="shared" si="2"/>
        <v>0</v>
      </c>
      <c r="H103" s="4" t="str">
        <f t="shared" si="3"/>
        <v>，4223520</v>
      </c>
      <c r="I103" s="4" t="str">
        <f>VLOOKUP(A103,HOP!A:U,21,0)</f>
        <v>直连</v>
      </c>
    </row>
    <row r="104" s="4" customFormat="1" hidden="1" spans="1:9">
      <c r="A104" s="5">
        <v>999228393537154</v>
      </c>
      <c r="B104" s="6">
        <v>45255</v>
      </c>
      <c r="C104" s="6">
        <v>45263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999228393751622</v>
      </c>
      <c r="B105" s="6">
        <v>45262</v>
      </c>
      <c r="C105" s="6">
        <v>45263</v>
      </c>
      <c r="D105" s="4">
        <v>431.06</v>
      </c>
      <c r="E105" s="4" t="str">
        <f>VLOOKUP(A105,HOP!A:L,12,0)</f>
        <v>431.06</v>
      </c>
      <c r="F105" s="4" t="str">
        <f>VLOOKUP(A105,HOP!A:C,3,0)</f>
        <v>4226554</v>
      </c>
      <c r="G105" s="4">
        <f t="shared" si="2"/>
        <v>0</v>
      </c>
      <c r="H105" s="4" t="str">
        <f t="shared" si="3"/>
        <v>，4226554</v>
      </c>
      <c r="I105" s="4" t="str">
        <f>VLOOKUP(A105,HOP!A:U,21,0)</f>
        <v>直连</v>
      </c>
    </row>
    <row r="106" s="4" customFormat="1" hidden="1" spans="1:9">
      <c r="A106" s="5">
        <v>999228396579431</v>
      </c>
      <c r="B106" s="6">
        <v>45262</v>
      </c>
      <c r="C106" s="6">
        <v>45263</v>
      </c>
      <c r="D106" s="4">
        <v>1978.82</v>
      </c>
      <c r="E106" s="4" t="str">
        <f>VLOOKUP(A106,HOP!A:L,12,0)</f>
        <v>1978.82</v>
      </c>
      <c r="F106" s="4" t="str">
        <f>VLOOKUP(A106,HOP!A:C,3,0)</f>
        <v>4227880</v>
      </c>
      <c r="G106" s="4">
        <f t="shared" si="2"/>
        <v>0</v>
      </c>
      <c r="H106" s="4" t="str">
        <f t="shared" si="3"/>
        <v>，4227880</v>
      </c>
      <c r="I106" s="4" t="str">
        <f>VLOOKUP(A106,HOP!A:U,21,0)</f>
        <v>直采</v>
      </c>
    </row>
    <row r="107" s="4" customFormat="1" hidden="1" spans="1:9">
      <c r="A107" s="5">
        <v>999228399690465</v>
      </c>
      <c r="B107" s="6">
        <v>45261</v>
      </c>
      <c r="C107" s="6">
        <v>45263</v>
      </c>
      <c r="D107" s="4">
        <v>2280.55</v>
      </c>
      <c r="E107" s="4" t="str">
        <f>VLOOKUP(A107,HOP!A:L,12,0)</f>
        <v>2280.55</v>
      </c>
      <c r="F107" s="4" t="str">
        <f>VLOOKUP(A107,HOP!A:C,3,0)</f>
        <v>4229196</v>
      </c>
      <c r="G107" s="4">
        <f t="shared" si="2"/>
        <v>0</v>
      </c>
      <c r="H107" s="4" t="str">
        <f t="shared" si="3"/>
        <v>，4229196</v>
      </c>
      <c r="I107" s="4" t="str">
        <f>VLOOKUP(A107,HOP!A:U,21,0)</f>
        <v>直连</v>
      </c>
    </row>
    <row r="108" s="4" customFormat="1" hidden="1" spans="1:9">
      <c r="A108" s="5">
        <v>999228401019874</v>
      </c>
      <c r="B108" s="6">
        <v>45262</v>
      </c>
      <c r="C108" s="6">
        <v>45263</v>
      </c>
      <c r="D108" s="4">
        <v>486.83</v>
      </c>
      <c r="E108" s="4" t="str">
        <f>VLOOKUP(A108,HOP!A:L,12,0)</f>
        <v>486.83</v>
      </c>
      <c r="F108" s="4" t="str">
        <f>VLOOKUP(A108,HOP!A:C,3,0)</f>
        <v>4229733</v>
      </c>
      <c r="G108" s="4">
        <f t="shared" si="2"/>
        <v>0</v>
      </c>
      <c r="H108" s="4" t="str">
        <f t="shared" si="3"/>
        <v>，4229733</v>
      </c>
      <c r="I108" s="4" t="str">
        <f>VLOOKUP(A108,HOP!A:U,21,0)</f>
        <v>直连</v>
      </c>
    </row>
    <row r="109" s="4" customFormat="1" hidden="1" spans="1:9">
      <c r="A109" s="5">
        <v>999228401454258</v>
      </c>
      <c r="B109" s="6">
        <v>45260</v>
      </c>
      <c r="C109" s="6">
        <v>45263</v>
      </c>
      <c r="D109" s="4">
        <v>1828.95</v>
      </c>
      <c r="E109" s="4" t="str">
        <f>VLOOKUP(A109,HOP!A:L,12,0)</f>
        <v>1828.95</v>
      </c>
      <c r="F109" s="4" t="str">
        <f>VLOOKUP(A109,HOP!A:C,3,0)</f>
        <v>4230035</v>
      </c>
      <c r="G109" s="4">
        <f t="shared" si="2"/>
        <v>0</v>
      </c>
      <c r="H109" s="4" t="str">
        <f t="shared" si="3"/>
        <v>，4230035</v>
      </c>
      <c r="I109" s="4" t="str">
        <f>VLOOKUP(A109,HOP!A:U,21,0)</f>
        <v>直连</v>
      </c>
    </row>
    <row r="110" s="4" customFormat="1" hidden="1" spans="1:9">
      <c r="A110" s="5">
        <v>999228404006618</v>
      </c>
      <c r="B110" s="6">
        <v>45262</v>
      </c>
      <c r="C110" s="6">
        <v>45263</v>
      </c>
      <c r="D110" s="4">
        <v>2161.78</v>
      </c>
      <c r="E110" s="4" t="str">
        <f>VLOOKUP(A110,HOP!A:L,12,0)</f>
        <v>2161.78</v>
      </c>
      <c r="F110" s="4" t="str">
        <f>VLOOKUP(A110,HOP!A:C,3,0)</f>
        <v>4231050</v>
      </c>
      <c r="G110" s="4">
        <f t="shared" si="2"/>
        <v>0</v>
      </c>
      <c r="H110" s="4" t="str">
        <f t="shared" si="3"/>
        <v>，4231050</v>
      </c>
      <c r="I110" s="4" t="str">
        <f>VLOOKUP(A110,HOP!A:U,21,0)</f>
        <v>直连</v>
      </c>
    </row>
    <row r="111" s="4" customFormat="1" hidden="1" spans="1:9">
      <c r="A111" s="5">
        <v>999228404536795</v>
      </c>
      <c r="B111" s="6">
        <v>45262</v>
      </c>
      <c r="C111" s="6">
        <v>45263</v>
      </c>
      <c r="D111" s="4">
        <v>856.74</v>
      </c>
      <c r="E111" s="4" t="str">
        <f>VLOOKUP(A111,HOP!A:L,12,0)</f>
        <v>856.74</v>
      </c>
      <c r="F111" s="4" t="str">
        <f>VLOOKUP(A111,HOP!A:C,3,0)</f>
        <v>4231469</v>
      </c>
      <c r="G111" s="4">
        <f t="shared" si="2"/>
        <v>0</v>
      </c>
      <c r="H111" s="4" t="str">
        <f t="shared" si="3"/>
        <v>，4231469</v>
      </c>
      <c r="I111" s="4" t="str">
        <f>VLOOKUP(A111,HOP!A:U,21,0)</f>
        <v>直连</v>
      </c>
    </row>
    <row r="112" s="4" customFormat="1" hidden="1" spans="1:9">
      <c r="A112" s="5">
        <v>999228413388895</v>
      </c>
      <c r="B112" s="6">
        <v>45262</v>
      </c>
      <c r="C112" s="6">
        <v>45263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999228414078661</v>
      </c>
      <c r="B113" s="6">
        <v>45261</v>
      </c>
      <c r="C113" s="6">
        <v>45263</v>
      </c>
      <c r="D113" s="4">
        <v>1366.8</v>
      </c>
      <c r="E113" s="4" t="str">
        <f>VLOOKUP(A113,HOP!A:L,12,0)</f>
        <v>1366.80</v>
      </c>
      <c r="F113" s="4" t="str">
        <f>VLOOKUP(A113,HOP!A:C,3,0)</f>
        <v>4232579</v>
      </c>
      <c r="G113" s="4">
        <f t="shared" si="2"/>
        <v>0</v>
      </c>
      <c r="H113" s="4" t="str">
        <f t="shared" si="3"/>
        <v>，4232579</v>
      </c>
      <c r="I113" s="4" t="str">
        <f>VLOOKUP(A113,HOP!A:U,21,0)</f>
        <v>直连</v>
      </c>
    </row>
    <row r="114" s="4" customFormat="1" hidden="1" spans="1:9">
      <c r="A114" s="5">
        <v>999228415488853</v>
      </c>
      <c r="B114" s="6">
        <v>45262</v>
      </c>
      <c r="C114" s="6">
        <v>45263</v>
      </c>
      <c r="D114" s="4">
        <v>166.05</v>
      </c>
      <c r="E114" s="4" t="str">
        <f>VLOOKUP(A114,HOP!A:L,12,0)</f>
        <v>166.05</v>
      </c>
      <c r="F114" s="4" t="str">
        <f>VLOOKUP(A114,HOP!A:C,3,0)</f>
        <v>4233307</v>
      </c>
      <c r="G114" s="4">
        <f t="shared" si="2"/>
        <v>0</v>
      </c>
      <c r="H114" s="4" t="str">
        <f t="shared" si="3"/>
        <v>，4233307</v>
      </c>
      <c r="I114" s="4" t="str">
        <f>VLOOKUP(A114,HOP!A:U,21,0)</f>
        <v>直连</v>
      </c>
    </row>
    <row r="115" s="4" customFormat="1" hidden="1" spans="1:9">
      <c r="A115" s="5">
        <v>999228422067722</v>
      </c>
      <c r="B115" s="6">
        <v>45262</v>
      </c>
      <c r="C115" s="6">
        <v>45263</v>
      </c>
      <c r="D115" s="4">
        <v>379.57</v>
      </c>
      <c r="E115" s="4" t="str">
        <f>VLOOKUP(A115,HOP!A:L,12,0)</f>
        <v>379.57</v>
      </c>
      <c r="F115" s="4" t="str">
        <f>VLOOKUP(A115,HOP!A:C,3,0)</f>
        <v>4236426</v>
      </c>
      <c r="G115" s="4">
        <f t="shared" si="2"/>
        <v>0</v>
      </c>
      <c r="H115" s="4" t="str">
        <f t="shared" si="3"/>
        <v>，4236426</v>
      </c>
      <c r="I115" s="4" t="str">
        <f>VLOOKUP(A115,HOP!A:U,21,0)</f>
        <v>直连</v>
      </c>
    </row>
    <row r="116" s="4" customFormat="1" hidden="1" spans="1:9">
      <c r="A116" s="5">
        <v>999228422101224</v>
      </c>
      <c r="B116" s="6">
        <v>45262</v>
      </c>
      <c r="C116" s="6">
        <v>45263</v>
      </c>
      <c r="D116" s="4">
        <v>892.85</v>
      </c>
      <c r="E116" s="4" t="str">
        <f>VLOOKUP(A116,HOP!A:L,12,0)</f>
        <v>892.85</v>
      </c>
      <c r="F116" s="4" t="str">
        <f>VLOOKUP(A116,HOP!A:C,3,0)</f>
        <v>4236431</v>
      </c>
      <c r="G116" s="4">
        <f t="shared" si="2"/>
        <v>0</v>
      </c>
      <c r="H116" s="4" t="str">
        <f t="shared" si="3"/>
        <v>，4236431</v>
      </c>
      <c r="I116" s="4" t="str">
        <f>VLOOKUP(A116,HOP!A:U,21,0)</f>
        <v>直连</v>
      </c>
    </row>
    <row r="117" s="4" customFormat="1" hidden="1" spans="1:9">
      <c r="A117" s="5">
        <v>999228422835370</v>
      </c>
      <c r="B117" s="6">
        <v>45262</v>
      </c>
      <c r="C117" s="6">
        <v>45263</v>
      </c>
      <c r="D117" s="4">
        <v>231.63</v>
      </c>
      <c r="E117" s="4" t="str">
        <f>VLOOKUP(A117,HOP!A:L,12,0)</f>
        <v>231.63</v>
      </c>
      <c r="F117" s="4" t="str">
        <f>VLOOKUP(A117,HOP!A:C,3,0)</f>
        <v>4236714</v>
      </c>
      <c r="G117" s="4">
        <f t="shared" si="2"/>
        <v>0</v>
      </c>
      <c r="H117" s="4" t="str">
        <f t="shared" si="3"/>
        <v>，4236714</v>
      </c>
      <c r="I117" s="4" t="str">
        <f>VLOOKUP(A117,HOP!A:U,21,0)</f>
        <v>直连</v>
      </c>
    </row>
    <row r="118" s="4" customFormat="1" hidden="1" spans="1:9">
      <c r="A118" s="5">
        <v>999228423388868</v>
      </c>
      <c r="B118" s="6">
        <v>45260</v>
      </c>
      <c r="C118" s="6">
        <v>45263</v>
      </c>
      <c r="D118" s="4">
        <v>1347</v>
      </c>
      <c r="E118" s="4" t="str">
        <f>VLOOKUP(A118,HOP!A:L,12,0)</f>
        <v>1347.00</v>
      </c>
      <c r="F118" s="4" t="str">
        <f>VLOOKUP(A118,HOP!A:C,3,0)</f>
        <v>4237007</v>
      </c>
      <c r="G118" s="4">
        <f t="shared" si="2"/>
        <v>0</v>
      </c>
      <c r="H118" s="4" t="str">
        <f t="shared" si="3"/>
        <v>，4237007</v>
      </c>
      <c r="I118" s="4" t="str">
        <f>VLOOKUP(A118,HOP!A:U,21,0)</f>
        <v>直连</v>
      </c>
    </row>
    <row r="119" s="4" customFormat="1" hidden="1" spans="1:9">
      <c r="A119" s="5">
        <v>999228423474504</v>
      </c>
      <c r="B119" s="6">
        <v>45260</v>
      </c>
      <c r="C119" s="6">
        <v>45263</v>
      </c>
      <c r="D119" s="4">
        <v>1347</v>
      </c>
      <c r="E119" s="4" t="str">
        <f>VLOOKUP(A119,HOP!A:L,12,0)</f>
        <v>1347.00</v>
      </c>
      <c r="F119" s="4" t="str">
        <f>VLOOKUP(A119,HOP!A:C,3,0)</f>
        <v>4237020</v>
      </c>
      <c r="G119" s="4">
        <f t="shared" si="2"/>
        <v>0</v>
      </c>
      <c r="H119" s="4" t="str">
        <f t="shared" si="3"/>
        <v>，4237020</v>
      </c>
      <c r="I119" s="4" t="str">
        <f>VLOOKUP(A119,HOP!A:U,21,0)</f>
        <v>直连</v>
      </c>
    </row>
    <row r="120" s="4" customFormat="1" hidden="1" spans="1:9">
      <c r="A120" s="5">
        <v>999228435068899</v>
      </c>
      <c r="B120" s="6">
        <v>45261</v>
      </c>
      <c r="C120" s="6">
        <v>45263</v>
      </c>
      <c r="D120" s="4">
        <v>1040.98</v>
      </c>
      <c r="E120" s="4" t="str">
        <f>VLOOKUP(A120,HOP!A:L,12,0)</f>
        <v>1040.98</v>
      </c>
      <c r="F120" s="4" t="str">
        <f>VLOOKUP(A120,HOP!A:C,3,0)</f>
        <v>4238588</v>
      </c>
      <c r="G120" s="4">
        <f t="shared" si="2"/>
        <v>0</v>
      </c>
      <c r="H120" s="4" t="str">
        <f t="shared" si="3"/>
        <v>，4238588</v>
      </c>
      <c r="I120" s="4" t="str">
        <f>VLOOKUP(A120,HOP!A:U,21,0)</f>
        <v>直连</v>
      </c>
    </row>
    <row r="121" s="4" customFormat="1" hidden="1" spans="1:9">
      <c r="A121" s="5">
        <v>999228436581398</v>
      </c>
      <c r="B121" s="6">
        <v>45262</v>
      </c>
      <c r="C121" s="6">
        <v>45263</v>
      </c>
      <c r="D121" s="4">
        <v>808.67</v>
      </c>
      <c r="E121" s="4" t="str">
        <f>VLOOKUP(A121,HOP!A:L,12,0)</f>
        <v>808.67</v>
      </c>
      <c r="F121" s="4" t="str">
        <f>VLOOKUP(A121,HOP!A:C,3,0)</f>
        <v>4239157</v>
      </c>
      <c r="G121" s="4">
        <f t="shared" si="2"/>
        <v>0</v>
      </c>
      <c r="H121" s="4" t="str">
        <f t="shared" si="3"/>
        <v>，4239157</v>
      </c>
      <c r="I121" s="4" t="str">
        <f>VLOOKUP(A121,HOP!A:U,21,0)</f>
        <v>直连</v>
      </c>
    </row>
    <row r="122" s="4" customFormat="1" hidden="1" spans="1:9">
      <c r="A122" s="5">
        <v>999228436622011</v>
      </c>
      <c r="B122" s="6">
        <v>45260</v>
      </c>
      <c r="C122" s="6">
        <v>45263</v>
      </c>
      <c r="D122" s="4">
        <v>1765.17</v>
      </c>
      <c r="E122" s="4" t="str">
        <f>VLOOKUP(A122,HOP!A:L,12,0)</f>
        <v>1765.17</v>
      </c>
      <c r="F122" s="4" t="str">
        <f>VLOOKUP(A122,HOP!A:C,3,0)</f>
        <v>4239186</v>
      </c>
      <c r="G122" s="4">
        <f t="shared" si="2"/>
        <v>0</v>
      </c>
      <c r="H122" s="4" t="str">
        <f t="shared" si="3"/>
        <v>，4239186</v>
      </c>
      <c r="I122" s="4" t="str">
        <f>VLOOKUP(A122,HOP!A:U,21,0)</f>
        <v>直连</v>
      </c>
    </row>
    <row r="123" s="4" customFormat="1" hidden="1" spans="1:9">
      <c r="A123" s="5">
        <v>999228436809469</v>
      </c>
      <c r="B123" s="6">
        <v>45260</v>
      </c>
      <c r="C123" s="6">
        <v>45263</v>
      </c>
      <c r="D123" s="4">
        <v>1929.98</v>
      </c>
      <c r="E123" s="4" t="str">
        <f>VLOOKUP(A123,HOP!A:L,12,0)</f>
        <v>1929.98</v>
      </c>
      <c r="F123" s="4" t="str">
        <f>VLOOKUP(A123,HOP!A:C,3,0)</f>
        <v>4239288</v>
      </c>
      <c r="G123" s="4">
        <f t="shared" si="2"/>
        <v>0</v>
      </c>
      <c r="H123" s="4" t="str">
        <f t="shared" si="3"/>
        <v>，4239288</v>
      </c>
      <c r="I123" s="4" t="str">
        <f>VLOOKUP(A123,HOP!A:U,21,0)</f>
        <v>直连</v>
      </c>
    </row>
    <row r="124" s="4" customFormat="1" hidden="1" spans="1:9">
      <c r="A124" s="5">
        <v>999228440238167</v>
      </c>
      <c r="B124" s="6">
        <v>45262</v>
      </c>
      <c r="C124" s="6">
        <v>45263</v>
      </c>
      <c r="D124" s="4">
        <v>586.25</v>
      </c>
      <c r="E124" s="4" t="str">
        <f>VLOOKUP(A124,HOP!A:L,12,0)</f>
        <v>586.25</v>
      </c>
      <c r="F124" s="4" t="str">
        <f>VLOOKUP(A124,HOP!A:C,3,0)</f>
        <v>4240979</v>
      </c>
      <c r="G124" s="4">
        <f t="shared" si="2"/>
        <v>0</v>
      </c>
      <c r="H124" s="4" t="str">
        <f t="shared" si="3"/>
        <v>，4240979</v>
      </c>
      <c r="I124" s="4" t="str">
        <f>VLOOKUP(A124,HOP!A:U,21,0)</f>
        <v>直连</v>
      </c>
    </row>
    <row r="125" s="4" customFormat="1" hidden="1" spans="1:9">
      <c r="A125" s="5">
        <v>999228441422910</v>
      </c>
      <c r="B125" s="6">
        <v>45261</v>
      </c>
      <c r="C125" s="6">
        <v>45263</v>
      </c>
      <c r="D125" s="4">
        <v>400.02</v>
      </c>
      <c r="E125" s="4" t="str">
        <f>VLOOKUP(A125,HOP!A:L,12,0)</f>
        <v>400.02</v>
      </c>
      <c r="F125" s="4" t="str">
        <f>VLOOKUP(A125,HOP!A:C,3,0)</f>
        <v>4241879</v>
      </c>
      <c r="G125" s="4">
        <f t="shared" si="2"/>
        <v>0</v>
      </c>
      <c r="H125" s="4" t="str">
        <f t="shared" si="3"/>
        <v>，4241879</v>
      </c>
      <c r="I125" s="4" t="str">
        <f>VLOOKUP(A125,HOP!A:U,21,0)</f>
        <v>直连</v>
      </c>
    </row>
    <row r="126" s="4" customFormat="1" hidden="1" spans="1:9">
      <c r="A126" s="5">
        <v>999228441431870</v>
      </c>
      <c r="B126" s="6">
        <v>45261</v>
      </c>
      <c r="C126" s="6">
        <v>45263</v>
      </c>
      <c r="D126" s="4">
        <v>400.02</v>
      </c>
      <c r="E126" s="4" t="str">
        <f>VLOOKUP(A126,HOP!A:L,12,0)</f>
        <v>400.02</v>
      </c>
      <c r="F126" s="4" t="str">
        <f>VLOOKUP(A126,HOP!A:C,3,0)</f>
        <v>4241884</v>
      </c>
      <c r="G126" s="4">
        <f t="shared" si="2"/>
        <v>0</v>
      </c>
      <c r="H126" s="4" t="str">
        <f t="shared" si="3"/>
        <v>，4241884</v>
      </c>
      <c r="I126" s="4" t="str">
        <f>VLOOKUP(A126,HOP!A:U,21,0)</f>
        <v>直连</v>
      </c>
    </row>
    <row r="127" s="4" customFormat="1" hidden="1" spans="1:9">
      <c r="A127" s="5">
        <v>999228442638265</v>
      </c>
      <c r="B127" s="6">
        <v>45262</v>
      </c>
      <c r="C127" s="6">
        <v>45263</v>
      </c>
      <c r="D127" s="4">
        <v>941.67</v>
      </c>
      <c r="E127" s="4" t="str">
        <f>VLOOKUP(A127,HOP!A:L,12,0)</f>
        <v>941.67</v>
      </c>
      <c r="F127" s="4" t="str">
        <f>VLOOKUP(A127,HOP!A:C,3,0)</f>
        <v>4243230</v>
      </c>
      <c r="G127" s="4">
        <f t="shared" si="2"/>
        <v>0</v>
      </c>
      <c r="H127" s="4" t="str">
        <f t="shared" si="3"/>
        <v>，4243230</v>
      </c>
      <c r="I127" s="4" t="str">
        <f>VLOOKUP(A127,HOP!A:U,21,0)</f>
        <v>直连</v>
      </c>
    </row>
    <row r="128" s="4" customFormat="1" hidden="1" spans="1:9">
      <c r="A128" s="5">
        <v>999228442878675</v>
      </c>
      <c r="B128" s="6">
        <v>45259</v>
      </c>
      <c r="C128" s="6">
        <v>45263</v>
      </c>
      <c r="D128" s="4">
        <v>2243.24</v>
      </c>
      <c r="E128" s="4" t="str">
        <f>VLOOKUP(A128,HOP!A:L,12,0)</f>
        <v>2243.24</v>
      </c>
      <c r="F128" s="4" t="str">
        <f>VLOOKUP(A128,HOP!A:C,3,0)</f>
        <v>4243935</v>
      </c>
      <c r="G128" s="4">
        <f t="shared" si="2"/>
        <v>0</v>
      </c>
      <c r="H128" s="4" t="str">
        <f t="shared" si="3"/>
        <v>，4243935</v>
      </c>
      <c r="I128" s="4" t="str">
        <f>VLOOKUP(A128,HOP!A:U,21,0)</f>
        <v>直连</v>
      </c>
    </row>
    <row r="129" s="4" customFormat="1" hidden="1" spans="1:9">
      <c r="A129" s="5">
        <v>999228442921217</v>
      </c>
      <c r="B129" s="6">
        <v>45261</v>
      </c>
      <c r="C129" s="6">
        <v>45263</v>
      </c>
      <c r="D129" s="4">
        <v>1259.48</v>
      </c>
      <c r="E129" s="4" t="str">
        <f>VLOOKUP(A129,HOP!A:L,12,0)</f>
        <v>1259.48</v>
      </c>
      <c r="F129" s="4" t="str">
        <f>VLOOKUP(A129,HOP!A:C,3,0)</f>
        <v>4243990</v>
      </c>
      <c r="G129" s="4">
        <f t="shared" si="2"/>
        <v>0</v>
      </c>
      <c r="H129" s="4" t="str">
        <f t="shared" si="3"/>
        <v>，4243990</v>
      </c>
      <c r="I129" s="4" t="str">
        <f>VLOOKUP(A129,HOP!A:U,21,0)</f>
        <v>直采</v>
      </c>
    </row>
    <row r="130" s="4" customFormat="1" hidden="1" spans="1:9">
      <c r="A130" s="5">
        <v>999228443149017</v>
      </c>
      <c r="B130" s="6">
        <v>45262</v>
      </c>
      <c r="C130" s="6">
        <v>45263</v>
      </c>
      <c r="D130" s="4">
        <v>1136.92</v>
      </c>
      <c r="E130" s="4" t="str">
        <f>VLOOKUP(A130,HOP!A:L,12,0)</f>
        <v>1136.92</v>
      </c>
      <c r="F130" s="4" t="str">
        <f>VLOOKUP(A130,HOP!A:C,3,0)</f>
        <v>4244316</v>
      </c>
      <c r="G130" s="4">
        <f t="shared" si="2"/>
        <v>0</v>
      </c>
      <c r="H130" s="4" t="str">
        <f t="shared" si="3"/>
        <v>，4244316</v>
      </c>
      <c r="I130" s="4" t="str">
        <f>VLOOKUP(A130,HOP!A:U,21,0)</f>
        <v>直连</v>
      </c>
    </row>
    <row r="131" s="4" customFormat="1" hidden="1" spans="1:9">
      <c r="A131" s="5">
        <v>999228443628636</v>
      </c>
      <c r="B131" s="6">
        <v>45260</v>
      </c>
      <c r="C131" s="6">
        <v>45263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999228443922967</v>
      </c>
      <c r="B132" s="6">
        <v>45261</v>
      </c>
      <c r="C132" s="6">
        <v>45263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999228443979840</v>
      </c>
      <c r="B133" s="6">
        <v>45262</v>
      </c>
      <c r="C133" s="6">
        <v>45263</v>
      </c>
      <c r="D133" s="4">
        <v>148.75</v>
      </c>
      <c r="E133" s="4" t="str">
        <f>VLOOKUP(A133,HOP!A:L,12,0)</f>
        <v>148.75</v>
      </c>
      <c r="F133" s="4" t="str">
        <f>VLOOKUP(A133,HOP!A:C,3,0)</f>
        <v>4245942</v>
      </c>
      <c r="G133" s="4">
        <f t="shared" si="4"/>
        <v>0</v>
      </c>
      <c r="H133" s="4" t="str">
        <f t="shared" si="5"/>
        <v>，4245942</v>
      </c>
      <c r="I133" s="4" t="str">
        <f>VLOOKUP(A133,HOP!A:U,21,0)</f>
        <v>直连</v>
      </c>
    </row>
    <row r="134" s="4" customFormat="1" hidden="1" spans="1:9">
      <c r="A134" s="5">
        <v>999228444543418</v>
      </c>
      <c r="B134" s="6">
        <v>45261</v>
      </c>
      <c r="C134" s="6">
        <v>45263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999228444850408</v>
      </c>
      <c r="B135" s="6">
        <v>45260</v>
      </c>
      <c r="C135" s="6">
        <v>45263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hidden="1" spans="1:9">
      <c r="A136" s="5">
        <v>999228444956942</v>
      </c>
      <c r="B136" s="6">
        <v>45262</v>
      </c>
      <c r="C136" s="6">
        <v>45263</v>
      </c>
      <c r="D136" s="4">
        <v>1163.02</v>
      </c>
      <c r="E136" s="4" t="str">
        <f>VLOOKUP(A136,HOP!A:L,12,0)</f>
        <v>1163.02</v>
      </c>
      <c r="F136" s="4" t="str">
        <f>VLOOKUP(A136,HOP!A:C,3,0)</f>
        <v>4247490</v>
      </c>
      <c r="G136" s="4">
        <f t="shared" si="4"/>
        <v>0</v>
      </c>
      <c r="H136" s="4" t="str">
        <f t="shared" si="5"/>
        <v>，4247490</v>
      </c>
      <c r="I136" s="4" t="str">
        <f>VLOOKUP(A136,HOP!A:U,21,0)</f>
        <v>直连</v>
      </c>
    </row>
    <row r="137" s="4" customFormat="1" hidden="1" spans="1:9">
      <c r="A137" s="5">
        <v>999228445792028</v>
      </c>
      <c r="B137" s="6">
        <v>45262</v>
      </c>
      <c r="C137" s="6">
        <v>45263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999228445944761</v>
      </c>
      <c r="B138" s="6">
        <v>45262</v>
      </c>
      <c r="C138" s="6">
        <v>45263</v>
      </c>
      <c r="D138" s="4">
        <v>786.92</v>
      </c>
      <c r="E138" s="4" t="str">
        <f>VLOOKUP(A138,HOP!A:L,12,0)</f>
        <v>786.92</v>
      </c>
      <c r="F138" s="4" t="str">
        <f>VLOOKUP(A138,HOP!A:C,3,0)</f>
        <v>4249638</v>
      </c>
      <c r="G138" s="4">
        <f t="shared" si="4"/>
        <v>0</v>
      </c>
      <c r="H138" s="4" t="str">
        <f t="shared" si="5"/>
        <v>，4249638</v>
      </c>
      <c r="I138" s="4" t="str">
        <f>VLOOKUP(A138,HOP!A:U,21,0)</f>
        <v>直采</v>
      </c>
    </row>
    <row r="139" s="4" customFormat="1" hidden="1" spans="1:9">
      <c r="A139" s="5">
        <v>999228445987714</v>
      </c>
      <c r="B139" s="6">
        <v>45261</v>
      </c>
      <c r="C139" s="6">
        <v>45263</v>
      </c>
      <c r="D139" s="4">
        <v>641.62</v>
      </c>
      <c r="E139" s="4" t="str">
        <f>VLOOKUP(A139,HOP!A:L,12,0)</f>
        <v>641.62</v>
      </c>
      <c r="F139" s="4" t="str">
        <f>VLOOKUP(A139,HOP!A:C,3,0)</f>
        <v>4249685</v>
      </c>
      <c r="G139" s="4">
        <f t="shared" si="4"/>
        <v>0</v>
      </c>
      <c r="H139" s="4" t="str">
        <f t="shared" si="5"/>
        <v>，4249685</v>
      </c>
      <c r="I139" s="4" t="str">
        <f>VLOOKUP(A139,HOP!A:U,21,0)</f>
        <v>直连</v>
      </c>
    </row>
    <row r="140" s="4" customFormat="1" hidden="1" spans="1:9">
      <c r="A140" s="5">
        <v>28446556318</v>
      </c>
      <c r="B140" s="6">
        <v>45260</v>
      </c>
      <c r="C140" s="6">
        <v>45263</v>
      </c>
      <c r="D140" s="4">
        <v>766.05</v>
      </c>
      <c r="E140" s="4" t="str">
        <f>VLOOKUP(A140,HOP!A:L,12,0)</f>
        <v>766.05</v>
      </c>
      <c r="F140" s="4" t="str">
        <f>VLOOKUP(A140,HOP!A:C,3,0)</f>
        <v>4250810</v>
      </c>
      <c r="G140" s="4">
        <f t="shared" si="4"/>
        <v>0</v>
      </c>
      <c r="H140" s="4" t="str">
        <f t="shared" si="5"/>
        <v>，4250810</v>
      </c>
      <c r="I140" s="4" t="str">
        <f>VLOOKUP(A140,HOP!A:U,21,0)</f>
        <v>直连</v>
      </c>
    </row>
    <row r="141" s="4" customFormat="1" hidden="1" spans="1:9">
      <c r="A141" s="5">
        <v>999228471412419</v>
      </c>
      <c r="B141" s="6">
        <v>45261</v>
      </c>
      <c r="C141" s="6">
        <v>45263</v>
      </c>
      <c r="D141" s="4">
        <v>3523.04</v>
      </c>
      <c r="E141" s="4" t="str">
        <f>VLOOKUP(A141,HOP!A:L,12,0)</f>
        <v>3523.04</v>
      </c>
      <c r="F141" s="4" t="str">
        <f>VLOOKUP(A141,HOP!A:C,3,0)</f>
        <v>4253289</v>
      </c>
      <c r="G141" s="4">
        <f t="shared" si="4"/>
        <v>0</v>
      </c>
      <c r="H141" s="4" t="str">
        <f t="shared" si="5"/>
        <v>，4253289</v>
      </c>
      <c r="I141" s="4" t="str">
        <f>VLOOKUP(A141,HOP!A:U,21,0)</f>
        <v>直连</v>
      </c>
    </row>
    <row r="142" s="4" customFormat="1" spans="1:9">
      <c r="A142" s="5">
        <v>999228473630886</v>
      </c>
      <c r="B142" s="6">
        <v>45262</v>
      </c>
      <c r="C142" s="6">
        <v>45263</v>
      </c>
      <c r="D142" s="4">
        <v>793.79</v>
      </c>
      <c r="E142" s="4" t="str">
        <f>VLOOKUP(A142,HOP!A:L,12,0)</f>
        <v>793.83</v>
      </c>
      <c r="F142" s="4" t="str">
        <f>VLOOKUP(A142,HOP!A:C,3,0)</f>
        <v>4254265</v>
      </c>
      <c r="G142" s="4">
        <f t="shared" si="4"/>
        <v>-0.0400000000000773</v>
      </c>
      <c r="H142" s="4" t="str">
        <f t="shared" si="5"/>
        <v>，4254265</v>
      </c>
      <c r="I142" s="4" t="str">
        <f>VLOOKUP(A142,HOP!A:U,21,0)</f>
        <v>直连</v>
      </c>
    </row>
    <row r="143" s="4" customFormat="1" hidden="1" spans="1:9">
      <c r="A143" s="5">
        <v>999228474690407</v>
      </c>
      <c r="B143" s="6">
        <v>45262</v>
      </c>
      <c r="C143" s="6">
        <v>45263</v>
      </c>
      <c r="D143" s="4">
        <v>117.02</v>
      </c>
      <c r="E143" s="4" t="str">
        <f>VLOOKUP(A143,HOP!A:L,12,0)</f>
        <v>117.02</v>
      </c>
      <c r="F143" s="4" t="str">
        <f>VLOOKUP(A143,HOP!A:C,3,0)</f>
        <v>4254799</v>
      </c>
      <c r="G143" s="4">
        <f t="shared" si="4"/>
        <v>0</v>
      </c>
      <c r="H143" s="4" t="str">
        <f t="shared" si="5"/>
        <v>，4254799</v>
      </c>
      <c r="I143" s="4" t="str">
        <f>VLOOKUP(A143,HOP!A:U,21,0)</f>
        <v>直连</v>
      </c>
    </row>
    <row r="144" s="4" customFormat="1" spans="1:9">
      <c r="A144" s="5">
        <v>999228475283714</v>
      </c>
      <c r="B144" s="6">
        <v>45262</v>
      </c>
      <c r="C144" s="6">
        <v>45263</v>
      </c>
      <c r="D144" s="4">
        <v>2652.88</v>
      </c>
      <c r="E144" s="4" t="str">
        <f>VLOOKUP(A144,HOP!A:L,12,0)</f>
        <v>2652.89</v>
      </c>
      <c r="F144" s="4" t="str">
        <f>VLOOKUP(A144,HOP!A:C,3,0)</f>
        <v>4255262</v>
      </c>
      <c r="G144" s="4">
        <f t="shared" si="4"/>
        <v>-0.00999999999976353</v>
      </c>
      <c r="H144" s="4" t="str">
        <f t="shared" si="5"/>
        <v>，4255262</v>
      </c>
      <c r="I144" s="4" t="str">
        <f>VLOOKUP(A144,HOP!A:U,21,0)</f>
        <v>直连</v>
      </c>
    </row>
    <row r="145" s="4" customFormat="1" hidden="1" spans="1:9">
      <c r="A145" s="5">
        <v>999228483624377</v>
      </c>
      <c r="B145" s="6">
        <v>45261</v>
      </c>
      <c r="C145" s="6">
        <v>45263</v>
      </c>
      <c r="D145" s="4">
        <v>2777.36</v>
      </c>
      <c r="E145" s="4" t="str">
        <f>VLOOKUP(A145,HOP!A:L,12,0)</f>
        <v>2777.36</v>
      </c>
      <c r="F145" s="4" t="str">
        <f>VLOOKUP(A145,HOP!A:C,3,0)</f>
        <v>4256183</v>
      </c>
      <c r="G145" s="4">
        <f t="shared" si="4"/>
        <v>0</v>
      </c>
      <c r="H145" s="4" t="str">
        <f t="shared" si="5"/>
        <v>，4256183</v>
      </c>
      <c r="I145" s="4" t="str">
        <f>VLOOKUP(A145,HOP!A:U,21,0)</f>
        <v>直连</v>
      </c>
    </row>
    <row r="146" s="4" customFormat="1" hidden="1" spans="1:9">
      <c r="A146" s="5">
        <v>999228485316973</v>
      </c>
      <c r="B146" s="6">
        <v>45262</v>
      </c>
      <c r="C146" s="6">
        <v>45263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VLOOKUP(A146,HOP!A:U,21,0)</f>
        <v>#N/A</v>
      </c>
    </row>
    <row r="147" s="4" customFormat="1" hidden="1" spans="1:9">
      <c r="A147" s="5">
        <v>999228486302302</v>
      </c>
      <c r="B147" s="6">
        <v>45262</v>
      </c>
      <c r="C147" s="6">
        <v>45263</v>
      </c>
      <c r="D147" s="4">
        <v>223.6</v>
      </c>
      <c r="E147" s="4" t="str">
        <f>VLOOKUP(A147,HOP!A:L,12,0)</f>
        <v>223.60</v>
      </c>
      <c r="F147" s="4" t="str">
        <f>VLOOKUP(A147,HOP!A:C,3,0)</f>
        <v>4257876</v>
      </c>
      <c r="G147" s="4">
        <f t="shared" si="4"/>
        <v>0</v>
      </c>
      <c r="H147" s="4" t="str">
        <f t="shared" si="5"/>
        <v>，4257876</v>
      </c>
      <c r="I147" s="4" t="str">
        <f>VLOOKUP(A147,HOP!A:U,21,0)</f>
        <v>直连</v>
      </c>
    </row>
    <row r="148" s="4" customFormat="1" hidden="1" spans="1:9">
      <c r="A148" s="5">
        <v>999228486319907</v>
      </c>
      <c r="B148" s="6">
        <v>45262</v>
      </c>
      <c r="C148" s="6">
        <v>45263</v>
      </c>
      <c r="D148" s="4">
        <v>223.6</v>
      </c>
      <c r="E148" s="4" t="str">
        <f>VLOOKUP(A148,HOP!A:L,12,0)</f>
        <v>223.60</v>
      </c>
      <c r="F148" s="4" t="str">
        <f>VLOOKUP(A148,HOP!A:C,3,0)</f>
        <v>4257886</v>
      </c>
      <c r="G148" s="4">
        <f t="shared" si="4"/>
        <v>0</v>
      </c>
      <c r="H148" s="4" t="str">
        <f t="shared" si="5"/>
        <v>，4257886</v>
      </c>
      <c r="I148" s="4" t="str">
        <f>VLOOKUP(A148,HOP!A:U,21,0)</f>
        <v>直连</v>
      </c>
    </row>
    <row r="149" s="4" customFormat="1" hidden="1" spans="1:9">
      <c r="A149" s="5">
        <v>999228487549188</v>
      </c>
      <c r="B149" s="6">
        <v>45261</v>
      </c>
      <c r="C149" s="6">
        <v>45263</v>
      </c>
      <c r="D149" s="4">
        <v>1233.8</v>
      </c>
      <c r="E149" s="4" t="str">
        <f>VLOOKUP(A149,HOP!A:L,12,0)</f>
        <v>1233.80</v>
      </c>
      <c r="F149" s="4" t="str">
        <f>VLOOKUP(A149,HOP!A:C,3,0)</f>
        <v>4258794</v>
      </c>
      <c r="G149" s="4">
        <f t="shared" si="4"/>
        <v>0</v>
      </c>
      <c r="H149" s="4" t="str">
        <f t="shared" si="5"/>
        <v>，4258794</v>
      </c>
      <c r="I149" s="4" t="str">
        <f>VLOOKUP(A149,HOP!A:U,21,0)</f>
        <v>直连</v>
      </c>
    </row>
    <row r="150" s="4" customFormat="1" hidden="1" spans="1:9">
      <c r="A150" s="5">
        <v>999228488409643</v>
      </c>
      <c r="B150" s="6">
        <v>45261</v>
      </c>
      <c r="C150" s="6">
        <v>45263</v>
      </c>
      <c r="D150" s="4">
        <v>649.75</v>
      </c>
      <c r="E150" s="4" t="str">
        <f>VLOOKUP(A150,HOP!A:L,12,0)</f>
        <v>649.75</v>
      </c>
      <c r="F150" s="4" t="str">
        <f>VLOOKUP(A150,HOP!A:C,3,0)</f>
        <v>4259931</v>
      </c>
      <c r="G150" s="4">
        <f t="shared" si="4"/>
        <v>0</v>
      </c>
      <c r="H150" s="4" t="str">
        <f t="shared" si="5"/>
        <v>，4259931</v>
      </c>
      <c r="I150" s="4" t="str">
        <f>VLOOKUP(A150,HOP!A:U,21,0)</f>
        <v>直连</v>
      </c>
    </row>
    <row r="151" s="4" customFormat="1" hidden="1" spans="1:9">
      <c r="A151" s="5">
        <v>999228493931096</v>
      </c>
      <c r="B151" s="6">
        <v>45260</v>
      </c>
      <c r="C151" s="6">
        <v>45263</v>
      </c>
      <c r="D151" s="4">
        <v>3728.55</v>
      </c>
      <c r="E151" s="4" t="str">
        <f>VLOOKUP(A151,HOP!A:L,12,0)</f>
        <v>3728.55</v>
      </c>
      <c r="F151" s="4" t="str">
        <f>VLOOKUP(A151,HOP!A:C,3,0)</f>
        <v>4263160</v>
      </c>
      <c r="G151" s="4">
        <f t="shared" si="4"/>
        <v>0</v>
      </c>
      <c r="H151" s="4" t="str">
        <f t="shared" si="5"/>
        <v>，4263160</v>
      </c>
      <c r="I151" s="4" t="str">
        <f>VLOOKUP(A151,HOP!A:U,21,0)</f>
        <v>直连</v>
      </c>
    </row>
    <row r="152" s="4" customFormat="1" hidden="1" spans="1:9">
      <c r="A152" s="5">
        <v>999228494200402</v>
      </c>
      <c r="B152" s="6">
        <v>45262</v>
      </c>
      <c r="C152" s="6">
        <v>45263</v>
      </c>
      <c r="D152" s="4">
        <v>1137.54</v>
      </c>
      <c r="E152" s="4" t="str">
        <f>VLOOKUP(A152,HOP!A:L,12,0)</f>
        <v>1137.54</v>
      </c>
      <c r="F152" s="4" t="str">
        <f>VLOOKUP(A152,HOP!A:C,3,0)</f>
        <v>4263301</v>
      </c>
      <c r="G152" s="4">
        <f t="shared" si="4"/>
        <v>0</v>
      </c>
      <c r="H152" s="4" t="str">
        <f t="shared" si="5"/>
        <v>，4263301</v>
      </c>
      <c r="I152" s="4" t="str">
        <f>VLOOKUP(A152,HOP!A:U,21,0)</f>
        <v>直连</v>
      </c>
    </row>
    <row r="153" s="4" customFormat="1" hidden="1" spans="1:9">
      <c r="A153" s="5">
        <v>28494637691</v>
      </c>
      <c r="B153" s="6">
        <v>45262</v>
      </c>
      <c r="C153" s="6">
        <v>45263</v>
      </c>
      <c r="D153" s="4">
        <v>748.75</v>
      </c>
      <c r="E153" s="4" t="str">
        <f>VLOOKUP(A153,HOP!A:L,12,0)</f>
        <v>748.75</v>
      </c>
      <c r="F153" s="4" t="str">
        <f>VLOOKUP(A153,HOP!A:C,3,0)</f>
        <v>4263654</v>
      </c>
      <c r="G153" s="4">
        <f t="shared" si="4"/>
        <v>0</v>
      </c>
      <c r="H153" s="4" t="str">
        <f t="shared" si="5"/>
        <v>，4263654</v>
      </c>
      <c r="I153" s="4" t="str">
        <f>VLOOKUP(A153,HOP!A:U,21,0)</f>
        <v>直连</v>
      </c>
    </row>
    <row r="154" s="4" customFormat="1" hidden="1" spans="1:9">
      <c r="A154" s="5">
        <v>999228501017458</v>
      </c>
      <c r="B154" s="6">
        <v>45262</v>
      </c>
      <c r="C154" s="6">
        <v>45263</v>
      </c>
      <c r="D154" s="4">
        <v>660.07</v>
      </c>
      <c r="E154" s="4" t="str">
        <f>VLOOKUP(A154,HOP!A:L,12,0)</f>
        <v>660.07</v>
      </c>
      <c r="F154" s="4" t="str">
        <f>VLOOKUP(A154,HOP!A:C,3,0)</f>
        <v>4266733</v>
      </c>
      <c r="G154" s="4">
        <f t="shared" si="4"/>
        <v>0</v>
      </c>
      <c r="H154" s="4" t="str">
        <f t="shared" si="5"/>
        <v>，4266733</v>
      </c>
      <c r="I154" s="4" t="str">
        <f>VLOOKUP(A154,HOP!A:U,21,0)</f>
        <v>直采</v>
      </c>
    </row>
    <row r="155" s="4" customFormat="1" hidden="1" spans="1:9">
      <c r="A155" s="5">
        <v>999228502589438</v>
      </c>
      <c r="B155" s="6">
        <v>45262</v>
      </c>
      <c r="C155" s="6">
        <v>45263</v>
      </c>
      <c r="D155" s="4">
        <v>1375.48</v>
      </c>
      <c r="E155" s="4" t="str">
        <f>VLOOKUP(A155,HOP!A:L,12,0)</f>
        <v>1375.48</v>
      </c>
      <c r="F155" s="4" t="str">
        <f>VLOOKUP(A155,HOP!A:C,3,0)</f>
        <v>4266996</v>
      </c>
      <c r="G155" s="4">
        <f t="shared" si="4"/>
        <v>0</v>
      </c>
      <c r="H155" s="4" t="str">
        <f t="shared" si="5"/>
        <v>，4266996</v>
      </c>
      <c r="I155" s="4" t="str">
        <f>VLOOKUP(A155,HOP!A:U,21,0)</f>
        <v>直连</v>
      </c>
    </row>
    <row r="156" s="4" customFormat="1" hidden="1" spans="1:9">
      <c r="A156" s="5">
        <v>999228504652967</v>
      </c>
      <c r="B156" s="6">
        <v>45261</v>
      </c>
      <c r="C156" s="6">
        <v>45263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999228506696952</v>
      </c>
      <c r="B157" s="6">
        <v>45262</v>
      </c>
      <c r="C157" s="6">
        <v>45263</v>
      </c>
      <c r="D157" s="4">
        <v>884.14</v>
      </c>
      <c r="E157" s="4" t="str">
        <f>VLOOKUP(A157,HOP!A:L,12,0)</f>
        <v>884.14</v>
      </c>
      <c r="F157" s="4" t="str">
        <f>VLOOKUP(A157,HOP!A:C,3,0)</f>
        <v>4267857</v>
      </c>
      <c r="G157" s="4">
        <f t="shared" si="4"/>
        <v>0</v>
      </c>
      <c r="H157" s="4" t="str">
        <f t="shared" si="5"/>
        <v>，4267857</v>
      </c>
      <c r="I157" s="4" t="str">
        <f>VLOOKUP(A157,HOP!A:U,21,0)</f>
        <v>直连</v>
      </c>
    </row>
    <row r="158" s="4" customFormat="1" hidden="1" spans="1:9">
      <c r="A158" s="5">
        <v>999228507156554</v>
      </c>
      <c r="B158" s="6">
        <v>45262</v>
      </c>
      <c r="C158" s="6">
        <v>45263</v>
      </c>
      <c r="D158" s="4">
        <v>773.35</v>
      </c>
      <c r="E158" s="4" t="str">
        <f>VLOOKUP(A158,HOP!A:L,12,0)</f>
        <v>773.35</v>
      </c>
      <c r="F158" s="4" t="str">
        <f>VLOOKUP(A158,HOP!A:C,3,0)</f>
        <v>4268086</v>
      </c>
      <c r="G158" s="4">
        <f t="shared" si="4"/>
        <v>0</v>
      </c>
      <c r="H158" s="4" t="str">
        <f t="shared" si="5"/>
        <v>，4268086</v>
      </c>
      <c r="I158" s="4" t="str">
        <f>VLOOKUP(A158,HOP!A:U,21,0)</f>
        <v>直连</v>
      </c>
    </row>
    <row r="159" s="4" customFormat="1" hidden="1" spans="1:9">
      <c r="A159" s="5">
        <v>999228508430448</v>
      </c>
      <c r="B159" s="6">
        <v>45262</v>
      </c>
      <c r="C159" s="6">
        <v>45263</v>
      </c>
      <c r="D159" s="4">
        <v>695.98</v>
      </c>
      <c r="E159" s="4" t="str">
        <f>VLOOKUP(A159,HOP!A:L,12,0)</f>
        <v>695.98</v>
      </c>
      <c r="F159" s="4" t="str">
        <f>VLOOKUP(A159,HOP!A:C,3,0)</f>
        <v>4268442</v>
      </c>
      <c r="G159" s="4">
        <f t="shared" si="4"/>
        <v>0</v>
      </c>
      <c r="H159" s="4" t="str">
        <f t="shared" si="5"/>
        <v>，4268442</v>
      </c>
      <c r="I159" s="4" t="str">
        <f>VLOOKUP(A159,HOP!A:U,21,0)</f>
        <v>直连</v>
      </c>
    </row>
    <row r="160" s="4" customFormat="1" hidden="1" spans="1:9">
      <c r="A160" s="5">
        <v>999228509406107</v>
      </c>
      <c r="B160" s="6">
        <v>45260</v>
      </c>
      <c r="C160" s="6">
        <v>45263</v>
      </c>
      <c r="D160" s="4">
        <v>2216.76</v>
      </c>
      <c r="E160" s="4" t="str">
        <f>VLOOKUP(A160,HOP!A:L,12,0)</f>
        <v>2216.76</v>
      </c>
      <c r="F160" s="4" t="str">
        <f>VLOOKUP(A160,HOP!A:C,3,0)</f>
        <v>4268731</v>
      </c>
      <c r="G160" s="4">
        <f t="shared" si="4"/>
        <v>0</v>
      </c>
      <c r="H160" s="4" t="str">
        <f t="shared" si="5"/>
        <v>，4268731</v>
      </c>
      <c r="I160" s="4" t="str">
        <f>VLOOKUP(A160,HOP!A:U,21,0)</f>
        <v>直连</v>
      </c>
    </row>
    <row r="161" s="4" customFormat="1" hidden="1" spans="1:9">
      <c r="A161" s="5">
        <v>999228511959229</v>
      </c>
      <c r="B161" s="6">
        <v>45262</v>
      </c>
      <c r="C161" s="6">
        <v>45263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999228513008158</v>
      </c>
      <c r="B162" s="6">
        <v>45261</v>
      </c>
      <c r="C162" s="6">
        <v>45263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4" t="e">
        <f>VLOOKUP(A162,HOP!A:U,21,0)</f>
        <v>#N/A</v>
      </c>
    </row>
    <row r="163" s="4" customFormat="1" hidden="1" spans="1:9">
      <c r="A163" s="5">
        <v>999228521271707</v>
      </c>
      <c r="B163" s="6">
        <v>45260</v>
      </c>
      <c r="C163" s="6">
        <v>45263</v>
      </c>
      <c r="D163" s="4">
        <v>1129.89</v>
      </c>
      <c r="E163" s="4" t="str">
        <f>VLOOKUP(A163,HOP!A:L,12,0)</f>
        <v>1129.89</v>
      </c>
      <c r="F163" s="4" t="str">
        <f>VLOOKUP(A163,HOP!A:C,3,0)</f>
        <v>4271091</v>
      </c>
      <c r="G163" s="4">
        <f t="shared" si="4"/>
        <v>0</v>
      </c>
      <c r="H163" s="4" t="str">
        <f t="shared" si="5"/>
        <v>，4271091</v>
      </c>
      <c r="I163" s="4" t="str">
        <f>VLOOKUP(A163,HOP!A:U,21,0)</f>
        <v>直连</v>
      </c>
    </row>
    <row r="164" s="4" customFormat="1" hidden="1" spans="1:9">
      <c r="A164" s="5">
        <v>999228521391565</v>
      </c>
      <c r="B164" s="6">
        <v>45262</v>
      </c>
      <c r="C164" s="6">
        <v>45263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999228521418990</v>
      </c>
      <c r="B165" s="6">
        <v>45262</v>
      </c>
      <c r="C165" s="6">
        <v>45263</v>
      </c>
      <c r="D165" s="4">
        <v>896.44</v>
      </c>
      <c r="E165" s="4" t="str">
        <f>VLOOKUP(A165,HOP!A:L,12,0)</f>
        <v>896.44</v>
      </c>
      <c r="F165" s="4" t="str">
        <f>VLOOKUP(A165,HOP!A:C,3,0)</f>
        <v>4271122</v>
      </c>
      <c r="G165" s="4">
        <f t="shared" si="4"/>
        <v>0</v>
      </c>
      <c r="H165" s="4" t="str">
        <f t="shared" si="5"/>
        <v>，4271122</v>
      </c>
      <c r="I165" s="4" t="str">
        <f>VLOOKUP(A165,HOP!A:U,21,0)</f>
        <v>直连</v>
      </c>
    </row>
    <row r="166" s="4" customFormat="1" hidden="1" spans="1:9">
      <c r="A166" s="5">
        <v>999228521443908</v>
      </c>
      <c r="B166" s="6">
        <v>45262</v>
      </c>
      <c r="C166" s="6">
        <v>45263</v>
      </c>
      <c r="D166" s="4">
        <v>808.57</v>
      </c>
      <c r="E166" s="4" t="str">
        <f>VLOOKUP(A166,HOP!A:L,12,0)</f>
        <v>808.57</v>
      </c>
      <c r="F166" s="4" t="str">
        <f>VLOOKUP(A166,HOP!A:C,3,0)</f>
        <v>4271127</v>
      </c>
      <c r="G166" s="4">
        <f t="shared" si="4"/>
        <v>0</v>
      </c>
      <c r="H166" s="4" t="str">
        <f t="shared" si="5"/>
        <v>，4271127</v>
      </c>
      <c r="I166" s="4" t="str">
        <f>VLOOKUP(A166,HOP!A:U,21,0)</f>
        <v>直连</v>
      </c>
    </row>
    <row r="167" s="4" customFormat="1" hidden="1" spans="1:9">
      <c r="A167" s="5">
        <v>999228522350700</v>
      </c>
      <c r="B167" s="6">
        <v>45262</v>
      </c>
      <c r="C167" s="6">
        <v>45263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s="4" customFormat="1" hidden="1" spans="1:9">
      <c r="A168" s="5">
        <v>999228528056389</v>
      </c>
      <c r="B168" s="6">
        <v>45262</v>
      </c>
      <c r="C168" s="6">
        <v>45263</v>
      </c>
      <c r="D168" s="4">
        <v>319.21</v>
      </c>
      <c r="E168" s="4" t="str">
        <f>VLOOKUP(A168,HOP!A:L,12,0)</f>
        <v>319.21</v>
      </c>
      <c r="F168" s="4" t="str">
        <f>VLOOKUP(A168,HOP!A:C,3,0)</f>
        <v>4272811</v>
      </c>
      <c r="G168" s="4">
        <f t="shared" si="4"/>
        <v>0</v>
      </c>
      <c r="H168" s="4" t="str">
        <f t="shared" si="5"/>
        <v>，4272811</v>
      </c>
      <c r="I168" s="4" t="str">
        <f>VLOOKUP(A168,HOP!A:U,21,0)</f>
        <v>直连</v>
      </c>
    </row>
    <row r="169" s="4" customFormat="1" hidden="1" spans="1:9">
      <c r="A169" s="5">
        <v>999228530269639</v>
      </c>
      <c r="B169" s="6">
        <v>45262</v>
      </c>
      <c r="C169" s="6">
        <v>45263</v>
      </c>
      <c r="D169" s="4">
        <v>925.42</v>
      </c>
      <c r="E169" s="4" t="str">
        <f>VLOOKUP(A169,HOP!A:L,12,0)</f>
        <v>925.42</v>
      </c>
      <c r="F169" s="4" t="str">
        <f>VLOOKUP(A169,HOP!A:C,3,0)</f>
        <v>4273399</v>
      </c>
      <c r="G169" s="4">
        <f t="shared" si="4"/>
        <v>0</v>
      </c>
      <c r="H169" s="4" t="str">
        <f t="shared" si="5"/>
        <v>，4273399</v>
      </c>
      <c r="I169" s="4" t="str">
        <f>VLOOKUP(A169,HOP!A:U,21,0)</f>
        <v>直连</v>
      </c>
    </row>
    <row r="170" s="4" customFormat="1" hidden="1" spans="1:9">
      <c r="A170" s="5">
        <v>999228530410405</v>
      </c>
      <c r="B170" s="6">
        <v>45261</v>
      </c>
      <c r="C170" s="6">
        <v>45263</v>
      </c>
      <c r="D170" s="4">
        <v>517.67</v>
      </c>
      <c r="E170" s="4" t="str">
        <f>VLOOKUP(A170,HOP!A:L,12,0)</f>
        <v>517.67</v>
      </c>
      <c r="F170" s="4" t="str">
        <f>VLOOKUP(A170,HOP!A:C,3,0)</f>
        <v>4273449</v>
      </c>
      <c r="G170" s="4">
        <f t="shared" si="4"/>
        <v>0</v>
      </c>
      <c r="H170" s="4" t="str">
        <f t="shared" si="5"/>
        <v>，4273449</v>
      </c>
      <c r="I170" s="4" t="str">
        <f>VLOOKUP(A170,HOP!A:U,21,0)</f>
        <v>直连</v>
      </c>
    </row>
    <row r="171" s="4" customFormat="1" hidden="1" spans="1:9">
      <c r="A171" s="5">
        <v>999228531942247</v>
      </c>
      <c r="B171" s="6">
        <v>45262</v>
      </c>
      <c r="C171" s="6">
        <v>45263</v>
      </c>
      <c r="D171" s="4">
        <v>139.37</v>
      </c>
      <c r="E171" s="4" t="str">
        <f>VLOOKUP(A171,HOP!A:L,12,0)</f>
        <v>139.37</v>
      </c>
      <c r="F171" s="4" t="str">
        <f>VLOOKUP(A171,HOP!A:C,3,0)</f>
        <v>4274128</v>
      </c>
      <c r="G171" s="4">
        <f t="shared" si="4"/>
        <v>0</v>
      </c>
      <c r="H171" s="4" t="str">
        <f t="shared" si="5"/>
        <v>，4274128</v>
      </c>
      <c r="I171" s="4" t="str">
        <f>VLOOKUP(A171,HOP!A:U,21,0)</f>
        <v>直连</v>
      </c>
    </row>
    <row r="172" s="4" customFormat="1" hidden="1" spans="1:9">
      <c r="A172" s="5">
        <v>999228535552324</v>
      </c>
      <c r="B172" s="6">
        <v>45262</v>
      </c>
      <c r="C172" s="6">
        <v>45263</v>
      </c>
      <c r="D172" s="4">
        <v>1256.77</v>
      </c>
      <c r="E172" s="4" t="str">
        <f>VLOOKUP(A172,HOP!A:L,12,0)</f>
        <v>1256.77</v>
      </c>
      <c r="F172" s="4" t="str">
        <f>VLOOKUP(A172,HOP!A:C,3,0)</f>
        <v>4274465</v>
      </c>
      <c r="G172" s="4">
        <f t="shared" si="4"/>
        <v>0</v>
      </c>
      <c r="H172" s="4" t="str">
        <f t="shared" si="5"/>
        <v>，4274465</v>
      </c>
      <c r="I172" s="4" t="str">
        <f>VLOOKUP(A172,HOP!A:U,21,0)</f>
        <v>直连</v>
      </c>
    </row>
    <row r="173" s="4" customFormat="1" hidden="1" spans="1:9">
      <c r="A173" s="5">
        <v>999228537814903</v>
      </c>
      <c r="B173" s="6">
        <v>45261</v>
      </c>
      <c r="C173" s="6">
        <v>45263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999228540515629</v>
      </c>
      <c r="B174" s="6">
        <v>45261</v>
      </c>
      <c r="C174" s="6">
        <v>45263</v>
      </c>
      <c r="D174" s="4">
        <v>534.3</v>
      </c>
      <c r="E174" s="4" t="str">
        <f>VLOOKUP(A174,HOP!A:L,12,0)</f>
        <v>534.30</v>
      </c>
      <c r="F174" s="4" t="str">
        <f>VLOOKUP(A174,HOP!A:C,3,0)</f>
        <v>4275488</v>
      </c>
      <c r="G174" s="4">
        <f t="shared" si="4"/>
        <v>0</v>
      </c>
      <c r="H174" s="4" t="str">
        <f t="shared" si="5"/>
        <v>，4275488</v>
      </c>
      <c r="I174" s="4" t="str">
        <f>VLOOKUP(A174,HOP!A:U,21,0)</f>
        <v>直连</v>
      </c>
    </row>
    <row r="175" s="4" customFormat="1" hidden="1" spans="1:9">
      <c r="A175" s="5">
        <v>999228542260624</v>
      </c>
      <c r="B175" s="6">
        <v>45261</v>
      </c>
      <c r="C175" s="6">
        <v>45263</v>
      </c>
      <c r="D175" s="4">
        <v>1403.26</v>
      </c>
      <c r="E175" s="4" t="str">
        <f>VLOOKUP(A175,HOP!A:L,12,0)</f>
        <v>1403.26</v>
      </c>
      <c r="F175" s="4" t="str">
        <f>VLOOKUP(A175,HOP!A:C,3,0)</f>
        <v>4275955</v>
      </c>
      <c r="G175" s="4">
        <f t="shared" si="4"/>
        <v>0</v>
      </c>
      <c r="H175" s="4" t="str">
        <f t="shared" si="5"/>
        <v>，4275955</v>
      </c>
      <c r="I175" s="4" t="str">
        <f>VLOOKUP(A175,HOP!A:U,21,0)</f>
        <v>直连</v>
      </c>
    </row>
    <row r="176" s="4" customFormat="1" hidden="1" spans="1:9">
      <c r="A176" s="5">
        <v>999228542302522</v>
      </c>
      <c r="B176" s="6">
        <v>45261</v>
      </c>
      <c r="C176" s="6">
        <v>45263</v>
      </c>
      <c r="D176" s="4">
        <v>1403.26</v>
      </c>
      <c r="E176" s="4" t="str">
        <f>VLOOKUP(A176,HOP!A:L,12,0)</f>
        <v>1403.26</v>
      </c>
      <c r="F176" s="4" t="str">
        <f>VLOOKUP(A176,HOP!A:C,3,0)</f>
        <v>4275966</v>
      </c>
      <c r="G176" s="4">
        <f t="shared" si="4"/>
        <v>0</v>
      </c>
      <c r="H176" s="4" t="str">
        <f t="shared" si="5"/>
        <v>，4275966</v>
      </c>
      <c r="I176" s="4" t="str">
        <f>VLOOKUP(A176,HOP!A:U,21,0)</f>
        <v>直连</v>
      </c>
    </row>
    <row r="177" s="4" customFormat="1" hidden="1" spans="1:9">
      <c r="A177" s="5">
        <v>999228544075913</v>
      </c>
      <c r="B177" s="6">
        <v>45262</v>
      </c>
      <c r="C177" s="6">
        <v>45263</v>
      </c>
      <c r="D177" s="4">
        <v>201.59</v>
      </c>
      <c r="E177" s="4" t="str">
        <f>VLOOKUP(A177,HOP!A:L,12,0)</f>
        <v>201.59</v>
      </c>
      <c r="F177" s="4" t="str">
        <f>VLOOKUP(A177,HOP!A:C,3,0)</f>
        <v>4276553</v>
      </c>
      <c r="G177" s="4">
        <f t="shared" si="4"/>
        <v>0</v>
      </c>
      <c r="H177" s="4" t="str">
        <f t="shared" si="5"/>
        <v>，4276553</v>
      </c>
      <c r="I177" s="4" t="str">
        <f>VLOOKUP(A177,HOP!A:U,21,0)</f>
        <v>直连</v>
      </c>
    </row>
    <row r="178" s="4" customFormat="1" hidden="1" spans="1:9">
      <c r="A178" s="5">
        <v>999228544084285</v>
      </c>
      <c r="B178" s="6">
        <v>45261</v>
      </c>
      <c r="C178" s="6">
        <v>45263</v>
      </c>
      <c r="D178" s="4">
        <v>1338.28</v>
      </c>
      <c r="E178" s="4" t="str">
        <f>VLOOKUP(A178,HOP!A:L,12,0)</f>
        <v>1338.28</v>
      </c>
      <c r="F178" s="4" t="str">
        <f>VLOOKUP(A178,HOP!A:C,3,0)</f>
        <v>4276555</v>
      </c>
      <c r="G178" s="4">
        <f t="shared" si="4"/>
        <v>0</v>
      </c>
      <c r="H178" s="4" t="str">
        <f t="shared" si="5"/>
        <v>，4276555</v>
      </c>
      <c r="I178" s="4" t="str">
        <f>VLOOKUP(A178,HOP!A:U,21,0)</f>
        <v>直连</v>
      </c>
    </row>
    <row r="179" s="4" customFormat="1" hidden="1" spans="1:9">
      <c r="A179" s="5">
        <v>999228544384764</v>
      </c>
      <c r="B179" s="6">
        <v>45261</v>
      </c>
      <c r="C179" s="6">
        <v>45263</v>
      </c>
      <c r="D179" s="4">
        <v>2371.68</v>
      </c>
      <c r="E179" s="4" t="str">
        <f>VLOOKUP(A179,HOP!A:L,12,0)</f>
        <v>2371.68</v>
      </c>
      <c r="F179" s="4" t="str">
        <f>VLOOKUP(A179,HOP!A:C,3,0)</f>
        <v>4276669</v>
      </c>
      <c r="G179" s="4">
        <f t="shared" si="4"/>
        <v>0</v>
      </c>
      <c r="H179" s="4" t="str">
        <f t="shared" si="5"/>
        <v>，4276669</v>
      </c>
      <c r="I179" s="4" t="str">
        <f>VLOOKUP(A179,HOP!A:U,21,0)</f>
        <v>直连</v>
      </c>
    </row>
    <row r="180" s="4" customFormat="1" hidden="1" spans="1:9">
      <c r="A180" s="5">
        <v>999228545163958</v>
      </c>
      <c r="B180" s="6">
        <v>45258</v>
      </c>
      <c r="C180" s="6">
        <v>45263</v>
      </c>
      <c r="D180" s="4">
        <v>2965.9</v>
      </c>
      <c r="E180" s="4" t="str">
        <f>VLOOKUP(A180,HOP!A:L,12,0)</f>
        <v>2965.90</v>
      </c>
      <c r="F180" s="4" t="str">
        <f>VLOOKUP(A180,HOP!A:C,3,0)</f>
        <v>4277145</v>
      </c>
      <c r="G180" s="4">
        <f t="shared" si="4"/>
        <v>0</v>
      </c>
      <c r="H180" s="4" t="str">
        <f t="shared" si="5"/>
        <v>，4277145</v>
      </c>
      <c r="I180" s="4" t="str">
        <f>VLOOKUP(A180,HOP!A:U,21,0)</f>
        <v>直连</v>
      </c>
    </row>
    <row r="181" s="4" customFormat="1" hidden="1" spans="1:9">
      <c r="A181" s="5">
        <v>999228545326240</v>
      </c>
      <c r="B181" s="6">
        <v>45261</v>
      </c>
      <c r="C181" s="6">
        <v>45263</v>
      </c>
      <c r="D181" s="4">
        <v>1811.14</v>
      </c>
      <c r="E181" s="4" t="str">
        <f>VLOOKUP(A181,HOP!A:L,12,0)</f>
        <v>1811.14</v>
      </c>
      <c r="F181" s="4" t="str">
        <f>VLOOKUP(A181,HOP!A:C,3,0)</f>
        <v>4277250</v>
      </c>
      <c r="G181" s="4">
        <f t="shared" si="4"/>
        <v>0</v>
      </c>
      <c r="H181" s="4" t="str">
        <f t="shared" si="5"/>
        <v>，4277250</v>
      </c>
      <c r="I181" s="4" t="str">
        <f>VLOOKUP(A181,HOP!A:U,21,0)</f>
        <v>直连</v>
      </c>
    </row>
    <row r="182" s="4" customFormat="1" hidden="1" spans="1:9">
      <c r="A182" s="5">
        <v>999228546889303</v>
      </c>
      <c r="B182" s="6">
        <v>45261</v>
      </c>
      <c r="C182" s="6">
        <v>45263</v>
      </c>
      <c r="D182" s="4">
        <v>3160.85</v>
      </c>
      <c r="E182" s="4" t="str">
        <f>VLOOKUP(A182,HOP!A:L,12,0)</f>
        <v>3160.85</v>
      </c>
      <c r="F182" s="4" t="str">
        <f>VLOOKUP(A182,HOP!A:C,3,0)</f>
        <v>4277778</v>
      </c>
      <c r="G182" s="4">
        <f t="shared" si="4"/>
        <v>0</v>
      </c>
      <c r="H182" s="4" t="str">
        <f t="shared" si="5"/>
        <v>，4277778</v>
      </c>
      <c r="I182" s="4" t="str">
        <f>VLOOKUP(A182,HOP!A:U,21,0)</f>
        <v>直连</v>
      </c>
    </row>
    <row r="183" s="4" customFormat="1" hidden="1" spans="1:9">
      <c r="A183" s="5">
        <v>999228547473944</v>
      </c>
      <c r="B183" s="6">
        <v>45261</v>
      </c>
      <c r="C183" s="6">
        <v>45263</v>
      </c>
      <c r="D183" s="4">
        <v>1456.76</v>
      </c>
      <c r="E183" s="4" t="str">
        <f>VLOOKUP(A183,HOP!A:L,12,0)</f>
        <v>1456.76</v>
      </c>
      <c r="F183" s="4" t="str">
        <f>VLOOKUP(A183,HOP!A:C,3,0)</f>
        <v>4278062</v>
      </c>
      <c r="G183" s="4">
        <f t="shared" si="4"/>
        <v>0</v>
      </c>
      <c r="H183" s="4" t="str">
        <f t="shared" si="5"/>
        <v>，4278062</v>
      </c>
      <c r="I183" s="4" t="str">
        <f>VLOOKUP(A183,HOP!A:U,21,0)</f>
        <v>直连</v>
      </c>
    </row>
    <row r="184" s="4" customFormat="1" hidden="1" spans="1:9">
      <c r="A184" s="5">
        <v>999228547713550</v>
      </c>
      <c r="B184" s="6">
        <v>45261</v>
      </c>
      <c r="C184" s="6">
        <v>45263</v>
      </c>
      <c r="D184" s="4">
        <v>1015.36</v>
      </c>
      <c r="E184" s="4" t="str">
        <f>VLOOKUP(A184,HOP!A:L,12,0)</f>
        <v>1015.36</v>
      </c>
      <c r="F184" s="4" t="str">
        <f>VLOOKUP(A184,HOP!A:C,3,0)</f>
        <v>4278170</v>
      </c>
      <c r="G184" s="4">
        <f t="shared" si="4"/>
        <v>0</v>
      </c>
      <c r="H184" s="4" t="str">
        <f t="shared" si="5"/>
        <v>，4278170</v>
      </c>
      <c r="I184" s="4" t="str">
        <f>VLOOKUP(A184,HOP!A:U,21,0)</f>
        <v>直连</v>
      </c>
    </row>
    <row r="185" s="4" customFormat="1" hidden="1" spans="1:9">
      <c r="A185" s="5">
        <v>999228548690273</v>
      </c>
      <c r="B185" s="6">
        <v>45262</v>
      </c>
      <c r="C185" s="6">
        <v>45263</v>
      </c>
      <c r="D185" s="4">
        <v>2513.54</v>
      </c>
      <c r="E185" s="4" t="str">
        <f>VLOOKUP(A185,HOP!A:L,12,0)</f>
        <v>2513.54</v>
      </c>
      <c r="F185" s="4" t="str">
        <f>VLOOKUP(A185,HOP!A:C,3,0)</f>
        <v>4278625</v>
      </c>
      <c r="G185" s="4">
        <f t="shared" si="4"/>
        <v>0</v>
      </c>
      <c r="H185" s="4" t="str">
        <f t="shared" si="5"/>
        <v>，4278625</v>
      </c>
      <c r="I185" s="4" t="str">
        <f>VLOOKUP(A185,HOP!A:U,21,0)</f>
        <v>直连</v>
      </c>
    </row>
    <row r="186" s="4" customFormat="1" hidden="1" spans="1:9">
      <c r="A186" s="5">
        <v>999228554361080</v>
      </c>
      <c r="B186" s="6">
        <v>45261</v>
      </c>
      <c r="C186" s="6">
        <v>45263</v>
      </c>
      <c r="D186" s="4">
        <v>1968.76</v>
      </c>
      <c r="E186" s="4" t="str">
        <f>VLOOKUP(A186,HOP!A:L,12,0)</f>
        <v>1968.76</v>
      </c>
      <c r="F186" s="4" t="str">
        <f>VLOOKUP(A186,HOP!A:C,3,0)</f>
        <v>4288876</v>
      </c>
      <c r="G186" s="4">
        <f t="shared" si="4"/>
        <v>0</v>
      </c>
      <c r="H186" s="4" t="str">
        <f t="shared" si="5"/>
        <v>，4288876</v>
      </c>
      <c r="I186" s="4" t="str">
        <f>VLOOKUP(A186,HOP!A:U,21,0)</f>
        <v>直连</v>
      </c>
    </row>
    <row r="187" s="4" customFormat="1" hidden="1" spans="1:9">
      <c r="A187" s="5">
        <v>999228555172084</v>
      </c>
      <c r="B187" s="6">
        <v>45262</v>
      </c>
      <c r="C187" s="6">
        <v>45263</v>
      </c>
      <c r="D187" s="4">
        <v>458.97</v>
      </c>
      <c r="E187" s="4" t="str">
        <f>VLOOKUP(A187,HOP!A:L,12,0)</f>
        <v>458.97</v>
      </c>
      <c r="F187" s="4" t="str">
        <f>VLOOKUP(A187,HOP!A:C,3,0)</f>
        <v>4289906</v>
      </c>
      <c r="G187" s="4">
        <f t="shared" si="4"/>
        <v>0</v>
      </c>
      <c r="H187" s="4" t="str">
        <f t="shared" si="5"/>
        <v>，4289906</v>
      </c>
      <c r="I187" s="4" t="str">
        <f>VLOOKUP(A187,HOP!A:U,21,0)</f>
        <v>直连</v>
      </c>
    </row>
    <row r="188" s="4" customFormat="1" hidden="1" spans="1:9">
      <c r="A188" s="5">
        <v>999228555790770</v>
      </c>
      <c r="B188" s="6">
        <v>45262</v>
      </c>
      <c r="C188" s="6">
        <v>45263</v>
      </c>
      <c r="D188" s="4">
        <v>700.8</v>
      </c>
      <c r="E188" s="4" t="str">
        <f>VLOOKUP(A188,HOP!A:L,12,0)</f>
        <v>700.80</v>
      </c>
      <c r="F188" s="4" t="str">
        <f>VLOOKUP(A188,HOP!A:C,3,0)</f>
        <v>4290207</v>
      </c>
      <c r="G188" s="4">
        <f t="shared" si="4"/>
        <v>0</v>
      </c>
      <c r="H188" s="4" t="str">
        <f t="shared" si="5"/>
        <v>，4290207</v>
      </c>
      <c r="I188" s="4" t="str">
        <f>VLOOKUP(A188,HOP!A:U,21,0)</f>
        <v>直连</v>
      </c>
    </row>
    <row r="189" s="4" customFormat="1" hidden="1" spans="1:9">
      <c r="A189" s="5">
        <v>999228433414218</v>
      </c>
      <c r="B189" s="6">
        <v>45261</v>
      </c>
      <c r="C189" s="6">
        <v>45263</v>
      </c>
      <c r="D189" s="4">
        <v>2254.75</v>
      </c>
      <c r="E189" s="4" t="str">
        <f>VLOOKUP(A189,HOP!A:L,12,0)</f>
        <v>2254.75</v>
      </c>
      <c r="F189" s="4" t="str">
        <f>VLOOKUP(A189,HOP!A:C,3,0)</f>
        <v>4238094</v>
      </c>
      <c r="G189" s="4">
        <f t="shared" si="4"/>
        <v>0</v>
      </c>
      <c r="H189" s="4" t="str">
        <f t="shared" si="5"/>
        <v>，4238094</v>
      </c>
      <c r="I189" s="4" t="str">
        <f>VLOOKUP(A189,HOP!A:U,21,0)</f>
        <v>直连</v>
      </c>
    </row>
    <row r="190" s="4" customFormat="1" hidden="1" spans="1:9">
      <c r="A190" s="5">
        <v>999228445323657</v>
      </c>
      <c r="B190" s="6">
        <v>45261</v>
      </c>
      <c r="C190" s="6">
        <v>45263</v>
      </c>
      <c r="D190" s="4">
        <v>891.64</v>
      </c>
      <c r="E190" s="4" t="str">
        <f>VLOOKUP(A190,HOP!A:L,12,0)</f>
        <v>891.64</v>
      </c>
      <c r="F190" s="4" t="str">
        <f>VLOOKUP(A190,HOP!A:C,3,0)</f>
        <v>4248265</v>
      </c>
      <c r="G190" s="4">
        <f t="shared" si="4"/>
        <v>0</v>
      </c>
      <c r="H190" s="4" t="str">
        <f t="shared" si="5"/>
        <v>，4248265</v>
      </c>
      <c r="I190" s="4" t="str">
        <f>VLOOKUP(A190,HOP!A:U,21,0)</f>
        <v>直连</v>
      </c>
    </row>
    <row r="191" s="4" customFormat="1" hidden="1" spans="1:9">
      <c r="A191" s="5">
        <v>999228558981833</v>
      </c>
      <c r="B191" s="6">
        <v>45261</v>
      </c>
      <c r="C191" s="6">
        <v>45263</v>
      </c>
      <c r="D191" s="4">
        <v>2617.34</v>
      </c>
      <c r="E191" s="4" t="str">
        <f>VLOOKUP(A191,HOP!A:L,12,0)</f>
        <v>2617.34</v>
      </c>
      <c r="F191" s="4" t="str">
        <f>VLOOKUP(A191,HOP!A:C,3,0)</f>
        <v>4292059</v>
      </c>
      <c r="G191" s="4">
        <f t="shared" si="4"/>
        <v>0</v>
      </c>
      <c r="H191" s="4" t="str">
        <f t="shared" si="5"/>
        <v>，4292059</v>
      </c>
      <c r="I191" s="4" t="str">
        <f>VLOOKUP(A191,HOP!A:U,21,0)</f>
        <v>直连</v>
      </c>
    </row>
    <row r="192" s="4" customFormat="1" hidden="1" spans="1:9">
      <c r="A192" s="5">
        <v>999228561520118</v>
      </c>
      <c r="B192" s="6">
        <v>45262</v>
      </c>
      <c r="C192" s="6">
        <v>45263</v>
      </c>
      <c r="D192" s="4">
        <v>206.36</v>
      </c>
      <c r="E192" s="4" t="str">
        <f>VLOOKUP(A192,HOP!A:L,12,0)</f>
        <v>206.36</v>
      </c>
      <c r="F192" s="4" t="str">
        <f>VLOOKUP(A192,HOP!A:C,3,0)</f>
        <v>4295004</v>
      </c>
      <c r="G192" s="4">
        <f t="shared" si="4"/>
        <v>0</v>
      </c>
      <c r="H192" s="4" t="str">
        <f t="shared" si="5"/>
        <v>，4295004</v>
      </c>
      <c r="I192" s="4" t="str">
        <f>VLOOKUP(A192,HOP!A:U,21,0)</f>
        <v>直连</v>
      </c>
    </row>
    <row r="193" s="4" customFormat="1" hidden="1" spans="1:9">
      <c r="A193" s="5">
        <v>999228567315146</v>
      </c>
      <c r="B193" s="6">
        <v>45262</v>
      </c>
      <c r="C193" s="6">
        <v>45263</v>
      </c>
      <c r="D193" s="4">
        <v>404.38</v>
      </c>
      <c r="E193" s="4" t="str">
        <f>VLOOKUP(A193,HOP!A:L,12,0)</f>
        <v>404.38</v>
      </c>
      <c r="F193" s="4" t="str">
        <f>VLOOKUP(A193,HOP!A:C,3,0)</f>
        <v>4296505</v>
      </c>
      <c r="G193" s="4">
        <f t="shared" si="4"/>
        <v>0</v>
      </c>
      <c r="H193" s="4" t="str">
        <f t="shared" si="5"/>
        <v>，4296505</v>
      </c>
      <c r="I193" s="4" t="str">
        <f>VLOOKUP(A193,HOP!A:U,21,0)</f>
        <v>直连</v>
      </c>
    </row>
    <row r="194" s="4" customFormat="1" hidden="1" spans="1:9">
      <c r="A194" s="5">
        <v>999228567814593</v>
      </c>
      <c r="B194" s="6">
        <v>45262</v>
      </c>
      <c r="C194" s="6">
        <v>45263</v>
      </c>
      <c r="D194" s="4">
        <v>950.21</v>
      </c>
      <c r="E194" s="4" t="str">
        <f>VLOOKUP(A194,HOP!A:L,12,0)</f>
        <v>950.21</v>
      </c>
      <c r="F194" s="4" t="str">
        <f>VLOOKUP(A194,HOP!A:C,3,0)</f>
        <v>4296670</v>
      </c>
      <c r="G194" s="4">
        <f t="shared" si="4"/>
        <v>0</v>
      </c>
      <c r="H194" s="4" t="str">
        <f t="shared" si="5"/>
        <v>，4296670</v>
      </c>
      <c r="I194" s="4" t="str">
        <f>VLOOKUP(A194,HOP!A:U,21,0)</f>
        <v>直连</v>
      </c>
    </row>
    <row r="195" s="4" customFormat="1" hidden="1" spans="1:9">
      <c r="A195" s="5">
        <v>999228569164487</v>
      </c>
      <c r="B195" s="6">
        <v>45262</v>
      </c>
      <c r="C195" s="6">
        <v>45263</v>
      </c>
      <c r="D195" s="4">
        <v>245.62</v>
      </c>
      <c r="E195" s="4" t="str">
        <f>VLOOKUP(A195,HOP!A:L,12,0)</f>
        <v>245.62</v>
      </c>
      <c r="F195" s="4" t="str">
        <f>VLOOKUP(A195,HOP!A:C,3,0)</f>
        <v>4297294</v>
      </c>
      <c r="G195" s="4">
        <f t="shared" ref="G195:G258" si="6">D195-E195</f>
        <v>0</v>
      </c>
      <c r="H195" s="4" t="str">
        <f t="shared" ref="H195:H258" si="7">$H$1&amp;F195</f>
        <v>，4297294</v>
      </c>
      <c r="I195" s="4" t="str">
        <f>VLOOKUP(A195,HOP!A:U,21,0)</f>
        <v>直连</v>
      </c>
    </row>
    <row r="196" s="4" customFormat="1" hidden="1" spans="1:9">
      <c r="A196" s="5">
        <v>999228570274391</v>
      </c>
      <c r="B196" s="6">
        <v>45262</v>
      </c>
      <c r="C196" s="6">
        <v>45263</v>
      </c>
      <c r="D196" s="4">
        <v>992.76</v>
      </c>
      <c r="E196" s="4" t="str">
        <f>VLOOKUP(A196,HOP!A:L,12,0)</f>
        <v>992.76</v>
      </c>
      <c r="F196" s="4" t="str">
        <f>VLOOKUP(A196,HOP!A:C,3,0)</f>
        <v>4297729</v>
      </c>
      <c r="G196" s="4">
        <f t="shared" si="6"/>
        <v>0</v>
      </c>
      <c r="H196" s="4" t="str">
        <f t="shared" si="7"/>
        <v>，4297729</v>
      </c>
      <c r="I196" s="4" t="str">
        <f>VLOOKUP(A196,HOP!A:U,21,0)</f>
        <v>直连</v>
      </c>
    </row>
    <row r="197" s="4" customFormat="1" hidden="1" spans="1:9">
      <c r="A197" s="5">
        <v>999228571079305</v>
      </c>
      <c r="B197" s="6">
        <v>45262</v>
      </c>
      <c r="C197" s="6">
        <v>45263</v>
      </c>
      <c r="D197" s="4">
        <v>2297.86</v>
      </c>
      <c r="E197" s="4" t="str">
        <f>VLOOKUP(A197,HOP!A:L,12,0)</f>
        <v>2297.86</v>
      </c>
      <c r="F197" s="4" t="str">
        <f>VLOOKUP(A197,HOP!A:C,3,0)</f>
        <v>4298161</v>
      </c>
      <c r="G197" s="4">
        <f t="shared" si="6"/>
        <v>0</v>
      </c>
      <c r="H197" s="4" t="str">
        <f t="shared" si="7"/>
        <v>，4298161</v>
      </c>
      <c r="I197" s="4" t="str">
        <f>VLOOKUP(A197,HOP!A:U,21,0)</f>
        <v>直连</v>
      </c>
    </row>
    <row r="198" s="4" customFormat="1" hidden="1" spans="1:9">
      <c r="A198" s="5">
        <v>999228571294629</v>
      </c>
      <c r="B198" s="6">
        <v>45261</v>
      </c>
      <c r="C198" s="6">
        <v>45263</v>
      </c>
      <c r="D198" s="4">
        <v>1477.4</v>
      </c>
      <c r="E198" s="4" t="str">
        <f>VLOOKUP(A198,HOP!A:L,12,0)</f>
        <v>1477.40</v>
      </c>
      <c r="F198" s="4" t="str">
        <f>VLOOKUP(A198,HOP!A:C,3,0)</f>
        <v>4298225</v>
      </c>
      <c r="G198" s="4">
        <f t="shared" si="6"/>
        <v>0</v>
      </c>
      <c r="H198" s="4" t="str">
        <f t="shared" si="7"/>
        <v>，4298225</v>
      </c>
      <c r="I198" s="4" t="str">
        <f>VLOOKUP(A198,HOP!A:U,21,0)</f>
        <v>直连</v>
      </c>
    </row>
    <row r="199" s="4" customFormat="1" hidden="1" spans="1:9">
      <c r="A199" s="5">
        <v>999228572116533</v>
      </c>
      <c r="B199" s="6">
        <v>45262</v>
      </c>
      <c r="C199" s="6">
        <v>45263</v>
      </c>
      <c r="D199" s="4">
        <v>287.27</v>
      </c>
      <c r="E199" s="4" t="str">
        <f>VLOOKUP(A199,HOP!A:L,12,0)</f>
        <v>287.27</v>
      </c>
      <c r="F199" s="4" t="str">
        <f>VLOOKUP(A199,HOP!A:C,3,0)</f>
        <v>4298952</v>
      </c>
      <c r="G199" s="4">
        <f t="shared" si="6"/>
        <v>0</v>
      </c>
      <c r="H199" s="4" t="str">
        <f t="shared" si="7"/>
        <v>，4298952</v>
      </c>
      <c r="I199" s="4" t="str">
        <f>VLOOKUP(A199,HOP!A:U,21,0)</f>
        <v>直连</v>
      </c>
    </row>
    <row r="200" s="4" customFormat="1" hidden="1" spans="1:9">
      <c r="A200" s="5">
        <v>999228572698238</v>
      </c>
      <c r="B200" s="6">
        <v>45259</v>
      </c>
      <c r="C200" s="6">
        <v>45263</v>
      </c>
      <c r="D200" s="4">
        <v>991.62</v>
      </c>
      <c r="E200" s="4" t="str">
        <f>VLOOKUP(A200,HOP!A:L,12,0)</f>
        <v>991.62</v>
      </c>
      <c r="F200" s="4" t="str">
        <f>VLOOKUP(A200,HOP!A:C,3,0)</f>
        <v>4299422</v>
      </c>
      <c r="G200" s="4">
        <f t="shared" si="6"/>
        <v>0</v>
      </c>
      <c r="H200" s="4" t="str">
        <f t="shared" si="7"/>
        <v>，4299422</v>
      </c>
      <c r="I200" s="4" t="str">
        <f>VLOOKUP(A200,HOP!A:U,21,0)</f>
        <v>直连</v>
      </c>
    </row>
    <row r="201" s="4" customFormat="1" hidden="1" spans="1:9">
      <c r="A201" s="5">
        <v>999228573266215</v>
      </c>
      <c r="B201" s="6">
        <v>45262</v>
      </c>
      <c r="C201" s="6">
        <v>45263</v>
      </c>
      <c r="D201" s="4">
        <v>1898.67</v>
      </c>
      <c r="E201" s="4" t="str">
        <f>VLOOKUP(A201,HOP!A:L,12,0)</f>
        <v>1898.67</v>
      </c>
      <c r="F201" s="4" t="str">
        <f>VLOOKUP(A201,HOP!A:C,3,0)</f>
        <v>4299847</v>
      </c>
      <c r="G201" s="4">
        <f t="shared" si="6"/>
        <v>0</v>
      </c>
      <c r="H201" s="4" t="str">
        <f t="shared" si="7"/>
        <v>，4299847</v>
      </c>
      <c r="I201" s="4" t="str">
        <f>VLOOKUP(A201,HOP!A:U,21,0)</f>
        <v>直采</v>
      </c>
    </row>
    <row r="202" s="4" customFormat="1" hidden="1" spans="1:9">
      <c r="A202" s="5">
        <v>999228573314099</v>
      </c>
      <c r="B202" s="6">
        <v>45262</v>
      </c>
      <c r="C202" s="6">
        <v>45263</v>
      </c>
      <c r="D202" s="4">
        <v>454.47</v>
      </c>
      <c r="E202" s="4" t="str">
        <f>VLOOKUP(A202,HOP!A:L,12,0)</f>
        <v>454.47</v>
      </c>
      <c r="F202" s="4" t="str">
        <f>VLOOKUP(A202,HOP!A:C,3,0)</f>
        <v>4299864</v>
      </c>
      <c r="G202" s="4">
        <f t="shared" si="6"/>
        <v>0</v>
      </c>
      <c r="H202" s="4" t="str">
        <f t="shared" si="7"/>
        <v>，4299864</v>
      </c>
      <c r="I202" s="4" t="str">
        <f>VLOOKUP(A202,HOP!A:U,21,0)</f>
        <v>直连</v>
      </c>
    </row>
    <row r="203" s="4" customFormat="1" hidden="1" spans="1:9">
      <c r="A203" s="5">
        <v>999228573510142</v>
      </c>
      <c r="B203" s="6">
        <v>45262</v>
      </c>
      <c r="C203" s="6">
        <v>45263</v>
      </c>
      <c r="D203" s="4">
        <v>470.48</v>
      </c>
      <c r="E203" s="4" t="str">
        <f>VLOOKUP(A203,HOP!A:L,12,0)</f>
        <v>470.48</v>
      </c>
      <c r="F203" s="4" t="str">
        <f>VLOOKUP(A203,HOP!A:C,3,0)</f>
        <v>4300119</v>
      </c>
      <c r="G203" s="4">
        <f t="shared" si="6"/>
        <v>0</v>
      </c>
      <c r="H203" s="4" t="str">
        <f t="shared" si="7"/>
        <v>，4300119</v>
      </c>
      <c r="I203" s="4" t="str">
        <f>VLOOKUP(A203,HOP!A:U,21,0)</f>
        <v>直连</v>
      </c>
    </row>
    <row r="204" s="4" customFormat="1" hidden="1" spans="1:9">
      <c r="A204" s="5">
        <v>999228574524097</v>
      </c>
      <c r="B204" s="6">
        <v>45260</v>
      </c>
      <c r="C204" s="6">
        <v>45263</v>
      </c>
      <c r="D204" s="4">
        <v>2322.19</v>
      </c>
      <c r="E204" s="4" t="str">
        <f>VLOOKUP(A204,HOP!A:L,12,0)</f>
        <v>2322.19</v>
      </c>
      <c r="F204" s="4" t="str">
        <f>VLOOKUP(A204,HOP!A:C,3,0)</f>
        <v>4301108</v>
      </c>
      <c r="G204" s="4">
        <f t="shared" si="6"/>
        <v>0</v>
      </c>
      <c r="H204" s="4" t="str">
        <f t="shared" si="7"/>
        <v>，4301108</v>
      </c>
      <c r="I204" s="4" t="str">
        <f>VLOOKUP(A204,HOP!A:U,21,0)</f>
        <v>直采</v>
      </c>
    </row>
    <row r="205" s="4" customFormat="1" hidden="1" spans="1:9">
      <c r="A205" s="5">
        <v>999228579055597</v>
      </c>
      <c r="B205" s="6">
        <v>45258</v>
      </c>
      <c r="C205" s="6">
        <v>45263</v>
      </c>
      <c r="D205" s="4">
        <v>2430.65</v>
      </c>
      <c r="E205" s="4" t="str">
        <f>VLOOKUP(A205,HOP!A:L,12,0)</f>
        <v>2430.65</v>
      </c>
      <c r="F205" s="4" t="str">
        <f>VLOOKUP(A205,HOP!A:C,3,0)</f>
        <v>4301943</v>
      </c>
      <c r="G205" s="4">
        <f t="shared" si="6"/>
        <v>0</v>
      </c>
      <c r="H205" s="4" t="str">
        <f t="shared" si="7"/>
        <v>，4301943</v>
      </c>
      <c r="I205" s="4" t="str">
        <f>VLOOKUP(A205,HOP!A:U,21,0)</f>
        <v>直连</v>
      </c>
    </row>
    <row r="206" s="4" customFormat="1" hidden="1" spans="1:9">
      <c r="A206" s="5">
        <v>999228579503075</v>
      </c>
      <c r="B206" s="6">
        <v>45262</v>
      </c>
      <c r="C206" s="6">
        <v>45263</v>
      </c>
      <c r="D206" s="4">
        <v>425.42</v>
      </c>
      <c r="E206" s="4" t="str">
        <f>VLOOKUP(A206,HOP!A:L,12,0)</f>
        <v>425.42</v>
      </c>
      <c r="F206" s="4" t="str">
        <f>VLOOKUP(A206,HOP!A:C,3,0)</f>
        <v>4301965</v>
      </c>
      <c r="G206" s="4">
        <f t="shared" si="6"/>
        <v>0</v>
      </c>
      <c r="H206" s="4" t="str">
        <f t="shared" si="7"/>
        <v>，4301965</v>
      </c>
      <c r="I206" s="4" t="str">
        <f>VLOOKUP(A206,HOP!A:U,21,0)</f>
        <v>直连</v>
      </c>
    </row>
    <row r="207" s="4" customFormat="1" hidden="1" spans="1:9">
      <c r="A207" s="5">
        <v>999228583130568</v>
      </c>
      <c r="B207" s="6">
        <v>45260</v>
      </c>
      <c r="C207" s="6">
        <v>45263</v>
      </c>
      <c r="D207" s="4">
        <v>738.48</v>
      </c>
      <c r="E207" s="4" t="str">
        <f>VLOOKUP(A207,HOP!A:L,12,0)</f>
        <v>738.48</v>
      </c>
      <c r="F207" s="4" t="str">
        <f>VLOOKUP(A207,HOP!A:C,3,0)</f>
        <v>4303221</v>
      </c>
      <c r="G207" s="4">
        <f t="shared" si="6"/>
        <v>0</v>
      </c>
      <c r="H207" s="4" t="str">
        <f t="shared" si="7"/>
        <v>，4303221</v>
      </c>
      <c r="I207" s="4" t="str">
        <f>VLOOKUP(A207,HOP!A:U,21,0)</f>
        <v>直采</v>
      </c>
    </row>
    <row r="208" s="4" customFormat="1" hidden="1" spans="1:9">
      <c r="A208" s="5">
        <v>999228583138620</v>
      </c>
      <c r="B208" s="6">
        <v>45260</v>
      </c>
      <c r="C208" s="6">
        <v>45263</v>
      </c>
      <c r="D208" s="4">
        <v>2557.14</v>
      </c>
      <c r="E208" s="4" t="str">
        <f>VLOOKUP(A208,HOP!A:L,12,0)</f>
        <v>2557.14</v>
      </c>
      <c r="F208" s="4" t="str">
        <f>VLOOKUP(A208,HOP!A:C,3,0)</f>
        <v>4303223</v>
      </c>
      <c r="G208" s="4">
        <f t="shared" si="6"/>
        <v>0</v>
      </c>
      <c r="H208" s="4" t="str">
        <f t="shared" si="7"/>
        <v>，4303223</v>
      </c>
      <c r="I208" s="4" t="str">
        <f>VLOOKUP(A208,HOP!A:U,21,0)</f>
        <v>直连</v>
      </c>
    </row>
    <row r="209" s="4" customFormat="1" hidden="1" spans="1:9">
      <c r="A209" s="5">
        <v>999228584232657</v>
      </c>
      <c r="B209" s="6">
        <v>45255</v>
      </c>
      <c r="C209" s="6">
        <v>45263</v>
      </c>
      <c r="D209" s="4">
        <v>3937.2</v>
      </c>
      <c r="E209" s="4" t="str">
        <f>VLOOKUP(A209,HOP!A:L,12,0)</f>
        <v>3937.20</v>
      </c>
      <c r="F209" s="4" t="str">
        <f>VLOOKUP(A209,HOP!A:C,3,0)</f>
        <v>4303641</v>
      </c>
      <c r="G209" s="4">
        <f t="shared" si="6"/>
        <v>0</v>
      </c>
      <c r="H209" s="4" t="str">
        <f t="shared" si="7"/>
        <v>，4303641</v>
      </c>
      <c r="I209" s="4" t="str">
        <f>VLOOKUP(A209,HOP!A:U,21,0)</f>
        <v>直连</v>
      </c>
    </row>
    <row r="210" s="4" customFormat="1" hidden="1" spans="1:9">
      <c r="A210" s="5">
        <v>999228586507983</v>
      </c>
      <c r="B210" s="6">
        <v>45256</v>
      </c>
      <c r="C210" s="6">
        <v>45263</v>
      </c>
      <c r="D210" s="4">
        <v>11528.32</v>
      </c>
      <c r="E210" s="4" t="str">
        <f>VLOOKUP(A210,HOP!A:L,12,0)</f>
        <v>11528.32</v>
      </c>
      <c r="F210" s="4" t="str">
        <f>VLOOKUP(A210,HOP!A:C,3,0)</f>
        <v>4304634</v>
      </c>
      <c r="G210" s="4">
        <f t="shared" si="6"/>
        <v>0</v>
      </c>
      <c r="H210" s="4" t="str">
        <f t="shared" si="7"/>
        <v>，4304634</v>
      </c>
      <c r="I210" s="4" t="str">
        <f>VLOOKUP(A210,HOP!A:U,21,0)</f>
        <v>直连</v>
      </c>
    </row>
    <row r="211" s="4" customFormat="1" hidden="1" spans="1:9">
      <c r="A211" s="5">
        <v>999228586559268</v>
      </c>
      <c r="B211" s="6">
        <v>45262</v>
      </c>
      <c r="C211" s="6">
        <v>45263</v>
      </c>
      <c r="D211" s="4">
        <v>285.37</v>
      </c>
      <c r="E211" s="4" t="str">
        <f>VLOOKUP(A211,HOP!A:L,12,0)</f>
        <v>285.37</v>
      </c>
      <c r="F211" s="4" t="str">
        <f>VLOOKUP(A211,HOP!A:C,3,0)</f>
        <v>4304652</v>
      </c>
      <c r="G211" s="4">
        <f t="shared" si="6"/>
        <v>0</v>
      </c>
      <c r="H211" s="4" t="str">
        <f t="shared" si="7"/>
        <v>，4304652</v>
      </c>
      <c r="I211" s="4" t="str">
        <f>VLOOKUP(A211,HOP!A:U,21,0)</f>
        <v>直采</v>
      </c>
    </row>
    <row r="212" s="4" customFormat="1" hidden="1" spans="1:9">
      <c r="A212" s="5">
        <v>999228588180415</v>
      </c>
      <c r="B212" s="6">
        <v>45262</v>
      </c>
      <c r="C212" s="6">
        <v>45263</v>
      </c>
      <c r="D212" s="4">
        <v>2584.4</v>
      </c>
      <c r="E212" s="4" t="str">
        <f>VLOOKUP(A212,HOP!A:L,12,0)</f>
        <v>2584.40</v>
      </c>
      <c r="F212" s="4" t="str">
        <f>VLOOKUP(A212,HOP!A:C,3,0)</f>
        <v>4305898</v>
      </c>
      <c r="G212" s="4">
        <f t="shared" si="6"/>
        <v>0</v>
      </c>
      <c r="H212" s="4" t="str">
        <f t="shared" si="7"/>
        <v>，4305898</v>
      </c>
      <c r="I212" s="4" t="str">
        <f>VLOOKUP(A212,HOP!A:U,21,0)</f>
        <v>直连</v>
      </c>
    </row>
    <row r="213" s="4" customFormat="1" hidden="1" spans="1:9">
      <c r="A213" s="5">
        <v>999228588584479</v>
      </c>
      <c r="B213" s="6">
        <v>45262</v>
      </c>
      <c r="C213" s="6">
        <v>45263</v>
      </c>
      <c r="D213" s="4">
        <v>801.06</v>
      </c>
      <c r="E213" s="4" t="str">
        <f>VLOOKUP(A213,HOP!A:L,12,0)</f>
        <v>801.06</v>
      </c>
      <c r="F213" s="4" t="str">
        <f>VLOOKUP(A213,HOP!A:C,3,0)</f>
        <v>4306313</v>
      </c>
      <c r="G213" s="4">
        <f t="shared" si="6"/>
        <v>0</v>
      </c>
      <c r="H213" s="4" t="str">
        <f t="shared" si="7"/>
        <v>，4306313</v>
      </c>
      <c r="I213" s="4" t="str">
        <f>VLOOKUP(A213,HOP!A:U,21,0)</f>
        <v>直连</v>
      </c>
    </row>
    <row r="214" s="4" customFormat="1" hidden="1" spans="1:9">
      <c r="A214" s="5">
        <v>999228588730448</v>
      </c>
      <c r="B214" s="6">
        <v>45262</v>
      </c>
      <c r="C214" s="6">
        <v>45263</v>
      </c>
      <c r="D214" s="4">
        <v>481.43</v>
      </c>
      <c r="E214" s="4" t="str">
        <f>VLOOKUP(A214,HOP!A:L,12,0)</f>
        <v>481.43</v>
      </c>
      <c r="F214" s="4" t="str">
        <f>VLOOKUP(A214,HOP!A:C,3,0)</f>
        <v>4306408</v>
      </c>
      <c r="G214" s="4">
        <f t="shared" si="6"/>
        <v>0</v>
      </c>
      <c r="H214" s="4" t="str">
        <f t="shared" si="7"/>
        <v>，4306408</v>
      </c>
      <c r="I214" s="4" t="str">
        <f>VLOOKUP(A214,HOP!A:U,21,0)</f>
        <v>直连</v>
      </c>
    </row>
    <row r="215" s="4" customFormat="1" hidden="1" spans="1:9">
      <c r="A215" s="5">
        <v>999228589583417</v>
      </c>
      <c r="B215" s="6">
        <v>45259</v>
      </c>
      <c r="C215" s="6">
        <v>45263</v>
      </c>
      <c r="D215" s="4">
        <v>631.76</v>
      </c>
      <c r="E215" s="4" t="str">
        <f>VLOOKUP(A215,HOP!A:L,12,0)</f>
        <v>631.76</v>
      </c>
      <c r="F215" s="4" t="str">
        <f>VLOOKUP(A215,HOP!A:C,3,0)</f>
        <v>4307054</v>
      </c>
      <c r="G215" s="4">
        <f t="shared" si="6"/>
        <v>0</v>
      </c>
      <c r="H215" s="4" t="str">
        <f t="shared" si="7"/>
        <v>，4307054</v>
      </c>
      <c r="I215" s="4" t="str">
        <f>VLOOKUP(A215,HOP!A:U,21,0)</f>
        <v>直连</v>
      </c>
    </row>
    <row r="216" s="4" customFormat="1" hidden="1" spans="1:9">
      <c r="A216" s="5">
        <v>999228590520739</v>
      </c>
      <c r="B216" s="6">
        <v>45262</v>
      </c>
      <c r="C216" s="6">
        <v>45263</v>
      </c>
      <c r="D216" s="4">
        <v>607.34</v>
      </c>
      <c r="E216" s="4" t="str">
        <f>VLOOKUP(A216,HOP!A:L,12,0)</f>
        <v>607.34</v>
      </c>
      <c r="F216" s="4" t="str">
        <f>VLOOKUP(A216,HOP!A:C,3,0)</f>
        <v>4308023</v>
      </c>
      <c r="G216" s="4">
        <f t="shared" si="6"/>
        <v>0</v>
      </c>
      <c r="H216" s="4" t="str">
        <f t="shared" si="7"/>
        <v>，4308023</v>
      </c>
      <c r="I216" s="4" t="str">
        <f>VLOOKUP(A216,HOP!A:U,21,0)</f>
        <v>直连</v>
      </c>
    </row>
    <row r="217" s="4" customFormat="1" hidden="1" spans="1:9">
      <c r="A217" s="5">
        <v>999228590638059</v>
      </c>
      <c r="B217" s="6">
        <v>45262</v>
      </c>
      <c r="C217" s="6">
        <v>45263</v>
      </c>
      <c r="D217" s="4">
        <v>310.68</v>
      </c>
      <c r="E217" s="4" t="str">
        <f>VLOOKUP(A217,HOP!A:L,12,0)</f>
        <v>310.68</v>
      </c>
      <c r="F217" s="4" t="str">
        <f>VLOOKUP(A217,HOP!A:C,3,0)</f>
        <v>4308080</v>
      </c>
      <c r="G217" s="4">
        <f t="shared" si="6"/>
        <v>0</v>
      </c>
      <c r="H217" s="4" t="str">
        <f t="shared" si="7"/>
        <v>，4308080</v>
      </c>
      <c r="I217" s="4" t="str">
        <f>VLOOKUP(A217,HOP!A:U,21,0)</f>
        <v>直连</v>
      </c>
    </row>
    <row r="218" s="4" customFormat="1" hidden="1" spans="1:9">
      <c r="A218" s="5">
        <v>999228590749973</v>
      </c>
      <c r="B218" s="6">
        <v>45262</v>
      </c>
      <c r="C218" s="6">
        <v>45263</v>
      </c>
      <c r="D218" s="4">
        <v>684.34</v>
      </c>
      <c r="E218" s="4" t="str">
        <f>VLOOKUP(A218,HOP!A:L,12,0)</f>
        <v>684.34</v>
      </c>
      <c r="F218" s="4" t="str">
        <f>VLOOKUP(A218,HOP!A:C,3,0)</f>
        <v>4308253</v>
      </c>
      <c r="G218" s="4">
        <f t="shared" si="6"/>
        <v>0</v>
      </c>
      <c r="H218" s="4" t="str">
        <f t="shared" si="7"/>
        <v>，4308253</v>
      </c>
      <c r="I218" s="4" t="str">
        <f>VLOOKUP(A218,HOP!A:U,21,0)</f>
        <v>直连</v>
      </c>
    </row>
    <row r="219" s="4" customFormat="1" hidden="1" spans="1:9">
      <c r="A219" s="5">
        <v>999228591225552</v>
      </c>
      <c r="B219" s="6">
        <v>45261</v>
      </c>
      <c r="C219" s="6">
        <v>45263</v>
      </c>
      <c r="D219" s="4">
        <v>924.82</v>
      </c>
      <c r="E219" s="4" t="str">
        <f>VLOOKUP(A219,HOP!A:L,12,0)</f>
        <v>924.82</v>
      </c>
      <c r="F219" s="4" t="str">
        <f>VLOOKUP(A219,HOP!A:C,3,0)</f>
        <v>4308628</v>
      </c>
      <c r="G219" s="4">
        <f t="shared" si="6"/>
        <v>0</v>
      </c>
      <c r="H219" s="4" t="str">
        <f t="shared" si="7"/>
        <v>，4308628</v>
      </c>
      <c r="I219" s="4" t="str">
        <f>VLOOKUP(A219,HOP!A:U,21,0)</f>
        <v>直连</v>
      </c>
    </row>
    <row r="220" s="4" customFormat="1" hidden="1" spans="1:9">
      <c r="A220" s="5">
        <v>999228591277363</v>
      </c>
      <c r="B220" s="6">
        <v>45262</v>
      </c>
      <c r="C220" s="6">
        <v>45263</v>
      </c>
      <c r="D220" s="4">
        <v>556.4</v>
      </c>
      <c r="E220" s="4" t="str">
        <f>VLOOKUP(A220,HOP!A:L,12,0)</f>
        <v>556.40</v>
      </c>
      <c r="F220" s="4" t="str">
        <f>VLOOKUP(A220,HOP!A:C,3,0)</f>
        <v>4308651</v>
      </c>
      <c r="G220" s="4">
        <f t="shared" si="6"/>
        <v>0</v>
      </c>
      <c r="H220" s="4" t="str">
        <f t="shared" si="7"/>
        <v>，4308651</v>
      </c>
      <c r="I220" s="4" t="str">
        <f>VLOOKUP(A220,HOP!A:U,21,0)</f>
        <v>直连</v>
      </c>
    </row>
    <row r="221" s="4" customFormat="1" hidden="1" spans="1:9">
      <c r="A221" s="5">
        <v>999228591383564</v>
      </c>
      <c r="B221" s="6">
        <v>45262</v>
      </c>
      <c r="C221" s="6">
        <v>45263</v>
      </c>
      <c r="D221" s="4">
        <v>757.03</v>
      </c>
      <c r="E221" s="4" t="str">
        <f>VLOOKUP(A221,HOP!A:L,12,0)</f>
        <v>757.03</v>
      </c>
      <c r="F221" s="4" t="str">
        <f>VLOOKUP(A221,HOP!A:C,3,0)</f>
        <v>4308702</v>
      </c>
      <c r="G221" s="4">
        <f t="shared" si="6"/>
        <v>0</v>
      </c>
      <c r="H221" s="4" t="str">
        <f t="shared" si="7"/>
        <v>，4308702</v>
      </c>
      <c r="I221" s="4" t="str">
        <f>VLOOKUP(A221,HOP!A:U,21,0)</f>
        <v>直连</v>
      </c>
    </row>
    <row r="222" s="4" customFormat="1" hidden="1" spans="1:9">
      <c r="A222" s="5">
        <v>999228597088640</v>
      </c>
      <c r="B222" s="6">
        <v>45262</v>
      </c>
      <c r="C222" s="6">
        <v>45263</v>
      </c>
      <c r="D222" s="4">
        <v>344.34</v>
      </c>
      <c r="E222" s="4" t="str">
        <f>VLOOKUP(A222,HOP!A:L,12,0)</f>
        <v>344.34</v>
      </c>
      <c r="F222" s="4" t="str">
        <f>VLOOKUP(A222,HOP!A:C,3,0)</f>
        <v>4309287</v>
      </c>
      <c r="G222" s="4">
        <f t="shared" si="6"/>
        <v>0</v>
      </c>
      <c r="H222" s="4" t="str">
        <f t="shared" si="7"/>
        <v>，4309287</v>
      </c>
      <c r="I222" s="4" t="str">
        <f>VLOOKUP(A222,HOP!A:U,21,0)</f>
        <v>直连</v>
      </c>
    </row>
    <row r="223" s="4" customFormat="1" hidden="1" spans="1:9">
      <c r="A223" s="5">
        <v>999228597999782</v>
      </c>
      <c r="B223" s="6">
        <v>45261</v>
      </c>
      <c r="C223" s="6">
        <v>45263</v>
      </c>
      <c r="D223" s="4">
        <v>2434.56</v>
      </c>
      <c r="E223" s="4" t="str">
        <f>VLOOKUP(A223,HOP!A:L,12,0)</f>
        <v>2434.56</v>
      </c>
      <c r="F223" s="4" t="str">
        <f>VLOOKUP(A223,HOP!A:C,3,0)</f>
        <v>4309476</v>
      </c>
      <c r="G223" s="4">
        <f t="shared" si="6"/>
        <v>0</v>
      </c>
      <c r="H223" s="4" t="str">
        <f t="shared" si="7"/>
        <v>，4309476</v>
      </c>
      <c r="I223" s="4" t="str">
        <f>VLOOKUP(A223,HOP!A:U,21,0)</f>
        <v>直连</v>
      </c>
    </row>
    <row r="224" s="4" customFormat="1" hidden="1" spans="1:9">
      <c r="A224" s="5">
        <v>999228599932960</v>
      </c>
      <c r="B224" s="6">
        <v>45261</v>
      </c>
      <c r="C224" s="6">
        <v>45263</v>
      </c>
      <c r="D224" s="4">
        <v>1422.32</v>
      </c>
      <c r="E224" s="4" t="str">
        <f>VLOOKUP(A224,HOP!A:L,12,0)</f>
        <v>1422.32</v>
      </c>
      <c r="F224" s="4" t="str">
        <f>VLOOKUP(A224,HOP!A:C,3,0)</f>
        <v>4310401</v>
      </c>
      <c r="G224" s="4">
        <f t="shared" si="6"/>
        <v>0</v>
      </c>
      <c r="H224" s="4" t="str">
        <f t="shared" si="7"/>
        <v>，4310401</v>
      </c>
      <c r="I224" s="4" t="str">
        <f>VLOOKUP(A224,HOP!A:U,21,0)</f>
        <v>直连</v>
      </c>
    </row>
    <row r="225" s="4" customFormat="1" hidden="1" spans="1:9">
      <c r="A225" s="5">
        <v>999228600863120</v>
      </c>
      <c r="B225" s="6">
        <v>45261</v>
      </c>
      <c r="C225" s="6">
        <v>45263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hidden="1" spans="1:9">
      <c r="A226" s="5">
        <v>999228601089909</v>
      </c>
      <c r="B226" s="6">
        <v>45262</v>
      </c>
      <c r="C226" s="6">
        <v>45263</v>
      </c>
      <c r="D226" s="4">
        <v>203.33</v>
      </c>
      <c r="E226" s="4" t="str">
        <f>VLOOKUP(A226,HOP!A:L,12,0)</f>
        <v>203.33</v>
      </c>
      <c r="F226" s="4" t="str">
        <f>VLOOKUP(A226,HOP!A:C,3,0)</f>
        <v>4310926</v>
      </c>
      <c r="G226" s="4">
        <f t="shared" si="6"/>
        <v>0</v>
      </c>
      <c r="H226" s="4" t="str">
        <f t="shared" si="7"/>
        <v>，4310926</v>
      </c>
      <c r="I226" s="4" t="str">
        <f>VLOOKUP(A226,HOP!A:U,21,0)</f>
        <v>直连</v>
      </c>
    </row>
    <row r="227" s="4" customFormat="1" hidden="1" spans="1:9">
      <c r="A227" s="5">
        <v>999228602308681</v>
      </c>
      <c r="B227" s="6">
        <v>45261</v>
      </c>
      <c r="C227" s="6">
        <v>45263</v>
      </c>
      <c r="D227" s="4">
        <v>490.98</v>
      </c>
      <c r="E227" s="4" t="str">
        <f>VLOOKUP(A227,HOP!A:L,12,0)</f>
        <v>490.98</v>
      </c>
      <c r="F227" s="4" t="str">
        <f>VLOOKUP(A227,HOP!A:C,3,0)</f>
        <v>4311508</v>
      </c>
      <c r="G227" s="4">
        <f t="shared" si="6"/>
        <v>0</v>
      </c>
      <c r="H227" s="4" t="str">
        <f t="shared" si="7"/>
        <v>，4311508</v>
      </c>
      <c r="I227" s="4" t="str">
        <f>VLOOKUP(A227,HOP!A:U,21,0)</f>
        <v>直采</v>
      </c>
    </row>
    <row r="228" s="4" customFormat="1" hidden="1" spans="1:9">
      <c r="A228" s="5">
        <v>999228602598625</v>
      </c>
      <c r="B228" s="6">
        <v>45261</v>
      </c>
      <c r="C228" s="6">
        <v>45263</v>
      </c>
      <c r="D228" s="4">
        <v>3992.28</v>
      </c>
      <c r="E228" s="4" t="str">
        <f>VLOOKUP(A228,HOP!A:L,12,0)</f>
        <v>3992.28</v>
      </c>
      <c r="F228" s="4" t="str">
        <f>VLOOKUP(A228,HOP!A:C,3,0)</f>
        <v>4311589</v>
      </c>
      <c r="G228" s="4">
        <f t="shared" si="6"/>
        <v>0</v>
      </c>
      <c r="H228" s="4" t="str">
        <f t="shared" si="7"/>
        <v>，4311589</v>
      </c>
      <c r="I228" s="4" t="str">
        <f>VLOOKUP(A228,HOP!A:U,21,0)</f>
        <v>直连</v>
      </c>
    </row>
    <row r="229" s="4" customFormat="1" hidden="1" spans="1:9">
      <c r="A229" s="5">
        <v>999228603687736</v>
      </c>
      <c r="B229" s="6">
        <v>45261</v>
      </c>
      <c r="C229" s="6">
        <v>45263</v>
      </c>
      <c r="D229" s="4">
        <v>1361.28</v>
      </c>
      <c r="E229" s="4" t="str">
        <f>VLOOKUP(A229,HOP!A:L,12,0)</f>
        <v>1361.28</v>
      </c>
      <c r="F229" s="4" t="str">
        <f>VLOOKUP(A229,HOP!A:C,3,0)</f>
        <v>4312449</v>
      </c>
      <c r="G229" s="4">
        <f t="shared" si="6"/>
        <v>0</v>
      </c>
      <c r="H229" s="4" t="str">
        <f t="shared" si="7"/>
        <v>，4312449</v>
      </c>
      <c r="I229" s="4" t="str">
        <f>VLOOKUP(A229,HOP!A:U,21,0)</f>
        <v>直连</v>
      </c>
    </row>
    <row r="230" s="4" customFormat="1" spans="1:9">
      <c r="A230" s="5">
        <v>999228604012355</v>
      </c>
      <c r="B230" s="6">
        <v>45260</v>
      </c>
      <c r="C230" s="6">
        <v>45263</v>
      </c>
      <c r="D230" s="4">
        <v>10577.28</v>
      </c>
      <c r="E230" s="4" t="str">
        <f>VLOOKUP(A230,HOP!A:L,12,0)</f>
        <v>10577.34</v>
      </c>
      <c r="F230" s="4" t="str">
        <f>VLOOKUP(A230,HOP!A:C,3,0)</f>
        <v>4312582</v>
      </c>
      <c r="G230" s="4">
        <f t="shared" si="6"/>
        <v>-0.0599999999994907</v>
      </c>
      <c r="H230" s="4" t="str">
        <f t="shared" si="7"/>
        <v>，4312582</v>
      </c>
      <c r="I230" s="4" t="str">
        <f>VLOOKUP(A230,HOP!A:U,21,0)</f>
        <v>直连</v>
      </c>
    </row>
    <row r="231" s="4" customFormat="1" hidden="1" spans="1:9">
      <c r="A231" s="5">
        <v>999228604576139</v>
      </c>
      <c r="B231" s="6">
        <v>45262</v>
      </c>
      <c r="C231" s="6">
        <v>45263</v>
      </c>
      <c r="D231" s="4">
        <v>555.07</v>
      </c>
      <c r="E231" s="4" t="str">
        <f>VLOOKUP(A231,HOP!A:L,12,0)</f>
        <v>555.07</v>
      </c>
      <c r="F231" s="4" t="str">
        <f>VLOOKUP(A231,HOP!A:C,3,0)</f>
        <v>4313019</v>
      </c>
      <c r="G231" s="4">
        <f t="shared" si="6"/>
        <v>0</v>
      </c>
      <c r="H231" s="4" t="str">
        <f t="shared" si="7"/>
        <v>，4313019</v>
      </c>
      <c r="I231" s="4" t="str">
        <f>VLOOKUP(A231,HOP!A:U,21,0)</f>
        <v>直连</v>
      </c>
    </row>
    <row r="232" s="4" customFormat="1" spans="1:9">
      <c r="A232" s="5">
        <v>999228605012888</v>
      </c>
      <c r="B232" s="6">
        <v>45259</v>
      </c>
      <c r="C232" s="6">
        <v>45263</v>
      </c>
      <c r="D232" s="4">
        <v>2675.96</v>
      </c>
      <c r="E232" s="4" t="str">
        <f>VLOOKUP(A232,HOP!A:L,12,0)</f>
        <v>2676.00</v>
      </c>
      <c r="F232" s="4" t="str">
        <f>VLOOKUP(A232,HOP!A:C,3,0)</f>
        <v>4313354</v>
      </c>
      <c r="G232" s="4">
        <f t="shared" si="6"/>
        <v>-0.0399999999999636</v>
      </c>
      <c r="H232" s="4" t="str">
        <f t="shared" si="7"/>
        <v>，4313354</v>
      </c>
      <c r="I232" s="4" t="str">
        <f>VLOOKUP(A232,HOP!A:U,21,0)</f>
        <v>直连</v>
      </c>
    </row>
    <row r="233" s="4" customFormat="1" hidden="1" spans="1:9">
      <c r="A233" s="5">
        <v>999228605211489</v>
      </c>
      <c r="B233" s="6">
        <v>45262</v>
      </c>
      <c r="C233" s="6">
        <v>45263</v>
      </c>
      <c r="D233" s="4">
        <v>2576.58</v>
      </c>
      <c r="E233" s="4" t="str">
        <f>VLOOKUP(A233,HOP!A:L,12,0)</f>
        <v>2576.58</v>
      </c>
      <c r="F233" s="4" t="str">
        <f>VLOOKUP(A233,HOP!A:C,3,0)</f>
        <v>4313507</v>
      </c>
      <c r="G233" s="4">
        <f t="shared" si="6"/>
        <v>0</v>
      </c>
      <c r="H233" s="4" t="str">
        <f t="shared" si="7"/>
        <v>，4313507</v>
      </c>
      <c r="I233" s="4" t="str">
        <f>VLOOKUP(A233,HOP!A:U,21,0)</f>
        <v>直连</v>
      </c>
    </row>
    <row r="234" s="4" customFormat="1" hidden="1" spans="1:9">
      <c r="A234" s="5">
        <v>999228605309112</v>
      </c>
      <c r="B234" s="6">
        <v>45261</v>
      </c>
      <c r="C234" s="6">
        <v>45263</v>
      </c>
      <c r="D234" s="4">
        <v>6010.92</v>
      </c>
      <c r="E234" s="4" t="str">
        <f>VLOOKUP(A234,HOP!A:L,12,0)</f>
        <v>6010.92</v>
      </c>
      <c r="F234" s="4" t="str">
        <f>VLOOKUP(A234,HOP!A:C,3,0)</f>
        <v>4313574</v>
      </c>
      <c r="G234" s="4">
        <f t="shared" si="6"/>
        <v>0</v>
      </c>
      <c r="H234" s="4" t="str">
        <f t="shared" si="7"/>
        <v>，4313574</v>
      </c>
      <c r="I234" s="4" t="str">
        <f>VLOOKUP(A234,HOP!A:U,21,0)</f>
        <v>直连</v>
      </c>
    </row>
    <row r="235" s="4" customFormat="1" spans="1:9">
      <c r="A235" s="5">
        <v>999228605447829</v>
      </c>
      <c r="B235" s="6">
        <v>45262</v>
      </c>
      <c r="C235" s="6">
        <v>45263</v>
      </c>
      <c r="D235" s="4">
        <v>345.61</v>
      </c>
      <c r="E235" s="4" t="str">
        <f>VLOOKUP(A235,HOP!A:L,12,0)</f>
        <v>345.62</v>
      </c>
      <c r="F235" s="4" t="str">
        <f>VLOOKUP(A235,HOP!A:C,3,0)</f>
        <v>4313679</v>
      </c>
      <c r="G235" s="4">
        <f t="shared" si="6"/>
        <v>-0.00999999999999091</v>
      </c>
      <c r="H235" s="4" t="str">
        <f t="shared" si="7"/>
        <v>，4313679</v>
      </c>
      <c r="I235" s="4" t="str">
        <f>VLOOKUP(A235,HOP!A:U,21,0)</f>
        <v>直连</v>
      </c>
    </row>
    <row r="236" s="4" customFormat="1" hidden="1" spans="1:9">
      <c r="A236" s="5">
        <v>999228607105191</v>
      </c>
      <c r="B236" s="6">
        <v>45262</v>
      </c>
      <c r="C236" s="6">
        <v>45263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hidden="1" spans="1:9">
      <c r="A237" s="5">
        <v>999228607110877</v>
      </c>
      <c r="B237" s="6">
        <v>45262</v>
      </c>
      <c r="C237" s="6">
        <v>45263</v>
      </c>
      <c r="D237" s="4">
        <v>195.74</v>
      </c>
      <c r="E237" s="4" t="str">
        <f>VLOOKUP(A237,HOP!A:L,12,0)</f>
        <v>195.74</v>
      </c>
      <c r="F237" s="4" t="str">
        <f>VLOOKUP(A237,HOP!A:C,3,0)</f>
        <v>4314570</v>
      </c>
      <c r="G237" s="4">
        <f t="shared" si="6"/>
        <v>0</v>
      </c>
      <c r="H237" s="4" t="str">
        <f t="shared" si="7"/>
        <v>，4314570</v>
      </c>
      <c r="I237" s="4" t="str">
        <f>VLOOKUP(A237,HOP!A:U,21,0)</f>
        <v>直连</v>
      </c>
    </row>
    <row r="238" s="4" customFormat="1" hidden="1" spans="1:9">
      <c r="A238" s="5">
        <v>999228607210909</v>
      </c>
      <c r="B238" s="6">
        <v>45262</v>
      </c>
      <c r="C238" s="6">
        <v>45263</v>
      </c>
      <c r="D238" s="4">
        <v>1687.17</v>
      </c>
      <c r="E238" s="4" t="str">
        <f>VLOOKUP(A238,HOP!A:L,12,0)</f>
        <v>1687.17</v>
      </c>
      <c r="F238" s="4" t="str">
        <f>VLOOKUP(A238,HOP!A:C,3,0)</f>
        <v>4314598</v>
      </c>
      <c r="G238" s="4">
        <f t="shared" si="6"/>
        <v>0</v>
      </c>
      <c r="H238" s="4" t="str">
        <f t="shared" si="7"/>
        <v>，4314598</v>
      </c>
      <c r="I238" s="4" t="str">
        <f>VLOOKUP(A238,HOP!A:U,21,0)</f>
        <v>直采</v>
      </c>
    </row>
    <row r="239" s="4" customFormat="1" spans="1:9">
      <c r="A239" s="5">
        <v>999228612969591</v>
      </c>
      <c r="B239" s="6">
        <v>45262</v>
      </c>
      <c r="C239" s="6">
        <v>45263</v>
      </c>
      <c r="D239" s="4">
        <v>1674.9</v>
      </c>
      <c r="E239" s="4" t="str">
        <f>VLOOKUP(A239,HOP!A:L,12,0)</f>
        <v>1674.94</v>
      </c>
      <c r="F239" s="4" t="str">
        <f>VLOOKUP(A239,HOP!A:C,3,0)</f>
        <v>4315241</v>
      </c>
      <c r="G239" s="4">
        <f t="shared" si="6"/>
        <v>-0.0399999999999636</v>
      </c>
      <c r="H239" s="4" t="str">
        <f t="shared" si="7"/>
        <v>，4315241</v>
      </c>
      <c r="I239" s="4" t="str">
        <f>VLOOKUP(A239,HOP!A:U,21,0)</f>
        <v>直连</v>
      </c>
    </row>
    <row r="240" s="4" customFormat="1" hidden="1" spans="1:9">
      <c r="A240" s="5">
        <v>999228613409404</v>
      </c>
      <c r="B240" s="6">
        <v>45261</v>
      </c>
      <c r="C240" s="6">
        <v>45263</v>
      </c>
      <c r="D240" s="4">
        <v>362.67</v>
      </c>
      <c r="E240" s="4" t="str">
        <f>VLOOKUP(A240,HOP!A:L,12,0)</f>
        <v>362.67</v>
      </c>
      <c r="F240" s="4" t="str">
        <f>VLOOKUP(A240,HOP!A:C,3,0)</f>
        <v>4315284</v>
      </c>
      <c r="G240" s="4">
        <f t="shared" si="6"/>
        <v>0</v>
      </c>
      <c r="H240" s="4" t="str">
        <f t="shared" si="7"/>
        <v>，4315284</v>
      </c>
      <c r="I240" s="4" t="str">
        <f>VLOOKUP(A240,HOP!A:U,21,0)</f>
        <v>直连</v>
      </c>
    </row>
    <row r="241" s="4" customFormat="1" hidden="1" spans="1:9">
      <c r="A241" s="5">
        <v>999228441627933</v>
      </c>
      <c r="B241" s="6">
        <v>45260</v>
      </c>
      <c r="C241" s="6">
        <v>45263</v>
      </c>
      <c r="D241" s="4">
        <v>2230</v>
      </c>
      <c r="E241" s="4" t="str">
        <f>VLOOKUP(A241,HOP!A:L,12,0)</f>
        <v>2230.00</v>
      </c>
      <c r="F241" s="4" t="str">
        <f>VLOOKUP(A241,HOP!A:C,3,0)</f>
        <v>4241976</v>
      </c>
      <c r="G241" s="4">
        <f t="shared" si="6"/>
        <v>0</v>
      </c>
      <c r="H241" s="4" t="str">
        <f t="shared" si="7"/>
        <v>，4241976</v>
      </c>
      <c r="I241" s="4" t="str">
        <f>VLOOKUP(A241,HOP!A:U,21,0)</f>
        <v>直连</v>
      </c>
    </row>
    <row r="242" s="4" customFormat="1" spans="1:10">
      <c r="A242" s="9" t="s">
        <v>1388</v>
      </c>
      <c r="B242" s="6">
        <v>45255</v>
      </c>
      <c r="C242" s="6">
        <v>45256</v>
      </c>
      <c r="D242" s="4">
        <v>-213.15</v>
      </c>
      <c r="E242" s="4" t="e">
        <f>VLOOKUP(A242,HOP!A:L,12,0)</f>
        <v>#N/A</v>
      </c>
      <c r="F242" s="4">
        <v>4207246</v>
      </c>
      <c r="G242" s="4" t="e">
        <f t="shared" si="6"/>
        <v>#N/A</v>
      </c>
      <c r="H242" s="4" t="str">
        <f t="shared" si="7"/>
        <v>，4207246</v>
      </c>
      <c r="I242" s="4" t="s">
        <v>1387</v>
      </c>
      <c r="J242" s="4" t="s">
        <v>1389</v>
      </c>
    </row>
    <row r="243" s="4" customFormat="1" spans="1:10">
      <c r="A243" s="9" t="s">
        <v>1390</v>
      </c>
      <c r="B243" s="6">
        <v>45232</v>
      </c>
      <c r="C243" s="6">
        <v>45235</v>
      </c>
      <c r="D243" s="4">
        <v>-1214.36</v>
      </c>
      <c r="E243" s="4" t="e">
        <f>VLOOKUP(A243,HOP!A:L,12,0)</f>
        <v>#N/A</v>
      </c>
      <c r="F243" s="4">
        <v>4167462</v>
      </c>
      <c r="G243" s="4" t="e">
        <f t="shared" si="6"/>
        <v>#N/A</v>
      </c>
      <c r="H243" s="4" t="str">
        <f t="shared" si="7"/>
        <v>，4167462</v>
      </c>
      <c r="I243" s="4" t="s">
        <v>1387</v>
      </c>
      <c r="J243" s="4" t="s">
        <v>1391</v>
      </c>
    </row>
    <row r="244" s="4" customFormat="1" spans="1:10">
      <c r="A244" s="9" t="s">
        <v>1392</v>
      </c>
      <c r="B244" s="6">
        <v>45245</v>
      </c>
      <c r="C244" s="6">
        <v>45247</v>
      </c>
      <c r="D244" s="4">
        <v>-230.01</v>
      </c>
      <c r="E244" s="4" t="e">
        <f>VLOOKUP(A244,HOP!A:L,12,0)</f>
        <v>#N/A</v>
      </c>
      <c r="F244" s="4">
        <v>4242676</v>
      </c>
      <c r="G244" s="4" t="e">
        <f t="shared" si="6"/>
        <v>#N/A</v>
      </c>
      <c r="H244" s="4" t="str">
        <f t="shared" si="7"/>
        <v>，4242676</v>
      </c>
      <c r="I244" s="4" t="s">
        <v>1387</v>
      </c>
      <c r="J244" s="4" t="s">
        <v>1393</v>
      </c>
    </row>
    <row r="245" s="4" customFormat="1" hidden="1" spans="1:9">
      <c r="A245" s="5">
        <v>999228527735568</v>
      </c>
      <c r="B245" s="6">
        <v>45248</v>
      </c>
      <c r="C245" s="6">
        <v>45250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spans="1:12">
      <c r="A246" s="9" t="s">
        <v>1394</v>
      </c>
      <c r="B246" s="6">
        <v>45254</v>
      </c>
      <c r="C246" s="6">
        <v>45255</v>
      </c>
      <c r="D246" s="4">
        <v>-718.9</v>
      </c>
      <c r="E246" s="4" t="e">
        <f>VLOOKUP(A246,HOP!A:L,12,0)</f>
        <v>#N/A</v>
      </c>
      <c r="F246" s="4">
        <v>4278236</v>
      </c>
      <c r="G246" s="4" t="e">
        <f t="shared" si="6"/>
        <v>#N/A</v>
      </c>
      <c r="H246" s="4" t="str">
        <f t="shared" si="7"/>
        <v>，4278236</v>
      </c>
      <c r="I246" s="4" t="s">
        <v>1387</v>
      </c>
      <c r="J246" s="4" t="s">
        <v>1395</v>
      </c>
      <c r="L246" s="4" t="s">
        <v>1396</v>
      </c>
    </row>
    <row r="247" s="4" customFormat="1" spans="1:10">
      <c r="A247" s="9" t="s">
        <v>1397</v>
      </c>
      <c r="B247" s="6">
        <v>45248</v>
      </c>
      <c r="C247" s="6">
        <v>45251</v>
      </c>
      <c r="D247" s="4">
        <v>-422.25</v>
      </c>
      <c r="E247" s="4" t="e">
        <f>VLOOKUP(A247,HOP!A:L,12,0)</f>
        <v>#N/A</v>
      </c>
      <c r="F247" s="4">
        <v>4223841</v>
      </c>
      <c r="G247" s="4" t="e">
        <f t="shared" si="6"/>
        <v>#N/A</v>
      </c>
      <c r="H247" s="4" t="str">
        <f t="shared" si="7"/>
        <v>，4223841</v>
      </c>
      <c r="I247" s="4" t="s">
        <v>1387</v>
      </c>
      <c r="J247" s="4" t="s">
        <v>1398</v>
      </c>
    </row>
    <row r="248" s="4" customFormat="1" spans="1:10">
      <c r="A248" s="9" t="s">
        <v>1399</v>
      </c>
      <c r="B248" s="6">
        <v>45248</v>
      </c>
      <c r="C248" s="6">
        <v>45249</v>
      </c>
      <c r="D248" s="4">
        <v>-448.4</v>
      </c>
      <c r="E248" s="4" t="e">
        <f>VLOOKUP(A248,HOP!A:L,12,0)</f>
        <v>#N/A</v>
      </c>
      <c r="F248" s="4">
        <v>4271420</v>
      </c>
      <c r="G248" s="4" t="e">
        <f t="shared" si="6"/>
        <v>#N/A</v>
      </c>
      <c r="H248" s="4" t="str">
        <f t="shared" si="7"/>
        <v>，4271420</v>
      </c>
      <c r="I248" s="4" t="s">
        <v>1387</v>
      </c>
      <c r="J248" s="4" t="s">
        <v>1400</v>
      </c>
    </row>
    <row r="249" s="4" customFormat="1" spans="1:10">
      <c r="A249" s="9" t="s">
        <v>1401</v>
      </c>
      <c r="B249" s="6">
        <v>45248</v>
      </c>
      <c r="C249" s="6">
        <v>45251</v>
      </c>
      <c r="D249" s="4">
        <v>-274.38</v>
      </c>
      <c r="E249" s="4" t="e">
        <f>VLOOKUP(A249,HOP!A:L,12,0)</f>
        <v>#N/A</v>
      </c>
      <c r="F249" s="7">
        <v>4051841</v>
      </c>
      <c r="G249" s="4" t="e">
        <f t="shared" si="6"/>
        <v>#N/A</v>
      </c>
      <c r="H249" s="4" t="str">
        <f t="shared" si="7"/>
        <v>，4051841</v>
      </c>
      <c r="I249" s="4" t="s">
        <v>1387</v>
      </c>
      <c r="J249" s="4" t="s">
        <v>1402</v>
      </c>
    </row>
    <row r="250" s="4" customFormat="1" spans="1:10">
      <c r="A250" s="9" t="s">
        <v>1403</v>
      </c>
      <c r="B250" s="6">
        <v>45247</v>
      </c>
      <c r="C250" s="6">
        <v>45249</v>
      </c>
      <c r="D250" s="4">
        <v>-347.72</v>
      </c>
      <c r="E250" s="4" t="e">
        <f>VLOOKUP(A250,HOP!A:L,12,0)</f>
        <v>#N/A</v>
      </c>
      <c r="F250" s="4">
        <v>4255837</v>
      </c>
      <c r="G250" s="4" t="e">
        <f t="shared" si="6"/>
        <v>#N/A</v>
      </c>
      <c r="H250" s="4" t="str">
        <f t="shared" si="7"/>
        <v>，4255837</v>
      </c>
      <c r="I250" s="4" t="s">
        <v>1387</v>
      </c>
      <c r="J250" s="4" t="s">
        <v>1404</v>
      </c>
    </row>
    <row r="251" s="4" customFormat="1" spans="1:10">
      <c r="A251" s="9" t="s">
        <v>1405</v>
      </c>
      <c r="B251" s="6">
        <v>45247</v>
      </c>
      <c r="C251" s="6">
        <v>45249</v>
      </c>
      <c r="D251" s="4">
        <v>-1701.2</v>
      </c>
      <c r="E251" s="4" t="e">
        <f>VLOOKUP(A251,HOP!A:L,12,0)</f>
        <v>#N/A</v>
      </c>
      <c r="F251" s="4">
        <v>4267444</v>
      </c>
      <c r="G251" s="4" t="e">
        <f t="shared" si="6"/>
        <v>#N/A</v>
      </c>
      <c r="H251" s="4" t="str">
        <f t="shared" si="7"/>
        <v>，4267444</v>
      </c>
      <c r="I251" s="4" t="s">
        <v>1387</v>
      </c>
      <c r="J251" s="4" t="s">
        <v>1406</v>
      </c>
    </row>
    <row r="252" s="4" customFormat="1" spans="1:10">
      <c r="A252" s="9" t="s">
        <v>1407</v>
      </c>
      <c r="B252" s="6">
        <v>45253</v>
      </c>
      <c r="C252" s="6">
        <v>45255</v>
      </c>
      <c r="D252" s="4">
        <v>-431.96</v>
      </c>
      <c r="E252" s="4" t="e">
        <f>VLOOKUP(A252,HOP!A:L,12,0)</f>
        <v>#N/A</v>
      </c>
      <c r="F252" s="4">
        <v>4301338</v>
      </c>
      <c r="G252" s="4" t="e">
        <f t="shared" si="6"/>
        <v>#N/A</v>
      </c>
      <c r="H252" s="4" t="str">
        <f t="shared" si="7"/>
        <v>，4301338</v>
      </c>
      <c r="I252" s="4" t="s">
        <v>1387</v>
      </c>
      <c r="J252" s="4" t="s">
        <v>1408</v>
      </c>
    </row>
    <row r="253" s="4" customFormat="1" spans="1:10">
      <c r="A253" s="9" t="s">
        <v>1409</v>
      </c>
      <c r="B253" s="6">
        <v>45252</v>
      </c>
      <c r="C253" s="6">
        <v>45255</v>
      </c>
      <c r="D253" s="4">
        <v>-1190.63</v>
      </c>
      <c r="E253" s="4" t="e">
        <f>VLOOKUP(A253,HOP!A:L,12,0)</f>
        <v>#N/A</v>
      </c>
      <c r="F253" s="4">
        <v>4290551</v>
      </c>
      <c r="G253" s="4" t="e">
        <f t="shared" si="6"/>
        <v>#N/A</v>
      </c>
      <c r="H253" s="4" t="str">
        <f t="shared" si="7"/>
        <v>，4290551</v>
      </c>
      <c r="I253" s="4" t="s">
        <v>1387</v>
      </c>
      <c r="J253" s="4" t="s">
        <v>1410</v>
      </c>
    </row>
    <row r="254" s="4" customFormat="1" spans="1:10">
      <c r="A254" s="9" t="s">
        <v>1411</v>
      </c>
      <c r="B254" s="6">
        <v>45248</v>
      </c>
      <c r="C254" s="6">
        <v>45249</v>
      </c>
      <c r="D254" s="4">
        <v>-601.65</v>
      </c>
      <c r="E254" s="4" t="e">
        <f>VLOOKUP(A254,HOP!A:L,12,0)</f>
        <v>#N/A</v>
      </c>
      <c r="F254" s="4">
        <v>4271919</v>
      </c>
      <c r="G254" s="4" t="e">
        <f t="shared" si="6"/>
        <v>#N/A</v>
      </c>
      <c r="H254" s="4" t="str">
        <f t="shared" si="7"/>
        <v>，4271919</v>
      </c>
      <c r="I254" s="4" t="s">
        <v>1387</v>
      </c>
      <c r="J254" s="4" t="s">
        <v>1412</v>
      </c>
    </row>
    <row r="255" s="4" customFormat="1" spans="1:10">
      <c r="A255" s="9" t="s">
        <v>1413</v>
      </c>
      <c r="B255" s="6">
        <v>45240</v>
      </c>
      <c r="C255" s="6">
        <v>45243</v>
      </c>
      <c r="D255" s="4">
        <v>-1881.63</v>
      </c>
      <c r="E255" s="4" t="e">
        <f>VLOOKUP(A255,HOP!A:L,12,0)</f>
        <v>#N/A</v>
      </c>
      <c r="F255" s="7">
        <v>4166894</v>
      </c>
      <c r="G255" s="4" t="e">
        <f t="shared" si="6"/>
        <v>#N/A</v>
      </c>
      <c r="H255" s="4" t="str">
        <f t="shared" si="7"/>
        <v>，4166894</v>
      </c>
      <c r="I255" s="4" t="s">
        <v>1387</v>
      </c>
      <c r="J255" s="4" t="s">
        <v>1414</v>
      </c>
    </row>
    <row r="256" s="4" customFormat="1" spans="1:10">
      <c r="A256" s="9" t="s">
        <v>1415</v>
      </c>
      <c r="B256" s="6">
        <v>45245</v>
      </c>
      <c r="C256" s="6">
        <v>45247</v>
      </c>
      <c r="D256" s="4">
        <v>-1357</v>
      </c>
      <c r="E256" s="4" t="e">
        <f>VLOOKUP(A256,HOP!A:L,12,0)</f>
        <v>#N/A</v>
      </c>
      <c r="F256" s="4">
        <v>4258226</v>
      </c>
      <c r="G256" s="4" t="e">
        <f t="shared" si="6"/>
        <v>#N/A</v>
      </c>
      <c r="H256" s="4" t="str">
        <f t="shared" si="7"/>
        <v>，4258226</v>
      </c>
      <c r="I256" s="4" t="s">
        <v>1387</v>
      </c>
      <c r="J256" s="4" t="s">
        <v>1416</v>
      </c>
    </row>
    <row r="257" s="4" customFormat="1" spans="1:10">
      <c r="A257" s="9" t="s">
        <v>1417</v>
      </c>
      <c r="B257" s="6">
        <v>45253</v>
      </c>
      <c r="C257" s="6">
        <v>45254</v>
      </c>
      <c r="D257" s="4">
        <v>-325.84</v>
      </c>
      <c r="E257" s="4" t="e">
        <f>VLOOKUP(A257,HOP!A:L,12,0)</f>
        <v>#N/A</v>
      </c>
      <c r="F257" s="4">
        <v>4308700</v>
      </c>
      <c r="G257" s="4" t="e">
        <f t="shared" si="6"/>
        <v>#N/A</v>
      </c>
      <c r="H257" s="4" t="str">
        <f t="shared" si="7"/>
        <v>，4308700</v>
      </c>
      <c r="I257" s="4" t="s">
        <v>1387</v>
      </c>
      <c r="J257" s="4" t="s">
        <v>1418</v>
      </c>
    </row>
    <row r="258" s="4" customFormat="1" spans="1:10">
      <c r="A258" s="9" t="s">
        <v>1419</v>
      </c>
      <c r="B258" s="6">
        <v>45247</v>
      </c>
      <c r="C258" s="6">
        <v>45248</v>
      </c>
      <c r="D258" s="4">
        <v>-456.5</v>
      </c>
      <c r="E258" s="4" t="e">
        <f>VLOOKUP(A258,HOP!A:L,12,0)</f>
        <v>#N/A</v>
      </c>
      <c r="F258" s="4">
        <v>4270422</v>
      </c>
      <c r="G258" s="4" t="e">
        <f t="shared" si="6"/>
        <v>#N/A</v>
      </c>
      <c r="H258" s="4" t="str">
        <f t="shared" si="7"/>
        <v>，4270422</v>
      </c>
      <c r="I258" s="4" t="s">
        <v>1387</v>
      </c>
      <c r="J258" s="4" t="s">
        <v>1420</v>
      </c>
    </row>
    <row r="259" s="4" customFormat="1" spans="1:10">
      <c r="A259" s="9" t="s">
        <v>1421</v>
      </c>
      <c r="B259" s="6">
        <v>45255</v>
      </c>
      <c r="C259" s="6">
        <v>45257</v>
      </c>
      <c r="D259" s="4">
        <v>-389.95</v>
      </c>
      <c r="E259" s="4" t="e">
        <f>VLOOKUP(A259,HOP!A:L,12,0)</f>
        <v>#N/A</v>
      </c>
      <c r="F259" s="7">
        <v>4269630</v>
      </c>
      <c r="G259" s="4" t="e">
        <f>D259-E259</f>
        <v>#N/A</v>
      </c>
      <c r="H259" s="4" t="str">
        <f>$H$1&amp;F259</f>
        <v>，4269630</v>
      </c>
      <c r="I259" s="4" t="s">
        <v>1387</v>
      </c>
      <c r="J259" s="4" t="s">
        <v>1422</v>
      </c>
    </row>
    <row r="261" spans="4:4">
      <c r="D261" s="4">
        <f>SUM(D2:D260)</f>
        <v>343753.74</v>
      </c>
    </row>
    <row r="264" spans="4:4">
      <c r="D264" s="4" t="s">
        <v>1423</v>
      </c>
    </row>
    <row r="267" spans="1:3">
      <c r="A267" s="4" t="s">
        <v>1424</v>
      </c>
      <c r="C267" s="4">
        <v>45794.67</v>
      </c>
    </row>
    <row r="268" spans="1:3">
      <c r="A268" s="4" t="s">
        <v>1425</v>
      </c>
      <c r="C268" s="4">
        <v>298677.97</v>
      </c>
    </row>
    <row r="269" spans="1:3">
      <c r="A269" s="4" t="s">
        <v>1426</v>
      </c>
      <c r="C269" s="4">
        <v>-718.9</v>
      </c>
    </row>
    <row r="270" spans="1:3">
      <c r="A270" s="4" t="s">
        <v>1427</v>
      </c>
      <c r="C270" s="4">
        <f>SUBTOTAL(9,C267:C269)</f>
        <v>343753.74</v>
      </c>
    </row>
  </sheetData>
  <autoFilter ref="A1:XFD268">
    <filterColumn colId="3">
      <filters blank="1">
        <filter val="-230.01"/>
        <filter val="1036.02"/>
        <filter val="1163.02"/>
        <filter val="1362.02"/>
        <filter val="1699.02"/>
        <filter val="1858.02"/>
        <filter val="6928.02"/>
        <filter val="1667.04"/>
        <filter val="3523.04"/>
        <filter val="1231.05"/>
        <filter val="2738.07"/>
        <filter val="4300.07"/>
        <filter val="4609.08"/>
        <filter val="657.1"/>
        <filter val="2212.1"/>
        <filter val="410.2"/>
        <filter val="3937.2"/>
        <filter val="534.3"/>
        <filter val="556.4"/>
        <filter val="-448.4"/>
        <filter val="1477.4"/>
        <filter val="2584.4"/>
        <filter val="-456.5"/>
        <filter val="223.6"/>
        <filter val="4301.7"/>
        <filter val="6917.7"/>
        <filter val="700.8"/>
        <filter val="1233.8"/>
        <filter val="1366.8"/>
        <filter val="2226.8"/>
        <filter val="10577.28"/>
        <filter val="858.9"/>
        <filter val="-718.9"/>
        <filter val="1050.9"/>
        <filter val="1674.9"/>
        <filter val="2965.9"/>
        <filter val="-1701.2"/>
        <filter val="11528.32"/>
        <filter val="17853.7"/>
        <filter val="117.02"/>
        <filter val="400.02"/>
        <filter val="757.03"/>
        <filter val="891.03"/>
        <filter val="166.05"/>
        <filter val="766.05"/>
        <filter val="431.06"/>
        <filter val="801.06"/>
        <filter val="555.07"/>
        <filter val="660.07"/>
        <filter val="704.08"/>
        <filter val="985.12"/>
        <filter val="884.14"/>
        <filter val="365.16"/>
        <filter val="405.16"/>
        <filter val="1625.46"/>
        <filter val="5413.47"/>
        <filter val="1259.48"/>
        <filter val="1375.48"/>
        <filter val="266.19"/>
        <filter val="707.19"/>
        <filter val="319.21"/>
        <filter val="950.21"/>
        <filter val="793.22"/>
        <filter val="1422.32"/>
        <filter val="1807.32"/>
        <filter val="2569.32"/>
        <filter val="614.24"/>
        <filter val="1483.34"/>
        <filter val="2617.34"/>
        <filter val="586.25"/>
        <filter val="1015.36"/>
        <filter val="2777.36"/>
        <filter val="287.27"/>
        <filter val="-274.38"/>
        <filter val="1402.38"/>
        <filter val="2230"/>
        <filter val="467.32"/>
        <filter val="203.33"/>
        <filter val="344.34"/>
        <filter val="607.34"/>
        <filter val="684.34"/>
        <filter val="2243.24"/>
        <filter val="-422.25"/>
        <filter val="773.35"/>
        <filter val="206.36"/>
        <filter val="-1214.36"/>
        <filter val="1402.26"/>
        <filter val="1403.26"/>
        <filter val="2924.26"/>
        <filter val="3028.26"/>
        <filter val="139.37"/>
        <filter val="285.37"/>
        <filter val="362.37"/>
        <filter val="404.38"/>
        <filter val="487.38"/>
        <filter val="1338.28"/>
        <filter val="1361.28"/>
        <filter val="1412.28"/>
        <filter val="3992.28"/>
        <filter val="715.39"/>
        <filter val="373.41"/>
        <filter val="1366.11"/>
        <filter val="425.42"/>
        <filter val="925.42"/>
        <filter val="481.43"/>
        <filter val="2463.13"/>
        <filter val="290.44"/>
        <filter val="896.44"/>
        <filter val="1811.14"/>
        <filter val="2253.14"/>
        <filter val="2557.14"/>
        <filter val="-213.15"/>
        <filter val="2618.16"/>
        <filter val="1347"/>
        <filter val="339.47"/>
        <filter val="454.47"/>
        <filter val="683.47"/>
        <filter val="1687.17"/>
        <filter val="1765.17"/>
        <filter val="470.48"/>
        <filter val="738.48"/>
        <filter val="2322.19"/>
        <filter val="1132.81"/>
        <filter val="1978.82"/>
        <filter val="535.53"/>
        <filter val="-325.84"/>
        <filter val="1136.84"/>
        <filter val="343753.74 HKD"/>
        <filter val="5373.84"/>
        <filter val="3160.85"/>
        <filter val="1562.86"/>
        <filter val="1938.86"/>
        <filter val="2297.86"/>
        <filter val="-1357"/>
        <filter val="379.57"/>
        <filter val="808.57"/>
        <filter val="1321.88"/>
        <filter val="2652.88"/>
        <filter val="201.59"/>
        <filter val="1129.89"/>
        <filter val="345.61"/>
        <filter val="-347.72"/>
        <filter val="245.62"/>
        <filter val="641.62"/>
        <filter val="991.62"/>
        <filter val="2217.72"/>
        <filter val="231.63"/>
        <filter val="-1190.63"/>
        <filter val="1700.73"/>
        <filter val="-1881.63"/>
        <filter val="891.64"/>
        <filter val="1979.74"/>
        <filter val="2254.75"/>
        <filter val="1456.76"/>
        <filter val="1705.76"/>
        <filter val="1968.76"/>
        <filter val="2216.76"/>
        <filter val="362.67"/>
        <filter val="517.67"/>
        <filter val="808.67"/>
        <filter val="941.67"/>
        <filter val="1256.77"/>
        <filter val="310.68"/>
        <filter val="2161.78"/>
        <filter val="1696.62"/>
        <filter val="195.74"/>
        <filter val="856.74"/>
        <filter val="-601.65"/>
        <filter val="148.75"/>
        <filter val="649.75"/>
        <filter val="748.75"/>
        <filter val="2430.65"/>
        <filter val="602.76"/>
        <filter val="631.76"/>
        <filter val="992.76"/>
        <filter val="1898.67"/>
        <filter val="2187.68"/>
        <filter val="2371.68"/>
        <filter val="793.79"/>
        <filter val="3600.69"/>
        <filter val="330.81"/>
        <filter val="1082.51"/>
        <filter val="500.82"/>
        <filter val="924.82"/>
        <filter val="1289.52"/>
        <filter val="331.83"/>
        <filter val="486.83"/>
        <filter val="1082.54"/>
        <filter val="1137.54"/>
        <filter val="2513.54"/>
        <filter val="892.85"/>
        <filter val="2280.55"/>
        <filter val="3728.55"/>
        <filter val="5248.55"/>
        <filter val="878.86"/>
        <filter val="2434.56"/>
        <filter val="451.88"/>
        <filter val="610.88"/>
        <filter val="2576.58"/>
        <filter val="786.92"/>
        <filter val="629.93"/>
        <filter val="737.94"/>
        <filter val="458.97"/>
        <filter val="490.98"/>
        <filter val="695.98"/>
        <filter val="953.98"/>
        <filter val="343753.74"/>
        <filter val="27570.56"/>
        <filter val="1136.92"/>
        <filter val="2138.92"/>
        <filter val="6010.92"/>
        <filter val="1605.94"/>
        <filter val="-389.95"/>
        <filter val="1828.95"/>
        <filter val="3048.95"/>
        <filter val="-431.96"/>
        <filter val="2675.96"/>
        <filter val="1040.98"/>
        <filter val="1929.98"/>
      </filters>
    </filterColumn>
    <filterColumn colId="6">
      <filters blank="1">
        <filter val="#N/A"/>
        <filter val="-0.01"/>
        <filter val="-0.02"/>
        <filter val="-0.04"/>
        <filter val="-0.24"/>
        <filter val="-0.06"/>
        <filter val="-0.08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1428</v>
      </c>
      <c r="B1" s="2" t="s">
        <v>1429</v>
      </c>
      <c r="C1" s="2" t="s">
        <v>1430</v>
      </c>
      <c r="D1" s="2" t="s">
        <v>1431</v>
      </c>
      <c r="E1" s="2" t="s">
        <v>13</v>
      </c>
      <c r="F1" s="2" t="s">
        <v>5</v>
      </c>
      <c r="G1" s="2" t="s">
        <v>6</v>
      </c>
      <c r="H1" s="2" t="s">
        <v>1432</v>
      </c>
      <c r="I1" s="2" t="s">
        <v>1433</v>
      </c>
      <c r="J1" s="2" t="s">
        <v>1434</v>
      </c>
      <c r="K1" s="2" t="s">
        <v>1435</v>
      </c>
      <c r="L1" s="2" t="s">
        <v>1436</v>
      </c>
      <c r="M1" s="2" t="s">
        <v>1437</v>
      </c>
      <c r="N1" s="2" t="s">
        <v>1438</v>
      </c>
      <c r="O1" s="2" t="s">
        <v>1439</v>
      </c>
      <c r="P1" s="2" t="s">
        <v>1440</v>
      </c>
      <c r="Q1" s="2" t="s">
        <v>1441</v>
      </c>
      <c r="R1" s="2" t="s">
        <v>1442</v>
      </c>
      <c r="S1" s="2" t="s">
        <v>1443</v>
      </c>
      <c r="T1" s="2" t="s">
        <v>1444</v>
      </c>
      <c r="U1" s="2" t="s">
        <v>1445</v>
      </c>
      <c r="V1" s="2" t="s">
        <v>1446</v>
      </c>
    </row>
    <row r="2" s="1" customFormat="1" spans="1:22">
      <c r="A2" s="3">
        <v>999228613409404</v>
      </c>
      <c r="B2" s="1" t="s">
        <v>1447</v>
      </c>
      <c r="C2" s="1" t="s">
        <v>1448</v>
      </c>
      <c r="D2" s="1" t="s">
        <v>1449</v>
      </c>
      <c r="E2" s="1" t="s">
        <v>1450</v>
      </c>
      <c r="F2" s="1" t="s">
        <v>1451</v>
      </c>
      <c r="G2" s="1" t="s">
        <v>1452</v>
      </c>
      <c r="H2" s="1" t="s">
        <v>1453</v>
      </c>
      <c r="I2" s="1" t="s">
        <v>1454</v>
      </c>
      <c r="J2" s="1" t="s">
        <v>30</v>
      </c>
      <c r="K2" s="1" t="s">
        <v>1455</v>
      </c>
      <c r="L2" s="1" t="s">
        <v>1455</v>
      </c>
      <c r="M2" s="1" t="s">
        <v>1456</v>
      </c>
      <c r="N2" s="1" t="s">
        <v>1456</v>
      </c>
      <c r="O2" s="1" t="s">
        <v>1457</v>
      </c>
      <c r="P2" s="1" t="s">
        <v>1458</v>
      </c>
      <c r="Q2" s="1" t="s">
        <v>1459</v>
      </c>
      <c r="R2" s="1" t="s">
        <v>1460</v>
      </c>
      <c r="S2" s="1" t="s">
        <v>1461</v>
      </c>
      <c r="T2" s="1" t="s">
        <v>1462</v>
      </c>
      <c r="U2" s="1" t="s">
        <v>1387</v>
      </c>
      <c r="V2" s="1" t="s">
        <v>1463</v>
      </c>
    </row>
    <row r="3" s="1" customFormat="1" spans="1:22">
      <c r="A3" s="3">
        <v>999228612969591</v>
      </c>
      <c r="B3" s="1" t="s">
        <v>1447</v>
      </c>
      <c r="C3" s="1" t="s">
        <v>1464</v>
      </c>
      <c r="D3" s="1" t="s">
        <v>1465</v>
      </c>
      <c r="E3" s="1" t="s">
        <v>1466</v>
      </c>
      <c r="F3" s="1" t="s">
        <v>1467</v>
      </c>
      <c r="G3" s="1" t="s">
        <v>1452</v>
      </c>
      <c r="H3" s="1" t="s">
        <v>1453</v>
      </c>
      <c r="I3" s="1" t="s">
        <v>1468</v>
      </c>
      <c r="J3" s="1" t="s">
        <v>30</v>
      </c>
      <c r="K3" s="1" t="s">
        <v>1469</v>
      </c>
      <c r="L3" s="1" t="s">
        <v>1469</v>
      </c>
      <c r="M3" s="1" t="s">
        <v>1456</v>
      </c>
      <c r="N3" s="1" t="s">
        <v>1456</v>
      </c>
      <c r="O3" s="1" t="s">
        <v>1457</v>
      </c>
      <c r="P3" s="1" t="s">
        <v>1458</v>
      </c>
      <c r="Q3" s="1" t="s">
        <v>1459</v>
      </c>
      <c r="R3" s="1" t="s">
        <v>1470</v>
      </c>
      <c r="S3" s="1" t="s">
        <v>1461</v>
      </c>
      <c r="T3" s="1" t="s">
        <v>1462</v>
      </c>
      <c r="U3" s="1" t="s">
        <v>1387</v>
      </c>
      <c r="V3" s="1" t="s">
        <v>1471</v>
      </c>
    </row>
    <row r="4" s="1" customFormat="1" spans="1:22">
      <c r="A4" s="3">
        <v>999228607210909</v>
      </c>
      <c r="B4" s="1" t="s">
        <v>1447</v>
      </c>
      <c r="C4" s="1" t="s">
        <v>1472</v>
      </c>
      <c r="D4" s="1" t="s">
        <v>1473</v>
      </c>
      <c r="E4" s="1" t="s">
        <v>1474</v>
      </c>
      <c r="F4" s="1" t="s">
        <v>1467</v>
      </c>
      <c r="G4" s="1" t="s">
        <v>1452</v>
      </c>
      <c r="H4" s="1" t="s">
        <v>1453</v>
      </c>
      <c r="I4" s="1" t="s">
        <v>1475</v>
      </c>
      <c r="J4" s="1" t="s">
        <v>30</v>
      </c>
      <c r="K4" s="1" t="s">
        <v>1476</v>
      </c>
      <c r="L4" s="1" t="s">
        <v>1476</v>
      </c>
      <c r="M4" s="1" t="s">
        <v>1456</v>
      </c>
      <c r="N4" s="1" t="s">
        <v>1456</v>
      </c>
      <c r="O4" s="1" t="s">
        <v>1457</v>
      </c>
      <c r="P4" s="1" t="s">
        <v>1458</v>
      </c>
      <c r="Q4" s="1" t="s">
        <v>1459</v>
      </c>
      <c r="R4" s="1" t="s">
        <v>1477</v>
      </c>
      <c r="S4" s="1" t="s">
        <v>1461</v>
      </c>
      <c r="T4" s="1" t="s">
        <v>1462</v>
      </c>
      <c r="U4" s="1" t="s">
        <v>1478</v>
      </c>
      <c r="V4" s="1" t="s">
        <v>1479</v>
      </c>
    </row>
    <row r="5" s="1" customFormat="1" spans="1:22">
      <c r="A5" s="3">
        <v>999228607110877</v>
      </c>
      <c r="B5" s="1" t="s">
        <v>1447</v>
      </c>
      <c r="C5" s="1" t="s">
        <v>1480</v>
      </c>
      <c r="D5" s="1" t="s">
        <v>1481</v>
      </c>
      <c r="E5" s="1" t="s">
        <v>1482</v>
      </c>
      <c r="F5" s="1" t="s">
        <v>1467</v>
      </c>
      <c r="G5" s="1" t="s">
        <v>1452</v>
      </c>
      <c r="H5" s="1" t="s">
        <v>1453</v>
      </c>
      <c r="I5" s="1" t="s">
        <v>1483</v>
      </c>
      <c r="J5" s="1" t="s">
        <v>30</v>
      </c>
      <c r="K5" s="1" t="s">
        <v>1484</v>
      </c>
      <c r="L5" s="1" t="s">
        <v>1484</v>
      </c>
      <c r="M5" s="1" t="s">
        <v>1456</v>
      </c>
      <c r="N5" s="1" t="s">
        <v>1456</v>
      </c>
      <c r="O5" s="1" t="s">
        <v>1457</v>
      </c>
      <c r="P5" s="1" t="s">
        <v>1458</v>
      </c>
      <c r="Q5" s="1" t="s">
        <v>1459</v>
      </c>
      <c r="R5" s="1" t="s">
        <v>1485</v>
      </c>
      <c r="S5" s="1" t="s">
        <v>1461</v>
      </c>
      <c r="T5" s="1" t="s">
        <v>1462</v>
      </c>
      <c r="U5" s="1" t="s">
        <v>1387</v>
      </c>
      <c r="V5" s="1" t="s">
        <v>1486</v>
      </c>
    </row>
    <row r="6" s="1" customFormat="1" spans="1:22">
      <c r="A6" s="3">
        <v>999228605447829</v>
      </c>
      <c r="B6" s="1" t="s">
        <v>1447</v>
      </c>
      <c r="C6" s="1" t="s">
        <v>1487</v>
      </c>
      <c r="D6" s="1" t="s">
        <v>1488</v>
      </c>
      <c r="E6" s="1" t="s">
        <v>1489</v>
      </c>
      <c r="F6" s="1" t="s">
        <v>1467</v>
      </c>
      <c r="G6" s="1" t="s">
        <v>1452</v>
      </c>
      <c r="H6" s="1" t="s">
        <v>1453</v>
      </c>
      <c r="I6" s="1" t="s">
        <v>1490</v>
      </c>
      <c r="J6" s="1" t="s">
        <v>30</v>
      </c>
      <c r="K6" s="1" t="s">
        <v>1491</v>
      </c>
      <c r="L6" s="1" t="s">
        <v>1491</v>
      </c>
      <c r="M6" s="1" t="s">
        <v>1456</v>
      </c>
      <c r="N6" s="1" t="s">
        <v>1456</v>
      </c>
      <c r="O6" s="1" t="s">
        <v>1457</v>
      </c>
      <c r="P6" s="1" t="s">
        <v>1458</v>
      </c>
      <c r="Q6" s="1" t="s">
        <v>1459</v>
      </c>
      <c r="R6" s="1" t="s">
        <v>1492</v>
      </c>
      <c r="S6" s="1" t="s">
        <v>1461</v>
      </c>
      <c r="T6" s="1" t="s">
        <v>1462</v>
      </c>
      <c r="U6" s="1" t="s">
        <v>1387</v>
      </c>
      <c r="V6" s="1" t="s">
        <v>1493</v>
      </c>
    </row>
    <row r="7" s="1" customFormat="1" spans="1:22">
      <c r="A7" s="3">
        <v>999228605309112</v>
      </c>
      <c r="B7" s="1" t="s">
        <v>1447</v>
      </c>
      <c r="C7" s="1" t="s">
        <v>1494</v>
      </c>
      <c r="D7" s="1" t="s">
        <v>1495</v>
      </c>
      <c r="E7" s="1" t="s">
        <v>1496</v>
      </c>
      <c r="F7" s="1" t="s">
        <v>1451</v>
      </c>
      <c r="G7" s="1" t="s">
        <v>1452</v>
      </c>
      <c r="H7" s="1" t="s">
        <v>1453</v>
      </c>
      <c r="I7" s="1" t="s">
        <v>1497</v>
      </c>
      <c r="J7" s="1" t="s">
        <v>30</v>
      </c>
      <c r="K7" s="1" t="s">
        <v>1498</v>
      </c>
      <c r="L7" s="1" t="s">
        <v>1498</v>
      </c>
      <c r="M7" s="1" t="s">
        <v>1456</v>
      </c>
      <c r="N7" s="1" t="s">
        <v>1456</v>
      </c>
      <c r="O7" s="1" t="s">
        <v>1457</v>
      </c>
      <c r="P7" s="1" t="s">
        <v>1458</v>
      </c>
      <c r="Q7" s="1" t="s">
        <v>1459</v>
      </c>
      <c r="R7" s="1" t="s">
        <v>1499</v>
      </c>
      <c r="S7" s="1" t="s">
        <v>1461</v>
      </c>
      <c r="T7" s="1" t="s">
        <v>1462</v>
      </c>
      <c r="U7" s="1" t="s">
        <v>1387</v>
      </c>
      <c r="V7" s="1" t="s">
        <v>1479</v>
      </c>
    </row>
    <row r="8" s="1" customFormat="1" spans="1:22">
      <c r="A8" s="3">
        <v>999228605211489</v>
      </c>
      <c r="B8" s="1" t="s">
        <v>1447</v>
      </c>
      <c r="C8" s="1" t="s">
        <v>1500</v>
      </c>
      <c r="D8" s="1" t="s">
        <v>1501</v>
      </c>
      <c r="E8" s="1" t="s">
        <v>1502</v>
      </c>
      <c r="F8" s="1" t="s">
        <v>1467</v>
      </c>
      <c r="G8" s="1" t="s">
        <v>1452</v>
      </c>
      <c r="H8" s="1" t="s">
        <v>1453</v>
      </c>
      <c r="I8" s="1" t="s">
        <v>1503</v>
      </c>
      <c r="J8" s="1" t="s">
        <v>30</v>
      </c>
      <c r="K8" s="1" t="s">
        <v>1504</v>
      </c>
      <c r="L8" s="1" t="s">
        <v>1504</v>
      </c>
      <c r="M8" s="1" t="s">
        <v>1456</v>
      </c>
      <c r="N8" s="1" t="s">
        <v>1456</v>
      </c>
      <c r="O8" s="1" t="s">
        <v>1457</v>
      </c>
      <c r="P8" s="1" t="s">
        <v>1458</v>
      </c>
      <c r="Q8" s="1" t="s">
        <v>1459</v>
      </c>
      <c r="R8" s="1" t="s">
        <v>1505</v>
      </c>
      <c r="S8" s="1" t="s">
        <v>1461</v>
      </c>
      <c r="T8" s="1" t="s">
        <v>1462</v>
      </c>
      <c r="U8" s="1" t="s">
        <v>1387</v>
      </c>
      <c r="V8" s="1" t="s">
        <v>1506</v>
      </c>
    </row>
    <row r="9" s="1" customFormat="1" spans="1:22">
      <c r="A9" s="3">
        <v>999228605012888</v>
      </c>
      <c r="B9" s="1" t="s">
        <v>1507</v>
      </c>
      <c r="C9" s="1" t="s">
        <v>1508</v>
      </c>
      <c r="D9" s="1" t="s">
        <v>1509</v>
      </c>
      <c r="E9" s="1" t="s">
        <v>1510</v>
      </c>
      <c r="F9" s="1" t="s">
        <v>1511</v>
      </c>
      <c r="G9" s="1" t="s">
        <v>1452</v>
      </c>
      <c r="H9" s="1" t="s">
        <v>1453</v>
      </c>
      <c r="I9" s="1" t="s">
        <v>1512</v>
      </c>
      <c r="J9" s="1" t="s">
        <v>30</v>
      </c>
      <c r="K9" s="1" t="s">
        <v>1513</v>
      </c>
      <c r="L9" s="1" t="s">
        <v>1513</v>
      </c>
      <c r="M9" s="1" t="s">
        <v>1456</v>
      </c>
      <c r="N9" s="1" t="s">
        <v>1456</v>
      </c>
      <c r="O9" s="1" t="s">
        <v>1457</v>
      </c>
      <c r="P9" s="1" t="s">
        <v>1458</v>
      </c>
      <c r="Q9" s="1" t="s">
        <v>1459</v>
      </c>
      <c r="R9" s="1" t="s">
        <v>1514</v>
      </c>
      <c r="S9" s="1" t="s">
        <v>1461</v>
      </c>
      <c r="T9" s="1" t="s">
        <v>1462</v>
      </c>
      <c r="U9" s="1" t="s">
        <v>1387</v>
      </c>
      <c r="V9" s="1" t="s">
        <v>1515</v>
      </c>
    </row>
    <row r="10" s="1" customFormat="1" spans="1:22">
      <c r="A10" s="3">
        <v>999228604576139</v>
      </c>
      <c r="B10" s="1" t="s">
        <v>1507</v>
      </c>
      <c r="C10" s="1" t="s">
        <v>1516</v>
      </c>
      <c r="D10" s="1" t="s">
        <v>1517</v>
      </c>
      <c r="E10" s="1" t="s">
        <v>1518</v>
      </c>
      <c r="F10" s="1" t="s">
        <v>1467</v>
      </c>
      <c r="G10" s="1" t="s">
        <v>1452</v>
      </c>
      <c r="H10" s="1" t="s">
        <v>1453</v>
      </c>
      <c r="I10" s="1" t="s">
        <v>1519</v>
      </c>
      <c r="J10" s="1" t="s">
        <v>30</v>
      </c>
      <c r="K10" s="1" t="s">
        <v>1520</v>
      </c>
      <c r="L10" s="1" t="s">
        <v>1520</v>
      </c>
      <c r="M10" s="1" t="s">
        <v>1456</v>
      </c>
      <c r="N10" s="1" t="s">
        <v>1456</v>
      </c>
      <c r="O10" s="1" t="s">
        <v>1457</v>
      </c>
      <c r="P10" s="1" t="s">
        <v>1458</v>
      </c>
      <c r="Q10" s="1" t="s">
        <v>1459</v>
      </c>
      <c r="R10" s="1" t="s">
        <v>1521</v>
      </c>
      <c r="S10" s="1" t="s">
        <v>1461</v>
      </c>
      <c r="T10" s="1" t="s">
        <v>1462</v>
      </c>
      <c r="U10" s="1" t="s">
        <v>1387</v>
      </c>
      <c r="V10" s="1" t="s">
        <v>1515</v>
      </c>
    </row>
    <row r="11" s="1" customFormat="1" spans="1:22">
      <c r="A11" s="3">
        <v>999228604012355</v>
      </c>
      <c r="B11" s="1" t="s">
        <v>1507</v>
      </c>
      <c r="C11" s="1" t="s">
        <v>1522</v>
      </c>
      <c r="D11" s="1" t="s">
        <v>1523</v>
      </c>
      <c r="E11" s="1" t="s">
        <v>1524</v>
      </c>
      <c r="F11" s="1" t="s">
        <v>1525</v>
      </c>
      <c r="G11" s="1" t="s">
        <v>1452</v>
      </c>
      <c r="H11" s="1" t="s">
        <v>1453</v>
      </c>
      <c r="I11" s="1" t="s">
        <v>1526</v>
      </c>
      <c r="J11" s="1" t="s">
        <v>30</v>
      </c>
      <c r="K11" s="1" t="s">
        <v>1527</v>
      </c>
      <c r="L11" s="1" t="s">
        <v>1527</v>
      </c>
      <c r="M11" s="1" t="s">
        <v>1456</v>
      </c>
      <c r="N11" s="1" t="s">
        <v>1456</v>
      </c>
      <c r="O11" s="1" t="s">
        <v>1457</v>
      </c>
      <c r="P11" s="1" t="s">
        <v>1458</v>
      </c>
      <c r="Q11" s="1" t="s">
        <v>1459</v>
      </c>
      <c r="R11" s="1" t="s">
        <v>1528</v>
      </c>
      <c r="S11" s="1" t="s">
        <v>1461</v>
      </c>
      <c r="T11" s="1" t="s">
        <v>1462</v>
      </c>
      <c r="U11" s="1" t="s">
        <v>1387</v>
      </c>
      <c r="V11" s="1" t="s">
        <v>1493</v>
      </c>
    </row>
    <row r="12" s="1" customFormat="1" spans="1:22">
      <c r="A12" s="3">
        <v>999228603687736</v>
      </c>
      <c r="B12" s="1" t="s">
        <v>1507</v>
      </c>
      <c r="C12" s="1" t="s">
        <v>1529</v>
      </c>
      <c r="D12" s="1" t="s">
        <v>1530</v>
      </c>
      <c r="E12" s="1" t="s">
        <v>1531</v>
      </c>
      <c r="F12" s="1" t="s">
        <v>1451</v>
      </c>
      <c r="G12" s="1" t="s">
        <v>1452</v>
      </c>
      <c r="H12" s="1" t="s">
        <v>1453</v>
      </c>
      <c r="I12" s="1" t="s">
        <v>1532</v>
      </c>
      <c r="J12" s="1" t="s">
        <v>30</v>
      </c>
      <c r="K12" s="1" t="s">
        <v>1533</v>
      </c>
      <c r="L12" s="1" t="s">
        <v>1533</v>
      </c>
      <c r="M12" s="1" t="s">
        <v>1456</v>
      </c>
      <c r="N12" s="1" t="s">
        <v>1456</v>
      </c>
      <c r="O12" s="1" t="s">
        <v>1457</v>
      </c>
      <c r="P12" s="1" t="s">
        <v>1458</v>
      </c>
      <c r="Q12" s="1" t="s">
        <v>1459</v>
      </c>
      <c r="R12" s="1" t="s">
        <v>1534</v>
      </c>
      <c r="S12" s="1" t="s">
        <v>1461</v>
      </c>
      <c r="T12" s="1" t="s">
        <v>1462</v>
      </c>
      <c r="U12" s="1" t="s">
        <v>1387</v>
      </c>
      <c r="V12" s="1" t="s">
        <v>1535</v>
      </c>
    </row>
    <row r="13" s="1" customFormat="1" spans="1:22">
      <c r="A13" s="3">
        <v>999228602598625</v>
      </c>
      <c r="B13" s="1" t="s">
        <v>1507</v>
      </c>
      <c r="C13" s="1" t="s">
        <v>1536</v>
      </c>
      <c r="D13" s="1" t="s">
        <v>1537</v>
      </c>
      <c r="E13" s="1" t="s">
        <v>1538</v>
      </c>
      <c r="F13" s="1" t="s">
        <v>1451</v>
      </c>
      <c r="G13" s="1" t="s">
        <v>1452</v>
      </c>
      <c r="H13" s="1" t="s">
        <v>1453</v>
      </c>
      <c r="I13" s="1" t="s">
        <v>1539</v>
      </c>
      <c r="J13" s="1" t="s">
        <v>30</v>
      </c>
      <c r="K13" s="1" t="s">
        <v>1540</v>
      </c>
      <c r="L13" s="1" t="s">
        <v>1540</v>
      </c>
      <c r="M13" s="1" t="s">
        <v>1456</v>
      </c>
      <c r="N13" s="1" t="s">
        <v>1456</v>
      </c>
      <c r="O13" s="1" t="s">
        <v>1457</v>
      </c>
      <c r="P13" s="1" t="s">
        <v>1458</v>
      </c>
      <c r="Q13" s="1" t="s">
        <v>1459</v>
      </c>
      <c r="R13" s="1" t="s">
        <v>1541</v>
      </c>
      <c r="S13" s="1" t="s">
        <v>1461</v>
      </c>
      <c r="T13" s="1" t="s">
        <v>1462</v>
      </c>
      <c r="U13" s="1" t="s">
        <v>1387</v>
      </c>
      <c r="V13" s="1" t="s">
        <v>1493</v>
      </c>
    </row>
    <row r="14" s="1" customFormat="1" spans="1:22">
      <c r="A14" s="3">
        <v>999228602308681</v>
      </c>
      <c r="B14" s="1" t="s">
        <v>1507</v>
      </c>
      <c r="C14" s="1" t="s">
        <v>1542</v>
      </c>
      <c r="D14" s="1" t="s">
        <v>1543</v>
      </c>
      <c r="E14" s="1" t="s">
        <v>1544</v>
      </c>
      <c r="F14" s="1" t="s">
        <v>1451</v>
      </c>
      <c r="G14" s="1" t="s">
        <v>1452</v>
      </c>
      <c r="H14" s="1" t="s">
        <v>1453</v>
      </c>
      <c r="I14" s="1" t="s">
        <v>1545</v>
      </c>
      <c r="J14" s="1" t="s">
        <v>30</v>
      </c>
      <c r="K14" s="1" t="s">
        <v>1546</v>
      </c>
      <c r="L14" s="1" t="s">
        <v>1546</v>
      </c>
      <c r="M14" s="1" t="s">
        <v>1456</v>
      </c>
      <c r="N14" s="1" t="s">
        <v>1456</v>
      </c>
      <c r="O14" s="1" t="s">
        <v>1457</v>
      </c>
      <c r="P14" s="1" t="s">
        <v>1458</v>
      </c>
      <c r="Q14" s="1" t="s">
        <v>1459</v>
      </c>
      <c r="R14" s="1" t="s">
        <v>1547</v>
      </c>
      <c r="S14" s="1" t="s">
        <v>1461</v>
      </c>
      <c r="T14" s="1" t="s">
        <v>1462</v>
      </c>
      <c r="U14" s="1" t="s">
        <v>1478</v>
      </c>
      <c r="V14" s="1" t="s">
        <v>1515</v>
      </c>
    </row>
    <row r="15" s="1" customFormat="1" spans="1:22">
      <c r="A15" s="3">
        <v>999228601089909</v>
      </c>
      <c r="B15" s="1" t="s">
        <v>1507</v>
      </c>
      <c r="C15" s="1" t="s">
        <v>1548</v>
      </c>
      <c r="D15" s="1" t="s">
        <v>1549</v>
      </c>
      <c r="E15" s="1" t="s">
        <v>1550</v>
      </c>
      <c r="F15" s="1" t="s">
        <v>1467</v>
      </c>
      <c r="G15" s="1" t="s">
        <v>1452</v>
      </c>
      <c r="H15" s="1" t="s">
        <v>1453</v>
      </c>
      <c r="I15" s="1" t="s">
        <v>1551</v>
      </c>
      <c r="J15" s="1" t="s">
        <v>30</v>
      </c>
      <c r="K15" s="1" t="s">
        <v>1552</v>
      </c>
      <c r="L15" s="1" t="s">
        <v>1552</v>
      </c>
      <c r="M15" s="1" t="s">
        <v>1456</v>
      </c>
      <c r="N15" s="1" t="s">
        <v>1456</v>
      </c>
      <c r="O15" s="1" t="s">
        <v>1457</v>
      </c>
      <c r="P15" s="1" t="s">
        <v>1458</v>
      </c>
      <c r="Q15" s="1" t="s">
        <v>1459</v>
      </c>
      <c r="R15" s="1" t="s">
        <v>1553</v>
      </c>
      <c r="S15" s="1" t="s">
        <v>1461</v>
      </c>
      <c r="T15" s="1" t="s">
        <v>1462</v>
      </c>
      <c r="U15" s="1" t="s">
        <v>1387</v>
      </c>
      <c r="V15" s="1" t="s">
        <v>1554</v>
      </c>
    </row>
    <row r="16" s="1" customFormat="1" spans="1:22">
      <c r="A16" s="3">
        <v>999228599932960</v>
      </c>
      <c r="B16" s="1" t="s">
        <v>1507</v>
      </c>
      <c r="C16" s="1" t="s">
        <v>1555</v>
      </c>
      <c r="D16" s="1" t="s">
        <v>1556</v>
      </c>
      <c r="E16" s="1" t="s">
        <v>1557</v>
      </c>
      <c r="F16" s="1" t="s">
        <v>1451</v>
      </c>
      <c r="G16" s="1" t="s">
        <v>1452</v>
      </c>
      <c r="H16" s="1" t="s">
        <v>1453</v>
      </c>
      <c r="I16" s="1" t="s">
        <v>1558</v>
      </c>
      <c r="J16" s="1" t="s">
        <v>30</v>
      </c>
      <c r="K16" s="1" t="s">
        <v>1559</v>
      </c>
      <c r="L16" s="1" t="s">
        <v>1559</v>
      </c>
      <c r="M16" s="1" t="s">
        <v>1456</v>
      </c>
      <c r="N16" s="1" t="s">
        <v>1456</v>
      </c>
      <c r="O16" s="1" t="s">
        <v>1457</v>
      </c>
      <c r="P16" s="1" t="s">
        <v>1458</v>
      </c>
      <c r="Q16" s="1" t="s">
        <v>1459</v>
      </c>
      <c r="R16" s="1" t="s">
        <v>1560</v>
      </c>
      <c r="S16" s="1" t="s">
        <v>1461</v>
      </c>
      <c r="T16" s="1" t="s">
        <v>1462</v>
      </c>
      <c r="U16" s="1" t="s">
        <v>1387</v>
      </c>
      <c r="V16" s="1" t="s">
        <v>1561</v>
      </c>
    </row>
    <row r="17" s="1" customFormat="1" spans="1:22">
      <c r="A17" s="3">
        <v>999228597999782</v>
      </c>
      <c r="B17" s="1" t="s">
        <v>1507</v>
      </c>
      <c r="C17" s="1" t="s">
        <v>1562</v>
      </c>
      <c r="D17" s="1" t="s">
        <v>1563</v>
      </c>
      <c r="E17" s="1" t="s">
        <v>1564</v>
      </c>
      <c r="F17" s="1" t="s">
        <v>1451</v>
      </c>
      <c r="G17" s="1" t="s">
        <v>1452</v>
      </c>
      <c r="H17" s="1" t="s">
        <v>1453</v>
      </c>
      <c r="I17" s="1" t="s">
        <v>1565</v>
      </c>
      <c r="J17" s="1" t="s">
        <v>30</v>
      </c>
      <c r="K17" s="1" t="s">
        <v>1566</v>
      </c>
      <c r="L17" s="1" t="s">
        <v>1566</v>
      </c>
      <c r="M17" s="1" t="s">
        <v>1456</v>
      </c>
      <c r="N17" s="1" t="s">
        <v>1456</v>
      </c>
      <c r="O17" s="1" t="s">
        <v>1457</v>
      </c>
      <c r="P17" s="1" t="s">
        <v>1458</v>
      </c>
      <c r="Q17" s="1" t="s">
        <v>1459</v>
      </c>
      <c r="R17" s="1" t="s">
        <v>1567</v>
      </c>
      <c r="S17" s="1" t="s">
        <v>1461</v>
      </c>
      <c r="T17" s="1" t="s">
        <v>1462</v>
      </c>
      <c r="U17" s="1" t="s">
        <v>1387</v>
      </c>
      <c r="V17" s="1" t="s">
        <v>1535</v>
      </c>
    </row>
    <row r="18" s="1" customFormat="1" spans="1:22">
      <c r="A18" s="3">
        <v>999228597088640</v>
      </c>
      <c r="B18" s="1" t="s">
        <v>1507</v>
      </c>
      <c r="C18" s="1" t="s">
        <v>1568</v>
      </c>
      <c r="D18" s="1" t="s">
        <v>1569</v>
      </c>
      <c r="E18" s="1" t="s">
        <v>1570</v>
      </c>
      <c r="F18" s="1" t="s">
        <v>1467</v>
      </c>
      <c r="G18" s="1" t="s">
        <v>1452</v>
      </c>
      <c r="H18" s="1" t="s">
        <v>1453</v>
      </c>
      <c r="I18" s="1" t="s">
        <v>1571</v>
      </c>
      <c r="J18" s="1" t="s">
        <v>30</v>
      </c>
      <c r="K18" s="1" t="s">
        <v>1572</v>
      </c>
      <c r="L18" s="1" t="s">
        <v>1572</v>
      </c>
      <c r="M18" s="1" t="s">
        <v>1456</v>
      </c>
      <c r="N18" s="1" t="s">
        <v>1456</v>
      </c>
      <c r="O18" s="1" t="s">
        <v>1457</v>
      </c>
      <c r="P18" s="1" t="s">
        <v>1458</v>
      </c>
      <c r="Q18" s="1" t="s">
        <v>1459</v>
      </c>
      <c r="R18" s="1" t="s">
        <v>1573</v>
      </c>
      <c r="S18" s="1" t="s">
        <v>1461</v>
      </c>
      <c r="T18" s="1" t="s">
        <v>1462</v>
      </c>
      <c r="U18" s="1" t="s">
        <v>1387</v>
      </c>
      <c r="V18" s="1" t="s">
        <v>1574</v>
      </c>
    </row>
    <row r="19" s="1" customFormat="1" spans="1:22">
      <c r="A19" s="3">
        <v>999228591383564</v>
      </c>
      <c r="B19" s="1" t="s">
        <v>1507</v>
      </c>
      <c r="C19" s="1" t="s">
        <v>1575</v>
      </c>
      <c r="D19" s="1" t="s">
        <v>1576</v>
      </c>
      <c r="E19" s="1" t="s">
        <v>1577</v>
      </c>
      <c r="F19" s="1" t="s">
        <v>1467</v>
      </c>
      <c r="G19" s="1" t="s">
        <v>1452</v>
      </c>
      <c r="H19" s="1" t="s">
        <v>1453</v>
      </c>
      <c r="I19" s="1" t="s">
        <v>1578</v>
      </c>
      <c r="J19" s="1" t="s">
        <v>30</v>
      </c>
      <c r="K19" s="1" t="s">
        <v>1579</v>
      </c>
      <c r="L19" s="1" t="s">
        <v>1579</v>
      </c>
      <c r="M19" s="1" t="s">
        <v>1456</v>
      </c>
      <c r="N19" s="1" t="s">
        <v>1456</v>
      </c>
      <c r="O19" s="1" t="s">
        <v>1457</v>
      </c>
      <c r="P19" s="1" t="s">
        <v>1458</v>
      </c>
      <c r="Q19" s="1" t="s">
        <v>1459</v>
      </c>
      <c r="R19" s="1" t="s">
        <v>1580</v>
      </c>
      <c r="S19" s="1" t="s">
        <v>1461</v>
      </c>
      <c r="T19" s="1" t="s">
        <v>1462</v>
      </c>
      <c r="U19" s="1" t="s">
        <v>1387</v>
      </c>
      <c r="V19" s="1" t="s">
        <v>1581</v>
      </c>
    </row>
    <row r="20" s="1" customFormat="1" spans="1:22">
      <c r="A20" s="3">
        <v>999228591277363</v>
      </c>
      <c r="B20" s="1" t="s">
        <v>1507</v>
      </c>
      <c r="C20" s="1" t="s">
        <v>1582</v>
      </c>
      <c r="D20" s="1" t="s">
        <v>1583</v>
      </c>
      <c r="E20" s="1" t="s">
        <v>1584</v>
      </c>
      <c r="F20" s="1" t="s">
        <v>1467</v>
      </c>
      <c r="G20" s="1" t="s">
        <v>1452</v>
      </c>
      <c r="H20" s="1" t="s">
        <v>1453</v>
      </c>
      <c r="I20" s="1" t="s">
        <v>1585</v>
      </c>
      <c r="J20" s="1" t="s">
        <v>30</v>
      </c>
      <c r="K20" s="1" t="s">
        <v>1586</v>
      </c>
      <c r="L20" s="1" t="s">
        <v>1586</v>
      </c>
      <c r="M20" s="1" t="s">
        <v>1456</v>
      </c>
      <c r="N20" s="1" t="s">
        <v>1456</v>
      </c>
      <c r="O20" s="1" t="s">
        <v>1457</v>
      </c>
      <c r="P20" s="1" t="s">
        <v>1458</v>
      </c>
      <c r="Q20" s="1" t="s">
        <v>1459</v>
      </c>
      <c r="R20" s="1" t="s">
        <v>1587</v>
      </c>
      <c r="S20" s="1" t="s">
        <v>1461</v>
      </c>
      <c r="T20" s="1" t="s">
        <v>1462</v>
      </c>
      <c r="U20" s="1" t="s">
        <v>1387</v>
      </c>
      <c r="V20" s="1" t="s">
        <v>1581</v>
      </c>
    </row>
    <row r="21" s="1" customFormat="1" spans="1:22">
      <c r="A21" s="3">
        <v>999228591225552</v>
      </c>
      <c r="B21" s="1" t="s">
        <v>1507</v>
      </c>
      <c r="C21" s="1" t="s">
        <v>1588</v>
      </c>
      <c r="D21" s="1" t="s">
        <v>1589</v>
      </c>
      <c r="E21" s="1" t="s">
        <v>1590</v>
      </c>
      <c r="F21" s="1" t="s">
        <v>1451</v>
      </c>
      <c r="G21" s="1" t="s">
        <v>1452</v>
      </c>
      <c r="H21" s="1" t="s">
        <v>1453</v>
      </c>
      <c r="I21" s="1" t="s">
        <v>1591</v>
      </c>
      <c r="J21" s="1" t="s">
        <v>30</v>
      </c>
      <c r="K21" s="1" t="s">
        <v>1592</v>
      </c>
      <c r="L21" s="1" t="s">
        <v>1592</v>
      </c>
      <c r="M21" s="1" t="s">
        <v>1456</v>
      </c>
      <c r="N21" s="1" t="s">
        <v>1456</v>
      </c>
      <c r="O21" s="1" t="s">
        <v>1457</v>
      </c>
      <c r="P21" s="1" t="s">
        <v>1458</v>
      </c>
      <c r="Q21" s="1" t="s">
        <v>1459</v>
      </c>
      <c r="R21" s="1" t="s">
        <v>1593</v>
      </c>
      <c r="S21" s="1" t="s">
        <v>1461</v>
      </c>
      <c r="T21" s="1" t="s">
        <v>1462</v>
      </c>
      <c r="U21" s="1" t="s">
        <v>1387</v>
      </c>
      <c r="V21" s="1" t="s">
        <v>1581</v>
      </c>
    </row>
    <row r="22" s="1" customFormat="1" spans="1:22">
      <c r="A22" s="3">
        <v>999228590749973</v>
      </c>
      <c r="B22" s="1" t="s">
        <v>1507</v>
      </c>
      <c r="C22" s="1" t="s">
        <v>1594</v>
      </c>
      <c r="D22" s="1" t="s">
        <v>1595</v>
      </c>
      <c r="E22" s="1" t="s">
        <v>1596</v>
      </c>
      <c r="F22" s="1" t="s">
        <v>1467</v>
      </c>
      <c r="G22" s="1" t="s">
        <v>1452</v>
      </c>
      <c r="H22" s="1" t="s">
        <v>1453</v>
      </c>
      <c r="I22" s="1" t="s">
        <v>1597</v>
      </c>
      <c r="J22" s="1" t="s">
        <v>30</v>
      </c>
      <c r="K22" s="1" t="s">
        <v>1598</v>
      </c>
      <c r="L22" s="1" t="s">
        <v>1598</v>
      </c>
      <c r="M22" s="1" t="s">
        <v>1456</v>
      </c>
      <c r="N22" s="1" t="s">
        <v>1456</v>
      </c>
      <c r="O22" s="1" t="s">
        <v>1457</v>
      </c>
      <c r="P22" s="1" t="s">
        <v>1458</v>
      </c>
      <c r="Q22" s="1" t="s">
        <v>1459</v>
      </c>
      <c r="R22" s="1" t="s">
        <v>1599</v>
      </c>
      <c r="S22" s="1" t="s">
        <v>1461</v>
      </c>
      <c r="T22" s="1" t="s">
        <v>1462</v>
      </c>
      <c r="U22" s="1" t="s">
        <v>1387</v>
      </c>
      <c r="V22" s="1" t="s">
        <v>1515</v>
      </c>
    </row>
    <row r="23" s="1" customFormat="1" spans="1:22">
      <c r="A23" s="3">
        <v>999228590638059</v>
      </c>
      <c r="B23" s="1" t="s">
        <v>1507</v>
      </c>
      <c r="C23" s="1" t="s">
        <v>1600</v>
      </c>
      <c r="D23" s="1" t="s">
        <v>1601</v>
      </c>
      <c r="E23" s="1" t="s">
        <v>1602</v>
      </c>
      <c r="F23" s="1" t="s">
        <v>1467</v>
      </c>
      <c r="G23" s="1" t="s">
        <v>1452</v>
      </c>
      <c r="H23" s="1" t="s">
        <v>1453</v>
      </c>
      <c r="I23" s="1" t="s">
        <v>1603</v>
      </c>
      <c r="J23" s="1" t="s">
        <v>30</v>
      </c>
      <c r="K23" s="1" t="s">
        <v>1604</v>
      </c>
      <c r="L23" s="1" t="s">
        <v>1604</v>
      </c>
      <c r="M23" s="1" t="s">
        <v>1456</v>
      </c>
      <c r="N23" s="1" t="s">
        <v>1456</v>
      </c>
      <c r="O23" s="1" t="s">
        <v>1457</v>
      </c>
      <c r="P23" s="1" t="s">
        <v>1458</v>
      </c>
      <c r="Q23" s="1" t="s">
        <v>1459</v>
      </c>
      <c r="R23" s="1" t="s">
        <v>1605</v>
      </c>
      <c r="S23" s="1" t="s">
        <v>1461</v>
      </c>
      <c r="T23" s="1" t="s">
        <v>1462</v>
      </c>
      <c r="U23" s="1" t="s">
        <v>1387</v>
      </c>
      <c r="V23" s="1" t="s">
        <v>1515</v>
      </c>
    </row>
    <row r="24" s="1" customFormat="1" spans="1:22">
      <c r="A24" s="3">
        <v>999228590520739</v>
      </c>
      <c r="B24" s="1" t="s">
        <v>1507</v>
      </c>
      <c r="C24" s="1" t="s">
        <v>1606</v>
      </c>
      <c r="D24" s="1" t="s">
        <v>1607</v>
      </c>
      <c r="E24" s="1" t="s">
        <v>1608</v>
      </c>
      <c r="F24" s="1" t="s">
        <v>1467</v>
      </c>
      <c r="G24" s="1" t="s">
        <v>1452</v>
      </c>
      <c r="H24" s="1" t="s">
        <v>1453</v>
      </c>
      <c r="I24" s="1" t="s">
        <v>1609</v>
      </c>
      <c r="J24" s="1" t="s">
        <v>30</v>
      </c>
      <c r="K24" s="1" t="s">
        <v>1610</v>
      </c>
      <c r="L24" s="1" t="s">
        <v>1610</v>
      </c>
      <c r="M24" s="1" t="s">
        <v>1456</v>
      </c>
      <c r="N24" s="1" t="s">
        <v>1456</v>
      </c>
      <c r="O24" s="1" t="s">
        <v>1457</v>
      </c>
      <c r="P24" s="1" t="s">
        <v>1458</v>
      </c>
      <c r="Q24" s="1" t="s">
        <v>1459</v>
      </c>
      <c r="R24" s="1" t="s">
        <v>1611</v>
      </c>
      <c r="S24" s="1" t="s">
        <v>1461</v>
      </c>
      <c r="T24" s="1" t="s">
        <v>1462</v>
      </c>
      <c r="U24" s="1" t="s">
        <v>1387</v>
      </c>
      <c r="V24" s="1" t="s">
        <v>1581</v>
      </c>
    </row>
    <row r="25" s="1" customFormat="1" spans="1:22">
      <c r="A25" s="3">
        <v>999228589583417</v>
      </c>
      <c r="B25" s="1" t="s">
        <v>1507</v>
      </c>
      <c r="C25" s="1" t="s">
        <v>1612</v>
      </c>
      <c r="D25" s="1" t="s">
        <v>1613</v>
      </c>
      <c r="E25" s="1" t="s">
        <v>1614</v>
      </c>
      <c r="F25" s="1" t="s">
        <v>1511</v>
      </c>
      <c r="G25" s="1" t="s">
        <v>1452</v>
      </c>
      <c r="H25" s="1" t="s">
        <v>1453</v>
      </c>
      <c r="I25" s="1" t="s">
        <v>1615</v>
      </c>
      <c r="J25" s="1" t="s">
        <v>30</v>
      </c>
      <c r="K25" s="1" t="s">
        <v>1616</v>
      </c>
      <c r="L25" s="1" t="s">
        <v>1616</v>
      </c>
      <c r="M25" s="1" t="s">
        <v>1456</v>
      </c>
      <c r="N25" s="1" t="s">
        <v>1456</v>
      </c>
      <c r="O25" s="1" t="s">
        <v>1457</v>
      </c>
      <c r="P25" s="1" t="s">
        <v>1458</v>
      </c>
      <c r="Q25" s="1" t="s">
        <v>1459</v>
      </c>
      <c r="R25" s="1" t="s">
        <v>1617</v>
      </c>
      <c r="S25" s="1" t="s">
        <v>1461</v>
      </c>
      <c r="T25" s="1" t="s">
        <v>1462</v>
      </c>
      <c r="U25" s="1" t="s">
        <v>1387</v>
      </c>
      <c r="V25" s="1" t="s">
        <v>1486</v>
      </c>
    </row>
    <row r="26" s="1" customFormat="1" spans="1:22">
      <c r="A26" s="3">
        <v>999228588730448</v>
      </c>
      <c r="B26" s="1" t="s">
        <v>1618</v>
      </c>
      <c r="C26" s="1" t="s">
        <v>1619</v>
      </c>
      <c r="D26" s="1" t="s">
        <v>1620</v>
      </c>
      <c r="E26" s="1" t="s">
        <v>1621</v>
      </c>
      <c r="F26" s="1" t="s">
        <v>1467</v>
      </c>
      <c r="G26" s="1" t="s">
        <v>1452</v>
      </c>
      <c r="H26" s="1" t="s">
        <v>1453</v>
      </c>
      <c r="I26" s="1" t="s">
        <v>1622</v>
      </c>
      <c r="J26" s="1" t="s">
        <v>30</v>
      </c>
      <c r="K26" s="1" t="s">
        <v>1623</v>
      </c>
      <c r="L26" s="1" t="s">
        <v>1623</v>
      </c>
      <c r="M26" s="1" t="s">
        <v>1456</v>
      </c>
      <c r="N26" s="1" t="s">
        <v>1456</v>
      </c>
      <c r="O26" s="1" t="s">
        <v>1457</v>
      </c>
      <c r="P26" s="1" t="s">
        <v>1458</v>
      </c>
      <c r="Q26" s="1" t="s">
        <v>1459</v>
      </c>
      <c r="R26" s="1" t="s">
        <v>1624</v>
      </c>
      <c r="S26" s="1" t="s">
        <v>1461</v>
      </c>
      <c r="T26" s="1" t="s">
        <v>1462</v>
      </c>
      <c r="U26" s="1" t="s">
        <v>1387</v>
      </c>
      <c r="V26" s="1" t="s">
        <v>1463</v>
      </c>
    </row>
    <row r="27" s="1" customFormat="1" spans="1:22">
      <c r="A27" s="3">
        <v>999228588584479</v>
      </c>
      <c r="B27" s="1" t="s">
        <v>1618</v>
      </c>
      <c r="C27" s="1" t="s">
        <v>1625</v>
      </c>
      <c r="D27" s="1" t="s">
        <v>1626</v>
      </c>
      <c r="E27" s="1" t="s">
        <v>1627</v>
      </c>
      <c r="F27" s="1" t="s">
        <v>1467</v>
      </c>
      <c r="G27" s="1" t="s">
        <v>1452</v>
      </c>
      <c r="H27" s="1" t="s">
        <v>1453</v>
      </c>
      <c r="I27" s="1" t="s">
        <v>1628</v>
      </c>
      <c r="J27" s="1" t="s">
        <v>30</v>
      </c>
      <c r="K27" s="1" t="s">
        <v>1629</v>
      </c>
      <c r="L27" s="1" t="s">
        <v>1629</v>
      </c>
      <c r="M27" s="1" t="s">
        <v>1456</v>
      </c>
      <c r="N27" s="1" t="s">
        <v>1456</v>
      </c>
      <c r="O27" s="1" t="s">
        <v>1457</v>
      </c>
      <c r="P27" s="1" t="s">
        <v>1458</v>
      </c>
      <c r="Q27" s="1" t="s">
        <v>1459</v>
      </c>
      <c r="R27" s="1" t="s">
        <v>1630</v>
      </c>
      <c r="S27" s="1" t="s">
        <v>1461</v>
      </c>
      <c r="T27" s="1" t="s">
        <v>1462</v>
      </c>
      <c r="U27" s="1" t="s">
        <v>1387</v>
      </c>
      <c r="V27" s="1" t="s">
        <v>1486</v>
      </c>
    </row>
    <row r="28" s="1" customFormat="1" spans="1:22">
      <c r="A28" s="3">
        <v>999228588180415</v>
      </c>
      <c r="B28" s="1" t="s">
        <v>1618</v>
      </c>
      <c r="C28" s="1" t="s">
        <v>1631</v>
      </c>
      <c r="D28" s="1" t="s">
        <v>1501</v>
      </c>
      <c r="E28" s="1" t="s">
        <v>1632</v>
      </c>
      <c r="F28" s="1" t="s">
        <v>1467</v>
      </c>
      <c r="G28" s="1" t="s">
        <v>1452</v>
      </c>
      <c r="H28" s="1" t="s">
        <v>1453</v>
      </c>
      <c r="I28" s="1" t="s">
        <v>1633</v>
      </c>
      <c r="J28" s="1" t="s">
        <v>30</v>
      </c>
      <c r="K28" s="1" t="s">
        <v>1634</v>
      </c>
      <c r="L28" s="1" t="s">
        <v>1634</v>
      </c>
      <c r="M28" s="1" t="s">
        <v>1456</v>
      </c>
      <c r="N28" s="1" t="s">
        <v>1456</v>
      </c>
      <c r="O28" s="1" t="s">
        <v>1457</v>
      </c>
      <c r="P28" s="1" t="s">
        <v>1458</v>
      </c>
      <c r="Q28" s="1" t="s">
        <v>1459</v>
      </c>
      <c r="R28" s="1" t="s">
        <v>1635</v>
      </c>
      <c r="S28" s="1" t="s">
        <v>1461</v>
      </c>
      <c r="T28" s="1" t="s">
        <v>1462</v>
      </c>
      <c r="U28" s="1" t="s">
        <v>1387</v>
      </c>
      <c r="V28" s="1" t="s">
        <v>1506</v>
      </c>
    </row>
    <row r="29" s="1" customFormat="1" spans="1:22">
      <c r="A29" s="3">
        <v>999228586559268</v>
      </c>
      <c r="B29" s="1" t="s">
        <v>1618</v>
      </c>
      <c r="C29" s="1" t="s">
        <v>1636</v>
      </c>
      <c r="D29" s="1" t="s">
        <v>1637</v>
      </c>
      <c r="E29" s="1" t="s">
        <v>1638</v>
      </c>
      <c r="F29" s="1" t="s">
        <v>1467</v>
      </c>
      <c r="G29" s="1" t="s">
        <v>1452</v>
      </c>
      <c r="H29" s="1" t="s">
        <v>1453</v>
      </c>
      <c r="I29" s="1" t="s">
        <v>1639</v>
      </c>
      <c r="J29" s="1" t="s">
        <v>30</v>
      </c>
      <c r="K29" s="1" t="s">
        <v>1640</v>
      </c>
      <c r="L29" s="1" t="s">
        <v>1640</v>
      </c>
      <c r="M29" s="1" t="s">
        <v>1456</v>
      </c>
      <c r="N29" s="1" t="s">
        <v>1456</v>
      </c>
      <c r="O29" s="1" t="s">
        <v>1457</v>
      </c>
      <c r="P29" s="1" t="s">
        <v>1458</v>
      </c>
      <c r="Q29" s="1" t="s">
        <v>1459</v>
      </c>
      <c r="R29" s="1" t="s">
        <v>1641</v>
      </c>
      <c r="S29" s="1" t="s">
        <v>1461</v>
      </c>
      <c r="T29" s="1" t="s">
        <v>1462</v>
      </c>
      <c r="U29" s="1" t="s">
        <v>1478</v>
      </c>
      <c r="V29" s="1" t="s">
        <v>1515</v>
      </c>
    </row>
    <row r="30" s="1" customFormat="1" spans="1:22">
      <c r="A30" s="3">
        <v>999228586507983</v>
      </c>
      <c r="B30" s="1" t="s">
        <v>1618</v>
      </c>
      <c r="C30" s="1" t="s">
        <v>1642</v>
      </c>
      <c r="D30" s="1" t="s">
        <v>1643</v>
      </c>
      <c r="E30" s="1" t="s">
        <v>1644</v>
      </c>
      <c r="F30" s="1" t="s">
        <v>1645</v>
      </c>
      <c r="G30" s="1" t="s">
        <v>1452</v>
      </c>
      <c r="H30" s="1" t="s">
        <v>1453</v>
      </c>
      <c r="I30" s="1" t="s">
        <v>1646</v>
      </c>
      <c r="J30" s="1" t="s">
        <v>30</v>
      </c>
      <c r="K30" s="1" t="s">
        <v>1647</v>
      </c>
      <c r="L30" s="1" t="s">
        <v>1647</v>
      </c>
      <c r="M30" s="1" t="s">
        <v>1456</v>
      </c>
      <c r="N30" s="1" t="s">
        <v>1456</v>
      </c>
      <c r="O30" s="1" t="s">
        <v>1457</v>
      </c>
      <c r="P30" s="1" t="s">
        <v>1458</v>
      </c>
      <c r="Q30" s="1" t="s">
        <v>1459</v>
      </c>
      <c r="R30" s="1" t="s">
        <v>1648</v>
      </c>
      <c r="S30" s="1" t="s">
        <v>1461</v>
      </c>
      <c r="T30" s="1" t="s">
        <v>1462</v>
      </c>
      <c r="U30" s="1" t="s">
        <v>1387</v>
      </c>
      <c r="V30" s="1" t="s">
        <v>1649</v>
      </c>
    </row>
    <row r="31" s="1" customFormat="1" spans="1:22">
      <c r="A31" s="3">
        <v>999228584232657</v>
      </c>
      <c r="B31" s="1" t="s">
        <v>1618</v>
      </c>
      <c r="C31" s="1" t="s">
        <v>1650</v>
      </c>
      <c r="D31" s="1" t="s">
        <v>1651</v>
      </c>
      <c r="E31" s="1" t="s">
        <v>1652</v>
      </c>
      <c r="F31" s="1" t="s">
        <v>1653</v>
      </c>
      <c r="G31" s="1" t="s">
        <v>1452</v>
      </c>
      <c r="H31" s="1" t="s">
        <v>1453</v>
      </c>
      <c r="I31" s="1" t="s">
        <v>1654</v>
      </c>
      <c r="J31" s="1" t="s">
        <v>30</v>
      </c>
      <c r="K31" s="1" t="s">
        <v>1655</v>
      </c>
      <c r="L31" s="1" t="s">
        <v>1655</v>
      </c>
      <c r="M31" s="1" t="s">
        <v>1456</v>
      </c>
      <c r="N31" s="1" t="s">
        <v>1456</v>
      </c>
      <c r="O31" s="1" t="s">
        <v>1457</v>
      </c>
      <c r="P31" s="1" t="s">
        <v>1458</v>
      </c>
      <c r="Q31" s="1" t="s">
        <v>1459</v>
      </c>
      <c r="R31" s="1" t="s">
        <v>1656</v>
      </c>
      <c r="S31" s="1" t="s">
        <v>1461</v>
      </c>
      <c r="T31" s="1" t="s">
        <v>1462</v>
      </c>
      <c r="U31" s="1" t="s">
        <v>1387</v>
      </c>
      <c r="V31" s="1" t="s">
        <v>1486</v>
      </c>
    </row>
    <row r="32" s="1" customFormat="1" spans="1:22">
      <c r="A32" s="3">
        <v>999228583138620</v>
      </c>
      <c r="B32" s="1" t="s">
        <v>1618</v>
      </c>
      <c r="C32" s="1" t="s">
        <v>1657</v>
      </c>
      <c r="D32" s="1" t="s">
        <v>1658</v>
      </c>
      <c r="E32" s="1" t="s">
        <v>1659</v>
      </c>
      <c r="F32" s="1" t="s">
        <v>1525</v>
      </c>
      <c r="G32" s="1" t="s">
        <v>1452</v>
      </c>
      <c r="H32" s="1" t="s">
        <v>1453</v>
      </c>
      <c r="I32" s="1" t="s">
        <v>1660</v>
      </c>
      <c r="J32" s="1" t="s">
        <v>30</v>
      </c>
      <c r="K32" s="1" t="s">
        <v>1661</v>
      </c>
      <c r="L32" s="1" t="s">
        <v>1661</v>
      </c>
      <c r="M32" s="1" t="s">
        <v>1456</v>
      </c>
      <c r="N32" s="1" t="s">
        <v>1456</v>
      </c>
      <c r="O32" s="1" t="s">
        <v>1457</v>
      </c>
      <c r="P32" s="1" t="s">
        <v>1458</v>
      </c>
      <c r="Q32" s="1" t="s">
        <v>1459</v>
      </c>
      <c r="R32" s="1" t="s">
        <v>1662</v>
      </c>
      <c r="S32" s="1" t="s">
        <v>1461</v>
      </c>
      <c r="T32" s="1" t="s">
        <v>1462</v>
      </c>
      <c r="U32" s="1" t="s">
        <v>1387</v>
      </c>
      <c r="V32" s="1" t="s">
        <v>1515</v>
      </c>
    </row>
    <row r="33" s="1" customFormat="1" spans="1:22">
      <c r="A33" s="3">
        <v>999228583130568</v>
      </c>
      <c r="B33" s="1" t="s">
        <v>1618</v>
      </c>
      <c r="C33" s="1" t="s">
        <v>1663</v>
      </c>
      <c r="D33" s="1" t="s">
        <v>1664</v>
      </c>
      <c r="E33" s="1" t="s">
        <v>1665</v>
      </c>
      <c r="F33" s="1" t="s">
        <v>1525</v>
      </c>
      <c r="G33" s="1" t="s">
        <v>1452</v>
      </c>
      <c r="H33" s="1" t="s">
        <v>1453</v>
      </c>
      <c r="I33" s="1" t="s">
        <v>1666</v>
      </c>
      <c r="J33" s="1" t="s">
        <v>30</v>
      </c>
      <c r="K33" s="1" t="s">
        <v>1667</v>
      </c>
      <c r="L33" s="1" t="s">
        <v>1667</v>
      </c>
      <c r="M33" s="1" t="s">
        <v>1456</v>
      </c>
      <c r="N33" s="1" t="s">
        <v>1456</v>
      </c>
      <c r="O33" s="1" t="s">
        <v>1457</v>
      </c>
      <c r="P33" s="1" t="s">
        <v>1458</v>
      </c>
      <c r="Q33" s="1" t="s">
        <v>1459</v>
      </c>
      <c r="R33" s="1" t="s">
        <v>1668</v>
      </c>
      <c r="S33" s="1" t="s">
        <v>1461</v>
      </c>
      <c r="T33" s="1" t="s">
        <v>1462</v>
      </c>
      <c r="U33" s="1" t="s">
        <v>1478</v>
      </c>
      <c r="V33" s="1" t="s">
        <v>1515</v>
      </c>
    </row>
    <row r="34" s="1" customFormat="1" spans="1:22">
      <c r="A34" s="3">
        <v>999228579503075</v>
      </c>
      <c r="B34" s="1" t="s">
        <v>1618</v>
      </c>
      <c r="C34" s="1" t="s">
        <v>1669</v>
      </c>
      <c r="D34" s="1" t="s">
        <v>1670</v>
      </c>
      <c r="E34" s="1" t="s">
        <v>1671</v>
      </c>
      <c r="F34" s="1" t="s">
        <v>1467</v>
      </c>
      <c r="G34" s="1" t="s">
        <v>1452</v>
      </c>
      <c r="H34" s="1" t="s">
        <v>1453</v>
      </c>
      <c r="I34" s="1" t="s">
        <v>1672</v>
      </c>
      <c r="J34" s="1" t="s">
        <v>30</v>
      </c>
      <c r="K34" s="1" t="s">
        <v>1673</v>
      </c>
      <c r="L34" s="1" t="s">
        <v>1673</v>
      </c>
      <c r="M34" s="1" t="s">
        <v>1456</v>
      </c>
      <c r="N34" s="1" t="s">
        <v>1456</v>
      </c>
      <c r="O34" s="1" t="s">
        <v>1457</v>
      </c>
      <c r="P34" s="1" t="s">
        <v>1458</v>
      </c>
      <c r="Q34" s="1" t="s">
        <v>1459</v>
      </c>
      <c r="R34" s="1" t="s">
        <v>1674</v>
      </c>
      <c r="S34" s="1" t="s">
        <v>1461</v>
      </c>
      <c r="T34" s="1" t="s">
        <v>1462</v>
      </c>
      <c r="U34" s="1" t="s">
        <v>1387</v>
      </c>
      <c r="V34" s="1" t="s">
        <v>1486</v>
      </c>
    </row>
    <row r="35" s="1" customFormat="1" spans="1:22">
      <c r="A35" s="3">
        <v>999228579055597</v>
      </c>
      <c r="B35" s="1" t="s">
        <v>1618</v>
      </c>
      <c r="C35" s="1" t="s">
        <v>1675</v>
      </c>
      <c r="D35" s="1" t="s">
        <v>1676</v>
      </c>
      <c r="E35" s="1" t="s">
        <v>1677</v>
      </c>
      <c r="F35" s="1" t="s">
        <v>1678</v>
      </c>
      <c r="G35" s="1" t="s">
        <v>1452</v>
      </c>
      <c r="H35" s="1" t="s">
        <v>1453</v>
      </c>
      <c r="I35" s="1" t="s">
        <v>1679</v>
      </c>
      <c r="J35" s="1" t="s">
        <v>30</v>
      </c>
      <c r="K35" s="1" t="s">
        <v>1680</v>
      </c>
      <c r="L35" s="1" t="s">
        <v>1680</v>
      </c>
      <c r="M35" s="1" t="s">
        <v>1456</v>
      </c>
      <c r="N35" s="1" t="s">
        <v>1456</v>
      </c>
      <c r="O35" s="1" t="s">
        <v>1457</v>
      </c>
      <c r="P35" s="1" t="s">
        <v>1458</v>
      </c>
      <c r="Q35" s="1" t="s">
        <v>1459</v>
      </c>
      <c r="R35" s="1" t="s">
        <v>1681</v>
      </c>
      <c r="S35" s="1" t="s">
        <v>1461</v>
      </c>
      <c r="T35" s="1" t="s">
        <v>1462</v>
      </c>
      <c r="U35" s="1" t="s">
        <v>1387</v>
      </c>
      <c r="V35" s="1" t="s">
        <v>1486</v>
      </c>
    </row>
    <row r="36" s="1" customFormat="1" spans="1:22">
      <c r="A36" s="3">
        <v>999228574524097</v>
      </c>
      <c r="B36" s="1" t="s">
        <v>1618</v>
      </c>
      <c r="C36" s="1" t="s">
        <v>1682</v>
      </c>
      <c r="D36" s="1" t="s">
        <v>1683</v>
      </c>
      <c r="E36" s="1" t="s">
        <v>1684</v>
      </c>
      <c r="F36" s="1" t="s">
        <v>1525</v>
      </c>
      <c r="G36" s="1" t="s">
        <v>1452</v>
      </c>
      <c r="H36" s="1" t="s">
        <v>1453</v>
      </c>
      <c r="I36" s="1" t="s">
        <v>1685</v>
      </c>
      <c r="J36" s="1" t="s">
        <v>30</v>
      </c>
      <c r="K36" s="1" t="s">
        <v>1686</v>
      </c>
      <c r="L36" s="1" t="s">
        <v>1686</v>
      </c>
      <c r="M36" s="1" t="s">
        <v>1456</v>
      </c>
      <c r="N36" s="1" t="s">
        <v>1456</v>
      </c>
      <c r="O36" s="1" t="s">
        <v>1457</v>
      </c>
      <c r="P36" s="1" t="s">
        <v>1458</v>
      </c>
      <c r="Q36" s="1" t="s">
        <v>1459</v>
      </c>
      <c r="R36" s="1" t="s">
        <v>1687</v>
      </c>
      <c r="S36" s="1" t="s">
        <v>1461</v>
      </c>
      <c r="T36" s="1" t="s">
        <v>1462</v>
      </c>
      <c r="U36" s="1" t="s">
        <v>1478</v>
      </c>
      <c r="V36" s="1" t="s">
        <v>1515</v>
      </c>
    </row>
    <row r="37" s="1" customFormat="1" spans="1:22">
      <c r="A37" s="3">
        <v>999228573510142</v>
      </c>
      <c r="B37" s="1" t="s">
        <v>1688</v>
      </c>
      <c r="C37" s="1" t="s">
        <v>1689</v>
      </c>
      <c r="D37" s="1" t="s">
        <v>1690</v>
      </c>
      <c r="E37" s="1" t="s">
        <v>1691</v>
      </c>
      <c r="F37" s="1" t="s">
        <v>1467</v>
      </c>
      <c r="G37" s="1" t="s">
        <v>1452</v>
      </c>
      <c r="H37" s="1" t="s">
        <v>1453</v>
      </c>
      <c r="I37" s="1" t="s">
        <v>1692</v>
      </c>
      <c r="J37" s="1" t="s">
        <v>30</v>
      </c>
      <c r="K37" s="1" t="s">
        <v>1693</v>
      </c>
      <c r="L37" s="1" t="s">
        <v>1693</v>
      </c>
      <c r="M37" s="1" t="s">
        <v>1456</v>
      </c>
      <c r="N37" s="1" t="s">
        <v>1456</v>
      </c>
      <c r="O37" s="1" t="s">
        <v>1457</v>
      </c>
      <c r="P37" s="1" t="s">
        <v>1458</v>
      </c>
      <c r="Q37" s="1" t="s">
        <v>1459</v>
      </c>
      <c r="R37" s="1" t="s">
        <v>1694</v>
      </c>
      <c r="S37" s="1" t="s">
        <v>1461</v>
      </c>
      <c r="T37" s="1" t="s">
        <v>1462</v>
      </c>
      <c r="U37" s="1" t="s">
        <v>1387</v>
      </c>
      <c r="V37" s="1" t="s">
        <v>1486</v>
      </c>
    </row>
    <row r="38" s="1" customFormat="1" spans="1:22">
      <c r="A38" s="3">
        <v>999228573314099</v>
      </c>
      <c r="B38" s="1" t="s">
        <v>1688</v>
      </c>
      <c r="C38" s="1" t="s">
        <v>1695</v>
      </c>
      <c r="D38" s="1" t="s">
        <v>1696</v>
      </c>
      <c r="E38" s="1" t="s">
        <v>1697</v>
      </c>
      <c r="F38" s="1" t="s">
        <v>1467</v>
      </c>
      <c r="G38" s="1" t="s">
        <v>1452</v>
      </c>
      <c r="H38" s="1" t="s">
        <v>1453</v>
      </c>
      <c r="I38" s="1" t="s">
        <v>1698</v>
      </c>
      <c r="J38" s="1" t="s">
        <v>30</v>
      </c>
      <c r="K38" s="1" t="s">
        <v>1699</v>
      </c>
      <c r="L38" s="1" t="s">
        <v>1699</v>
      </c>
      <c r="M38" s="1" t="s">
        <v>1456</v>
      </c>
      <c r="N38" s="1" t="s">
        <v>1456</v>
      </c>
      <c r="O38" s="1" t="s">
        <v>1457</v>
      </c>
      <c r="P38" s="1" t="s">
        <v>1458</v>
      </c>
      <c r="Q38" s="1" t="s">
        <v>1459</v>
      </c>
      <c r="R38" s="1" t="s">
        <v>1700</v>
      </c>
      <c r="S38" s="1" t="s">
        <v>1461</v>
      </c>
      <c r="T38" s="1" t="s">
        <v>1462</v>
      </c>
      <c r="U38" s="1" t="s">
        <v>1387</v>
      </c>
      <c r="V38" s="1" t="s">
        <v>1649</v>
      </c>
    </row>
    <row r="39" s="1" customFormat="1" spans="1:22">
      <c r="A39" s="3">
        <v>999228573266215</v>
      </c>
      <c r="B39" s="1" t="s">
        <v>1688</v>
      </c>
      <c r="C39" s="1" t="s">
        <v>1701</v>
      </c>
      <c r="D39" s="1" t="s">
        <v>1473</v>
      </c>
      <c r="E39" s="1" t="s">
        <v>1702</v>
      </c>
      <c r="F39" s="1" t="s">
        <v>1467</v>
      </c>
      <c r="G39" s="1" t="s">
        <v>1452</v>
      </c>
      <c r="H39" s="1" t="s">
        <v>1453</v>
      </c>
      <c r="I39" s="1" t="s">
        <v>1703</v>
      </c>
      <c r="J39" s="1" t="s">
        <v>30</v>
      </c>
      <c r="K39" s="1" t="s">
        <v>1704</v>
      </c>
      <c r="L39" s="1" t="s">
        <v>1704</v>
      </c>
      <c r="M39" s="1" t="s">
        <v>1456</v>
      </c>
      <c r="N39" s="1" t="s">
        <v>1456</v>
      </c>
      <c r="O39" s="1" t="s">
        <v>1457</v>
      </c>
      <c r="P39" s="1" t="s">
        <v>1458</v>
      </c>
      <c r="Q39" s="1" t="s">
        <v>1459</v>
      </c>
      <c r="R39" s="1" t="s">
        <v>1705</v>
      </c>
      <c r="S39" s="1" t="s">
        <v>1461</v>
      </c>
      <c r="T39" s="1" t="s">
        <v>1462</v>
      </c>
      <c r="U39" s="1" t="s">
        <v>1478</v>
      </c>
      <c r="V39" s="1" t="s">
        <v>1479</v>
      </c>
    </row>
    <row r="40" s="1" customFormat="1" spans="1:22">
      <c r="A40" s="3">
        <v>999228572698238</v>
      </c>
      <c r="B40" s="1" t="s">
        <v>1688</v>
      </c>
      <c r="C40" s="1" t="s">
        <v>1706</v>
      </c>
      <c r="D40" s="1" t="s">
        <v>1707</v>
      </c>
      <c r="E40" s="1" t="s">
        <v>1708</v>
      </c>
      <c r="F40" s="1" t="s">
        <v>1511</v>
      </c>
      <c r="G40" s="1" t="s">
        <v>1452</v>
      </c>
      <c r="H40" s="1" t="s">
        <v>1453</v>
      </c>
      <c r="I40" s="1" t="s">
        <v>1709</v>
      </c>
      <c r="J40" s="1" t="s">
        <v>30</v>
      </c>
      <c r="K40" s="1" t="s">
        <v>1710</v>
      </c>
      <c r="L40" s="1" t="s">
        <v>1710</v>
      </c>
      <c r="M40" s="1" t="s">
        <v>1456</v>
      </c>
      <c r="N40" s="1" t="s">
        <v>1456</v>
      </c>
      <c r="O40" s="1" t="s">
        <v>1457</v>
      </c>
      <c r="P40" s="1" t="s">
        <v>1458</v>
      </c>
      <c r="Q40" s="1" t="s">
        <v>1459</v>
      </c>
      <c r="R40" s="1" t="s">
        <v>1711</v>
      </c>
      <c r="S40" s="1" t="s">
        <v>1461</v>
      </c>
      <c r="T40" s="1" t="s">
        <v>1462</v>
      </c>
      <c r="U40" s="1" t="s">
        <v>1387</v>
      </c>
      <c r="V40" s="1" t="s">
        <v>1486</v>
      </c>
    </row>
    <row r="41" s="1" customFormat="1" spans="1:22">
      <c r="A41" s="3">
        <v>999228572116533</v>
      </c>
      <c r="B41" s="1" t="s">
        <v>1688</v>
      </c>
      <c r="C41" s="1" t="s">
        <v>1712</v>
      </c>
      <c r="D41" s="1" t="s">
        <v>1713</v>
      </c>
      <c r="E41" s="1" t="s">
        <v>1714</v>
      </c>
      <c r="F41" s="1" t="s">
        <v>1467</v>
      </c>
      <c r="G41" s="1" t="s">
        <v>1452</v>
      </c>
      <c r="H41" s="1" t="s">
        <v>1453</v>
      </c>
      <c r="I41" s="1" t="s">
        <v>1715</v>
      </c>
      <c r="J41" s="1" t="s">
        <v>30</v>
      </c>
      <c r="K41" s="1" t="s">
        <v>1716</v>
      </c>
      <c r="L41" s="1" t="s">
        <v>1716</v>
      </c>
      <c r="M41" s="1" t="s">
        <v>1456</v>
      </c>
      <c r="N41" s="1" t="s">
        <v>1456</v>
      </c>
      <c r="O41" s="1" t="s">
        <v>1457</v>
      </c>
      <c r="P41" s="1" t="s">
        <v>1458</v>
      </c>
      <c r="Q41" s="1" t="s">
        <v>1459</v>
      </c>
      <c r="R41" s="1" t="s">
        <v>1717</v>
      </c>
      <c r="S41" s="1" t="s">
        <v>1461</v>
      </c>
      <c r="T41" s="1" t="s">
        <v>1462</v>
      </c>
      <c r="U41" s="1" t="s">
        <v>1387</v>
      </c>
      <c r="V41" s="1" t="s">
        <v>1515</v>
      </c>
    </row>
    <row r="42" s="1" customFormat="1" spans="1:22">
      <c r="A42" s="3">
        <v>999228571294629</v>
      </c>
      <c r="B42" s="1" t="s">
        <v>1688</v>
      </c>
      <c r="C42" s="1" t="s">
        <v>1718</v>
      </c>
      <c r="D42" s="1" t="s">
        <v>1719</v>
      </c>
      <c r="E42" s="1" t="s">
        <v>1720</v>
      </c>
      <c r="F42" s="1" t="s">
        <v>1451</v>
      </c>
      <c r="G42" s="1" t="s">
        <v>1452</v>
      </c>
      <c r="H42" s="1" t="s">
        <v>1453</v>
      </c>
      <c r="I42" s="1" t="s">
        <v>1721</v>
      </c>
      <c r="J42" s="1" t="s">
        <v>30</v>
      </c>
      <c r="K42" s="1" t="s">
        <v>1722</v>
      </c>
      <c r="L42" s="1" t="s">
        <v>1722</v>
      </c>
      <c r="M42" s="1" t="s">
        <v>1456</v>
      </c>
      <c r="N42" s="1" t="s">
        <v>1456</v>
      </c>
      <c r="O42" s="1" t="s">
        <v>1457</v>
      </c>
      <c r="P42" s="1" t="s">
        <v>1458</v>
      </c>
      <c r="Q42" s="1" t="s">
        <v>1459</v>
      </c>
      <c r="R42" s="1" t="s">
        <v>1723</v>
      </c>
      <c r="S42" s="1" t="s">
        <v>1461</v>
      </c>
      <c r="T42" s="1" t="s">
        <v>1462</v>
      </c>
      <c r="U42" s="1" t="s">
        <v>1387</v>
      </c>
      <c r="V42" s="1" t="s">
        <v>1463</v>
      </c>
    </row>
    <row r="43" s="1" customFormat="1" spans="1:22">
      <c r="A43" s="3">
        <v>999228571079305</v>
      </c>
      <c r="B43" s="1" t="s">
        <v>1688</v>
      </c>
      <c r="C43" s="1" t="s">
        <v>1724</v>
      </c>
      <c r="D43" s="1" t="s">
        <v>1725</v>
      </c>
      <c r="E43" s="1" t="s">
        <v>1726</v>
      </c>
      <c r="F43" s="1" t="s">
        <v>1467</v>
      </c>
      <c r="G43" s="1" t="s">
        <v>1452</v>
      </c>
      <c r="H43" s="1" t="s">
        <v>1453</v>
      </c>
      <c r="I43" s="1" t="s">
        <v>1727</v>
      </c>
      <c r="J43" s="1" t="s">
        <v>30</v>
      </c>
      <c r="K43" s="1" t="s">
        <v>1728</v>
      </c>
      <c r="L43" s="1" t="s">
        <v>1728</v>
      </c>
      <c r="M43" s="1" t="s">
        <v>1456</v>
      </c>
      <c r="N43" s="1" t="s">
        <v>1456</v>
      </c>
      <c r="O43" s="1" t="s">
        <v>1457</v>
      </c>
      <c r="P43" s="1" t="s">
        <v>1458</v>
      </c>
      <c r="Q43" s="1" t="s">
        <v>1459</v>
      </c>
      <c r="R43" s="1" t="s">
        <v>1729</v>
      </c>
      <c r="S43" s="1" t="s">
        <v>1461</v>
      </c>
      <c r="T43" s="1" t="s">
        <v>1462</v>
      </c>
      <c r="U43" s="1" t="s">
        <v>1387</v>
      </c>
      <c r="V43" s="1" t="s">
        <v>1730</v>
      </c>
    </row>
    <row r="44" s="1" customFormat="1" spans="1:22">
      <c r="A44" s="3">
        <v>999228570274391</v>
      </c>
      <c r="B44" s="1" t="s">
        <v>1688</v>
      </c>
      <c r="C44" s="1" t="s">
        <v>1731</v>
      </c>
      <c r="D44" s="1" t="s">
        <v>1732</v>
      </c>
      <c r="E44" s="1" t="s">
        <v>1733</v>
      </c>
      <c r="F44" s="1" t="s">
        <v>1467</v>
      </c>
      <c r="G44" s="1" t="s">
        <v>1452</v>
      </c>
      <c r="H44" s="1" t="s">
        <v>1453</v>
      </c>
      <c r="I44" s="1" t="s">
        <v>1734</v>
      </c>
      <c r="J44" s="1" t="s">
        <v>30</v>
      </c>
      <c r="K44" s="1" t="s">
        <v>1735</v>
      </c>
      <c r="L44" s="1" t="s">
        <v>1735</v>
      </c>
      <c r="M44" s="1" t="s">
        <v>1456</v>
      </c>
      <c r="N44" s="1" t="s">
        <v>1456</v>
      </c>
      <c r="O44" s="1" t="s">
        <v>1457</v>
      </c>
      <c r="P44" s="1" t="s">
        <v>1458</v>
      </c>
      <c r="Q44" s="1" t="s">
        <v>1459</v>
      </c>
      <c r="R44" s="1" t="s">
        <v>1736</v>
      </c>
      <c r="S44" s="1" t="s">
        <v>1461</v>
      </c>
      <c r="T44" s="1" t="s">
        <v>1462</v>
      </c>
      <c r="U44" s="1" t="s">
        <v>1387</v>
      </c>
      <c r="V44" s="1" t="s">
        <v>1737</v>
      </c>
    </row>
    <row r="45" s="1" customFormat="1" spans="1:22">
      <c r="A45" s="3">
        <v>999228569164487</v>
      </c>
      <c r="B45" s="1" t="s">
        <v>1688</v>
      </c>
      <c r="C45" s="1" t="s">
        <v>1738</v>
      </c>
      <c r="D45" s="1" t="s">
        <v>1739</v>
      </c>
      <c r="E45" s="1" t="s">
        <v>1740</v>
      </c>
      <c r="F45" s="1" t="s">
        <v>1467</v>
      </c>
      <c r="G45" s="1" t="s">
        <v>1452</v>
      </c>
      <c r="H45" s="1" t="s">
        <v>1453</v>
      </c>
      <c r="I45" s="1" t="s">
        <v>1741</v>
      </c>
      <c r="J45" s="1" t="s">
        <v>30</v>
      </c>
      <c r="K45" s="1" t="s">
        <v>1742</v>
      </c>
      <c r="L45" s="1" t="s">
        <v>1742</v>
      </c>
      <c r="M45" s="1" t="s">
        <v>1456</v>
      </c>
      <c r="N45" s="1" t="s">
        <v>1456</v>
      </c>
      <c r="O45" s="1" t="s">
        <v>1457</v>
      </c>
      <c r="P45" s="1" t="s">
        <v>1458</v>
      </c>
      <c r="Q45" s="1" t="s">
        <v>1459</v>
      </c>
      <c r="R45" s="1" t="s">
        <v>1743</v>
      </c>
      <c r="S45" s="1" t="s">
        <v>1461</v>
      </c>
      <c r="T45" s="1" t="s">
        <v>1462</v>
      </c>
      <c r="U45" s="1" t="s">
        <v>1387</v>
      </c>
      <c r="V45" s="1" t="s">
        <v>1515</v>
      </c>
    </row>
    <row r="46" s="1" customFormat="1" spans="1:22">
      <c r="A46" s="3">
        <v>999228567814593</v>
      </c>
      <c r="B46" s="1" t="s">
        <v>1688</v>
      </c>
      <c r="C46" s="1" t="s">
        <v>1744</v>
      </c>
      <c r="D46" s="1" t="s">
        <v>1732</v>
      </c>
      <c r="E46" s="1" t="s">
        <v>1745</v>
      </c>
      <c r="F46" s="1" t="s">
        <v>1467</v>
      </c>
      <c r="G46" s="1" t="s">
        <v>1452</v>
      </c>
      <c r="H46" s="1" t="s">
        <v>1453</v>
      </c>
      <c r="I46" s="1" t="s">
        <v>1746</v>
      </c>
      <c r="J46" s="1" t="s">
        <v>30</v>
      </c>
      <c r="K46" s="1" t="s">
        <v>1747</v>
      </c>
      <c r="L46" s="1" t="s">
        <v>1747</v>
      </c>
      <c r="M46" s="1" t="s">
        <v>1456</v>
      </c>
      <c r="N46" s="1" t="s">
        <v>1456</v>
      </c>
      <c r="O46" s="1" t="s">
        <v>1457</v>
      </c>
      <c r="P46" s="1" t="s">
        <v>1458</v>
      </c>
      <c r="Q46" s="1" t="s">
        <v>1459</v>
      </c>
      <c r="R46" s="1" t="s">
        <v>1748</v>
      </c>
      <c r="S46" s="1" t="s">
        <v>1461</v>
      </c>
      <c r="T46" s="1" t="s">
        <v>1462</v>
      </c>
      <c r="U46" s="1" t="s">
        <v>1387</v>
      </c>
      <c r="V46" s="1" t="s">
        <v>1737</v>
      </c>
    </row>
    <row r="47" s="1" customFormat="1" spans="1:22">
      <c r="A47" s="3">
        <v>999228567315146</v>
      </c>
      <c r="B47" s="1" t="s">
        <v>1688</v>
      </c>
      <c r="C47" s="1" t="s">
        <v>1749</v>
      </c>
      <c r="D47" s="1" t="s">
        <v>1750</v>
      </c>
      <c r="E47" s="1" t="s">
        <v>1751</v>
      </c>
      <c r="F47" s="1" t="s">
        <v>1467</v>
      </c>
      <c r="G47" s="1" t="s">
        <v>1452</v>
      </c>
      <c r="H47" s="1" t="s">
        <v>1453</v>
      </c>
      <c r="I47" s="1" t="s">
        <v>1752</v>
      </c>
      <c r="J47" s="1" t="s">
        <v>30</v>
      </c>
      <c r="K47" s="1" t="s">
        <v>1753</v>
      </c>
      <c r="L47" s="1" t="s">
        <v>1753</v>
      </c>
      <c r="M47" s="1" t="s">
        <v>1456</v>
      </c>
      <c r="N47" s="1" t="s">
        <v>1456</v>
      </c>
      <c r="O47" s="1" t="s">
        <v>1457</v>
      </c>
      <c r="P47" s="1" t="s">
        <v>1458</v>
      </c>
      <c r="Q47" s="1" t="s">
        <v>1459</v>
      </c>
      <c r="R47" s="1" t="s">
        <v>1754</v>
      </c>
      <c r="S47" s="1" t="s">
        <v>1461</v>
      </c>
      <c r="T47" s="1" t="s">
        <v>1462</v>
      </c>
      <c r="U47" s="1" t="s">
        <v>1387</v>
      </c>
      <c r="V47" s="1" t="s">
        <v>1515</v>
      </c>
    </row>
    <row r="48" s="1" customFormat="1" spans="1:22">
      <c r="A48" s="3">
        <v>999228561520118</v>
      </c>
      <c r="B48" s="1" t="s">
        <v>1688</v>
      </c>
      <c r="C48" s="1" t="s">
        <v>1755</v>
      </c>
      <c r="D48" s="1" t="s">
        <v>1756</v>
      </c>
      <c r="E48" s="1" t="s">
        <v>1757</v>
      </c>
      <c r="F48" s="1" t="s">
        <v>1467</v>
      </c>
      <c r="G48" s="1" t="s">
        <v>1452</v>
      </c>
      <c r="H48" s="1" t="s">
        <v>1453</v>
      </c>
      <c r="I48" s="1" t="s">
        <v>1758</v>
      </c>
      <c r="J48" s="1" t="s">
        <v>30</v>
      </c>
      <c r="K48" s="1" t="s">
        <v>1759</v>
      </c>
      <c r="L48" s="1" t="s">
        <v>1759</v>
      </c>
      <c r="M48" s="1" t="s">
        <v>1456</v>
      </c>
      <c r="N48" s="1" t="s">
        <v>1456</v>
      </c>
      <c r="O48" s="1" t="s">
        <v>1457</v>
      </c>
      <c r="P48" s="1" t="s">
        <v>1458</v>
      </c>
      <c r="Q48" s="1" t="s">
        <v>1459</v>
      </c>
      <c r="R48" s="1" t="s">
        <v>1760</v>
      </c>
      <c r="S48" s="1" t="s">
        <v>1461</v>
      </c>
      <c r="T48" s="1" t="s">
        <v>1462</v>
      </c>
      <c r="U48" s="1" t="s">
        <v>1387</v>
      </c>
      <c r="V48" s="1" t="s">
        <v>1486</v>
      </c>
    </row>
    <row r="49" s="1" customFormat="1" spans="1:22">
      <c r="A49" s="3">
        <v>999228558981833</v>
      </c>
      <c r="B49" s="1" t="s">
        <v>1761</v>
      </c>
      <c r="C49" s="1" t="s">
        <v>1762</v>
      </c>
      <c r="D49" s="1" t="s">
        <v>1763</v>
      </c>
      <c r="E49" s="1" t="s">
        <v>1764</v>
      </c>
      <c r="F49" s="1" t="s">
        <v>1451</v>
      </c>
      <c r="G49" s="1" t="s">
        <v>1452</v>
      </c>
      <c r="H49" s="1" t="s">
        <v>1453</v>
      </c>
      <c r="I49" s="1" t="s">
        <v>1765</v>
      </c>
      <c r="J49" s="1" t="s">
        <v>30</v>
      </c>
      <c r="K49" s="1" t="s">
        <v>1766</v>
      </c>
      <c r="L49" s="1" t="s">
        <v>1766</v>
      </c>
      <c r="M49" s="1" t="s">
        <v>1456</v>
      </c>
      <c r="N49" s="1" t="s">
        <v>1456</v>
      </c>
      <c r="O49" s="1" t="s">
        <v>1457</v>
      </c>
      <c r="P49" s="1" t="s">
        <v>1458</v>
      </c>
      <c r="Q49" s="1" t="s">
        <v>1459</v>
      </c>
      <c r="R49" s="1" t="s">
        <v>1767</v>
      </c>
      <c r="S49" s="1" t="s">
        <v>1461</v>
      </c>
      <c r="T49" s="1" t="s">
        <v>1462</v>
      </c>
      <c r="U49" s="1" t="s">
        <v>1387</v>
      </c>
      <c r="V49" s="1" t="s">
        <v>1581</v>
      </c>
    </row>
    <row r="50" s="1" customFormat="1" spans="1:22">
      <c r="A50" s="3">
        <v>999228555790770</v>
      </c>
      <c r="B50" s="1" t="s">
        <v>1761</v>
      </c>
      <c r="C50" s="1" t="s">
        <v>1768</v>
      </c>
      <c r="D50" s="1" t="s">
        <v>1769</v>
      </c>
      <c r="E50" s="1" t="s">
        <v>1770</v>
      </c>
      <c r="F50" s="1" t="s">
        <v>1467</v>
      </c>
      <c r="G50" s="1" t="s">
        <v>1452</v>
      </c>
      <c r="H50" s="1" t="s">
        <v>1453</v>
      </c>
      <c r="I50" s="1" t="s">
        <v>1771</v>
      </c>
      <c r="J50" s="1" t="s">
        <v>30</v>
      </c>
      <c r="K50" s="1" t="s">
        <v>1772</v>
      </c>
      <c r="L50" s="1" t="s">
        <v>1772</v>
      </c>
      <c r="M50" s="1" t="s">
        <v>1456</v>
      </c>
      <c r="N50" s="1" t="s">
        <v>1456</v>
      </c>
      <c r="O50" s="1" t="s">
        <v>1457</v>
      </c>
      <c r="P50" s="1" t="s">
        <v>1458</v>
      </c>
      <c r="Q50" s="1" t="s">
        <v>1459</v>
      </c>
      <c r="R50" s="1" t="s">
        <v>1773</v>
      </c>
      <c r="S50" s="1" t="s">
        <v>1461</v>
      </c>
      <c r="T50" s="1" t="s">
        <v>1462</v>
      </c>
      <c r="U50" s="1" t="s">
        <v>1387</v>
      </c>
      <c r="V50" s="1" t="s">
        <v>1581</v>
      </c>
    </row>
    <row r="51" s="1" customFormat="1" spans="1:22">
      <c r="A51" s="3">
        <v>999228555172084</v>
      </c>
      <c r="B51" s="1" t="s">
        <v>1761</v>
      </c>
      <c r="C51" s="1" t="s">
        <v>1774</v>
      </c>
      <c r="D51" s="1" t="s">
        <v>1775</v>
      </c>
      <c r="E51" s="1" t="s">
        <v>1776</v>
      </c>
      <c r="F51" s="1" t="s">
        <v>1467</v>
      </c>
      <c r="G51" s="1" t="s">
        <v>1452</v>
      </c>
      <c r="H51" s="1" t="s">
        <v>1453</v>
      </c>
      <c r="I51" s="1" t="s">
        <v>1777</v>
      </c>
      <c r="J51" s="1" t="s">
        <v>30</v>
      </c>
      <c r="K51" s="1" t="s">
        <v>1778</v>
      </c>
      <c r="L51" s="1" t="s">
        <v>1778</v>
      </c>
      <c r="M51" s="1" t="s">
        <v>1456</v>
      </c>
      <c r="N51" s="1" t="s">
        <v>1456</v>
      </c>
      <c r="O51" s="1" t="s">
        <v>1457</v>
      </c>
      <c r="P51" s="1" t="s">
        <v>1458</v>
      </c>
      <c r="Q51" s="1" t="s">
        <v>1459</v>
      </c>
      <c r="R51" s="1" t="s">
        <v>1779</v>
      </c>
      <c r="S51" s="1" t="s">
        <v>1461</v>
      </c>
      <c r="T51" s="1" t="s">
        <v>1462</v>
      </c>
      <c r="U51" s="1" t="s">
        <v>1387</v>
      </c>
      <c r="V51" s="1" t="s">
        <v>1463</v>
      </c>
    </row>
    <row r="52" s="1" customFormat="1" spans="1:22">
      <c r="A52" s="3">
        <v>999228554361080</v>
      </c>
      <c r="B52" s="1" t="s">
        <v>1761</v>
      </c>
      <c r="C52" s="1" t="s">
        <v>1780</v>
      </c>
      <c r="D52" s="1" t="s">
        <v>1781</v>
      </c>
      <c r="E52" s="1" t="s">
        <v>1782</v>
      </c>
      <c r="F52" s="1" t="s">
        <v>1451</v>
      </c>
      <c r="G52" s="1" t="s">
        <v>1452</v>
      </c>
      <c r="H52" s="1" t="s">
        <v>1453</v>
      </c>
      <c r="I52" s="1" t="s">
        <v>1783</v>
      </c>
      <c r="J52" s="1" t="s">
        <v>30</v>
      </c>
      <c r="K52" s="1" t="s">
        <v>1784</v>
      </c>
      <c r="L52" s="1" t="s">
        <v>1784</v>
      </c>
      <c r="M52" s="1" t="s">
        <v>1456</v>
      </c>
      <c r="N52" s="1" t="s">
        <v>1456</v>
      </c>
      <c r="O52" s="1" t="s">
        <v>1457</v>
      </c>
      <c r="P52" s="1" t="s">
        <v>1458</v>
      </c>
      <c r="Q52" s="1" t="s">
        <v>1459</v>
      </c>
      <c r="R52" s="1" t="s">
        <v>1785</v>
      </c>
      <c r="S52" s="1" t="s">
        <v>1461</v>
      </c>
      <c r="T52" s="1" t="s">
        <v>1462</v>
      </c>
      <c r="U52" s="1" t="s">
        <v>1387</v>
      </c>
      <c r="V52" s="1" t="s">
        <v>1786</v>
      </c>
    </row>
    <row r="53" s="1" customFormat="1" spans="1:22">
      <c r="A53" s="3">
        <v>999228548690273</v>
      </c>
      <c r="B53" s="1" t="s">
        <v>1761</v>
      </c>
      <c r="C53" s="1" t="s">
        <v>1787</v>
      </c>
      <c r="D53" s="1" t="s">
        <v>1788</v>
      </c>
      <c r="E53" s="1" t="s">
        <v>1789</v>
      </c>
      <c r="F53" s="1" t="s">
        <v>1467</v>
      </c>
      <c r="G53" s="1" t="s">
        <v>1452</v>
      </c>
      <c r="H53" s="1" t="s">
        <v>1453</v>
      </c>
      <c r="I53" s="1" t="s">
        <v>1790</v>
      </c>
      <c r="J53" s="1" t="s">
        <v>30</v>
      </c>
      <c r="K53" s="1" t="s">
        <v>1791</v>
      </c>
      <c r="L53" s="1" t="s">
        <v>1791</v>
      </c>
      <c r="M53" s="1" t="s">
        <v>1456</v>
      </c>
      <c r="N53" s="1" t="s">
        <v>1456</v>
      </c>
      <c r="O53" s="1" t="s">
        <v>1457</v>
      </c>
      <c r="P53" s="1" t="s">
        <v>1458</v>
      </c>
      <c r="Q53" s="1" t="s">
        <v>1459</v>
      </c>
      <c r="R53" s="1" t="s">
        <v>1792</v>
      </c>
      <c r="S53" s="1" t="s">
        <v>1461</v>
      </c>
      <c r="T53" s="1" t="s">
        <v>1462</v>
      </c>
      <c r="U53" s="1" t="s">
        <v>1387</v>
      </c>
      <c r="V53" s="1" t="s">
        <v>1793</v>
      </c>
    </row>
    <row r="54" s="1" customFormat="1" spans="1:22">
      <c r="A54" s="3">
        <v>999228547713550</v>
      </c>
      <c r="B54" s="1" t="s">
        <v>1761</v>
      </c>
      <c r="C54" s="1" t="s">
        <v>1794</v>
      </c>
      <c r="D54" s="1" t="s">
        <v>1795</v>
      </c>
      <c r="E54" s="1" t="s">
        <v>1796</v>
      </c>
      <c r="F54" s="1" t="s">
        <v>1451</v>
      </c>
      <c r="G54" s="1" t="s">
        <v>1452</v>
      </c>
      <c r="H54" s="1" t="s">
        <v>1453</v>
      </c>
      <c r="I54" s="1" t="s">
        <v>1797</v>
      </c>
      <c r="J54" s="1" t="s">
        <v>30</v>
      </c>
      <c r="K54" s="1" t="s">
        <v>1798</v>
      </c>
      <c r="L54" s="1" t="s">
        <v>1798</v>
      </c>
      <c r="M54" s="1" t="s">
        <v>1456</v>
      </c>
      <c r="N54" s="1" t="s">
        <v>1456</v>
      </c>
      <c r="O54" s="1" t="s">
        <v>1457</v>
      </c>
      <c r="P54" s="1" t="s">
        <v>1458</v>
      </c>
      <c r="Q54" s="1" t="s">
        <v>1459</v>
      </c>
      <c r="R54" s="1" t="s">
        <v>1799</v>
      </c>
      <c r="S54" s="1" t="s">
        <v>1461</v>
      </c>
      <c r="T54" s="1" t="s">
        <v>1462</v>
      </c>
      <c r="U54" s="1" t="s">
        <v>1387</v>
      </c>
      <c r="V54" s="1" t="s">
        <v>1486</v>
      </c>
    </row>
    <row r="55" s="1" customFormat="1" spans="1:22">
      <c r="A55" s="3">
        <v>999228547473944</v>
      </c>
      <c r="B55" s="1" t="s">
        <v>1761</v>
      </c>
      <c r="C55" s="1" t="s">
        <v>1800</v>
      </c>
      <c r="D55" s="1" t="s">
        <v>1801</v>
      </c>
      <c r="E55" s="1" t="s">
        <v>1802</v>
      </c>
      <c r="F55" s="1" t="s">
        <v>1451</v>
      </c>
      <c r="G55" s="1" t="s">
        <v>1452</v>
      </c>
      <c r="H55" s="1" t="s">
        <v>1453</v>
      </c>
      <c r="I55" s="1" t="s">
        <v>1803</v>
      </c>
      <c r="J55" s="1" t="s">
        <v>30</v>
      </c>
      <c r="K55" s="1" t="s">
        <v>1804</v>
      </c>
      <c r="L55" s="1" t="s">
        <v>1804</v>
      </c>
      <c r="M55" s="1" t="s">
        <v>1456</v>
      </c>
      <c r="N55" s="1" t="s">
        <v>1456</v>
      </c>
      <c r="O55" s="1" t="s">
        <v>1457</v>
      </c>
      <c r="P55" s="1" t="s">
        <v>1458</v>
      </c>
      <c r="Q55" s="1" t="s">
        <v>1459</v>
      </c>
      <c r="R55" s="1" t="s">
        <v>1805</v>
      </c>
      <c r="S55" s="1" t="s">
        <v>1461</v>
      </c>
      <c r="T55" s="1" t="s">
        <v>1462</v>
      </c>
      <c r="U55" s="1" t="s">
        <v>1387</v>
      </c>
      <c r="V55" s="1" t="s">
        <v>1737</v>
      </c>
    </row>
    <row r="56" s="1" customFormat="1" spans="1:22">
      <c r="A56" s="3">
        <v>999228546889303</v>
      </c>
      <c r="B56" s="1" t="s">
        <v>1761</v>
      </c>
      <c r="C56" s="1" t="s">
        <v>1806</v>
      </c>
      <c r="D56" s="1" t="s">
        <v>1807</v>
      </c>
      <c r="E56" s="1" t="s">
        <v>1808</v>
      </c>
      <c r="F56" s="1" t="s">
        <v>1451</v>
      </c>
      <c r="G56" s="1" t="s">
        <v>1452</v>
      </c>
      <c r="H56" s="1" t="s">
        <v>1453</v>
      </c>
      <c r="I56" s="1" t="s">
        <v>1809</v>
      </c>
      <c r="J56" s="1" t="s">
        <v>30</v>
      </c>
      <c r="K56" s="1" t="s">
        <v>1810</v>
      </c>
      <c r="L56" s="1" t="s">
        <v>1810</v>
      </c>
      <c r="M56" s="1" t="s">
        <v>1456</v>
      </c>
      <c r="N56" s="1" t="s">
        <v>1456</v>
      </c>
      <c r="O56" s="1" t="s">
        <v>1457</v>
      </c>
      <c r="P56" s="1" t="s">
        <v>1458</v>
      </c>
      <c r="Q56" s="1" t="s">
        <v>1459</v>
      </c>
      <c r="R56" s="1" t="s">
        <v>1811</v>
      </c>
      <c r="S56" s="1" t="s">
        <v>1461</v>
      </c>
      <c r="T56" s="1" t="s">
        <v>1462</v>
      </c>
      <c r="U56" s="1" t="s">
        <v>1387</v>
      </c>
      <c r="V56" s="1" t="s">
        <v>1649</v>
      </c>
    </row>
    <row r="57" s="1" customFormat="1" spans="1:22">
      <c r="A57" s="3">
        <v>999228545326240</v>
      </c>
      <c r="B57" s="1" t="s">
        <v>1812</v>
      </c>
      <c r="C57" s="1" t="s">
        <v>1813</v>
      </c>
      <c r="D57" s="1" t="s">
        <v>1814</v>
      </c>
      <c r="E57" s="1" t="s">
        <v>1815</v>
      </c>
      <c r="F57" s="1" t="s">
        <v>1451</v>
      </c>
      <c r="G57" s="1" t="s">
        <v>1452</v>
      </c>
      <c r="H57" s="1" t="s">
        <v>1453</v>
      </c>
      <c r="I57" s="1" t="s">
        <v>1816</v>
      </c>
      <c r="J57" s="1" t="s">
        <v>30</v>
      </c>
      <c r="K57" s="1" t="s">
        <v>1817</v>
      </c>
      <c r="L57" s="1" t="s">
        <v>1817</v>
      </c>
      <c r="M57" s="1" t="s">
        <v>1456</v>
      </c>
      <c r="N57" s="1" t="s">
        <v>1456</v>
      </c>
      <c r="O57" s="1" t="s">
        <v>1457</v>
      </c>
      <c r="P57" s="1" t="s">
        <v>1458</v>
      </c>
      <c r="Q57" s="1" t="s">
        <v>1459</v>
      </c>
      <c r="R57" s="1" t="s">
        <v>1818</v>
      </c>
      <c r="S57" s="1" t="s">
        <v>1461</v>
      </c>
      <c r="T57" s="1" t="s">
        <v>1462</v>
      </c>
      <c r="U57" s="1" t="s">
        <v>1387</v>
      </c>
      <c r="V57" s="1" t="s">
        <v>1486</v>
      </c>
    </row>
    <row r="58" s="1" customFormat="1" spans="1:22">
      <c r="A58" s="3">
        <v>999228545163958</v>
      </c>
      <c r="B58" s="1" t="s">
        <v>1812</v>
      </c>
      <c r="C58" s="1" t="s">
        <v>1819</v>
      </c>
      <c r="D58" s="1" t="s">
        <v>1820</v>
      </c>
      <c r="E58" s="1" t="s">
        <v>1821</v>
      </c>
      <c r="F58" s="1" t="s">
        <v>1678</v>
      </c>
      <c r="G58" s="1" t="s">
        <v>1452</v>
      </c>
      <c r="H58" s="1" t="s">
        <v>1453</v>
      </c>
      <c r="I58" s="1" t="s">
        <v>1822</v>
      </c>
      <c r="J58" s="1" t="s">
        <v>30</v>
      </c>
      <c r="K58" s="1" t="s">
        <v>1823</v>
      </c>
      <c r="L58" s="1" t="s">
        <v>1823</v>
      </c>
      <c r="M58" s="1" t="s">
        <v>1456</v>
      </c>
      <c r="N58" s="1" t="s">
        <v>1456</v>
      </c>
      <c r="O58" s="1" t="s">
        <v>1457</v>
      </c>
      <c r="P58" s="1" t="s">
        <v>1458</v>
      </c>
      <c r="Q58" s="1" t="s">
        <v>1459</v>
      </c>
      <c r="R58" s="1" t="s">
        <v>1824</v>
      </c>
      <c r="S58" s="1" t="s">
        <v>1461</v>
      </c>
      <c r="T58" s="1" t="s">
        <v>1462</v>
      </c>
      <c r="U58" s="1" t="s">
        <v>1387</v>
      </c>
      <c r="V58" s="1" t="s">
        <v>1486</v>
      </c>
    </row>
    <row r="59" s="1" customFormat="1" spans="1:22">
      <c r="A59" s="3">
        <v>999228544384764</v>
      </c>
      <c r="B59" s="1" t="s">
        <v>1812</v>
      </c>
      <c r="C59" s="1" t="s">
        <v>1825</v>
      </c>
      <c r="D59" s="1" t="s">
        <v>1826</v>
      </c>
      <c r="E59" s="1" t="s">
        <v>1827</v>
      </c>
      <c r="F59" s="1" t="s">
        <v>1451</v>
      </c>
      <c r="G59" s="1" t="s">
        <v>1452</v>
      </c>
      <c r="H59" s="1" t="s">
        <v>1453</v>
      </c>
      <c r="I59" s="1" t="s">
        <v>1828</v>
      </c>
      <c r="J59" s="1" t="s">
        <v>30</v>
      </c>
      <c r="K59" s="1" t="s">
        <v>1829</v>
      </c>
      <c r="L59" s="1" t="s">
        <v>1829</v>
      </c>
      <c r="M59" s="1" t="s">
        <v>1456</v>
      </c>
      <c r="N59" s="1" t="s">
        <v>1456</v>
      </c>
      <c r="O59" s="1" t="s">
        <v>1457</v>
      </c>
      <c r="P59" s="1" t="s">
        <v>1458</v>
      </c>
      <c r="Q59" s="1" t="s">
        <v>1459</v>
      </c>
      <c r="R59" s="1" t="s">
        <v>1830</v>
      </c>
      <c r="S59" s="1" t="s">
        <v>1461</v>
      </c>
      <c r="T59" s="1" t="s">
        <v>1462</v>
      </c>
      <c r="U59" s="1" t="s">
        <v>1387</v>
      </c>
      <c r="V59" s="1" t="s">
        <v>1581</v>
      </c>
    </row>
    <row r="60" s="1" customFormat="1" spans="1:22">
      <c r="A60" s="3">
        <v>999228544084285</v>
      </c>
      <c r="B60" s="1" t="s">
        <v>1812</v>
      </c>
      <c r="C60" s="1" t="s">
        <v>1831</v>
      </c>
      <c r="D60" s="1" t="s">
        <v>1832</v>
      </c>
      <c r="E60" s="1" t="s">
        <v>1833</v>
      </c>
      <c r="F60" s="1" t="s">
        <v>1451</v>
      </c>
      <c r="G60" s="1" t="s">
        <v>1452</v>
      </c>
      <c r="H60" s="1" t="s">
        <v>1453</v>
      </c>
      <c r="I60" s="1" t="s">
        <v>1834</v>
      </c>
      <c r="J60" s="1" t="s">
        <v>30</v>
      </c>
      <c r="K60" s="1" t="s">
        <v>1835</v>
      </c>
      <c r="L60" s="1" t="s">
        <v>1835</v>
      </c>
      <c r="M60" s="1" t="s">
        <v>1456</v>
      </c>
      <c r="N60" s="1" t="s">
        <v>1456</v>
      </c>
      <c r="O60" s="1" t="s">
        <v>1457</v>
      </c>
      <c r="P60" s="1" t="s">
        <v>1458</v>
      </c>
      <c r="Q60" s="1" t="s">
        <v>1459</v>
      </c>
      <c r="R60" s="1" t="s">
        <v>1836</v>
      </c>
      <c r="S60" s="1" t="s">
        <v>1461</v>
      </c>
      <c r="T60" s="1" t="s">
        <v>1462</v>
      </c>
      <c r="U60" s="1" t="s">
        <v>1387</v>
      </c>
      <c r="V60" s="1" t="s">
        <v>1837</v>
      </c>
    </row>
    <row r="61" s="1" customFormat="1" spans="1:22">
      <c r="A61" s="3">
        <v>999228544075913</v>
      </c>
      <c r="B61" s="1" t="s">
        <v>1812</v>
      </c>
      <c r="C61" s="1" t="s">
        <v>1838</v>
      </c>
      <c r="D61" s="1" t="s">
        <v>1756</v>
      </c>
      <c r="E61" s="1" t="s">
        <v>1839</v>
      </c>
      <c r="F61" s="1" t="s">
        <v>1467</v>
      </c>
      <c r="G61" s="1" t="s">
        <v>1452</v>
      </c>
      <c r="H61" s="1" t="s">
        <v>1453</v>
      </c>
      <c r="I61" s="1" t="s">
        <v>1840</v>
      </c>
      <c r="J61" s="1" t="s">
        <v>30</v>
      </c>
      <c r="K61" s="1" t="s">
        <v>1841</v>
      </c>
      <c r="L61" s="1" t="s">
        <v>1841</v>
      </c>
      <c r="M61" s="1" t="s">
        <v>1456</v>
      </c>
      <c r="N61" s="1" t="s">
        <v>1456</v>
      </c>
      <c r="O61" s="1" t="s">
        <v>1457</v>
      </c>
      <c r="P61" s="1" t="s">
        <v>1458</v>
      </c>
      <c r="Q61" s="1" t="s">
        <v>1459</v>
      </c>
      <c r="R61" s="1" t="s">
        <v>1842</v>
      </c>
      <c r="S61" s="1" t="s">
        <v>1461</v>
      </c>
      <c r="T61" s="1" t="s">
        <v>1462</v>
      </c>
      <c r="U61" s="1" t="s">
        <v>1387</v>
      </c>
      <c r="V61" s="1" t="s">
        <v>1486</v>
      </c>
    </row>
    <row r="62" s="1" customFormat="1" spans="1:22">
      <c r="A62" s="3">
        <v>999228542302522</v>
      </c>
      <c r="B62" s="1" t="s">
        <v>1812</v>
      </c>
      <c r="C62" s="1" t="s">
        <v>1843</v>
      </c>
      <c r="D62" s="1" t="s">
        <v>1844</v>
      </c>
      <c r="E62" s="1" t="s">
        <v>1845</v>
      </c>
      <c r="F62" s="1" t="s">
        <v>1451</v>
      </c>
      <c r="G62" s="1" t="s">
        <v>1452</v>
      </c>
      <c r="H62" s="1" t="s">
        <v>1453</v>
      </c>
      <c r="I62" s="1" t="s">
        <v>1846</v>
      </c>
      <c r="J62" s="1" t="s">
        <v>30</v>
      </c>
      <c r="K62" s="1" t="s">
        <v>1847</v>
      </c>
      <c r="L62" s="1" t="s">
        <v>1847</v>
      </c>
      <c r="M62" s="1" t="s">
        <v>1456</v>
      </c>
      <c r="N62" s="1" t="s">
        <v>1456</v>
      </c>
      <c r="O62" s="1" t="s">
        <v>1457</v>
      </c>
      <c r="P62" s="1" t="s">
        <v>1458</v>
      </c>
      <c r="Q62" s="1" t="s">
        <v>1459</v>
      </c>
      <c r="R62" s="1" t="s">
        <v>1848</v>
      </c>
      <c r="S62" s="1" t="s">
        <v>1461</v>
      </c>
      <c r="T62" s="1" t="s">
        <v>1462</v>
      </c>
      <c r="U62" s="1" t="s">
        <v>1387</v>
      </c>
      <c r="V62" s="1" t="s">
        <v>1849</v>
      </c>
    </row>
    <row r="63" s="1" customFormat="1" spans="1:22">
      <c r="A63" s="3">
        <v>999228542260624</v>
      </c>
      <c r="B63" s="1" t="s">
        <v>1812</v>
      </c>
      <c r="C63" s="1" t="s">
        <v>1850</v>
      </c>
      <c r="D63" s="1" t="s">
        <v>1844</v>
      </c>
      <c r="E63" s="1" t="s">
        <v>1851</v>
      </c>
      <c r="F63" s="1" t="s">
        <v>1451</v>
      </c>
      <c r="G63" s="1" t="s">
        <v>1452</v>
      </c>
      <c r="H63" s="1" t="s">
        <v>1453</v>
      </c>
      <c r="I63" s="1" t="s">
        <v>1846</v>
      </c>
      <c r="J63" s="1" t="s">
        <v>30</v>
      </c>
      <c r="K63" s="1" t="s">
        <v>1847</v>
      </c>
      <c r="L63" s="1" t="s">
        <v>1847</v>
      </c>
      <c r="M63" s="1" t="s">
        <v>1456</v>
      </c>
      <c r="N63" s="1" t="s">
        <v>1456</v>
      </c>
      <c r="O63" s="1" t="s">
        <v>1457</v>
      </c>
      <c r="P63" s="1" t="s">
        <v>1458</v>
      </c>
      <c r="Q63" s="1" t="s">
        <v>1459</v>
      </c>
      <c r="R63" s="1" t="s">
        <v>1852</v>
      </c>
      <c r="S63" s="1" t="s">
        <v>1461</v>
      </c>
      <c r="T63" s="1" t="s">
        <v>1462</v>
      </c>
      <c r="U63" s="1" t="s">
        <v>1387</v>
      </c>
      <c r="V63" s="1" t="s">
        <v>1849</v>
      </c>
    </row>
    <row r="64" s="1" customFormat="1" spans="1:22">
      <c r="A64" s="3">
        <v>999228540515629</v>
      </c>
      <c r="B64" s="1" t="s">
        <v>1812</v>
      </c>
      <c r="C64" s="1" t="s">
        <v>1853</v>
      </c>
      <c r="D64" s="1" t="s">
        <v>1854</v>
      </c>
      <c r="E64" s="1" t="s">
        <v>1855</v>
      </c>
      <c r="F64" s="1" t="s">
        <v>1451</v>
      </c>
      <c r="G64" s="1" t="s">
        <v>1452</v>
      </c>
      <c r="H64" s="1" t="s">
        <v>1453</v>
      </c>
      <c r="I64" s="1" t="s">
        <v>1856</v>
      </c>
      <c r="J64" s="1" t="s">
        <v>30</v>
      </c>
      <c r="K64" s="1" t="s">
        <v>1857</v>
      </c>
      <c r="L64" s="1" t="s">
        <v>1857</v>
      </c>
      <c r="M64" s="1" t="s">
        <v>1456</v>
      </c>
      <c r="N64" s="1" t="s">
        <v>1456</v>
      </c>
      <c r="O64" s="1" t="s">
        <v>1457</v>
      </c>
      <c r="P64" s="1" t="s">
        <v>1458</v>
      </c>
      <c r="Q64" s="1" t="s">
        <v>1459</v>
      </c>
      <c r="R64" s="1" t="s">
        <v>1858</v>
      </c>
      <c r="S64" s="1" t="s">
        <v>1461</v>
      </c>
      <c r="T64" s="1" t="s">
        <v>1462</v>
      </c>
      <c r="U64" s="1" t="s">
        <v>1387</v>
      </c>
      <c r="V64" s="1" t="s">
        <v>1581</v>
      </c>
    </row>
    <row r="65" s="1" customFormat="1" spans="1:22">
      <c r="A65" s="3">
        <v>999228535552324</v>
      </c>
      <c r="B65" s="1" t="s">
        <v>1812</v>
      </c>
      <c r="C65" s="1" t="s">
        <v>1859</v>
      </c>
      <c r="D65" s="1" t="s">
        <v>1788</v>
      </c>
      <c r="E65" s="1" t="s">
        <v>1860</v>
      </c>
      <c r="F65" s="1" t="s">
        <v>1467</v>
      </c>
      <c r="G65" s="1" t="s">
        <v>1452</v>
      </c>
      <c r="H65" s="1" t="s">
        <v>1453</v>
      </c>
      <c r="I65" s="1" t="s">
        <v>1861</v>
      </c>
      <c r="J65" s="1" t="s">
        <v>30</v>
      </c>
      <c r="K65" s="1" t="s">
        <v>1862</v>
      </c>
      <c r="L65" s="1" t="s">
        <v>1862</v>
      </c>
      <c r="M65" s="1" t="s">
        <v>1456</v>
      </c>
      <c r="N65" s="1" t="s">
        <v>1456</v>
      </c>
      <c r="O65" s="1" t="s">
        <v>1457</v>
      </c>
      <c r="P65" s="1" t="s">
        <v>1458</v>
      </c>
      <c r="Q65" s="1" t="s">
        <v>1459</v>
      </c>
      <c r="R65" s="1" t="s">
        <v>1863</v>
      </c>
      <c r="S65" s="1" t="s">
        <v>1461</v>
      </c>
      <c r="T65" s="1" t="s">
        <v>1462</v>
      </c>
      <c r="U65" s="1" t="s">
        <v>1387</v>
      </c>
      <c r="V65" s="1" t="s">
        <v>1793</v>
      </c>
    </row>
    <row r="66" s="1" customFormat="1" spans="1:22">
      <c r="A66" s="3">
        <v>999228531942247</v>
      </c>
      <c r="B66" s="1" t="s">
        <v>1812</v>
      </c>
      <c r="C66" s="1" t="s">
        <v>1864</v>
      </c>
      <c r="D66" s="1" t="s">
        <v>1865</v>
      </c>
      <c r="E66" s="1" t="s">
        <v>1866</v>
      </c>
      <c r="F66" s="1" t="s">
        <v>1467</v>
      </c>
      <c r="G66" s="1" t="s">
        <v>1452</v>
      </c>
      <c r="H66" s="1" t="s">
        <v>1453</v>
      </c>
      <c r="I66" s="1" t="s">
        <v>1867</v>
      </c>
      <c r="J66" s="1" t="s">
        <v>30</v>
      </c>
      <c r="K66" s="1" t="s">
        <v>1868</v>
      </c>
      <c r="L66" s="1" t="s">
        <v>1868</v>
      </c>
      <c r="M66" s="1" t="s">
        <v>1456</v>
      </c>
      <c r="N66" s="1" t="s">
        <v>1456</v>
      </c>
      <c r="O66" s="1" t="s">
        <v>1457</v>
      </c>
      <c r="P66" s="1" t="s">
        <v>1458</v>
      </c>
      <c r="Q66" s="1" t="s">
        <v>1459</v>
      </c>
      <c r="R66" s="1" t="s">
        <v>1869</v>
      </c>
      <c r="S66" s="1" t="s">
        <v>1461</v>
      </c>
      <c r="T66" s="1" t="s">
        <v>1462</v>
      </c>
      <c r="U66" s="1" t="s">
        <v>1387</v>
      </c>
      <c r="V66" s="1" t="s">
        <v>1486</v>
      </c>
    </row>
    <row r="67" s="1" customFormat="1" spans="1:22">
      <c r="A67" s="3">
        <v>999228530410405</v>
      </c>
      <c r="B67" s="1" t="s">
        <v>1870</v>
      </c>
      <c r="C67" s="1" t="s">
        <v>1871</v>
      </c>
      <c r="D67" s="1" t="s">
        <v>1872</v>
      </c>
      <c r="E67" s="1" t="s">
        <v>1873</v>
      </c>
      <c r="F67" s="1" t="s">
        <v>1451</v>
      </c>
      <c r="G67" s="1" t="s">
        <v>1452</v>
      </c>
      <c r="H67" s="1" t="s">
        <v>1453</v>
      </c>
      <c r="I67" s="1" t="s">
        <v>1874</v>
      </c>
      <c r="J67" s="1" t="s">
        <v>30</v>
      </c>
      <c r="K67" s="1" t="s">
        <v>1875</v>
      </c>
      <c r="L67" s="1" t="s">
        <v>1875</v>
      </c>
      <c r="M67" s="1" t="s">
        <v>1456</v>
      </c>
      <c r="N67" s="1" t="s">
        <v>1456</v>
      </c>
      <c r="O67" s="1" t="s">
        <v>1457</v>
      </c>
      <c r="P67" s="1" t="s">
        <v>1458</v>
      </c>
      <c r="Q67" s="1" t="s">
        <v>1459</v>
      </c>
      <c r="R67" s="1" t="s">
        <v>1876</v>
      </c>
      <c r="S67" s="1" t="s">
        <v>1461</v>
      </c>
      <c r="T67" s="1" t="s">
        <v>1462</v>
      </c>
      <c r="U67" s="1" t="s">
        <v>1387</v>
      </c>
      <c r="V67" s="1" t="s">
        <v>1471</v>
      </c>
    </row>
    <row r="68" s="1" customFormat="1" spans="1:22">
      <c r="A68" s="3">
        <v>999228530269639</v>
      </c>
      <c r="B68" s="1" t="s">
        <v>1870</v>
      </c>
      <c r="C68" s="1" t="s">
        <v>1877</v>
      </c>
      <c r="D68" s="1" t="s">
        <v>1878</v>
      </c>
      <c r="E68" s="1" t="s">
        <v>1879</v>
      </c>
      <c r="F68" s="1" t="s">
        <v>1467</v>
      </c>
      <c r="G68" s="1" t="s">
        <v>1452</v>
      </c>
      <c r="H68" s="1" t="s">
        <v>1453</v>
      </c>
      <c r="I68" s="1" t="s">
        <v>1880</v>
      </c>
      <c r="J68" s="1" t="s">
        <v>30</v>
      </c>
      <c r="K68" s="1" t="s">
        <v>1881</v>
      </c>
      <c r="L68" s="1" t="s">
        <v>1881</v>
      </c>
      <c r="M68" s="1" t="s">
        <v>1456</v>
      </c>
      <c r="N68" s="1" t="s">
        <v>1456</v>
      </c>
      <c r="O68" s="1" t="s">
        <v>1457</v>
      </c>
      <c r="P68" s="1" t="s">
        <v>1458</v>
      </c>
      <c r="Q68" s="1" t="s">
        <v>1459</v>
      </c>
      <c r="R68" s="1" t="s">
        <v>1882</v>
      </c>
      <c r="S68" s="1" t="s">
        <v>1461</v>
      </c>
      <c r="T68" s="1" t="s">
        <v>1462</v>
      </c>
      <c r="U68" s="1" t="s">
        <v>1387</v>
      </c>
      <c r="V68" s="1" t="s">
        <v>1883</v>
      </c>
    </row>
    <row r="69" s="1" customFormat="1" spans="1:22">
      <c r="A69" s="3">
        <v>999228528056389</v>
      </c>
      <c r="B69" s="1" t="s">
        <v>1870</v>
      </c>
      <c r="C69" s="1" t="s">
        <v>1884</v>
      </c>
      <c r="D69" s="1" t="s">
        <v>1885</v>
      </c>
      <c r="E69" s="1" t="s">
        <v>1886</v>
      </c>
      <c r="F69" s="1" t="s">
        <v>1467</v>
      </c>
      <c r="G69" s="1" t="s">
        <v>1452</v>
      </c>
      <c r="H69" s="1" t="s">
        <v>1453</v>
      </c>
      <c r="I69" s="1" t="s">
        <v>1887</v>
      </c>
      <c r="J69" s="1" t="s">
        <v>30</v>
      </c>
      <c r="K69" s="1" t="s">
        <v>1888</v>
      </c>
      <c r="L69" s="1" t="s">
        <v>1888</v>
      </c>
      <c r="M69" s="1" t="s">
        <v>1456</v>
      </c>
      <c r="N69" s="1" t="s">
        <v>1456</v>
      </c>
      <c r="O69" s="1" t="s">
        <v>1457</v>
      </c>
      <c r="P69" s="1" t="s">
        <v>1458</v>
      </c>
      <c r="Q69" s="1" t="s">
        <v>1459</v>
      </c>
      <c r="R69" s="1" t="s">
        <v>1889</v>
      </c>
      <c r="S69" s="1" t="s">
        <v>1461</v>
      </c>
      <c r="T69" s="1" t="s">
        <v>1462</v>
      </c>
      <c r="U69" s="1" t="s">
        <v>1387</v>
      </c>
      <c r="V69" s="1" t="s">
        <v>1581</v>
      </c>
    </row>
    <row r="70" s="1" customFormat="1" spans="1:22">
      <c r="A70" s="3">
        <v>999228521443908</v>
      </c>
      <c r="B70" s="1" t="s">
        <v>1870</v>
      </c>
      <c r="C70" s="1" t="s">
        <v>1890</v>
      </c>
      <c r="D70" s="1" t="s">
        <v>1891</v>
      </c>
      <c r="E70" s="1" t="s">
        <v>1892</v>
      </c>
      <c r="F70" s="1" t="s">
        <v>1467</v>
      </c>
      <c r="G70" s="1" t="s">
        <v>1452</v>
      </c>
      <c r="H70" s="1" t="s">
        <v>1453</v>
      </c>
      <c r="I70" s="1" t="s">
        <v>1893</v>
      </c>
      <c r="J70" s="1" t="s">
        <v>30</v>
      </c>
      <c r="K70" s="1" t="s">
        <v>1894</v>
      </c>
      <c r="L70" s="1" t="s">
        <v>1894</v>
      </c>
      <c r="M70" s="1" t="s">
        <v>1456</v>
      </c>
      <c r="N70" s="1" t="s">
        <v>1456</v>
      </c>
      <c r="O70" s="1" t="s">
        <v>1457</v>
      </c>
      <c r="P70" s="1" t="s">
        <v>1458</v>
      </c>
      <c r="Q70" s="1" t="s">
        <v>1459</v>
      </c>
      <c r="R70" s="1" t="s">
        <v>1895</v>
      </c>
      <c r="S70" s="1" t="s">
        <v>1461</v>
      </c>
      <c r="T70" s="1" t="s">
        <v>1462</v>
      </c>
      <c r="U70" s="1" t="s">
        <v>1387</v>
      </c>
      <c r="V70" s="1" t="s">
        <v>1581</v>
      </c>
    </row>
    <row r="71" s="1" customFormat="1" spans="1:22">
      <c r="A71" s="3">
        <v>999228521418990</v>
      </c>
      <c r="B71" s="1" t="s">
        <v>1870</v>
      </c>
      <c r="C71" s="1" t="s">
        <v>1896</v>
      </c>
      <c r="D71" s="1" t="s">
        <v>1891</v>
      </c>
      <c r="E71" s="1" t="s">
        <v>1897</v>
      </c>
      <c r="F71" s="1" t="s">
        <v>1467</v>
      </c>
      <c r="G71" s="1" t="s">
        <v>1452</v>
      </c>
      <c r="H71" s="1" t="s">
        <v>1453</v>
      </c>
      <c r="I71" s="1" t="s">
        <v>1898</v>
      </c>
      <c r="J71" s="1" t="s">
        <v>30</v>
      </c>
      <c r="K71" s="1" t="s">
        <v>1899</v>
      </c>
      <c r="L71" s="1" t="s">
        <v>1899</v>
      </c>
      <c r="M71" s="1" t="s">
        <v>1456</v>
      </c>
      <c r="N71" s="1" t="s">
        <v>1456</v>
      </c>
      <c r="O71" s="1" t="s">
        <v>1457</v>
      </c>
      <c r="P71" s="1" t="s">
        <v>1458</v>
      </c>
      <c r="Q71" s="1" t="s">
        <v>1459</v>
      </c>
      <c r="R71" s="1" t="s">
        <v>1900</v>
      </c>
      <c r="S71" s="1" t="s">
        <v>1461</v>
      </c>
      <c r="T71" s="1" t="s">
        <v>1462</v>
      </c>
      <c r="U71" s="1" t="s">
        <v>1387</v>
      </c>
      <c r="V71" s="1" t="s">
        <v>1581</v>
      </c>
    </row>
    <row r="72" s="1" customFormat="1" spans="1:22">
      <c r="A72" s="3">
        <v>999228521271707</v>
      </c>
      <c r="B72" s="1" t="s">
        <v>1870</v>
      </c>
      <c r="C72" s="1" t="s">
        <v>1901</v>
      </c>
      <c r="D72" s="1" t="s">
        <v>1902</v>
      </c>
      <c r="E72" s="1" t="s">
        <v>1903</v>
      </c>
      <c r="F72" s="1" t="s">
        <v>1525</v>
      </c>
      <c r="G72" s="1" t="s">
        <v>1452</v>
      </c>
      <c r="H72" s="1" t="s">
        <v>1453</v>
      </c>
      <c r="I72" s="1" t="s">
        <v>1904</v>
      </c>
      <c r="J72" s="1" t="s">
        <v>30</v>
      </c>
      <c r="K72" s="1" t="s">
        <v>1905</v>
      </c>
      <c r="L72" s="1" t="s">
        <v>1905</v>
      </c>
      <c r="M72" s="1" t="s">
        <v>1456</v>
      </c>
      <c r="N72" s="1" t="s">
        <v>1456</v>
      </c>
      <c r="O72" s="1" t="s">
        <v>1457</v>
      </c>
      <c r="P72" s="1" t="s">
        <v>1458</v>
      </c>
      <c r="Q72" s="1" t="s">
        <v>1459</v>
      </c>
      <c r="R72" s="1" t="s">
        <v>1906</v>
      </c>
      <c r="S72" s="1" t="s">
        <v>1461</v>
      </c>
      <c r="T72" s="1" t="s">
        <v>1462</v>
      </c>
      <c r="U72" s="1" t="s">
        <v>1387</v>
      </c>
      <c r="V72" s="1" t="s">
        <v>1581</v>
      </c>
    </row>
    <row r="73" s="1" customFormat="1" spans="1:22">
      <c r="A73" s="3">
        <v>999228509406107</v>
      </c>
      <c r="B73" s="1" t="s">
        <v>1907</v>
      </c>
      <c r="C73" s="1" t="s">
        <v>1908</v>
      </c>
      <c r="D73" s="1" t="s">
        <v>1909</v>
      </c>
      <c r="E73" s="1" t="s">
        <v>1910</v>
      </c>
      <c r="F73" s="1" t="s">
        <v>1525</v>
      </c>
      <c r="G73" s="1" t="s">
        <v>1452</v>
      </c>
      <c r="H73" s="1" t="s">
        <v>1453</v>
      </c>
      <c r="I73" s="1" t="s">
        <v>1911</v>
      </c>
      <c r="J73" s="1" t="s">
        <v>30</v>
      </c>
      <c r="K73" s="1" t="s">
        <v>1912</v>
      </c>
      <c r="L73" s="1" t="s">
        <v>1912</v>
      </c>
      <c r="M73" s="1" t="s">
        <v>1456</v>
      </c>
      <c r="N73" s="1" t="s">
        <v>1456</v>
      </c>
      <c r="O73" s="1" t="s">
        <v>1457</v>
      </c>
      <c r="P73" s="1" t="s">
        <v>1458</v>
      </c>
      <c r="Q73" s="1" t="s">
        <v>1459</v>
      </c>
      <c r="R73" s="1" t="s">
        <v>1913</v>
      </c>
      <c r="S73" s="1" t="s">
        <v>1461</v>
      </c>
      <c r="T73" s="1" t="s">
        <v>1462</v>
      </c>
      <c r="U73" s="1" t="s">
        <v>1387</v>
      </c>
      <c r="V73" s="1" t="s">
        <v>1914</v>
      </c>
    </row>
    <row r="74" s="1" customFormat="1" spans="1:22">
      <c r="A74" s="3">
        <v>999228508430448</v>
      </c>
      <c r="B74" s="1" t="s">
        <v>1907</v>
      </c>
      <c r="C74" s="1" t="s">
        <v>1915</v>
      </c>
      <c r="D74" s="1" t="s">
        <v>1595</v>
      </c>
      <c r="E74" s="1" t="s">
        <v>1916</v>
      </c>
      <c r="F74" s="1" t="s">
        <v>1467</v>
      </c>
      <c r="G74" s="1" t="s">
        <v>1452</v>
      </c>
      <c r="H74" s="1" t="s">
        <v>1453</v>
      </c>
      <c r="I74" s="1" t="s">
        <v>1917</v>
      </c>
      <c r="J74" s="1" t="s">
        <v>30</v>
      </c>
      <c r="K74" s="1" t="s">
        <v>1918</v>
      </c>
      <c r="L74" s="1" t="s">
        <v>1918</v>
      </c>
      <c r="M74" s="1" t="s">
        <v>1456</v>
      </c>
      <c r="N74" s="1" t="s">
        <v>1456</v>
      </c>
      <c r="O74" s="1" t="s">
        <v>1457</v>
      </c>
      <c r="P74" s="1" t="s">
        <v>1458</v>
      </c>
      <c r="Q74" s="1" t="s">
        <v>1459</v>
      </c>
      <c r="R74" s="1" t="s">
        <v>1919</v>
      </c>
      <c r="S74" s="1" t="s">
        <v>1461</v>
      </c>
      <c r="T74" s="1" t="s">
        <v>1462</v>
      </c>
      <c r="U74" s="1" t="s">
        <v>1387</v>
      </c>
      <c r="V74" s="1" t="s">
        <v>1515</v>
      </c>
    </row>
    <row r="75" s="1" customFormat="1" spans="1:22">
      <c r="A75" s="3">
        <v>999228507156554</v>
      </c>
      <c r="B75" s="1" t="s">
        <v>1907</v>
      </c>
      <c r="C75" s="1" t="s">
        <v>1920</v>
      </c>
      <c r="D75" s="1" t="s">
        <v>1921</v>
      </c>
      <c r="E75" s="1" t="s">
        <v>1922</v>
      </c>
      <c r="F75" s="1" t="s">
        <v>1467</v>
      </c>
      <c r="G75" s="1" t="s">
        <v>1452</v>
      </c>
      <c r="H75" s="1" t="s">
        <v>1453</v>
      </c>
      <c r="I75" s="1" t="s">
        <v>1923</v>
      </c>
      <c r="J75" s="1" t="s">
        <v>30</v>
      </c>
      <c r="K75" s="1" t="s">
        <v>1924</v>
      </c>
      <c r="L75" s="1" t="s">
        <v>1924</v>
      </c>
      <c r="M75" s="1" t="s">
        <v>1456</v>
      </c>
      <c r="N75" s="1" t="s">
        <v>1456</v>
      </c>
      <c r="O75" s="1" t="s">
        <v>1457</v>
      </c>
      <c r="P75" s="1" t="s">
        <v>1458</v>
      </c>
      <c r="Q75" s="1" t="s">
        <v>1459</v>
      </c>
      <c r="R75" s="1" t="s">
        <v>1925</v>
      </c>
      <c r="S75" s="1" t="s">
        <v>1461</v>
      </c>
      <c r="T75" s="1" t="s">
        <v>1462</v>
      </c>
      <c r="U75" s="1" t="s">
        <v>1387</v>
      </c>
      <c r="V75" s="1" t="s">
        <v>1883</v>
      </c>
    </row>
    <row r="76" s="1" customFormat="1" spans="1:22">
      <c r="A76" s="3">
        <v>999228506696952</v>
      </c>
      <c r="B76" s="1" t="s">
        <v>1907</v>
      </c>
      <c r="C76" s="1" t="s">
        <v>1926</v>
      </c>
      <c r="D76" s="1" t="s">
        <v>1927</v>
      </c>
      <c r="E76" s="1" t="s">
        <v>1928</v>
      </c>
      <c r="F76" s="1" t="s">
        <v>1467</v>
      </c>
      <c r="G76" s="1" t="s">
        <v>1452</v>
      </c>
      <c r="H76" s="1" t="s">
        <v>1453</v>
      </c>
      <c r="I76" s="1" t="s">
        <v>1929</v>
      </c>
      <c r="J76" s="1" t="s">
        <v>30</v>
      </c>
      <c r="K76" s="1" t="s">
        <v>1930</v>
      </c>
      <c r="L76" s="1" t="s">
        <v>1930</v>
      </c>
      <c r="M76" s="1" t="s">
        <v>1456</v>
      </c>
      <c r="N76" s="1" t="s">
        <v>1456</v>
      </c>
      <c r="O76" s="1" t="s">
        <v>1457</v>
      </c>
      <c r="P76" s="1" t="s">
        <v>1458</v>
      </c>
      <c r="Q76" s="1" t="s">
        <v>1459</v>
      </c>
      <c r="R76" s="1" t="s">
        <v>1931</v>
      </c>
      <c r="S76" s="1" t="s">
        <v>1461</v>
      </c>
      <c r="T76" s="1" t="s">
        <v>1462</v>
      </c>
      <c r="U76" s="1" t="s">
        <v>1387</v>
      </c>
      <c r="V76" s="1" t="s">
        <v>1574</v>
      </c>
    </row>
    <row r="77" s="1" customFormat="1" spans="1:22">
      <c r="A77" s="3">
        <v>999228502589438</v>
      </c>
      <c r="B77" s="1" t="s">
        <v>1932</v>
      </c>
      <c r="C77" s="1" t="s">
        <v>1933</v>
      </c>
      <c r="D77" s="1" t="s">
        <v>1934</v>
      </c>
      <c r="E77" s="1" t="s">
        <v>1935</v>
      </c>
      <c r="F77" s="1" t="s">
        <v>1467</v>
      </c>
      <c r="G77" s="1" t="s">
        <v>1452</v>
      </c>
      <c r="H77" s="1" t="s">
        <v>1453</v>
      </c>
      <c r="I77" s="1" t="s">
        <v>1936</v>
      </c>
      <c r="J77" s="1" t="s">
        <v>30</v>
      </c>
      <c r="K77" s="1" t="s">
        <v>1937</v>
      </c>
      <c r="L77" s="1" t="s">
        <v>1937</v>
      </c>
      <c r="M77" s="1" t="s">
        <v>1456</v>
      </c>
      <c r="N77" s="1" t="s">
        <v>1456</v>
      </c>
      <c r="O77" s="1" t="s">
        <v>1457</v>
      </c>
      <c r="P77" s="1" t="s">
        <v>1458</v>
      </c>
      <c r="Q77" s="1" t="s">
        <v>1459</v>
      </c>
      <c r="R77" s="1" t="s">
        <v>1938</v>
      </c>
      <c r="S77" s="1" t="s">
        <v>1461</v>
      </c>
      <c r="T77" s="1" t="s">
        <v>1462</v>
      </c>
      <c r="U77" s="1" t="s">
        <v>1387</v>
      </c>
      <c r="V77" s="1" t="s">
        <v>1883</v>
      </c>
    </row>
    <row r="78" s="1" customFormat="1" spans="1:22">
      <c r="A78" s="3">
        <v>999228501017458</v>
      </c>
      <c r="B78" s="1" t="s">
        <v>1932</v>
      </c>
      <c r="C78" s="1" t="s">
        <v>1939</v>
      </c>
      <c r="D78" s="1" t="s">
        <v>1940</v>
      </c>
      <c r="E78" s="1" t="s">
        <v>1941</v>
      </c>
      <c r="F78" s="1" t="s">
        <v>1467</v>
      </c>
      <c r="G78" s="1" t="s">
        <v>1452</v>
      </c>
      <c r="H78" s="1" t="s">
        <v>1453</v>
      </c>
      <c r="I78" s="1" t="s">
        <v>1942</v>
      </c>
      <c r="J78" s="1" t="s">
        <v>30</v>
      </c>
      <c r="K78" s="1" t="s">
        <v>1943</v>
      </c>
      <c r="L78" s="1" t="s">
        <v>1943</v>
      </c>
      <c r="M78" s="1" t="s">
        <v>1456</v>
      </c>
      <c r="N78" s="1" t="s">
        <v>1456</v>
      </c>
      <c r="O78" s="1" t="s">
        <v>1457</v>
      </c>
      <c r="P78" s="1" t="s">
        <v>1458</v>
      </c>
      <c r="Q78" s="1" t="s">
        <v>1459</v>
      </c>
      <c r="R78" s="1" t="s">
        <v>1944</v>
      </c>
      <c r="S78" s="1" t="s">
        <v>1461</v>
      </c>
      <c r="T78" s="1" t="s">
        <v>1462</v>
      </c>
      <c r="U78" s="1" t="s">
        <v>1478</v>
      </c>
      <c r="V78" s="1" t="s">
        <v>1486</v>
      </c>
    </row>
    <row r="79" s="1" customFormat="1" spans="1:22">
      <c r="A79" s="3">
        <v>28494637691</v>
      </c>
      <c r="B79" s="1" t="s">
        <v>1932</v>
      </c>
      <c r="C79" s="1" t="s">
        <v>1945</v>
      </c>
      <c r="D79" s="1" t="s">
        <v>1801</v>
      </c>
      <c r="E79" s="1" t="s">
        <v>1946</v>
      </c>
      <c r="F79" s="1" t="s">
        <v>1467</v>
      </c>
      <c r="G79" s="1" t="s">
        <v>1452</v>
      </c>
      <c r="H79" s="1" t="s">
        <v>1453</v>
      </c>
      <c r="I79" s="1" t="s">
        <v>1947</v>
      </c>
      <c r="J79" s="1" t="s">
        <v>30</v>
      </c>
      <c r="K79" s="1" t="s">
        <v>1948</v>
      </c>
      <c r="L79" s="1" t="s">
        <v>1948</v>
      </c>
      <c r="M79" s="1" t="s">
        <v>1456</v>
      </c>
      <c r="N79" s="1" t="s">
        <v>1456</v>
      </c>
      <c r="O79" s="1" t="s">
        <v>1457</v>
      </c>
      <c r="P79" s="1" t="s">
        <v>1458</v>
      </c>
      <c r="Q79" s="1" t="s">
        <v>1459</v>
      </c>
      <c r="R79" s="1" t="s">
        <v>1949</v>
      </c>
      <c r="S79" s="1" t="s">
        <v>1461</v>
      </c>
      <c r="T79" s="1" t="s">
        <v>1462</v>
      </c>
      <c r="U79" s="1" t="s">
        <v>1387</v>
      </c>
      <c r="V79" s="1" t="s">
        <v>1737</v>
      </c>
    </row>
    <row r="80" s="1" customFormat="1" spans="1:22">
      <c r="A80" s="3">
        <v>999228494200402</v>
      </c>
      <c r="B80" s="1" t="s">
        <v>1932</v>
      </c>
      <c r="C80" s="1" t="s">
        <v>1950</v>
      </c>
      <c r="D80" s="1" t="s">
        <v>1951</v>
      </c>
      <c r="E80" s="1" t="s">
        <v>1952</v>
      </c>
      <c r="F80" s="1" t="s">
        <v>1467</v>
      </c>
      <c r="G80" s="1" t="s">
        <v>1452</v>
      </c>
      <c r="H80" s="1" t="s">
        <v>1453</v>
      </c>
      <c r="I80" s="1" t="s">
        <v>1953</v>
      </c>
      <c r="J80" s="1" t="s">
        <v>30</v>
      </c>
      <c r="K80" s="1" t="s">
        <v>1954</v>
      </c>
      <c r="L80" s="1" t="s">
        <v>1954</v>
      </c>
      <c r="M80" s="1" t="s">
        <v>1456</v>
      </c>
      <c r="N80" s="1" t="s">
        <v>1456</v>
      </c>
      <c r="O80" s="1" t="s">
        <v>1457</v>
      </c>
      <c r="P80" s="1" t="s">
        <v>1458</v>
      </c>
      <c r="Q80" s="1" t="s">
        <v>1459</v>
      </c>
      <c r="R80" s="1" t="s">
        <v>1955</v>
      </c>
      <c r="S80" s="1" t="s">
        <v>1461</v>
      </c>
      <c r="T80" s="1" t="s">
        <v>1462</v>
      </c>
      <c r="U80" s="1" t="s">
        <v>1387</v>
      </c>
      <c r="V80" s="1" t="s">
        <v>1956</v>
      </c>
    </row>
    <row r="81" s="1" customFormat="1" spans="1:22">
      <c r="A81" s="3">
        <v>999228493931096</v>
      </c>
      <c r="B81" s="1" t="s">
        <v>1932</v>
      </c>
      <c r="C81" s="1" t="s">
        <v>1957</v>
      </c>
      <c r="D81" s="1" t="s">
        <v>1958</v>
      </c>
      <c r="E81" s="1" t="s">
        <v>1959</v>
      </c>
      <c r="F81" s="1" t="s">
        <v>1525</v>
      </c>
      <c r="G81" s="1" t="s">
        <v>1452</v>
      </c>
      <c r="H81" s="1" t="s">
        <v>1453</v>
      </c>
      <c r="I81" s="1" t="s">
        <v>1960</v>
      </c>
      <c r="J81" s="1" t="s">
        <v>30</v>
      </c>
      <c r="K81" s="1" t="s">
        <v>1961</v>
      </c>
      <c r="L81" s="1" t="s">
        <v>1961</v>
      </c>
      <c r="M81" s="1" t="s">
        <v>1456</v>
      </c>
      <c r="N81" s="1" t="s">
        <v>1456</v>
      </c>
      <c r="O81" s="1" t="s">
        <v>1457</v>
      </c>
      <c r="P81" s="1" t="s">
        <v>1458</v>
      </c>
      <c r="Q81" s="1" t="s">
        <v>1459</v>
      </c>
      <c r="R81" s="1" t="s">
        <v>1962</v>
      </c>
      <c r="S81" s="1" t="s">
        <v>1461</v>
      </c>
      <c r="T81" s="1" t="s">
        <v>1462</v>
      </c>
      <c r="U81" s="1" t="s">
        <v>1387</v>
      </c>
      <c r="V81" s="1" t="s">
        <v>1914</v>
      </c>
    </row>
    <row r="82" s="1" customFormat="1" spans="1:22">
      <c r="A82" s="3">
        <v>999228488409643</v>
      </c>
      <c r="B82" s="1" t="s">
        <v>1963</v>
      </c>
      <c r="C82" s="1" t="s">
        <v>1964</v>
      </c>
      <c r="D82" s="1" t="s">
        <v>1965</v>
      </c>
      <c r="E82" s="1" t="s">
        <v>1966</v>
      </c>
      <c r="F82" s="1" t="s">
        <v>1451</v>
      </c>
      <c r="G82" s="1" t="s">
        <v>1452</v>
      </c>
      <c r="H82" s="1" t="s">
        <v>1453</v>
      </c>
      <c r="I82" s="1" t="s">
        <v>1967</v>
      </c>
      <c r="J82" s="1" t="s">
        <v>30</v>
      </c>
      <c r="K82" s="1" t="s">
        <v>1968</v>
      </c>
      <c r="L82" s="1" t="s">
        <v>1968</v>
      </c>
      <c r="M82" s="1" t="s">
        <v>1456</v>
      </c>
      <c r="N82" s="1" t="s">
        <v>1456</v>
      </c>
      <c r="O82" s="1" t="s">
        <v>1457</v>
      </c>
      <c r="P82" s="1" t="s">
        <v>1458</v>
      </c>
      <c r="Q82" s="1" t="s">
        <v>1459</v>
      </c>
      <c r="R82" s="1" t="s">
        <v>1969</v>
      </c>
      <c r="S82" s="1" t="s">
        <v>1461</v>
      </c>
      <c r="T82" s="1" t="s">
        <v>1462</v>
      </c>
      <c r="U82" s="1" t="s">
        <v>1387</v>
      </c>
      <c r="V82" s="1" t="s">
        <v>1486</v>
      </c>
    </row>
    <row r="83" s="1" customFormat="1" spans="1:22">
      <c r="A83" s="3">
        <v>999228487549188</v>
      </c>
      <c r="B83" s="1" t="s">
        <v>1963</v>
      </c>
      <c r="C83" s="1" t="s">
        <v>1970</v>
      </c>
      <c r="D83" s="1" t="s">
        <v>1971</v>
      </c>
      <c r="E83" s="1" t="s">
        <v>1972</v>
      </c>
      <c r="F83" s="1" t="s">
        <v>1451</v>
      </c>
      <c r="G83" s="1" t="s">
        <v>1452</v>
      </c>
      <c r="H83" s="1" t="s">
        <v>1453</v>
      </c>
      <c r="I83" s="1" t="s">
        <v>1973</v>
      </c>
      <c r="J83" s="1" t="s">
        <v>30</v>
      </c>
      <c r="K83" s="1" t="s">
        <v>1974</v>
      </c>
      <c r="L83" s="1" t="s">
        <v>1974</v>
      </c>
      <c r="M83" s="1" t="s">
        <v>1456</v>
      </c>
      <c r="N83" s="1" t="s">
        <v>1456</v>
      </c>
      <c r="O83" s="1" t="s">
        <v>1457</v>
      </c>
      <c r="P83" s="1" t="s">
        <v>1458</v>
      </c>
      <c r="Q83" s="1" t="s">
        <v>1459</v>
      </c>
      <c r="R83" s="1" t="s">
        <v>1975</v>
      </c>
      <c r="S83" s="1" t="s">
        <v>1461</v>
      </c>
      <c r="T83" s="1" t="s">
        <v>1462</v>
      </c>
      <c r="U83" s="1" t="s">
        <v>1387</v>
      </c>
      <c r="V83" s="1" t="s">
        <v>1976</v>
      </c>
    </row>
    <row r="84" s="1" customFormat="1" spans="1:22">
      <c r="A84" s="3">
        <v>999228486319907</v>
      </c>
      <c r="B84" s="1" t="s">
        <v>1963</v>
      </c>
      <c r="C84" s="1" t="s">
        <v>1977</v>
      </c>
      <c r="D84" s="1" t="s">
        <v>1978</v>
      </c>
      <c r="E84" s="1" t="s">
        <v>1979</v>
      </c>
      <c r="F84" s="1" t="s">
        <v>1467</v>
      </c>
      <c r="G84" s="1" t="s">
        <v>1452</v>
      </c>
      <c r="H84" s="1" t="s">
        <v>1453</v>
      </c>
      <c r="I84" s="1" t="s">
        <v>1980</v>
      </c>
      <c r="J84" s="1" t="s">
        <v>30</v>
      </c>
      <c r="K84" s="1" t="s">
        <v>1981</v>
      </c>
      <c r="L84" s="1" t="s">
        <v>1981</v>
      </c>
      <c r="M84" s="1" t="s">
        <v>1456</v>
      </c>
      <c r="N84" s="1" t="s">
        <v>1456</v>
      </c>
      <c r="O84" s="1" t="s">
        <v>1457</v>
      </c>
      <c r="P84" s="1" t="s">
        <v>1458</v>
      </c>
      <c r="Q84" s="1" t="s">
        <v>1459</v>
      </c>
      <c r="R84" s="1" t="s">
        <v>1982</v>
      </c>
      <c r="S84" s="1" t="s">
        <v>1461</v>
      </c>
      <c r="T84" s="1" t="s">
        <v>1462</v>
      </c>
      <c r="U84" s="1" t="s">
        <v>1387</v>
      </c>
      <c r="V84" s="1" t="s">
        <v>1515</v>
      </c>
    </row>
    <row r="85" s="1" customFormat="1" spans="1:22">
      <c r="A85" s="3">
        <v>999228486302302</v>
      </c>
      <c r="B85" s="1" t="s">
        <v>1963</v>
      </c>
      <c r="C85" s="1" t="s">
        <v>1983</v>
      </c>
      <c r="D85" s="1" t="s">
        <v>1978</v>
      </c>
      <c r="E85" s="1" t="s">
        <v>1979</v>
      </c>
      <c r="F85" s="1" t="s">
        <v>1467</v>
      </c>
      <c r="G85" s="1" t="s">
        <v>1452</v>
      </c>
      <c r="H85" s="1" t="s">
        <v>1453</v>
      </c>
      <c r="I85" s="1" t="s">
        <v>1980</v>
      </c>
      <c r="J85" s="1" t="s">
        <v>30</v>
      </c>
      <c r="K85" s="1" t="s">
        <v>1981</v>
      </c>
      <c r="L85" s="1" t="s">
        <v>1981</v>
      </c>
      <c r="M85" s="1" t="s">
        <v>1456</v>
      </c>
      <c r="N85" s="1" t="s">
        <v>1456</v>
      </c>
      <c r="O85" s="1" t="s">
        <v>1457</v>
      </c>
      <c r="P85" s="1" t="s">
        <v>1458</v>
      </c>
      <c r="Q85" s="1" t="s">
        <v>1459</v>
      </c>
      <c r="R85" s="1" t="s">
        <v>1984</v>
      </c>
      <c r="S85" s="1" t="s">
        <v>1461</v>
      </c>
      <c r="T85" s="1" t="s">
        <v>1462</v>
      </c>
      <c r="U85" s="1" t="s">
        <v>1387</v>
      </c>
      <c r="V85" s="1" t="s">
        <v>1515</v>
      </c>
    </row>
    <row r="86" s="1" customFormat="1" spans="1:22">
      <c r="A86" s="3">
        <v>999228483624377</v>
      </c>
      <c r="B86" s="1" t="s">
        <v>1985</v>
      </c>
      <c r="C86" s="1" t="s">
        <v>1986</v>
      </c>
      <c r="D86" s="1" t="s">
        <v>1987</v>
      </c>
      <c r="E86" s="1" t="s">
        <v>1988</v>
      </c>
      <c r="F86" s="1" t="s">
        <v>1451</v>
      </c>
      <c r="G86" s="1" t="s">
        <v>1452</v>
      </c>
      <c r="H86" s="1" t="s">
        <v>1453</v>
      </c>
      <c r="I86" s="1" t="s">
        <v>1989</v>
      </c>
      <c r="J86" s="1" t="s">
        <v>30</v>
      </c>
      <c r="K86" s="1" t="s">
        <v>1990</v>
      </c>
      <c r="L86" s="1" t="s">
        <v>1990</v>
      </c>
      <c r="M86" s="1" t="s">
        <v>1456</v>
      </c>
      <c r="N86" s="1" t="s">
        <v>1456</v>
      </c>
      <c r="O86" s="1" t="s">
        <v>1457</v>
      </c>
      <c r="P86" s="1" t="s">
        <v>1458</v>
      </c>
      <c r="Q86" s="1" t="s">
        <v>1459</v>
      </c>
      <c r="R86" s="1" t="s">
        <v>1991</v>
      </c>
      <c r="S86" s="1" t="s">
        <v>1461</v>
      </c>
      <c r="T86" s="1" t="s">
        <v>1462</v>
      </c>
      <c r="U86" s="1" t="s">
        <v>1387</v>
      </c>
      <c r="V86" s="1" t="s">
        <v>1737</v>
      </c>
    </row>
    <row r="87" s="1" customFormat="1" spans="1:22">
      <c r="A87" s="3">
        <v>999228475283714</v>
      </c>
      <c r="B87" s="1" t="s">
        <v>1985</v>
      </c>
      <c r="C87" s="1" t="s">
        <v>1992</v>
      </c>
      <c r="D87" s="1" t="s">
        <v>1993</v>
      </c>
      <c r="E87" s="1" t="s">
        <v>1994</v>
      </c>
      <c r="F87" s="1" t="s">
        <v>1467</v>
      </c>
      <c r="G87" s="1" t="s">
        <v>1452</v>
      </c>
      <c r="H87" s="1" t="s">
        <v>1453</v>
      </c>
      <c r="I87" s="1" t="s">
        <v>1995</v>
      </c>
      <c r="J87" s="1" t="s">
        <v>30</v>
      </c>
      <c r="K87" s="1" t="s">
        <v>1996</v>
      </c>
      <c r="L87" s="1" t="s">
        <v>1996</v>
      </c>
      <c r="M87" s="1" t="s">
        <v>1456</v>
      </c>
      <c r="N87" s="1" t="s">
        <v>1456</v>
      </c>
      <c r="O87" s="1" t="s">
        <v>1457</v>
      </c>
      <c r="P87" s="1" t="s">
        <v>1458</v>
      </c>
      <c r="Q87" s="1" t="s">
        <v>1459</v>
      </c>
      <c r="R87" s="1" t="s">
        <v>1997</v>
      </c>
      <c r="S87" s="1" t="s">
        <v>1461</v>
      </c>
      <c r="T87" s="1" t="s">
        <v>1462</v>
      </c>
      <c r="U87" s="1" t="s">
        <v>1387</v>
      </c>
      <c r="V87" s="1" t="s">
        <v>1998</v>
      </c>
    </row>
    <row r="88" s="1" customFormat="1" spans="1:22">
      <c r="A88" s="3">
        <v>999228474690407</v>
      </c>
      <c r="B88" s="1" t="s">
        <v>1985</v>
      </c>
      <c r="C88" s="1" t="s">
        <v>1999</v>
      </c>
      <c r="D88" s="1" t="s">
        <v>2000</v>
      </c>
      <c r="E88" s="1" t="s">
        <v>2001</v>
      </c>
      <c r="F88" s="1" t="s">
        <v>1467</v>
      </c>
      <c r="G88" s="1" t="s">
        <v>1452</v>
      </c>
      <c r="H88" s="1" t="s">
        <v>1453</v>
      </c>
      <c r="I88" s="1" t="s">
        <v>2002</v>
      </c>
      <c r="J88" s="1" t="s">
        <v>30</v>
      </c>
      <c r="K88" s="1" t="s">
        <v>2003</v>
      </c>
      <c r="L88" s="1" t="s">
        <v>2003</v>
      </c>
      <c r="M88" s="1" t="s">
        <v>1456</v>
      </c>
      <c r="N88" s="1" t="s">
        <v>1456</v>
      </c>
      <c r="O88" s="1" t="s">
        <v>1457</v>
      </c>
      <c r="P88" s="1" t="s">
        <v>1458</v>
      </c>
      <c r="Q88" s="1" t="s">
        <v>1459</v>
      </c>
      <c r="R88" s="1" t="s">
        <v>2004</v>
      </c>
      <c r="S88" s="1" t="s">
        <v>1461</v>
      </c>
      <c r="T88" s="1" t="s">
        <v>1462</v>
      </c>
      <c r="U88" s="1" t="s">
        <v>1387</v>
      </c>
      <c r="V88" s="1" t="s">
        <v>1581</v>
      </c>
    </row>
    <row r="89" s="1" customFormat="1" spans="1:22">
      <c r="A89" s="3">
        <v>999228473630886</v>
      </c>
      <c r="B89" s="1" t="s">
        <v>1985</v>
      </c>
      <c r="C89" s="1" t="s">
        <v>2005</v>
      </c>
      <c r="D89" s="1" t="s">
        <v>1801</v>
      </c>
      <c r="E89" s="1" t="s">
        <v>2006</v>
      </c>
      <c r="F89" s="1" t="s">
        <v>1467</v>
      </c>
      <c r="G89" s="1" t="s">
        <v>1452</v>
      </c>
      <c r="H89" s="1" t="s">
        <v>1453</v>
      </c>
      <c r="I89" s="1" t="s">
        <v>2007</v>
      </c>
      <c r="J89" s="1" t="s">
        <v>30</v>
      </c>
      <c r="K89" s="1" t="s">
        <v>2008</v>
      </c>
      <c r="L89" s="1" t="s">
        <v>2008</v>
      </c>
      <c r="M89" s="1" t="s">
        <v>1456</v>
      </c>
      <c r="N89" s="1" t="s">
        <v>1456</v>
      </c>
      <c r="O89" s="1" t="s">
        <v>1457</v>
      </c>
      <c r="P89" s="1" t="s">
        <v>1458</v>
      </c>
      <c r="Q89" s="1" t="s">
        <v>1459</v>
      </c>
      <c r="R89" s="1" t="s">
        <v>2009</v>
      </c>
      <c r="S89" s="1" t="s">
        <v>1461</v>
      </c>
      <c r="T89" s="1" t="s">
        <v>1462</v>
      </c>
      <c r="U89" s="1" t="s">
        <v>1387</v>
      </c>
      <c r="V89" s="1" t="s">
        <v>1737</v>
      </c>
    </row>
    <row r="90" s="1" customFormat="1" spans="1:22">
      <c r="A90" s="3">
        <v>999228471412419</v>
      </c>
      <c r="B90" s="1" t="s">
        <v>1985</v>
      </c>
      <c r="C90" s="1" t="s">
        <v>2010</v>
      </c>
      <c r="D90" s="1" t="s">
        <v>2011</v>
      </c>
      <c r="E90" s="1" t="s">
        <v>2012</v>
      </c>
      <c r="F90" s="1" t="s">
        <v>1451</v>
      </c>
      <c r="G90" s="1" t="s">
        <v>1452</v>
      </c>
      <c r="H90" s="1" t="s">
        <v>1453</v>
      </c>
      <c r="I90" s="1" t="s">
        <v>2013</v>
      </c>
      <c r="J90" s="1" t="s">
        <v>30</v>
      </c>
      <c r="K90" s="1" t="s">
        <v>2014</v>
      </c>
      <c r="L90" s="1" t="s">
        <v>2014</v>
      </c>
      <c r="M90" s="1" t="s">
        <v>1456</v>
      </c>
      <c r="N90" s="1" t="s">
        <v>1456</v>
      </c>
      <c r="O90" s="1" t="s">
        <v>1457</v>
      </c>
      <c r="P90" s="1" t="s">
        <v>1458</v>
      </c>
      <c r="Q90" s="1" t="s">
        <v>1459</v>
      </c>
      <c r="R90" s="1" t="s">
        <v>2015</v>
      </c>
      <c r="S90" s="1" t="s">
        <v>1461</v>
      </c>
      <c r="T90" s="1" t="s">
        <v>1462</v>
      </c>
      <c r="U90" s="1" t="s">
        <v>1387</v>
      </c>
      <c r="V90" s="1" t="s">
        <v>1737</v>
      </c>
    </row>
    <row r="91" s="1" customFormat="1" spans="1:22">
      <c r="A91" s="3">
        <v>28446556318</v>
      </c>
      <c r="B91" s="1" t="s">
        <v>1985</v>
      </c>
      <c r="C91" s="1" t="s">
        <v>2016</v>
      </c>
      <c r="D91" s="1" t="s">
        <v>2017</v>
      </c>
      <c r="E91" s="1" t="s">
        <v>2018</v>
      </c>
      <c r="F91" s="1" t="s">
        <v>1525</v>
      </c>
      <c r="G91" s="1" t="s">
        <v>1452</v>
      </c>
      <c r="H91" s="1" t="s">
        <v>1453</v>
      </c>
      <c r="I91" s="1" t="s">
        <v>2019</v>
      </c>
      <c r="J91" s="1" t="s">
        <v>30</v>
      </c>
      <c r="K91" s="1" t="s">
        <v>2020</v>
      </c>
      <c r="L91" s="1" t="s">
        <v>2020</v>
      </c>
      <c r="M91" s="1" t="s">
        <v>1456</v>
      </c>
      <c r="N91" s="1" t="s">
        <v>1456</v>
      </c>
      <c r="O91" s="1" t="s">
        <v>1457</v>
      </c>
      <c r="P91" s="1" t="s">
        <v>1458</v>
      </c>
      <c r="Q91" s="1" t="s">
        <v>1459</v>
      </c>
      <c r="R91" s="1" t="s">
        <v>2021</v>
      </c>
      <c r="S91" s="1" t="s">
        <v>1461</v>
      </c>
      <c r="T91" s="1" t="s">
        <v>1462</v>
      </c>
      <c r="U91" s="1" t="s">
        <v>1387</v>
      </c>
      <c r="V91" s="1" t="s">
        <v>1486</v>
      </c>
    </row>
    <row r="92" s="1" customFormat="1" spans="1:22">
      <c r="A92" s="3">
        <v>999228445987714</v>
      </c>
      <c r="B92" s="1" t="s">
        <v>2022</v>
      </c>
      <c r="C92" s="1" t="s">
        <v>2023</v>
      </c>
      <c r="D92" s="1" t="s">
        <v>2024</v>
      </c>
      <c r="E92" s="1" t="s">
        <v>2025</v>
      </c>
      <c r="F92" s="1" t="s">
        <v>1451</v>
      </c>
      <c r="G92" s="1" t="s">
        <v>1452</v>
      </c>
      <c r="H92" s="1" t="s">
        <v>1453</v>
      </c>
      <c r="I92" s="1" t="s">
        <v>2026</v>
      </c>
      <c r="J92" s="1" t="s">
        <v>30</v>
      </c>
      <c r="K92" s="1" t="s">
        <v>2027</v>
      </c>
      <c r="L92" s="1" t="s">
        <v>2027</v>
      </c>
      <c r="M92" s="1" t="s">
        <v>1456</v>
      </c>
      <c r="N92" s="1" t="s">
        <v>1456</v>
      </c>
      <c r="O92" s="1" t="s">
        <v>1457</v>
      </c>
      <c r="P92" s="1" t="s">
        <v>1458</v>
      </c>
      <c r="Q92" s="1" t="s">
        <v>1459</v>
      </c>
      <c r="R92" s="1" t="s">
        <v>2028</v>
      </c>
      <c r="S92" s="1" t="s">
        <v>1461</v>
      </c>
      <c r="T92" s="1" t="s">
        <v>1462</v>
      </c>
      <c r="U92" s="1" t="s">
        <v>1387</v>
      </c>
      <c r="V92" s="1" t="s">
        <v>1486</v>
      </c>
    </row>
    <row r="93" s="1" customFormat="1" spans="1:22">
      <c r="A93" s="3">
        <v>999228445944761</v>
      </c>
      <c r="B93" s="1" t="s">
        <v>2022</v>
      </c>
      <c r="C93" s="1" t="s">
        <v>2029</v>
      </c>
      <c r="D93" s="1" t="s">
        <v>2030</v>
      </c>
      <c r="E93" s="1" t="s">
        <v>2031</v>
      </c>
      <c r="F93" s="1" t="s">
        <v>1467</v>
      </c>
      <c r="G93" s="1" t="s">
        <v>1452</v>
      </c>
      <c r="H93" s="1" t="s">
        <v>1453</v>
      </c>
      <c r="I93" s="1" t="s">
        <v>2032</v>
      </c>
      <c r="J93" s="1" t="s">
        <v>30</v>
      </c>
      <c r="K93" s="1" t="s">
        <v>2033</v>
      </c>
      <c r="L93" s="1" t="s">
        <v>2033</v>
      </c>
      <c r="M93" s="1" t="s">
        <v>1456</v>
      </c>
      <c r="N93" s="1" t="s">
        <v>1456</v>
      </c>
      <c r="O93" s="1" t="s">
        <v>1457</v>
      </c>
      <c r="P93" s="1" t="s">
        <v>1458</v>
      </c>
      <c r="Q93" s="1" t="s">
        <v>1459</v>
      </c>
      <c r="R93" s="1" t="s">
        <v>2034</v>
      </c>
      <c r="S93" s="1" t="s">
        <v>1461</v>
      </c>
      <c r="T93" s="1" t="s">
        <v>1462</v>
      </c>
      <c r="U93" s="1" t="s">
        <v>1478</v>
      </c>
      <c r="V93" s="1" t="s">
        <v>1515</v>
      </c>
    </row>
    <row r="94" s="1" customFormat="1" spans="1:22">
      <c r="A94" s="3">
        <v>999228445323657</v>
      </c>
      <c r="B94" s="1" t="s">
        <v>2022</v>
      </c>
      <c r="C94" s="1" t="s">
        <v>2035</v>
      </c>
      <c r="D94" s="1" t="s">
        <v>2036</v>
      </c>
      <c r="E94" s="1" t="s">
        <v>2037</v>
      </c>
      <c r="F94" s="1" t="s">
        <v>1451</v>
      </c>
      <c r="G94" s="1" t="s">
        <v>1452</v>
      </c>
      <c r="H94" s="1" t="s">
        <v>1453</v>
      </c>
      <c r="I94" s="1" t="s">
        <v>2038</v>
      </c>
      <c r="J94" s="1" t="s">
        <v>30</v>
      </c>
      <c r="K94" s="1" t="s">
        <v>2039</v>
      </c>
      <c r="L94" s="1" t="s">
        <v>2039</v>
      </c>
      <c r="M94" s="1" t="s">
        <v>1456</v>
      </c>
      <c r="N94" s="1" t="s">
        <v>1456</v>
      </c>
      <c r="O94" s="1" t="s">
        <v>1457</v>
      </c>
      <c r="P94" s="1" t="s">
        <v>1458</v>
      </c>
      <c r="Q94" s="1" t="s">
        <v>1459</v>
      </c>
      <c r="R94" s="1" t="s">
        <v>2040</v>
      </c>
      <c r="S94" s="1" t="s">
        <v>1461</v>
      </c>
      <c r="T94" s="1" t="s">
        <v>1462</v>
      </c>
      <c r="U94" s="1" t="s">
        <v>1387</v>
      </c>
      <c r="V94" s="1" t="s">
        <v>1486</v>
      </c>
    </row>
    <row r="95" s="1" customFormat="1" spans="1:22">
      <c r="A95" s="3">
        <v>999228444956942</v>
      </c>
      <c r="B95" s="1" t="s">
        <v>2022</v>
      </c>
      <c r="C95" s="1" t="s">
        <v>2041</v>
      </c>
      <c r="D95" s="1" t="s">
        <v>2042</v>
      </c>
      <c r="E95" s="1" t="s">
        <v>2043</v>
      </c>
      <c r="F95" s="1" t="s">
        <v>1467</v>
      </c>
      <c r="G95" s="1" t="s">
        <v>1452</v>
      </c>
      <c r="H95" s="1" t="s">
        <v>1453</v>
      </c>
      <c r="I95" s="1" t="s">
        <v>2044</v>
      </c>
      <c r="J95" s="1" t="s">
        <v>30</v>
      </c>
      <c r="K95" s="1" t="s">
        <v>2045</v>
      </c>
      <c r="L95" s="1" t="s">
        <v>2045</v>
      </c>
      <c r="M95" s="1" t="s">
        <v>1456</v>
      </c>
      <c r="N95" s="1" t="s">
        <v>1456</v>
      </c>
      <c r="O95" s="1" t="s">
        <v>1457</v>
      </c>
      <c r="P95" s="1" t="s">
        <v>1458</v>
      </c>
      <c r="Q95" s="1" t="s">
        <v>1459</v>
      </c>
      <c r="R95" s="1" t="s">
        <v>2046</v>
      </c>
      <c r="S95" s="1" t="s">
        <v>1461</v>
      </c>
      <c r="T95" s="1" t="s">
        <v>1462</v>
      </c>
      <c r="U95" s="1" t="s">
        <v>1387</v>
      </c>
      <c r="V95" s="1" t="s">
        <v>2047</v>
      </c>
    </row>
    <row r="96" s="1" customFormat="1" spans="1:22">
      <c r="A96" s="3">
        <v>999228443979840</v>
      </c>
      <c r="B96" s="1" t="s">
        <v>2022</v>
      </c>
      <c r="C96" s="1" t="s">
        <v>2048</v>
      </c>
      <c r="D96" s="1" t="s">
        <v>2049</v>
      </c>
      <c r="E96" s="1" t="s">
        <v>2050</v>
      </c>
      <c r="F96" s="1" t="s">
        <v>1467</v>
      </c>
      <c r="G96" s="1" t="s">
        <v>1452</v>
      </c>
      <c r="H96" s="1" t="s">
        <v>1453</v>
      </c>
      <c r="I96" s="1" t="s">
        <v>2051</v>
      </c>
      <c r="J96" s="1" t="s">
        <v>30</v>
      </c>
      <c r="K96" s="1" t="s">
        <v>2052</v>
      </c>
      <c r="L96" s="1" t="s">
        <v>2052</v>
      </c>
      <c r="M96" s="1" t="s">
        <v>1456</v>
      </c>
      <c r="N96" s="1" t="s">
        <v>1456</v>
      </c>
      <c r="O96" s="1" t="s">
        <v>1457</v>
      </c>
      <c r="P96" s="1" t="s">
        <v>1458</v>
      </c>
      <c r="Q96" s="1" t="s">
        <v>1459</v>
      </c>
      <c r="R96" s="1" t="s">
        <v>2053</v>
      </c>
      <c r="S96" s="1" t="s">
        <v>1461</v>
      </c>
      <c r="T96" s="1" t="s">
        <v>1462</v>
      </c>
      <c r="U96" s="1" t="s">
        <v>1387</v>
      </c>
      <c r="V96" s="1" t="s">
        <v>1486</v>
      </c>
    </row>
    <row r="97" s="1" customFormat="1" spans="1:22">
      <c r="A97" s="3">
        <v>999228443149017</v>
      </c>
      <c r="B97" s="1" t="s">
        <v>2054</v>
      </c>
      <c r="C97" s="1" t="s">
        <v>2055</v>
      </c>
      <c r="D97" s="1" t="s">
        <v>2056</v>
      </c>
      <c r="E97" s="1" t="s">
        <v>2057</v>
      </c>
      <c r="F97" s="1" t="s">
        <v>1467</v>
      </c>
      <c r="G97" s="1" t="s">
        <v>1452</v>
      </c>
      <c r="H97" s="1" t="s">
        <v>1453</v>
      </c>
      <c r="I97" s="1" t="s">
        <v>2058</v>
      </c>
      <c r="J97" s="1" t="s">
        <v>30</v>
      </c>
      <c r="K97" s="1" t="s">
        <v>2059</v>
      </c>
      <c r="L97" s="1" t="s">
        <v>2059</v>
      </c>
      <c r="M97" s="1" t="s">
        <v>1456</v>
      </c>
      <c r="N97" s="1" t="s">
        <v>1456</v>
      </c>
      <c r="O97" s="1" t="s">
        <v>1457</v>
      </c>
      <c r="P97" s="1" t="s">
        <v>1458</v>
      </c>
      <c r="Q97" s="1" t="s">
        <v>1459</v>
      </c>
      <c r="R97" s="1" t="s">
        <v>2060</v>
      </c>
      <c r="S97" s="1" t="s">
        <v>1461</v>
      </c>
      <c r="T97" s="1" t="s">
        <v>1462</v>
      </c>
      <c r="U97" s="1" t="s">
        <v>1387</v>
      </c>
      <c r="V97" s="1" t="s">
        <v>2061</v>
      </c>
    </row>
    <row r="98" s="1" customFormat="1" spans="1:22">
      <c r="A98" s="3">
        <v>999228442921217</v>
      </c>
      <c r="B98" s="1" t="s">
        <v>2054</v>
      </c>
      <c r="C98" s="1" t="s">
        <v>2062</v>
      </c>
      <c r="D98" s="1" t="s">
        <v>2063</v>
      </c>
      <c r="E98" s="1" t="s">
        <v>2064</v>
      </c>
      <c r="F98" s="1" t="s">
        <v>1451</v>
      </c>
      <c r="G98" s="1" t="s">
        <v>1452</v>
      </c>
      <c r="H98" s="1" t="s">
        <v>1453</v>
      </c>
      <c r="I98" s="1" t="s">
        <v>2065</v>
      </c>
      <c r="J98" s="1" t="s">
        <v>30</v>
      </c>
      <c r="K98" s="1" t="s">
        <v>2066</v>
      </c>
      <c r="L98" s="1" t="s">
        <v>2066</v>
      </c>
      <c r="M98" s="1" t="s">
        <v>1456</v>
      </c>
      <c r="N98" s="1" t="s">
        <v>1456</v>
      </c>
      <c r="O98" s="1" t="s">
        <v>1457</v>
      </c>
      <c r="P98" s="1" t="s">
        <v>1458</v>
      </c>
      <c r="Q98" s="1" t="s">
        <v>1459</v>
      </c>
      <c r="R98" s="1" t="s">
        <v>2067</v>
      </c>
      <c r="S98" s="1" t="s">
        <v>1461</v>
      </c>
      <c r="T98" s="1" t="s">
        <v>1462</v>
      </c>
      <c r="U98" s="1" t="s">
        <v>1478</v>
      </c>
      <c r="V98" s="1" t="s">
        <v>1737</v>
      </c>
    </row>
    <row r="99" s="1" customFormat="1" spans="1:22">
      <c r="A99" s="3">
        <v>999228442878675</v>
      </c>
      <c r="B99" s="1" t="s">
        <v>2054</v>
      </c>
      <c r="C99" s="1" t="s">
        <v>2068</v>
      </c>
      <c r="D99" s="1" t="s">
        <v>1530</v>
      </c>
      <c r="E99" s="1" t="s">
        <v>2069</v>
      </c>
      <c r="F99" s="1" t="s">
        <v>1511</v>
      </c>
      <c r="G99" s="1" t="s">
        <v>1452</v>
      </c>
      <c r="H99" s="1" t="s">
        <v>1453</v>
      </c>
      <c r="I99" s="1" t="s">
        <v>2070</v>
      </c>
      <c r="J99" s="1" t="s">
        <v>30</v>
      </c>
      <c r="K99" s="1" t="s">
        <v>2071</v>
      </c>
      <c r="L99" s="1" t="s">
        <v>2071</v>
      </c>
      <c r="M99" s="1" t="s">
        <v>1456</v>
      </c>
      <c r="N99" s="1" t="s">
        <v>1456</v>
      </c>
      <c r="O99" s="1" t="s">
        <v>1457</v>
      </c>
      <c r="P99" s="1" t="s">
        <v>1458</v>
      </c>
      <c r="Q99" s="1" t="s">
        <v>1459</v>
      </c>
      <c r="R99" s="1" t="s">
        <v>2072</v>
      </c>
      <c r="S99" s="1" t="s">
        <v>1461</v>
      </c>
      <c r="T99" s="1" t="s">
        <v>1462</v>
      </c>
      <c r="U99" s="1" t="s">
        <v>1387</v>
      </c>
      <c r="V99" s="1" t="s">
        <v>1535</v>
      </c>
    </row>
    <row r="100" s="1" customFormat="1" spans="1:22">
      <c r="A100" s="3">
        <v>999228442638265</v>
      </c>
      <c r="B100" s="1" t="s">
        <v>2054</v>
      </c>
      <c r="C100" s="1" t="s">
        <v>2073</v>
      </c>
      <c r="D100" s="1" t="s">
        <v>2074</v>
      </c>
      <c r="E100" s="1" t="s">
        <v>2075</v>
      </c>
      <c r="F100" s="1" t="s">
        <v>1467</v>
      </c>
      <c r="G100" s="1" t="s">
        <v>1452</v>
      </c>
      <c r="H100" s="1" t="s">
        <v>1453</v>
      </c>
      <c r="I100" s="1" t="s">
        <v>2076</v>
      </c>
      <c r="J100" s="1" t="s">
        <v>30</v>
      </c>
      <c r="K100" s="1" t="s">
        <v>2077</v>
      </c>
      <c r="L100" s="1" t="s">
        <v>2077</v>
      </c>
      <c r="M100" s="1" t="s">
        <v>1456</v>
      </c>
      <c r="N100" s="1" t="s">
        <v>1456</v>
      </c>
      <c r="O100" s="1" t="s">
        <v>1457</v>
      </c>
      <c r="P100" s="1" t="s">
        <v>1458</v>
      </c>
      <c r="Q100" s="1" t="s">
        <v>1459</v>
      </c>
      <c r="R100" s="1" t="s">
        <v>2078</v>
      </c>
      <c r="S100" s="1" t="s">
        <v>1461</v>
      </c>
      <c r="T100" s="1" t="s">
        <v>1462</v>
      </c>
      <c r="U100" s="1" t="s">
        <v>1387</v>
      </c>
      <c r="V100" s="1" t="s">
        <v>1737</v>
      </c>
    </row>
    <row r="101" s="1" customFormat="1" spans="1:22">
      <c r="A101" s="3">
        <v>999228441627933</v>
      </c>
      <c r="B101" s="1" t="s">
        <v>2054</v>
      </c>
      <c r="C101" s="1" t="s">
        <v>2079</v>
      </c>
      <c r="D101" s="1" t="s">
        <v>2080</v>
      </c>
      <c r="E101" s="1" t="s">
        <v>2081</v>
      </c>
      <c r="F101" s="1" t="s">
        <v>1525</v>
      </c>
      <c r="G101" s="1" t="s">
        <v>1452</v>
      </c>
      <c r="H101" s="1" t="s">
        <v>1453</v>
      </c>
      <c r="I101" s="1" t="s">
        <v>2082</v>
      </c>
      <c r="J101" s="1" t="s">
        <v>30</v>
      </c>
      <c r="K101" s="1" t="s">
        <v>2083</v>
      </c>
      <c r="L101" s="1" t="s">
        <v>2083</v>
      </c>
      <c r="M101" s="1" t="s">
        <v>1456</v>
      </c>
      <c r="N101" s="1" t="s">
        <v>1456</v>
      </c>
      <c r="O101" s="1" t="s">
        <v>1457</v>
      </c>
      <c r="P101" s="1" t="s">
        <v>1458</v>
      </c>
      <c r="Q101" s="1" t="s">
        <v>1459</v>
      </c>
      <c r="R101" s="1" t="s">
        <v>2084</v>
      </c>
      <c r="S101" s="1" t="s">
        <v>1461</v>
      </c>
      <c r="T101" s="1" t="s">
        <v>1462</v>
      </c>
      <c r="U101" s="1" t="s">
        <v>1387</v>
      </c>
      <c r="V101" s="1" t="s">
        <v>1506</v>
      </c>
    </row>
    <row r="102" s="1" customFormat="1" spans="1:22">
      <c r="A102" s="3">
        <v>999228441431870</v>
      </c>
      <c r="B102" s="1" t="s">
        <v>2054</v>
      </c>
      <c r="C102" s="1" t="s">
        <v>2085</v>
      </c>
      <c r="D102" s="1" t="s">
        <v>2086</v>
      </c>
      <c r="E102" s="1" t="s">
        <v>2087</v>
      </c>
      <c r="F102" s="1" t="s">
        <v>1451</v>
      </c>
      <c r="G102" s="1" t="s">
        <v>1452</v>
      </c>
      <c r="H102" s="1" t="s">
        <v>1453</v>
      </c>
      <c r="I102" s="1" t="s">
        <v>2088</v>
      </c>
      <c r="J102" s="1" t="s">
        <v>30</v>
      </c>
      <c r="K102" s="1" t="s">
        <v>2089</v>
      </c>
      <c r="L102" s="1" t="s">
        <v>2089</v>
      </c>
      <c r="M102" s="1" t="s">
        <v>1456</v>
      </c>
      <c r="N102" s="1" t="s">
        <v>1456</v>
      </c>
      <c r="O102" s="1" t="s">
        <v>1457</v>
      </c>
      <c r="P102" s="1" t="s">
        <v>1458</v>
      </c>
      <c r="Q102" s="1" t="s">
        <v>1459</v>
      </c>
      <c r="R102" s="1" t="s">
        <v>2090</v>
      </c>
      <c r="S102" s="1" t="s">
        <v>1461</v>
      </c>
      <c r="T102" s="1" t="s">
        <v>1462</v>
      </c>
      <c r="U102" s="1" t="s">
        <v>1387</v>
      </c>
      <c r="V102" s="1" t="s">
        <v>1486</v>
      </c>
    </row>
    <row r="103" s="1" customFormat="1" spans="1:22">
      <c r="A103" s="3">
        <v>999228441422910</v>
      </c>
      <c r="B103" s="1" t="s">
        <v>2054</v>
      </c>
      <c r="C103" s="1" t="s">
        <v>2091</v>
      </c>
      <c r="D103" s="1" t="s">
        <v>2086</v>
      </c>
      <c r="E103" s="1" t="s">
        <v>2092</v>
      </c>
      <c r="F103" s="1" t="s">
        <v>1451</v>
      </c>
      <c r="G103" s="1" t="s">
        <v>1452</v>
      </c>
      <c r="H103" s="1" t="s">
        <v>1453</v>
      </c>
      <c r="I103" s="1" t="s">
        <v>2088</v>
      </c>
      <c r="J103" s="1" t="s">
        <v>30</v>
      </c>
      <c r="K103" s="1" t="s">
        <v>2089</v>
      </c>
      <c r="L103" s="1" t="s">
        <v>2089</v>
      </c>
      <c r="M103" s="1" t="s">
        <v>1456</v>
      </c>
      <c r="N103" s="1" t="s">
        <v>1456</v>
      </c>
      <c r="O103" s="1" t="s">
        <v>1457</v>
      </c>
      <c r="P103" s="1" t="s">
        <v>1458</v>
      </c>
      <c r="Q103" s="1" t="s">
        <v>1459</v>
      </c>
      <c r="R103" s="1" t="s">
        <v>2093</v>
      </c>
      <c r="S103" s="1" t="s">
        <v>1461</v>
      </c>
      <c r="T103" s="1" t="s">
        <v>1462</v>
      </c>
      <c r="U103" s="1" t="s">
        <v>1387</v>
      </c>
      <c r="V103" s="1" t="s">
        <v>1486</v>
      </c>
    </row>
    <row r="104" s="1" customFormat="1" spans="1:22">
      <c r="A104" s="3">
        <v>999228440238167</v>
      </c>
      <c r="B104" s="1" t="s">
        <v>2054</v>
      </c>
      <c r="C104" s="1" t="s">
        <v>2094</v>
      </c>
      <c r="D104" s="1" t="s">
        <v>2095</v>
      </c>
      <c r="E104" s="1" t="s">
        <v>2096</v>
      </c>
      <c r="F104" s="1" t="s">
        <v>1467</v>
      </c>
      <c r="G104" s="1" t="s">
        <v>1452</v>
      </c>
      <c r="H104" s="1" t="s">
        <v>1453</v>
      </c>
      <c r="I104" s="1" t="s">
        <v>2097</v>
      </c>
      <c r="J104" s="1" t="s">
        <v>30</v>
      </c>
      <c r="K104" s="1" t="s">
        <v>2098</v>
      </c>
      <c r="L104" s="1" t="s">
        <v>2098</v>
      </c>
      <c r="M104" s="1" t="s">
        <v>1456</v>
      </c>
      <c r="N104" s="1" t="s">
        <v>1456</v>
      </c>
      <c r="O104" s="1" t="s">
        <v>1457</v>
      </c>
      <c r="P104" s="1" t="s">
        <v>1458</v>
      </c>
      <c r="Q104" s="1" t="s">
        <v>1459</v>
      </c>
      <c r="R104" s="1" t="s">
        <v>2099</v>
      </c>
      <c r="S104" s="1" t="s">
        <v>1461</v>
      </c>
      <c r="T104" s="1" t="s">
        <v>1462</v>
      </c>
      <c r="U104" s="1" t="s">
        <v>1387</v>
      </c>
      <c r="V104" s="1" t="s">
        <v>1486</v>
      </c>
    </row>
    <row r="105" s="1" customFormat="1" spans="1:22">
      <c r="A105" s="3">
        <v>999228436809469</v>
      </c>
      <c r="B105" s="1" t="s">
        <v>2054</v>
      </c>
      <c r="C105" s="1" t="s">
        <v>2100</v>
      </c>
      <c r="D105" s="1" t="s">
        <v>2101</v>
      </c>
      <c r="E105" s="1" t="s">
        <v>2102</v>
      </c>
      <c r="F105" s="1" t="s">
        <v>1525</v>
      </c>
      <c r="G105" s="1" t="s">
        <v>1452</v>
      </c>
      <c r="H105" s="1" t="s">
        <v>1453</v>
      </c>
      <c r="I105" s="1" t="s">
        <v>2103</v>
      </c>
      <c r="J105" s="1" t="s">
        <v>30</v>
      </c>
      <c r="K105" s="1" t="s">
        <v>2104</v>
      </c>
      <c r="L105" s="1" t="s">
        <v>2104</v>
      </c>
      <c r="M105" s="1" t="s">
        <v>1456</v>
      </c>
      <c r="N105" s="1" t="s">
        <v>1456</v>
      </c>
      <c r="O105" s="1" t="s">
        <v>1457</v>
      </c>
      <c r="P105" s="1" t="s">
        <v>1458</v>
      </c>
      <c r="Q105" s="1" t="s">
        <v>1459</v>
      </c>
      <c r="R105" s="1" t="s">
        <v>2105</v>
      </c>
      <c r="S105" s="1" t="s">
        <v>1461</v>
      </c>
      <c r="T105" s="1" t="s">
        <v>1462</v>
      </c>
      <c r="U105" s="1" t="s">
        <v>1387</v>
      </c>
      <c r="V105" s="1" t="s">
        <v>2106</v>
      </c>
    </row>
    <row r="106" s="1" customFormat="1" spans="1:22">
      <c r="A106" s="3">
        <v>999228436622011</v>
      </c>
      <c r="B106" s="1" t="s">
        <v>2054</v>
      </c>
      <c r="C106" s="1" t="s">
        <v>2107</v>
      </c>
      <c r="D106" s="1" t="s">
        <v>1530</v>
      </c>
      <c r="E106" s="1" t="s">
        <v>2108</v>
      </c>
      <c r="F106" s="1" t="s">
        <v>1525</v>
      </c>
      <c r="G106" s="1" t="s">
        <v>1452</v>
      </c>
      <c r="H106" s="1" t="s">
        <v>1453</v>
      </c>
      <c r="I106" s="1" t="s">
        <v>2109</v>
      </c>
      <c r="J106" s="1" t="s">
        <v>30</v>
      </c>
      <c r="K106" s="1" t="s">
        <v>2110</v>
      </c>
      <c r="L106" s="1" t="s">
        <v>2110</v>
      </c>
      <c r="M106" s="1" t="s">
        <v>1456</v>
      </c>
      <c r="N106" s="1" t="s">
        <v>1456</v>
      </c>
      <c r="O106" s="1" t="s">
        <v>1457</v>
      </c>
      <c r="P106" s="1" t="s">
        <v>1458</v>
      </c>
      <c r="Q106" s="1" t="s">
        <v>1459</v>
      </c>
      <c r="R106" s="1" t="s">
        <v>2111</v>
      </c>
      <c r="S106" s="1" t="s">
        <v>1461</v>
      </c>
      <c r="T106" s="1" t="s">
        <v>1462</v>
      </c>
      <c r="U106" s="1" t="s">
        <v>1387</v>
      </c>
      <c r="V106" s="1" t="s">
        <v>1535</v>
      </c>
    </row>
    <row r="107" s="1" customFormat="1" spans="1:22">
      <c r="A107" s="3">
        <v>999228436581398</v>
      </c>
      <c r="B107" s="1" t="s">
        <v>2054</v>
      </c>
      <c r="C107" s="1" t="s">
        <v>2112</v>
      </c>
      <c r="D107" s="1" t="s">
        <v>2113</v>
      </c>
      <c r="E107" s="1" t="s">
        <v>2114</v>
      </c>
      <c r="F107" s="1" t="s">
        <v>1467</v>
      </c>
      <c r="G107" s="1" t="s">
        <v>1452</v>
      </c>
      <c r="H107" s="1" t="s">
        <v>1453</v>
      </c>
      <c r="I107" s="1" t="s">
        <v>2115</v>
      </c>
      <c r="J107" s="1" t="s">
        <v>30</v>
      </c>
      <c r="K107" s="1" t="s">
        <v>2116</v>
      </c>
      <c r="L107" s="1" t="s">
        <v>2116</v>
      </c>
      <c r="M107" s="1" t="s">
        <v>1456</v>
      </c>
      <c r="N107" s="1" t="s">
        <v>1456</v>
      </c>
      <c r="O107" s="1" t="s">
        <v>1457</v>
      </c>
      <c r="P107" s="1" t="s">
        <v>1458</v>
      </c>
      <c r="Q107" s="1" t="s">
        <v>1459</v>
      </c>
      <c r="R107" s="1" t="s">
        <v>2117</v>
      </c>
      <c r="S107" s="1" t="s">
        <v>1461</v>
      </c>
      <c r="T107" s="1" t="s">
        <v>1462</v>
      </c>
      <c r="U107" s="1" t="s">
        <v>1387</v>
      </c>
      <c r="V107" s="1" t="s">
        <v>1883</v>
      </c>
    </row>
    <row r="108" s="1" customFormat="1" spans="1:22">
      <c r="A108" s="3">
        <v>999228435068899</v>
      </c>
      <c r="B108" s="1" t="s">
        <v>2118</v>
      </c>
      <c r="C108" s="1" t="s">
        <v>2119</v>
      </c>
      <c r="D108" s="1" t="s">
        <v>2120</v>
      </c>
      <c r="E108" s="1" t="s">
        <v>2121</v>
      </c>
      <c r="F108" s="1" t="s">
        <v>1451</v>
      </c>
      <c r="G108" s="1" t="s">
        <v>1452</v>
      </c>
      <c r="H108" s="1" t="s">
        <v>1453</v>
      </c>
      <c r="I108" s="1" t="s">
        <v>2122</v>
      </c>
      <c r="J108" s="1" t="s">
        <v>30</v>
      </c>
      <c r="K108" s="1" t="s">
        <v>2123</v>
      </c>
      <c r="L108" s="1" t="s">
        <v>2123</v>
      </c>
      <c r="M108" s="1" t="s">
        <v>1456</v>
      </c>
      <c r="N108" s="1" t="s">
        <v>1456</v>
      </c>
      <c r="O108" s="1" t="s">
        <v>1457</v>
      </c>
      <c r="P108" s="1" t="s">
        <v>1458</v>
      </c>
      <c r="Q108" s="1" t="s">
        <v>1459</v>
      </c>
      <c r="R108" s="1" t="s">
        <v>2124</v>
      </c>
      <c r="S108" s="1" t="s">
        <v>1461</v>
      </c>
      <c r="T108" s="1" t="s">
        <v>1462</v>
      </c>
      <c r="U108" s="1" t="s">
        <v>1387</v>
      </c>
      <c r="V108" s="1" t="s">
        <v>1515</v>
      </c>
    </row>
    <row r="109" s="1" customFormat="1" spans="1:22">
      <c r="A109" s="3">
        <v>999228433414218</v>
      </c>
      <c r="B109" s="1" t="s">
        <v>2118</v>
      </c>
      <c r="C109" s="1" t="s">
        <v>2125</v>
      </c>
      <c r="D109" s="1" t="s">
        <v>2126</v>
      </c>
      <c r="E109" s="1" t="s">
        <v>2127</v>
      </c>
      <c r="F109" s="1" t="s">
        <v>1451</v>
      </c>
      <c r="G109" s="1" t="s">
        <v>1452</v>
      </c>
      <c r="H109" s="1" t="s">
        <v>1453</v>
      </c>
      <c r="I109" s="1" t="s">
        <v>2128</v>
      </c>
      <c r="J109" s="1" t="s">
        <v>30</v>
      </c>
      <c r="K109" s="1" t="s">
        <v>2129</v>
      </c>
      <c r="L109" s="1" t="s">
        <v>2129</v>
      </c>
      <c r="M109" s="1" t="s">
        <v>1456</v>
      </c>
      <c r="N109" s="1" t="s">
        <v>1456</v>
      </c>
      <c r="O109" s="1" t="s">
        <v>1457</v>
      </c>
      <c r="P109" s="1" t="s">
        <v>1458</v>
      </c>
      <c r="Q109" s="1" t="s">
        <v>1459</v>
      </c>
      <c r="R109" s="1" t="s">
        <v>2130</v>
      </c>
      <c r="S109" s="1" t="s">
        <v>1461</v>
      </c>
      <c r="T109" s="1" t="s">
        <v>1462</v>
      </c>
      <c r="U109" s="1" t="s">
        <v>1387</v>
      </c>
      <c r="V109" s="1" t="s">
        <v>1486</v>
      </c>
    </row>
    <row r="110" s="1" customFormat="1" spans="1:22">
      <c r="A110" s="3">
        <v>999228423474504</v>
      </c>
      <c r="B110" s="1" t="s">
        <v>2118</v>
      </c>
      <c r="C110" s="1" t="s">
        <v>2131</v>
      </c>
      <c r="D110" s="1" t="s">
        <v>2132</v>
      </c>
      <c r="E110" s="1" t="s">
        <v>2133</v>
      </c>
      <c r="F110" s="1" t="s">
        <v>1525</v>
      </c>
      <c r="G110" s="1" t="s">
        <v>1452</v>
      </c>
      <c r="H110" s="1" t="s">
        <v>1453</v>
      </c>
      <c r="I110" s="1" t="s">
        <v>2134</v>
      </c>
      <c r="J110" s="1" t="s">
        <v>30</v>
      </c>
      <c r="K110" s="1" t="s">
        <v>2135</v>
      </c>
      <c r="L110" s="1" t="s">
        <v>2135</v>
      </c>
      <c r="M110" s="1" t="s">
        <v>1456</v>
      </c>
      <c r="N110" s="1" t="s">
        <v>1456</v>
      </c>
      <c r="O110" s="1" t="s">
        <v>1457</v>
      </c>
      <c r="P110" s="1" t="s">
        <v>1458</v>
      </c>
      <c r="Q110" s="1" t="s">
        <v>1459</v>
      </c>
      <c r="R110" s="1" t="s">
        <v>2136</v>
      </c>
      <c r="S110" s="1" t="s">
        <v>1461</v>
      </c>
      <c r="T110" s="1" t="s">
        <v>1462</v>
      </c>
      <c r="U110" s="1" t="s">
        <v>1387</v>
      </c>
      <c r="V110" s="1" t="s">
        <v>1486</v>
      </c>
    </row>
    <row r="111" s="1" customFormat="1" spans="1:22">
      <c r="A111" s="3">
        <v>999228423388868</v>
      </c>
      <c r="B111" s="1" t="s">
        <v>2118</v>
      </c>
      <c r="C111" s="1" t="s">
        <v>2137</v>
      </c>
      <c r="D111" s="1" t="s">
        <v>2132</v>
      </c>
      <c r="E111" s="1" t="s">
        <v>2138</v>
      </c>
      <c r="F111" s="1" t="s">
        <v>1525</v>
      </c>
      <c r="G111" s="1" t="s">
        <v>1452</v>
      </c>
      <c r="H111" s="1" t="s">
        <v>1453</v>
      </c>
      <c r="I111" s="1" t="s">
        <v>2134</v>
      </c>
      <c r="J111" s="1" t="s">
        <v>30</v>
      </c>
      <c r="K111" s="1" t="s">
        <v>2135</v>
      </c>
      <c r="L111" s="1" t="s">
        <v>2135</v>
      </c>
      <c r="M111" s="1" t="s">
        <v>1456</v>
      </c>
      <c r="N111" s="1" t="s">
        <v>1456</v>
      </c>
      <c r="O111" s="1" t="s">
        <v>1457</v>
      </c>
      <c r="P111" s="1" t="s">
        <v>1458</v>
      </c>
      <c r="Q111" s="1" t="s">
        <v>1459</v>
      </c>
      <c r="R111" s="1" t="s">
        <v>2139</v>
      </c>
      <c r="S111" s="1" t="s">
        <v>1461</v>
      </c>
      <c r="T111" s="1" t="s">
        <v>1462</v>
      </c>
      <c r="U111" s="1" t="s">
        <v>1387</v>
      </c>
      <c r="V111" s="1" t="s">
        <v>1486</v>
      </c>
    </row>
    <row r="112" s="1" customFormat="1" spans="1:22">
      <c r="A112" s="3">
        <v>999228422835370</v>
      </c>
      <c r="B112" s="1" t="s">
        <v>2118</v>
      </c>
      <c r="C112" s="1" t="s">
        <v>2140</v>
      </c>
      <c r="D112" s="1" t="s">
        <v>2141</v>
      </c>
      <c r="E112" s="1" t="s">
        <v>2142</v>
      </c>
      <c r="F112" s="1" t="s">
        <v>1467</v>
      </c>
      <c r="G112" s="1" t="s">
        <v>1452</v>
      </c>
      <c r="H112" s="1" t="s">
        <v>1453</v>
      </c>
      <c r="I112" s="1" t="s">
        <v>2143</v>
      </c>
      <c r="J112" s="1" t="s">
        <v>30</v>
      </c>
      <c r="K112" s="1" t="s">
        <v>2144</v>
      </c>
      <c r="L112" s="1" t="s">
        <v>2144</v>
      </c>
      <c r="M112" s="1" t="s">
        <v>1456</v>
      </c>
      <c r="N112" s="1" t="s">
        <v>1456</v>
      </c>
      <c r="O112" s="1" t="s">
        <v>1457</v>
      </c>
      <c r="P112" s="1" t="s">
        <v>1458</v>
      </c>
      <c r="Q112" s="1" t="s">
        <v>1459</v>
      </c>
      <c r="R112" s="1" t="s">
        <v>2145</v>
      </c>
      <c r="S112" s="1" t="s">
        <v>1461</v>
      </c>
      <c r="T112" s="1" t="s">
        <v>1462</v>
      </c>
      <c r="U112" s="1" t="s">
        <v>1387</v>
      </c>
      <c r="V112" s="1" t="s">
        <v>1486</v>
      </c>
    </row>
    <row r="113" s="1" customFormat="1" spans="1:22">
      <c r="A113" s="3">
        <v>999228422101224</v>
      </c>
      <c r="B113" s="1" t="s">
        <v>2118</v>
      </c>
      <c r="C113" s="1" t="s">
        <v>2146</v>
      </c>
      <c r="D113" s="1" t="s">
        <v>2147</v>
      </c>
      <c r="E113" s="1" t="s">
        <v>2148</v>
      </c>
      <c r="F113" s="1" t="s">
        <v>1467</v>
      </c>
      <c r="G113" s="1" t="s">
        <v>1452</v>
      </c>
      <c r="H113" s="1" t="s">
        <v>1453</v>
      </c>
      <c r="I113" s="1" t="s">
        <v>2149</v>
      </c>
      <c r="J113" s="1" t="s">
        <v>30</v>
      </c>
      <c r="K113" s="1" t="s">
        <v>2150</v>
      </c>
      <c r="L113" s="1" t="s">
        <v>2150</v>
      </c>
      <c r="M113" s="1" t="s">
        <v>1456</v>
      </c>
      <c r="N113" s="1" t="s">
        <v>1456</v>
      </c>
      <c r="O113" s="1" t="s">
        <v>1457</v>
      </c>
      <c r="P113" s="1" t="s">
        <v>1458</v>
      </c>
      <c r="Q113" s="1" t="s">
        <v>1459</v>
      </c>
      <c r="R113" s="1" t="s">
        <v>2151</v>
      </c>
      <c r="S113" s="1" t="s">
        <v>1461</v>
      </c>
      <c r="T113" s="1" t="s">
        <v>1462</v>
      </c>
      <c r="U113" s="1" t="s">
        <v>1387</v>
      </c>
      <c r="V113" s="1" t="s">
        <v>2152</v>
      </c>
    </row>
    <row r="114" s="1" customFormat="1" spans="1:22">
      <c r="A114" s="3">
        <v>999228422067722</v>
      </c>
      <c r="B114" s="1" t="s">
        <v>2118</v>
      </c>
      <c r="C114" s="1" t="s">
        <v>2153</v>
      </c>
      <c r="D114" s="1" t="s">
        <v>1713</v>
      </c>
      <c r="E114" s="1" t="s">
        <v>2154</v>
      </c>
      <c r="F114" s="1" t="s">
        <v>1467</v>
      </c>
      <c r="G114" s="1" t="s">
        <v>1452</v>
      </c>
      <c r="H114" s="1" t="s">
        <v>1453</v>
      </c>
      <c r="I114" s="1" t="s">
        <v>2155</v>
      </c>
      <c r="J114" s="1" t="s">
        <v>30</v>
      </c>
      <c r="K114" s="1" t="s">
        <v>2156</v>
      </c>
      <c r="L114" s="1" t="s">
        <v>2156</v>
      </c>
      <c r="M114" s="1" t="s">
        <v>1456</v>
      </c>
      <c r="N114" s="1" t="s">
        <v>1456</v>
      </c>
      <c r="O114" s="1" t="s">
        <v>1457</v>
      </c>
      <c r="P114" s="1" t="s">
        <v>1458</v>
      </c>
      <c r="Q114" s="1" t="s">
        <v>1459</v>
      </c>
      <c r="R114" s="1" t="s">
        <v>2157</v>
      </c>
      <c r="S114" s="1" t="s">
        <v>1461</v>
      </c>
      <c r="T114" s="1" t="s">
        <v>1462</v>
      </c>
      <c r="U114" s="1" t="s">
        <v>1387</v>
      </c>
      <c r="V114" s="1" t="s">
        <v>1515</v>
      </c>
    </row>
    <row r="115" s="1" customFormat="1" spans="1:22">
      <c r="A115" s="3">
        <v>999228415488853</v>
      </c>
      <c r="B115" s="1" t="s">
        <v>2118</v>
      </c>
      <c r="C115" s="1" t="s">
        <v>2158</v>
      </c>
      <c r="D115" s="1" t="s">
        <v>2159</v>
      </c>
      <c r="E115" s="1" t="s">
        <v>2160</v>
      </c>
      <c r="F115" s="1" t="s">
        <v>1467</v>
      </c>
      <c r="G115" s="1" t="s">
        <v>1452</v>
      </c>
      <c r="H115" s="1" t="s">
        <v>1453</v>
      </c>
      <c r="I115" s="1" t="s">
        <v>2161</v>
      </c>
      <c r="J115" s="1" t="s">
        <v>30</v>
      </c>
      <c r="K115" s="1" t="s">
        <v>2162</v>
      </c>
      <c r="L115" s="1" t="s">
        <v>2162</v>
      </c>
      <c r="M115" s="1" t="s">
        <v>1456</v>
      </c>
      <c r="N115" s="1" t="s">
        <v>1456</v>
      </c>
      <c r="O115" s="1" t="s">
        <v>1457</v>
      </c>
      <c r="P115" s="1" t="s">
        <v>1458</v>
      </c>
      <c r="Q115" s="1" t="s">
        <v>1459</v>
      </c>
      <c r="R115" s="1" t="s">
        <v>2163</v>
      </c>
      <c r="S115" s="1" t="s">
        <v>1461</v>
      </c>
      <c r="T115" s="1" t="s">
        <v>1462</v>
      </c>
      <c r="U115" s="1" t="s">
        <v>1387</v>
      </c>
      <c r="V115" s="1" t="s">
        <v>1581</v>
      </c>
    </row>
    <row r="116" s="1" customFormat="1" spans="1:22">
      <c r="A116" s="3">
        <v>999228414078661</v>
      </c>
      <c r="B116" s="1" t="s">
        <v>2118</v>
      </c>
      <c r="C116" s="1" t="s">
        <v>2164</v>
      </c>
      <c r="D116" s="1" t="s">
        <v>1595</v>
      </c>
      <c r="E116" s="1" t="s">
        <v>2165</v>
      </c>
      <c r="F116" s="1" t="s">
        <v>1451</v>
      </c>
      <c r="G116" s="1" t="s">
        <v>1452</v>
      </c>
      <c r="H116" s="1" t="s">
        <v>1453</v>
      </c>
      <c r="I116" s="1" t="s">
        <v>2166</v>
      </c>
      <c r="J116" s="1" t="s">
        <v>30</v>
      </c>
      <c r="K116" s="1" t="s">
        <v>2167</v>
      </c>
      <c r="L116" s="1" t="s">
        <v>2167</v>
      </c>
      <c r="M116" s="1" t="s">
        <v>1456</v>
      </c>
      <c r="N116" s="1" t="s">
        <v>1456</v>
      </c>
      <c r="O116" s="1" t="s">
        <v>1457</v>
      </c>
      <c r="P116" s="1" t="s">
        <v>1458</v>
      </c>
      <c r="Q116" s="1" t="s">
        <v>1459</v>
      </c>
      <c r="R116" s="1" t="s">
        <v>2168</v>
      </c>
      <c r="S116" s="1" t="s">
        <v>1461</v>
      </c>
      <c r="T116" s="1" t="s">
        <v>1462</v>
      </c>
      <c r="U116" s="1" t="s">
        <v>1387</v>
      </c>
      <c r="V116" s="1" t="s">
        <v>1515</v>
      </c>
    </row>
    <row r="117" s="1" customFormat="1" spans="1:22">
      <c r="A117" s="3">
        <v>999228404536795</v>
      </c>
      <c r="B117" s="1" t="s">
        <v>2169</v>
      </c>
      <c r="C117" s="1" t="s">
        <v>2170</v>
      </c>
      <c r="D117" s="1" t="s">
        <v>2171</v>
      </c>
      <c r="E117" s="1" t="s">
        <v>2172</v>
      </c>
      <c r="F117" s="1" t="s">
        <v>1467</v>
      </c>
      <c r="G117" s="1" t="s">
        <v>1452</v>
      </c>
      <c r="H117" s="1" t="s">
        <v>1453</v>
      </c>
      <c r="I117" s="1" t="s">
        <v>2173</v>
      </c>
      <c r="J117" s="1" t="s">
        <v>30</v>
      </c>
      <c r="K117" s="1" t="s">
        <v>2174</v>
      </c>
      <c r="L117" s="1" t="s">
        <v>2174</v>
      </c>
      <c r="M117" s="1" t="s">
        <v>1456</v>
      </c>
      <c r="N117" s="1" t="s">
        <v>1456</v>
      </c>
      <c r="O117" s="1" t="s">
        <v>1457</v>
      </c>
      <c r="P117" s="1" t="s">
        <v>1458</v>
      </c>
      <c r="Q117" s="1" t="s">
        <v>1459</v>
      </c>
      <c r="R117" s="1" t="s">
        <v>2175</v>
      </c>
      <c r="S117" s="1" t="s">
        <v>1461</v>
      </c>
      <c r="T117" s="1" t="s">
        <v>1462</v>
      </c>
      <c r="U117" s="1" t="s">
        <v>1387</v>
      </c>
      <c r="V117" s="1" t="s">
        <v>1515</v>
      </c>
    </row>
    <row r="118" s="1" customFormat="1" spans="1:22">
      <c r="A118" s="3">
        <v>999228404006618</v>
      </c>
      <c r="B118" s="1" t="s">
        <v>2169</v>
      </c>
      <c r="C118" s="1" t="s">
        <v>2176</v>
      </c>
      <c r="D118" s="1" t="s">
        <v>2177</v>
      </c>
      <c r="E118" s="1" t="s">
        <v>2178</v>
      </c>
      <c r="F118" s="1" t="s">
        <v>1467</v>
      </c>
      <c r="G118" s="1" t="s">
        <v>1452</v>
      </c>
      <c r="H118" s="1" t="s">
        <v>1453</v>
      </c>
      <c r="I118" s="1" t="s">
        <v>2179</v>
      </c>
      <c r="J118" s="1" t="s">
        <v>30</v>
      </c>
      <c r="K118" s="1" t="s">
        <v>2180</v>
      </c>
      <c r="L118" s="1" t="s">
        <v>2180</v>
      </c>
      <c r="M118" s="1" t="s">
        <v>1456</v>
      </c>
      <c r="N118" s="1" t="s">
        <v>1456</v>
      </c>
      <c r="O118" s="1" t="s">
        <v>1457</v>
      </c>
      <c r="P118" s="1" t="s">
        <v>1458</v>
      </c>
      <c r="Q118" s="1" t="s">
        <v>1459</v>
      </c>
      <c r="R118" s="1" t="s">
        <v>2181</v>
      </c>
      <c r="S118" s="1" t="s">
        <v>1461</v>
      </c>
      <c r="T118" s="1" t="s">
        <v>1462</v>
      </c>
      <c r="U118" s="1" t="s">
        <v>1387</v>
      </c>
      <c r="V118" s="1" t="s">
        <v>2182</v>
      </c>
    </row>
    <row r="119" s="1" customFormat="1" spans="1:22">
      <c r="A119" s="3">
        <v>999228401454258</v>
      </c>
      <c r="B119" s="1" t="s">
        <v>2169</v>
      </c>
      <c r="C119" s="1" t="s">
        <v>2183</v>
      </c>
      <c r="D119" s="1" t="s">
        <v>1651</v>
      </c>
      <c r="E119" s="1" t="s">
        <v>2184</v>
      </c>
      <c r="F119" s="1" t="s">
        <v>1525</v>
      </c>
      <c r="G119" s="1" t="s">
        <v>1452</v>
      </c>
      <c r="H119" s="1" t="s">
        <v>1453</v>
      </c>
      <c r="I119" s="1" t="s">
        <v>2185</v>
      </c>
      <c r="J119" s="1" t="s">
        <v>30</v>
      </c>
      <c r="K119" s="1" t="s">
        <v>2186</v>
      </c>
      <c r="L119" s="1" t="s">
        <v>2186</v>
      </c>
      <c r="M119" s="1" t="s">
        <v>1456</v>
      </c>
      <c r="N119" s="1" t="s">
        <v>1456</v>
      </c>
      <c r="O119" s="1" t="s">
        <v>1457</v>
      </c>
      <c r="P119" s="1" t="s">
        <v>1458</v>
      </c>
      <c r="Q119" s="1" t="s">
        <v>1459</v>
      </c>
      <c r="R119" s="1" t="s">
        <v>2187</v>
      </c>
      <c r="S119" s="1" t="s">
        <v>1461</v>
      </c>
      <c r="T119" s="1" t="s">
        <v>1462</v>
      </c>
      <c r="U119" s="1" t="s">
        <v>1387</v>
      </c>
      <c r="V119" s="1" t="s">
        <v>1486</v>
      </c>
    </row>
    <row r="120" s="1" customFormat="1" spans="1:22">
      <c r="A120" s="3">
        <v>999228401019874</v>
      </c>
      <c r="B120" s="1" t="s">
        <v>2169</v>
      </c>
      <c r="C120" s="1" t="s">
        <v>2188</v>
      </c>
      <c r="D120" s="1" t="s">
        <v>2189</v>
      </c>
      <c r="E120" s="1" t="s">
        <v>2190</v>
      </c>
      <c r="F120" s="1" t="s">
        <v>1467</v>
      </c>
      <c r="G120" s="1" t="s">
        <v>1452</v>
      </c>
      <c r="H120" s="1" t="s">
        <v>1453</v>
      </c>
      <c r="I120" s="1" t="s">
        <v>2191</v>
      </c>
      <c r="J120" s="1" t="s">
        <v>30</v>
      </c>
      <c r="K120" s="1" t="s">
        <v>2192</v>
      </c>
      <c r="L120" s="1" t="s">
        <v>2192</v>
      </c>
      <c r="M120" s="1" t="s">
        <v>1456</v>
      </c>
      <c r="N120" s="1" t="s">
        <v>1456</v>
      </c>
      <c r="O120" s="1" t="s">
        <v>1457</v>
      </c>
      <c r="P120" s="1" t="s">
        <v>1458</v>
      </c>
      <c r="Q120" s="1" t="s">
        <v>1459</v>
      </c>
      <c r="R120" s="1" t="s">
        <v>2193</v>
      </c>
      <c r="S120" s="1" t="s">
        <v>1461</v>
      </c>
      <c r="T120" s="1" t="s">
        <v>1462</v>
      </c>
      <c r="U120" s="1" t="s">
        <v>1387</v>
      </c>
      <c r="V120" s="1" t="s">
        <v>1883</v>
      </c>
    </row>
    <row r="121" s="1" customFormat="1" spans="1:22">
      <c r="A121" s="3">
        <v>999228399690465</v>
      </c>
      <c r="B121" s="1" t="s">
        <v>2169</v>
      </c>
      <c r="C121" s="1" t="s">
        <v>2194</v>
      </c>
      <c r="D121" s="1" t="s">
        <v>2195</v>
      </c>
      <c r="E121" s="1" t="s">
        <v>2196</v>
      </c>
      <c r="F121" s="1" t="s">
        <v>1451</v>
      </c>
      <c r="G121" s="1" t="s">
        <v>1452</v>
      </c>
      <c r="H121" s="1" t="s">
        <v>1453</v>
      </c>
      <c r="I121" s="1" t="s">
        <v>2197</v>
      </c>
      <c r="J121" s="1" t="s">
        <v>30</v>
      </c>
      <c r="K121" s="1" t="s">
        <v>2198</v>
      </c>
      <c r="L121" s="1" t="s">
        <v>2198</v>
      </c>
      <c r="M121" s="1" t="s">
        <v>1456</v>
      </c>
      <c r="N121" s="1" t="s">
        <v>1456</v>
      </c>
      <c r="O121" s="1" t="s">
        <v>1457</v>
      </c>
      <c r="P121" s="1" t="s">
        <v>1458</v>
      </c>
      <c r="Q121" s="1" t="s">
        <v>1459</v>
      </c>
      <c r="R121" s="1" t="s">
        <v>2199</v>
      </c>
      <c r="S121" s="1" t="s">
        <v>1461</v>
      </c>
      <c r="T121" s="1" t="s">
        <v>1462</v>
      </c>
      <c r="U121" s="1" t="s">
        <v>1387</v>
      </c>
      <c r="V121" s="1" t="s">
        <v>1737</v>
      </c>
    </row>
    <row r="122" s="1" customFormat="1" spans="1:22">
      <c r="A122" s="3">
        <v>999228396579431</v>
      </c>
      <c r="B122" s="1" t="s">
        <v>2169</v>
      </c>
      <c r="C122" s="1" t="s">
        <v>2200</v>
      </c>
      <c r="D122" s="1" t="s">
        <v>1473</v>
      </c>
      <c r="E122" s="1" t="s">
        <v>2201</v>
      </c>
      <c r="F122" s="1" t="s">
        <v>1467</v>
      </c>
      <c r="G122" s="1" t="s">
        <v>1452</v>
      </c>
      <c r="H122" s="1" t="s">
        <v>1453</v>
      </c>
      <c r="I122" s="1" t="s">
        <v>2202</v>
      </c>
      <c r="J122" s="1" t="s">
        <v>30</v>
      </c>
      <c r="K122" s="1" t="s">
        <v>2203</v>
      </c>
      <c r="L122" s="1" t="s">
        <v>2203</v>
      </c>
      <c r="M122" s="1" t="s">
        <v>1456</v>
      </c>
      <c r="N122" s="1" t="s">
        <v>1456</v>
      </c>
      <c r="O122" s="1" t="s">
        <v>1457</v>
      </c>
      <c r="P122" s="1" t="s">
        <v>1458</v>
      </c>
      <c r="Q122" s="1" t="s">
        <v>1459</v>
      </c>
      <c r="R122" s="1" t="s">
        <v>2204</v>
      </c>
      <c r="S122" s="1" t="s">
        <v>1461</v>
      </c>
      <c r="T122" s="1" t="s">
        <v>1462</v>
      </c>
      <c r="U122" s="1" t="s">
        <v>1478</v>
      </c>
      <c r="V122" s="1" t="s">
        <v>1479</v>
      </c>
    </row>
    <row r="123" s="1" customFormat="1" spans="1:22">
      <c r="A123" s="3">
        <v>999228393751622</v>
      </c>
      <c r="B123" s="1" t="s">
        <v>2169</v>
      </c>
      <c r="C123" s="1" t="s">
        <v>2205</v>
      </c>
      <c r="D123" s="1" t="s">
        <v>2206</v>
      </c>
      <c r="E123" s="1" t="s">
        <v>2207</v>
      </c>
      <c r="F123" s="1" t="s">
        <v>1467</v>
      </c>
      <c r="G123" s="1" t="s">
        <v>1452</v>
      </c>
      <c r="H123" s="1" t="s">
        <v>1453</v>
      </c>
      <c r="I123" s="1" t="s">
        <v>2208</v>
      </c>
      <c r="J123" s="1" t="s">
        <v>30</v>
      </c>
      <c r="K123" s="1" t="s">
        <v>2209</v>
      </c>
      <c r="L123" s="1" t="s">
        <v>2209</v>
      </c>
      <c r="M123" s="1" t="s">
        <v>1456</v>
      </c>
      <c r="N123" s="1" t="s">
        <v>1456</v>
      </c>
      <c r="O123" s="1" t="s">
        <v>1457</v>
      </c>
      <c r="P123" s="1" t="s">
        <v>1458</v>
      </c>
      <c r="Q123" s="1" t="s">
        <v>1459</v>
      </c>
      <c r="R123" s="1" t="s">
        <v>2210</v>
      </c>
      <c r="S123" s="1" t="s">
        <v>1461</v>
      </c>
      <c r="T123" s="1" t="s">
        <v>1462</v>
      </c>
      <c r="U123" s="1" t="s">
        <v>1387</v>
      </c>
      <c r="V123" s="1" t="s">
        <v>1883</v>
      </c>
    </row>
    <row r="124" s="1" customFormat="1" spans="1:22">
      <c r="A124" s="3">
        <v>999228370332353</v>
      </c>
      <c r="B124" s="1" t="s">
        <v>2211</v>
      </c>
      <c r="C124" s="1" t="s">
        <v>2212</v>
      </c>
      <c r="D124" s="1" t="s">
        <v>2213</v>
      </c>
      <c r="E124" s="1" t="s">
        <v>2214</v>
      </c>
      <c r="F124" s="1" t="s">
        <v>1525</v>
      </c>
      <c r="G124" s="1" t="s">
        <v>1452</v>
      </c>
      <c r="H124" s="1" t="s">
        <v>1453</v>
      </c>
      <c r="I124" s="1" t="s">
        <v>2215</v>
      </c>
      <c r="J124" s="1" t="s">
        <v>30</v>
      </c>
      <c r="K124" s="1" t="s">
        <v>2216</v>
      </c>
      <c r="L124" s="1" t="s">
        <v>2216</v>
      </c>
      <c r="M124" s="1" t="s">
        <v>1456</v>
      </c>
      <c r="N124" s="1" t="s">
        <v>1456</v>
      </c>
      <c r="O124" s="1" t="s">
        <v>1457</v>
      </c>
      <c r="P124" s="1" t="s">
        <v>1458</v>
      </c>
      <c r="Q124" s="1" t="s">
        <v>1459</v>
      </c>
      <c r="R124" s="1" t="s">
        <v>2217</v>
      </c>
      <c r="S124" s="1" t="s">
        <v>1461</v>
      </c>
      <c r="T124" s="1" t="s">
        <v>1462</v>
      </c>
      <c r="U124" s="1" t="s">
        <v>1387</v>
      </c>
      <c r="V124" s="1" t="s">
        <v>2218</v>
      </c>
    </row>
    <row r="125" s="1" customFormat="1" spans="1:22">
      <c r="A125" s="3">
        <v>999228369203813</v>
      </c>
      <c r="B125" s="1" t="s">
        <v>2211</v>
      </c>
      <c r="C125" s="1" t="s">
        <v>2219</v>
      </c>
      <c r="D125" s="1" t="s">
        <v>2220</v>
      </c>
      <c r="E125" s="1" t="s">
        <v>2221</v>
      </c>
      <c r="F125" s="1" t="s">
        <v>1451</v>
      </c>
      <c r="G125" s="1" t="s">
        <v>1452</v>
      </c>
      <c r="H125" s="1" t="s">
        <v>1453</v>
      </c>
      <c r="I125" s="1" t="s">
        <v>2222</v>
      </c>
      <c r="J125" s="1" t="s">
        <v>30</v>
      </c>
      <c r="K125" s="1" t="s">
        <v>2223</v>
      </c>
      <c r="L125" s="1" t="s">
        <v>2223</v>
      </c>
      <c r="M125" s="1" t="s">
        <v>1456</v>
      </c>
      <c r="N125" s="1" t="s">
        <v>1456</v>
      </c>
      <c r="O125" s="1" t="s">
        <v>1457</v>
      </c>
      <c r="P125" s="1" t="s">
        <v>1458</v>
      </c>
      <c r="Q125" s="1" t="s">
        <v>1459</v>
      </c>
      <c r="R125" s="1" t="s">
        <v>2224</v>
      </c>
      <c r="S125" s="1" t="s">
        <v>1461</v>
      </c>
      <c r="T125" s="1" t="s">
        <v>1462</v>
      </c>
      <c r="U125" s="1" t="s">
        <v>1387</v>
      </c>
      <c r="V125" s="1" t="s">
        <v>1486</v>
      </c>
    </row>
    <row r="126" s="1" customFormat="1" spans="1:22">
      <c r="A126" s="3">
        <v>999228368715024</v>
      </c>
      <c r="B126" s="1" t="s">
        <v>2211</v>
      </c>
      <c r="C126" s="1" t="s">
        <v>2225</v>
      </c>
      <c r="D126" s="1" t="s">
        <v>2226</v>
      </c>
      <c r="E126" s="1" t="s">
        <v>2227</v>
      </c>
      <c r="F126" s="1" t="s">
        <v>1645</v>
      </c>
      <c r="G126" s="1" t="s">
        <v>1452</v>
      </c>
      <c r="H126" s="1" t="s">
        <v>1453</v>
      </c>
      <c r="I126" s="1" t="s">
        <v>2228</v>
      </c>
      <c r="J126" s="1" t="s">
        <v>30</v>
      </c>
      <c r="K126" s="1" t="s">
        <v>2229</v>
      </c>
      <c r="L126" s="1" t="s">
        <v>2229</v>
      </c>
      <c r="M126" s="1" t="s">
        <v>1456</v>
      </c>
      <c r="N126" s="1" t="s">
        <v>1456</v>
      </c>
      <c r="O126" s="1" t="s">
        <v>1457</v>
      </c>
      <c r="P126" s="1" t="s">
        <v>1458</v>
      </c>
      <c r="Q126" s="1" t="s">
        <v>1459</v>
      </c>
      <c r="R126" s="1" t="s">
        <v>2230</v>
      </c>
      <c r="S126" s="1" t="s">
        <v>1461</v>
      </c>
      <c r="T126" s="1" t="s">
        <v>1462</v>
      </c>
      <c r="U126" s="1" t="s">
        <v>1387</v>
      </c>
      <c r="V126" s="1" t="s">
        <v>2231</v>
      </c>
    </row>
    <row r="127" s="1" customFormat="1" spans="1:22">
      <c r="A127" s="3">
        <v>999228368373189</v>
      </c>
      <c r="B127" s="1" t="s">
        <v>2211</v>
      </c>
      <c r="C127" s="1" t="s">
        <v>2232</v>
      </c>
      <c r="D127" s="1" t="s">
        <v>2233</v>
      </c>
      <c r="E127" s="1" t="s">
        <v>2234</v>
      </c>
      <c r="F127" s="1" t="s">
        <v>1511</v>
      </c>
      <c r="G127" s="1" t="s">
        <v>1452</v>
      </c>
      <c r="H127" s="1" t="s">
        <v>1453</v>
      </c>
      <c r="I127" s="1" t="s">
        <v>2235</v>
      </c>
      <c r="J127" s="1" t="s">
        <v>30</v>
      </c>
      <c r="K127" s="1" t="s">
        <v>2236</v>
      </c>
      <c r="L127" s="1" t="s">
        <v>2236</v>
      </c>
      <c r="M127" s="1" t="s">
        <v>1456</v>
      </c>
      <c r="N127" s="1" t="s">
        <v>1456</v>
      </c>
      <c r="O127" s="1" t="s">
        <v>1457</v>
      </c>
      <c r="P127" s="1" t="s">
        <v>1458</v>
      </c>
      <c r="Q127" s="1" t="s">
        <v>1459</v>
      </c>
      <c r="R127" s="1" t="s">
        <v>2237</v>
      </c>
      <c r="S127" s="1" t="s">
        <v>1461</v>
      </c>
      <c r="T127" s="1" t="s">
        <v>1462</v>
      </c>
      <c r="U127" s="1" t="s">
        <v>1387</v>
      </c>
      <c r="V127" s="1" t="s">
        <v>1793</v>
      </c>
    </row>
    <row r="128" s="1" customFormat="1" spans="1:22">
      <c r="A128" s="3">
        <v>999228368222571</v>
      </c>
      <c r="B128" s="1" t="s">
        <v>2211</v>
      </c>
      <c r="C128" s="1" t="s">
        <v>2238</v>
      </c>
      <c r="D128" s="1" t="s">
        <v>2239</v>
      </c>
      <c r="E128" s="1" t="s">
        <v>2240</v>
      </c>
      <c r="F128" s="1" t="s">
        <v>1525</v>
      </c>
      <c r="G128" s="1" t="s">
        <v>1452</v>
      </c>
      <c r="H128" s="1" t="s">
        <v>1453</v>
      </c>
      <c r="I128" s="1" t="s">
        <v>2241</v>
      </c>
      <c r="J128" s="1" t="s">
        <v>30</v>
      </c>
      <c r="K128" s="1" t="s">
        <v>2242</v>
      </c>
      <c r="L128" s="1" t="s">
        <v>2242</v>
      </c>
      <c r="M128" s="1" t="s">
        <v>1456</v>
      </c>
      <c r="N128" s="1" t="s">
        <v>1456</v>
      </c>
      <c r="O128" s="1" t="s">
        <v>1457</v>
      </c>
      <c r="P128" s="1" t="s">
        <v>1458</v>
      </c>
      <c r="Q128" s="1" t="s">
        <v>1459</v>
      </c>
      <c r="R128" s="1" t="s">
        <v>2243</v>
      </c>
      <c r="S128" s="1" t="s">
        <v>1461</v>
      </c>
      <c r="T128" s="1" t="s">
        <v>1462</v>
      </c>
      <c r="U128" s="1" t="s">
        <v>1387</v>
      </c>
      <c r="V128" s="1" t="s">
        <v>2244</v>
      </c>
    </row>
    <row r="129" s="1" customFormat="1" spans="1:22">
      <c r="A129" s="3">
        <v>999228368122651</v>
      </c>
      <c r="B129" s="1" t="s">
        <v>2211</v>
      </c>
      <c r="C129" s="1" t="s">
        <v>2245</v>
      </c>
      <c r="D129" s="1" t="s">
        <v>2246</v>
      </c>
      <c r="E129" s="1" t="s">
        <v>2247</v>
      </c>
      <c r="F129" s="1" t="s">
        <v>1451</v>
      </c>
      <c r="G129" s="1" t="s">
        <v>1452</v>
      </c>
      <c r="H129" s="1" t="s">
        <v>1453</v>
      </c>
      <c r="I129" s="1" t="s">
        <v>2248</v>
      </c>
      <c r="J129" s="1" t="s">
        <v>30</v>
      </c>
      <c r="K129" s="1" t="s">
        <v>2249</v>
      </c>
      <c r="L129" s="1" t="s">
        <v>2249</v>
      </c>
      <c r="M129" s="1" t="s">
        <v>1456</v>
      </c>
      <c r="N129" s="1" t="s">
        <v>1456</v>
      </c>
      <c r="O129" s="1" t="s">
        <v>1457</v>
      </c>
      <c r="P129" s="1" t="s">
        <v>1458</v>
      </c>
      <c r="Q129" s="1" t="s">
        <v>1459</v>
      </c>
      <c r="R129" s="1" t="s">
        <v>2250</v>
      </c>
      <c r="S129" s="1" t="s">
        <v>1461</v>
      </c>
      <c r="T129" s="1" t="s">
        <v>1462</v>
      </c>
      <c r="U129" s="1" t="s">
        <v>1387</v>
      </c>
      <c r="V129" s="1" t="s">
        <v>1506</v>
      </c>
    </row>
    <row r="130" s="1" customFormat="1" spans="1:22">
      <c r="A130" s="3">
        <v>999228367503750</v>
      </c>
      <c r="B130" s="1" t="s">
        <v>2251</v>
      </c>
      <c r="C130" s="1" t="s">
        <v>2252</v>
      </c>
      <c r="D130" s="1" t="s">
        <v>2253</v>
      </c>
      <c r="E130" s="1" t="s">
        <v>2254</v>
      </c>
      <c r="F130" s="1" t="s">
        <v>1467</v>
      </c>
      <c r="G130" s="1" t="s">
        <v>1452</v>
      </c>
      <c r="H130" s="1" t="s">
        <v>1453</v>
      </c>
      <c r="I130" s="1" t="s">
        <v>2255</v>
      </c>
      <c r="J130" s="1" t="s">
        <v>30</v>
      </c>
      <c r="K130" s="1" t="s">
        <v>2256</v>
      </c>
      <c r="L130" s="1" t="s">
        <v>2256</v>
      </c>
      <c r="M130" s="1" t="s">
        <v>1456</v>
      </c>
      <c r="N130" s="1" t="s">
        <v>1456</v>
      </c>
      <c r="O130" s="1" t="s">
        <v>1457</v>
      </c>
      <c r="P130" s="1" t="s">
        <v>1458</v>
      </c>
      <c r="Q130" s="1" t="s">
        <v>1459</v>
      </c>
      <c r="R130" s="1" t="s">
        <v>2257</v>
      </c>
      <c r="S130" s="1" t="s">
        <v>1461</v>
      </c>
      <c r="T130" s="1" t="s">
        <v>1462</v>
      </c>
      <c r="U130" s="1" t="s">
        <v>1387</v>
      </c>
      <c r="V130" s="1" t="s">
        <v>1506</v>
      </c>
    </row>
    <row r="131" s="1" customFormat="1" spans="1:22">
      <c r="A131" s="3">
        <v>999228367253195</v>
      </c>
      <c r="B131" s="1" t="s">
        <v>2251</v>
      </c>
      <c r="C131" s="1" t="s">
        <v>2258</v>
      </c>
      <c r="D131" s="1" t="s">
        <v>2259</v>
      </c>
      <c r="E131" s="1" t="s">
        <v>2260</v>
      </c>
      <c r="F131" s="1" t="s">
        <v>1525</v>
      </c>
      <c r="G131" s="1" t="s">
        <v>1452</v>
      </c>
      <c r="H131" s="1" t="s">
        <v>1453</v>
      </c>
      <c r="I131" s="1" t="s">
        <v>2261</v>
      </c>
      <c r="J131" s="1" t="s">
        <v>30</v>
      </c>
      <c r="K131" s="1" t="s">
        <v>2262</v>
      </c>
      <c r="L131" s="1" t="s">
        <v>2262</v>
      </c>
      <c r="M131" s="1" t="s">
        <v>1456</v>
      </c>
      <c r="N131" s="1" t="s">
        <v>1456</v>
      </c>
      <c r="O131" s="1" t="s">
        <v>1457</v>
      </c>
      <c r="P131" s="1" t="s">
        <v>1458</v>
      </c>
      <c r="Q131" s="1" t="s">
        <v>1459</v>
      </c>
      <c r="R131" s="1" t="s">
        <v>2263</v>
      </c>
      <c r="S131" s="1" t="s">
        <v>1461</v>
      </c>
      <c r="T131" s="1" t="s">
        <v>1462</v>
      </c>
      <c r="U131" s="1" t="s">
        <v>1387</v>
      </c>
      <c r="V131" s="1" t="s">
        <v>1493</v>
      </c>
    </row>
    <row r="132" s="1" customFormat="1" spans="1:22">
      <c r="A132" s="3">
        <v>999228367205760</v>
      </c>
      <c r="B132" s="1" t="s">
        <v>2251</v>
      </c>
      <c r="C132" s="1" t="s">
        <v>2264</v>
      </c>
      <c r="D132" s="1" t="s">
        <v>2265</v>
      </c>
      <c r="E132" s="1" t="s">
        <v>2266</v>
      </c>
      <c r="F132" s="1" t="s">
        <v>1467</v>
      </c>
      <c r="G132" s="1" t="s">
        <v>1452</v>
      </c>
      <c r="H132" s="1" t="s">
        <v>1453</v>
      </c>
      <c r="I132" s="1" t="s">
        <v>2267</v>
      </c>
      <c r="J132" s="1" t="s">
        <v>30</v>
      </c>
      <c r="K132" s="1" t="s">
        <v>2268</v>
      </c>
      <c r="L132" s="1" t="s">
        <v>2268</v>
      </c>
      <c r="M132" s="1" t="s">
        <v>1456</v>
      </c>
      <c r="N132" s="1" t="s">
        <v>1456</v>
      </c>
      <c r="O132" s="1" t="s">
        <v>1457</v>
      </c>
      <c r="P132" s="1" t="s">
        <v>1458</v>
      </c>
      <c r="Q132" s="1" t="s">
        <v>1459</v>
      </c>
      <c r="R132" s="1" t="s">
        <v>2269</v>
      </c>
      <c r="S132" s="1" t="s">
        <v>1461</v>
      </c>
      <c r="T132" s="1" t="s">
        <v>1462</v>
      </c>
      <c r="U132" s="1" t="s">
        <v>1387</v>
      </c>
      <c r="V132" s="1" t="s">
        <v>1649</v>
      </c>
    </row>
    <row r="133" s="1" customFormat="1" spans="1:22">
      <c r="A133" s="3">
        <v>999228366962731</v>
      </c>
      <c r="B133" s="1" t="s">
        <v>2251</v>
      </c>
      <c r="C133" s="1" t="s">
        <v>2270</v>
      </c>
      <c r="D133" s="1" t="s">
        <v>2030</v>
      </c>
      <c r="E133" s="1" t="s">
        <v>2271</v>
      </c>
      <c r="F133" s="1" t="s">
        <v>1451</v>
      </c>
      <c r="G133" s="1" t="s">
        <v>1452</v>
      </c>
      <c r="H133" s="1" t="s">
        <v>1453</v>
      </c>
      <c r="I133" s="1" t="s">
        <v>2272</v>
      </c>
      <c r="J133" s="1" t="s">
        <v>30</v>
      </c>
      <c r="K133" s="1" t="s">
        <v>2273</v>
      </c>
      <c r="L133" s="1" t="s">
        <v>2273</v>
      </c>
      <c r="M133" s="1" t="s">
        <v>1456</v>
      </c>
      <c r="N133" s="1" t="s">
        <v>1456</v>
      </c>
      <c r="O133" s="1" t="s">
        <v>1457</v>
      </c>
      <c r="P133" s="1" t="s">
        <v>1458</v>
      </c>
      <c r="Q133" s="1" t="s">
        <v>1459</v>
      </c>
      <c r="R133" s="1" t="s">
        <v>2274</v>
      </c>
      <c r="S133" s="1" t="s">
        <v>1461</v>
      </c>
      <c r="T133" s="1" t="s">
        <v>1462</v>
      </c>
      <c r="U133" s="1" t="s">
        <v>1478</v>
      </c>
      <c r="V133" s="1" t="s">
        <v>1515</v>
      </c>
    </row>
    <row r="134" s="1" customFormat="1" spans="1:22">
      <c r="A134" s="3">
        <v>999228364224133</v>
      </c>
      <c r="B134" s="1" t="s">
        <v>2251</v>
      </c>
      <c r="C134" s="1" t="s">
        <v>2275</v>
      </c>
      <c r="D134" s="1" t="s">
        <v>2276</v>
      </c>
      <c r="E134" s="1" t="s">
        <v>2277</v>
      </c>
      <c r="F134" s="1" t="s">
        <v>1467</v>
      </c>
      <c r="G134" s="1" t="s">
        <v>1452</v>
      </c>
      <c r="H134" s="1" t="s">
        <v>1453</v>
      </c>
      <c r="I134" s="1" t="s">
        <v>2278</v>
      </c>
      <c r="J134" s="1" t="s">
        <v>30</v>
      </c>
      <c r="K134" s="1" t="s">
        <v>2279</v>
      </c>
      <c r="L134" s="1" t="s">
        <v>2279</v>
      </c>
      <c r="M134" s="1" t="s">
        <v>1456</v>
      </c>
      <c r="N134" s="1" t="s">
        <v>1456</v>
      </c>
      <c r="O134" s="1" t="s">
        <v>1457</v>
      </c>
      <c r="P134" s="1" t="s">
        <v>1458</v>
      </c>
      <c r="Q134" s="1" t="s">
        <v>1459</v>
      </c>
      <c r="R134" s="1" t="s">
        <v>2280</v>
      </c>
      <c r="S134" s="1" t="s">
        <v>1461</v>
      </c>
      <c r="T134" s="1" t="s">
        <v>1462</v>
      </c>
      <c r="U134" s="1" t="s">
        <v>1387</v>
      </c>
      <c r="V134" s="1" t="s">
        <v>1493</v>
      </c>
    </row>
    <row r="135" s="1" customFormat="1" spans="1:22">
      <c r="A135" s="3">
        <v>999228360969326</v>
      </c>
      <c r="B135" s="1" t="s">
        <v>2251</v>
      </c>
      <c r="C135" s="1" t="s">
        <v>2281</v>
      </c>
      <c r="D135" s="1" t="s">
        <v>1713</v>
      </c>
      <c r="E135" s="1" t="s">
        <v>2282</v>
      </c>
      <c r="F135" s="1" t="s">
        <v>1451</v>
      </c>
      <c r="G135" s="1" t="s">
        <v>1452</v>
      </c>
      <c r="H135" s="1" t="s">
        <v>1453</v>
      </c>
      <c r="I135" s="1" t="s">
        <v>2283</v>
      </c>
      <c r="J135" s="1" t="s">
        <v>30</v>
      </c>
      <c r="K135" s="1" t="s">
        <v>2284</v>
      </c>
      <c r="L135" s="1" t="s">
        <v>2284</v>
      </c>
      <c r="M135" s="1" t="s">
        <v>1456</v>
      </c>
      <c r="N135" s="1" t="s">
        <v>1456</v>
      </c>
      <c r="O135" s="1" t="s">
        <v>1457</v>
      </c>
      <c r="P135" s="1" t="s">
        <v>1458</v>
      </c>
      <c r="Q135" s="1" t="s">
        <v>1459</v>
      </c>
      <c r="R135" s="1" t="s">
        <v>2285</v>
      </c>
      <c r="S135" s="1" t="s">
        <v>1461</v>
      </c>
      <c r="T135" s="1" t="s">
        <v>1462</v>
      </c>
      <c r="U135" s="1" t="s">
        <v>1387</v>
      </c>
      <c r="V135" s="1" t="s">
        <v>1515</v>
      </c>
    </row>
    <row r="136" s="1" customFormat="1" spans="1:22">
      <c r="A136" s="3">
        <v>999228358520795</v>
      </c>
      <c r="B136" s="1" t="s">
        <v>2286</v>
      </c>
      <c r="C136" s="1" t="s">
        <v>2287</v>
      </c>
      <c r="D136" s="1" t="s">
        <v>2288</v>
      </c>
      <c r="E136" s="1" t="s">
        <v>2289</v>
      </c>
      <c r="F136" s="1" t="s">
        <v>1451</v>
      </c>
      <c r="G136" s="1" t="s">
        <v>1452</v>
      </c>
      <c r="H136" s="1" t="s">
        <v>1453</v>
      </c>
      <c r="I136" s="1" t="s">
        <v>2290</v>
      </c>
      <c r="J136" s="1" t="s">
        <v>30</v>
      </c>
      <c r="K136" s="1" t="s">
        <v>2291</v>
      </c>
      <c r="L136" s="1" t="s">
        <v>2291</v>
      </c>
      <c r="M136" s="1" t="s">
        <v>1456</v>
      </c>
      <c r="N136" s="1" t="s">
        <v>1456</v>
      </c>
      <c r="O136" s="1" t="s">
        <v>1457</v>
      </c>
      <c r="P136" s="1" t="s">
        <v>1458</v>
      </c>
      <c r="Q136" s="1" t="s">
        <v>1459</v>
      </c>
      <c r="R136" s="1" t="s">
        <v>2292</v>
      </c>
      <c r="S136" s="1" t="s">
        <v>1461</v>
      </c>
      <c r="T136" s="1" t="s">
        <v>1462</v>
      </c>
      <c r="U136" s="1" t="s">
        <v>1387</v>
      </c>
      <c r="V136" s="1" t="s">
        <v>1486</v>
      </c>
    </row>
    <row r="137" s="1" customFormat="1" spans="1:22">
      <c r="A137" s="3">
        <v>999228357198038</v>
      </c>
      <c r="B137" s="1" t="s">
        <v>2286</v>
      </c>
      <c r="C137" s="1" t="s">
        <v>2293</v>
      </c>
      <c r="D137" s="1" t="s">
        <v>2294</v>
      </c>
      <c r="E137" s="1" t="s">
        <v>2295</v>
      </c>
      <c r="F137" s="1" t="s">
        <v>1467</v>
      </c>
      <c r="G137" s="1" t="s">
        <v>1452</v>
      </c>
      <c r="H137" s="1" t="s">
        <v>1453</v>
      </c>
      <c r="I137" s="1" t="s">
        <v>2296</v>
      </c>
      <c r="J137" s="1" t="s">
        <v>30</v>
      </c>
      <c r="K137" s="1" t="s">
        <v>2297</v>
      </c>
      <c r="L137" s="1" t="s">
        <v>2297</v>
      </c>
      <c r="M137" s="1" t="s">
        <v>1456</v>
      </c>
      <c r="N137" s="1" t="s">
        <v>1456</v>
      </c>
      <c r="O137" s="1" t="s">
        <v>1457</v>
      </c>
      <c r="P137" s="1" t="s">
        <v>1458</v>
      </c>
      <c r="Q137" s="1" t="s">
        <v>1459</v>
      </c>
      <c r="R137" s="1" t="s">
        <v>2298</v>
      </c>
      <c r="S137" s="1" t="s">
        <v>1461</v>
      </c>
      <c r="T137" s="1" t="s">
        <v>1462</v>
      </c>
      <c r="U137" s="1" t="s">
        <v>1387</v>
      </c>
      <c r="V137" s="1" t="s">
        <v>1515</v>
      </c>
    </row>
    <row r="138" s="1" customFormat="1" spans="1:22">
      <c r="A138" s="3">
        <v>999228355936821</v>
      </c>
      <c r="B138" s="1" t="s">
        <v>2286</v>
      </c>
      <c r="C138" s="1" t="s">
        <v>2299</v>
      </c>
      <c r="D138" s="1" t="s">
        <v>2300</v>
      </c>
      <c r="E138" s="1" t="s">
        <v>2301</v>
      </c>
      <c r="F138" s="1" t="s">
        <v>1511</v>
      </c>
      <c r="G138" s="1" t="s">
        <v>1452</v>
      </c>
      <c r="H138" s="1" t="s">
        <v>1453</v>
      </c>
      <c r="I138" s="1" t="s">
        <v>2302</v>
      </c>
      <c r="J138" s="1" t="s">
        <v>30</v>
      </c>
      <c r="K138" s="1" t="s">
        <v>2303</v>
      </c>
      <c r="L138" s="1" t="s">
        <v>2303</v>
      </c>
      <c r="M138" s="1" t="s">
        <v>1456</v>
      </c>
      <c r="N138" s="1" t="s">
        <v>1456</v>
      </c>
      <c r="O138" s="1" t="s">
        <v>1457</v>
      </c>
      <c r="P138" s="1" t="s">
        <v>1458</v>
      </c>
      <c r="Q138" s="1" t="s">
        <v>1459</v>
      </c>
      <c r="R138" s="1" t="s">
        <v>2304</v>
      </c>
      <c r="S138" s="1" t="s">
        <v>1461</v>
      </c>
      <c r="T138" s="1" t="s">
        <v>1462</v>
      </c>
      <c r="U138" s="1" t="s">
        <v>1478</v>
      </c>
      <c r="V138" s="1" t="s">
        <v>1515</v>
      </c>
    </row>
    <row r="139" s="1" customFormat="1" spans="1:22">
      <c r="A139" s="3">
        <v>28354610349</v>
      </c>
      <c r="B139" s="1" t="s">
        <v>2286</v>
      </c>
      <c r="C139" s="1" t="s">
        <v>2305</v>
      </c>
      <c r="D139" s="1" t="s">
        <v>2306</v>
      </c>
      <c r="E139" s="1" t="s">
        <v>2307</v>
      </c>
      <c r="F139" s="1" t="s">
        <v>1525</v>
      </c>
      <c r="G139" s="1" t="s">
        <v>1452</v>
      </c>
      <c r="H139" s="1" t="s">
        <v>1453</v>
      </c>
      <c r="I139" s="1" t="s">
        <v>2308</v>
      </c>
      <c r="J139" s="1" t="s">
        <v>30</v>
      </c>
      <c r="K139" s="1" t="s">
        <v>2309</v>
      </c>
      <c r="L139" s="1" t="s">
        <v>2309</v>
      </c>
      <c r="M139" s="1" t="s">
        <v>1456</v>
      </c>
      <c r="N139" s="1" t="s">
        <v>1456</v>
      </c>
      <c r="O139" s="1" t="s">
        <v>1457</v>
      </c>
      <c r="P139" s="1" t="s">
        <v>1458</v>
      </c>
      <c r="Q139" s="1" t="s">
        <v>1459</v>
      </c>
      <c r="R139" s="1" t="s">
        <v>2310</v>
      </c>
      <c r="S139" s="1" t="s">
        <v>1461</v>
      </c>
      <c r="T139" s="1" t="s">
        <v>1462</v>
      </c>
      <c r="U139" s="1" t="s">
        <v>1387</v>
      </c>
      <c r="V139" s="1" t="s">
        <v>1486</v>
      </c>
    </row>
    <row r="140" s="1" customFormat="1" spans="1:22">
      <c r="A140" s="3">
        <v>999228354240243</v>
      </c>
      <c r="B140" s="1" t="s">
        <v>2286</v>
      </c>
      <c r="C140" s="1" t="s">
        <v>2311</v>
      </c>
      <c r="D140" s="1" t="s">
        <v>2312</v>
      </c>
      <c r="E140" s="1" t="s">
        <v>2313</v>
      </c>
      <c r="F140" s="1" t="s">
        <v>1467</v>
      </c>
      <c r="G140" s="1" t="s">
        <v>1452</v>
      </c>
      <c r="H140" s="1" t="s">
        <v>1453</v>
      </c>
      <c r="I140" s="1" t="s">
        <v>2314</v>
      </c>
      <c r="J140" s="1" t="s">
        <v>30</v>
      </c>
      <c r="K140" s="1" t="s">
        <v>2315</v>
      </c>
      <c r="L140" s="1" t="s">
        <v>2315</v>
      </c>
      <c r="M140" s="1" t="s">
        <v>1456</v>
      </c>
      <c r="N140" s="1" t="s">
        <v>1456</v>
      </c>
      <c r="O140" s="1" t="s">
        <v>1457</v>
      </c>
      <c r="P140" s="1" t="s">
        <v>1458</v>
      </c>
      <c r="Q140" s="1" t="s">
        <v>1459</v>
      </c>
      <c r="R140" s="1" t="s">
        <v>2316</v>
      </c>
      <c r="S140" s="1" t="s">
        <v>1461</v>
      </c>
      <c r="T140" s="1" t="s">
        <v>1462</v>
      </c>
      <c r="U140" s="1" t="s">
        <v>1387</v>
      </c>
      <c r="V140" s="1" t="s">
        <v>1883</v>
      </c>
    </row>
    <row r="141" s="1" customFormat="1" spans="1:22">
      <c r="A141" s="3">
        <v>999228349460483</v>
      </c>
      <c r="B141" s="1" t="s">
        <v>2286</v>
      </c>
      <c r="C141" s="1" t="s">
        <v>2317</v>
      </c>
      <c r="D141" s="1" t="s">
        <v>2318</v>
      </c>
      <c r="E141" s="1" t="s">
        <v>2319</v>
      </c>
      <c r="F141" s="1" t="s">
        <v>1451</v>
      </c>
      <c r="G141" s="1" t="s">
        <v>1452</v>
      </c>
      <c r="H141" s="1" t="s">
        <v>1453</v>
      </c>
      <c r="I141" s="1" t="s">
        <v>2320</v>
      </c>
      <c r="J141" s="1" t="s">
        <v>30</v>
      </c>
      <c r="K141" s="1" t="s">
        <v>2321</v>
      </c>
      <c r="L141" s="1" t="s">
        <v>2321</v>
      </c>
      <c r="M141" s="1" t="s">
        <v>1456</v>
      </c>
      <c r="N141" s="1" t="s">
        <v>1456</v>
      </c>
      <c r="O141" s="1" t="s">
        <v>1457</v>
      </c>
      <c r="P141" s="1" t="s">
        <v>1458</v>
      </c>
      <c r="Q141" s="1" t="s">
        <v>1459</v>
      </c>
      <c r="R141" s="1" t="s">
        <v>2322</v>
      </c>
      <c r="S141" s="1" t="s">
        <v>1461</v>
      </c>
      <c r="T141" s="1" t="s">
        <v>1462</v>
      </c>
      <c r="U141" s="1" t="s">
        <v>1387</v>
      </c>
      <c r="V141" s="1" t="s">
        <v>1486</v>
      </c>
    </row>
    <row r="142" s="1" customFormat="1" spans="1:22">
      <c r="A142" s="3">
        <v>999228345682745</v>
      </c>
      <c r="B142" s="1" t="s">
        <v>2286</v>
      </c>
      <c r="C142" s="1" t="s">
        <v>2323</v>
      </c>
      <c r="D142" s="1" t="s">
        <v>2324</v>
      </c>
      <c r="E142" s="1" t="s">
        <v>2325</v>
      </c>
      <c r="F142" s="1" t="s">
        <v>1451</v>
      </c>
      <c r="G142" s="1" t="s">
        <v>1452</v>
      </c>
      <c r="H142" s="1" t="s">
        <v>1453</v>
      </c>
      <c r="I142" s="1" t="s">
        <v>2326</v>
      </c>
      <c r="J142" s="1" t="s">
        <v>30</v>
      </c>
      <c r="K142" s="1" t="s">
        <v>2327</v>
      </c>
      <c r="L142" s="1" t="s">
        <v>1457</v>
      </c>
      <c r="M142" s="1" t="s">
        <v>2328</v>
      </c>
      <c r="N142" s="1" t="s">
        <v>2329</v>
      </c>
      <c r="O142" s="1" t="s">
        <v>1457</v>
      </c>
      <c r="P142" s="1" t="s">
        <v>1458</v>
      </c>
      <c r="Q142" s="1" t="s">
        <v>1459</v>
      </c>
      <c r="R142" s="1" t="s">
        <v>2330</v>
      </c>
      <c r="S142" s="1" t="s">
        <v>1461</v>
      </c>
      <c r="T142" s="1" t="s">
        <v>1462</v>
      </c>
      <c r="U142" s="1" t="s">
        <v>1387</v>
      </c>
      <c r="V142" s="1" t="s">
        <v>2152</v>
      </c>
    </row>
    <row r="143" s="1" customFormat="1" spans="1:22">
      <c r="A143" s="3">
        <v>999228345618626</v>
      </c>
      <c r="B143" s="1" t="s">
        <v>2286</v>
      </c>
      <c r="C143" s="1" t="s">
        <v>2331</v>
      </c>
      <c r="D143" s="1" t="s">
        <v>1940</v>
      </c>
      <c r="E143" s="1" t="s">
        <v>2332</v>
      </c>
      <c r="F143" s="1" t="s">
        <v>1511</v>
      </c>
      <c r="G143" s="1" t="s">
        <v>1452</v>
      </c>
      <c r="H143" s="1" t="s">
        <v>1453</v>
      </c>
      <c r="I143" s="1" t="s">
        <v>2333</v>
      </c>
      <c r="J143" s="1" t="s">
        <v>30</v>
      </c>
      <c r="K143" s="1" t="s">
        <v>2334</v>
      </c>
      <c r="L143" s="1" t="s">
        <v>2334</v>
      </c>
      <c r="M143" s="1" t="s">
        <v>1456</v>
      </c>
      <c r="N143" s="1" t="s">
        <v>1456</v>
      </c>
      <c r="O143" s="1" t="s">
        <v>1457</v>
      </c>
      <c r="P143" s="1" t="s">
        <v>1458</v>
      </c>
      <c r="Q143" s="1" t="s">
        <v>1459</v>
      </c>
      <c r="R143" s="1" t="s">
        <v>2335</v>
      </c>
      <c r="S143" s="1" t="s">
        <v>1461</v>
      </c>
      <c r="T143" s="1" t="s">
        <v>1462</v>
      </c>
      <c r="U143" s="1" t="s">
        <v>1387</v>
      </c>
      <c r="V143" s="1" t="s">
        <v>1486</v>
      </c>
    </row>
    <row r="144" s="1" customFormat="1" spans="1:22">
      <c r="A144" s="3">
        <v>999228341357844</v>
      </c>
      <c r="B144" s="1" t="s">
        <v>2336</v>
      </c>
      <c r="C144" s="1" t="s">
        <v>2337</v>
      </c>
      <c r="D144" s="1" t="s">
        <v>2338</v>
      </c>
      <c r="E144" s="1" t="s">
        <v>2339</v>
      </c>
      <c r="F144" s="1" t="s">
        <v>1451</v>
      </c>
      <c r="G144" s="1" t="s">
        <v>1452</v>
      </c>
      <c r="H144" s="1" t="s">
        <v>1453</v>
      </c>
      <c r="I144" s="1" t="s">
        <v>2340</v>
      </c>
      <c r="J144" s="1" t="s">
        <v>30</v>
      </c>
      <c r="K144" s="1" t="s">
        <v>2341</v>
      </c>
      <c r="L144" s="1" t="s">
        <v>2341</v>
      </c>
      <c r="M144" s="1" t="s">
        <v>1456</v>
      </c>
      <c r="N144" s="1" t="s">
        <v>1456</v>
      </c>
      <c r="O144" s="1" t="s">
        <v>1457</v>
      </c>
      <c r="P144" s="1" t="s">
        <v>1458</v>
      </c>
      <c r="Q144" s="1" t="s">
        <v>1459</v>
      </c>
      <c r="R144" s="1" t="s">
        <v>2342</v>
      </c>
      <c r="S144" s="1" t="s">
        <v>1461</v>
      </c>
      <c r="T144" s="1" t="s">
        <v>1462</v>
      </c>
      <c r="U144" s="1" t="s">
        <v>1387</v>
      </c>
      <c r="V144" s="1" t="s">
        <v>1581</v>
      </c>
    </row>
    <row r="145" s="1" customFormat="1" spans="1:22">
      <c r="A145" s="3">
        <v>999228341313080</v>
      </c>
      <c r="B145" s="1" t="s">
        <v>2336</v>
      </c>
      <c r="C145" s="1" t="s">
        <v>2343</v>
      </c>
      <c r="D145" s="1" t="s">
        <v>2344</v>
      </c>
      <c r="E145" s="1" t="s">
        <v>2345</v>
      </c>
      <c r="F145" s="1" t="s">
        <v>1451</v>
      </c>
      <c r="G145" s="1" t="s">
        <v>1452</v>
      </c>
      <c r="H145" s="1" t="s">
        <v>1453</v>
      </c>
      <c r="I145" s="1" t="s">
        <v>2346</v>
      </c>
      <c r="J145" s="1" t="s">
        <v>30</v>
      </c>
      <c r="K145" s="1" t="s">
        <v>2347</v>
      </c>
      <c r="L145" s="1" t="s">
        <v>2347</v>
      </c>
      <c r="M145" s="1" t="s">
        <v>1456</v>
      </c>
      <c r="N145" s="1" t="s">
        <v>1456</v>
      </c>
      <c r="O145" s="1" t="s">
        <v>1457</v>
      </c>
      <c r="P145" s="1" t="s">
        <v>1458</v>
      </c>
      <c r="Q145" s="1" t="s">
        <v>1459</v>
      </c>
      <c r="R145" s="1" t="s">
        <v>2348</v>
      </c>
      <c r="S145" s="1" t="s">
        <v>1461</v>
      </c>
      <c r="T145" s="1" t="s">
        <v>1462</v>
      </c>
      <c r="U145" s="1" t="s">
        <v>1387</v>
      </c>
      <c r="V145" s="1" t="s">
        <v>2349</v>
      </c>
    </row>
    <row r="146" s="1" customFormat="1" spans="1:22">
      <c r="A146" s="3">
        <v>999228341065078</v>
      </c>
      <c r="B146" s="1" t="s">
        <v>2336</v>
      </c>
      <c r="C146" s="1" t="s">
        <v>2350</v>
      </c>
      <c r="D146" s="1" t="s">
        <v>2351</v>
      </c>
      <c r="E146" s="1" t="s">
        <v>2352</v>
      </c>
      <c r="F146" s="1" t="s">
        <v>1467</v>
      </c>
      <c r="G146" s="1" t="s">
        <v>1452</v>
      </c>
      <c r="H146" s="1" t="s">
        <v>1453</v>
      </c>
      <c r="I146" s="1" t="s">
        <v>2353</v>
      </c>
      <c r="J146" s="1" t="s">
        <v>30</v>
      </c>
      <c r="K146" s="1" t="s">
        <v>2354</v>
      </c>
      <c r="L146" s="1" t="s">
        <v>2354</v>
      </c>
      <c r="M146" s="1" t="s">
        <v>1456</v>
      </c>
      <c r="N146" s="1" t="s">
        <v>1456</v>
      </c>
      <c r="O146" s="1" t="s">
        <v>1457</v>
      </c>
      <c r="P146" s="1" t="s">
        <v>1458</v>
      </c>
      <c r="Q146" s="1" t="s">
        <v>1459</v>
      </c>
      <c r="R146" s="1" t="s">
        <v>2355</v>
      </c>
      <c r="S146" s="1" t="s">
        <v>1461</v>
      </c>
      <c r="T146" s="1" t="s">
        <v>1462</v>
      </c>
      <c r="U146" s="1" t="s">
        <v>1387</v>
      </c>
      <c r="V146" s="1" t="s">
        <v>1486</v>
      </c>
    </row>
    <row r="147" s="1" customFormat="1" spans="1:22">
      <c r="A147" s="3">
        <v>999228338108652</v>
      </c>
      <c r="B147" s="1" t="s">
        <v>2336</v>
      </c>
      <c r="C147" s="1" t="s">
        <v>2356</v>
      </c>
      <c r="D147" s="1" t="s">
        <v>2357</v>
      </c>
      <c r="E147" s="1" t="s">
        <v>2358</v>
      </c>
      <c r="F147" s="1" t="s">
        <v>1467</v>
      </c>
      <c r="G147" s="1" t="s">
        <v>1452</v>
      </c>
      <c r="H147" s="1" t="s">
        <v>1453</v>
      </c>
      <c r="I147" s="1" t="s">
        <v>2359</v>
      </c>
      <c r="J147" s="1" t="s">
        <v>30</v>
      </c>
      <c r="K147" s="1" t="s">
        <v>2360</v>
      </c>
      <c r="L147" s="1" t="s">
        <v>2360</v>
      </c>
      <c r="M147" s="1" t="s">
        <v>1456</v>
      </c>
      <c r="N147" s="1" t="s">
        <v>1456</v>
      </c>
      <c r="O147" s="1" t="s">
        <v>1457</v>
      </c>
      <c r="P147" s="1" t="s">
        <v>1458</v>
      </c>
      <c r="Q147" s="1" t="s">
        <v>1459</v>
      </c>
      <c r="R147" s="1" t="s">
        <v>2361</v>
      </c>
      <c r="S147" s="1" t="s">
        <v>1461</v>
      </c>
      <c r="T147" s="1" t="s">
        <v>1462</v>
      </c>
      <c r="U147" s="1" t="s">
        <v>1387</v>
      </c>
      <c r="V147" s="1" t="s">
        <v>1737</v>
      </c>
    </row>
    <row r="148" s="1" customFormat="1" spans="1:22">
      <c r="A148" s="3">
        <v>999228335870434</v>
      </c>
      <c r="B148" s="1" t="s">
        <v>2336</v>
      </c>
      <c r="C148" s="1" t="s">
        <v>2362</v>
      </c>
      <c r="D148" s="1" t="s">
        <v>2363</v>
      </c>
      <c r="E148" s="1" t="s">
        <v>2364</v>
      </c>
      <c r="F148" s="1" t="s">
        <v>1451</v>
      </c>
      <c r="G148" s="1" t="s">
        <v>1452</v>
      </c>
      <c r="H148" s="1" t="s">
        <v>1453</v>
      </c>
      <c r="I148" s="1" t="s">
        <v>2365</v>
      </c>
      <c r="J148" s="1" t="s">
        <v>30</v>
      </c>
      <c r="K148" s="1" t="s">
        <v>2366</v>
      </c>
      <c r="L148" s="1" t="s">
        <v>2366</v>
      </c>
      <c r="M148" s="1" t="s">
        <v>1456</v>
      </c>
      <c r="N148" s="1" t="s">
        <v>1456</v>
      </c>
      <c r="O148" s="1" t="s">
        <v>1457</v>
      </c>
      <c r="P148" s="1" t="s">
        <v>1458</v>
      </c>
      <c r="Q148" s="1" t="s">
        <v>1459</v>
      </c>
      <c r="R148" s="1" t="s">
        <v>2367</v>
      </c>
      <c r="S148" s="1" t="s">
        <v>1461</v>
      </c>
      <c r="T148" s="1" t="s">
        <v>1462</v>
      </c>
      <c r="U148" s="1" t="s">
        <v>1387</v>
      </c>
      <c r="V148" s="1" t="s">
        <v>1574</v>
      </c>
    </row>
    <row r="149" s="1" customFormat="1" spans="1:22">
      <c r="A149" s="3">
        <v>999228333955870</v>
      </c>
      <c r="B149" s="1" t="s">
        <v>2368</v>
      </c>
      <c r="C149" s="1" t="s">
        <v>2369</v>
      </c>
      <c r="D149" s="1" t="s">
        <v>2370</v>
      </c>
      <c r="E149" s="1" t="s">
        <v>2371</v>
      </c>
      <c r="F149" s="1" t="s">
        <v>1511</v>
      </c>
      <c r="G149" s="1" t="s">
        <v>1452</v>
      </c>
      <c r="H149" s="1" t="s">
        <v>1453</v>
      </c>
      <c r="I149" s="1" t="s">
        <v>2372</v>
      </c>
      <c r="J149" s="1" t="s">
        <v>30</v>
      </c>
      <c r="K149" s="1" t="s">
        <v>2373</v>
      </c>
      <c r="L149" s="1" t="s">
        <v>2373</v>
      </c>
      <c r="M149" s="1" t="s">
        <v>1456</v>
      </c>
      <c r="N149" s="1" t="s">
        <v>1456</v>
      </c>
      <c r="O149" s="1" t="s">
        <v>1457</v>
      </c>
      <c r="P149" s="1" t="s">
        <v>1458</v>
      </c>
      <c r="Q149" s="1" t="s">
        <v>1459</v>
      </c>
      <c r="R149" s="1" t="s">
        <v>2374</v>
      </c>
      <c r="S149" s="1" t="s">
        <v>1461</v>
      </c>
      <c r="T149" s="1" t="s">
        <v>1462</v>
      </c>
      <c r="U149" s="1" t="s">
        <v>1387</v>
      </c>
      <c r="V149" s="1" t="s">
        <v>1737</v>
      </c>
    </row>
    <row r="150" s="1" customFormat="1" spans="1:22">
      <c r="A150" s="3">
        <v>999228333561891</v>
      </c>
      <c r="B150" s="1" t="s">
        <v>2368</v>
      </c>
      <c r="C150" s="1" t="s">
        <v>2375</v>
      </c>
      <c r="D150" s="1" t="s">
        <v>2376</v>
      </c>
      <c r="E150" s="1" t="s">
        <v>2377</v>
      </c>
      <c r="F150" s="1" t="s">
        <v>1467</v>
      </c>
      <c r="G150" s="1" t="s">
        <v>1452</v>
      </c>
      <c r="H150" s="1" t="s">
        <v>1453</v>
      </c>
      <c r="I150" s="1" t="s">
        <v>2378</v>
      </c>
      <c r="J150" s="1" t="s">
        <v>30</v>
      </c>
      <c r="K150" s="1" t="s">
        <v>2379</v>
      </c>
      <c r="L150" s="1" t="s">
        <v>2379</v>
      </c>
      <c r="M150" s="1" t="s">
        <v>1456</v>
      </c>
      <c r="N150" s="1" t="s">
        <v>1456</v>
      </c>
      <c r="O150" s="1" t="s">
        <v>1457</v>
      </c>
      <c r="P150" s="1" t="s">
        <v>1458</v>
      </c>
      <c r="Q150" s="1" t="s">
        <v>1459</v>
      </c>
      <c r="R150" s="1" t="s">
        <v>2380</v>
      </c>
      <c r="S150" s="1" t="s">
        <v>1461</v>
      </c>
      <c r="T150" s="1" t="s">
        <v>1462</v>
      </c>
      <c r="U150" s="1" t="s">
        <v>1387</v>
      </c>
      <c r="V150" s="1" t="s">
        <v>1479</v>
      </c>
    </row>
    <row r="151" s="1" customFormat="1" spans="1:22">
      <c r="A151" s="3">
        <v>999228333481443</v>
      </c>
      <c r="B151" s="1" t="s">
        <v>2368</v>
      </c>
      <c r="C151" s="1" t="s">
        <v>2381</v>
      </c>
      <c r="D151" s="1" t="s">
        <v>2382</v>
      </c>
      <c r="E151" s="1" t="s">
        <v>2383</v>
      </c>
      <c r="F151" s="1" t="s">
        <v>1451</v>
      </c>
      <c r="G151" s="1" t="s">
        <v>1452</v>
      </c>
      <c r="H151" s="1" t="s">
        <v>1453</v>
      </c>
      <c r="I151" s="1" t="s">
        <v>2384</v>
      </c>
      <c r="J151" s="1" t="s">
        <v>30</v>
      </c>
      <c r="K151" s="1" t="s">
        <v>2385</v>
      </c>
      <c r="L151" s="1" t="s">
        <v>2385</v>
      </c>
      <c r="M151" s="1" t="s">
        <v>1456</v>
      </c>
      <c r="N151" s="1" t="s">
        <v>1456</v>
      </c>
      <c r="O151" s="1" t="s">
        <v>1457</v>
      </c>
      <c r="P151" s="1" t="s">
        <v>1458</v>
      </c>
      <c r="Q151" s="1" t="s">
        <v>1459</v>
      </c>
      <c r="R151" s="1" t="s">
        <v>2386</v>
      </c>
      <c r="S151" s="1" t="s">
        <v>1461</v>
      </c>
      <c r="T151" s="1" t="s">
        <v>1462</v>
      </c>
      <c r="U151" s="1" t="s">
        <v>1387</v>
      </c>
      <c r="V151" s="1" t="s">
        <v>1486</v>
      </c>
    </row>
    <row r="152" s="1" customFormat="1" spans="1:22">
      <c r="A152" s="3">
        <v>999228332466245</v>
      </c>
      <c r="B152" s="1" t="s">
        <v>2368</v>
      </c>
      <c r="C152" s="1" t="s">
        <v>2387</v>
      </c>
      <c r="D152" s="1" t="s">
        <v>2388</v>
      </c>
      <c r="E152" s="1" t="s">
        <v>2389</v>
      </c>
      <c r="F152" s="1" t="s">
        <v>1467</v>
      </c>
      <c r="G152" s="1" t="s">
        <v>1452</v>
      </c>
      <c r="H152" s="1" t="s">
        <v>1453</v>
      </c>
      <c r="I152" s="1" t="s">
        <v>2390</v>
      </c>
      <c r="J152" s="1" t="s">
        <v>30</v>
      </c>
      <c r="K152" s="1" t="s">
        <v>2391</v>
      </c>
      <c r="L152" s="1" t="s">
        <v>2391</v>
      </c>
      <c r="M152" s="1" t="s">
        <v>1456</v>
      </c>
      <c r="N152" s="1" t="s">
        <v>1456</v>
      </c>
      <c r="O152" s="1" t="s">
        <v>1457</v>
      </c>
      <c r="P152" s="1" t="s">
        <v>1458</v>
      </c>
      <c r="Q152" s="1" t="s">
        <v>1459</v>
      </c>
      <c r="R152" s="1" t="s">
        <v>2392</v>
      </c>
      <c r="S152" s="1" t="s">
        <v>1461</v>
      </c>
      <c r="T152" s="1" t="s">
        <v>1462</v>
      </c>
      <c r="U152" s="1" t="s">
        <v>1387</v>
      </c>
      <c r="V152" s="1" t="s">
        <v>1574</v>
      </c>
    </row>
    <row r="153" s="1" customFormat="1" spans="1:22">
      <c r="A153" s="3">
        <v>999228329557535</v>
      </c>
      <c r="B153" s="1" t="s">
        <v>2368</v>
      </c>
      <c r="C153" s="1" t="s">
        <v>2393</v>
      </c>
      <c r="D153" s="1" t="s">
        <v>2394</v>
      </c>
      <c r="E153" s="1" t="s">
        <v>2395</v>
      </c>
      <c r="F153" s="1" t="s">
        <v>1467</v>
      </c>
      <c r="G153" s="1" t="s">
        <v>1452</v>
      </c>
      <c r="H153" s="1" t="s">
        <v>1453</v>
      </c>
      <c r="I153" s="1" t="s">
        <v>2396</v>
      </c>
      <c r="J153" s="1" t="s">
        <v>30</v>
      </c>
      <c r="K153" s="1" t="s">
        <v>2397</v>
      </c>
      <c r="L153" s="1" t="s">
        <v>2397</v>
      </c>
      <c r="M153" s="1" t="s">
        <v>1456</v>
      </c>
      <c r="N153" s="1" t="s">
        <v>1456</v>
      </c>
      <c r="O153" s="1" t="s">
        <v>1457</v>
      </c>
      <c r="P153" s="1" t="s">
        <v>1458</v>
      </c>
      <c r="Q153" s="1" t="s">
        <v>1459</v>
      </c>
      <c r="R153" s="1" t="s">
        <v>2398</v>
      </c>
      <c r="S153" s="1" t="s">
        <v>1461</v>
      </c>
      <c r="T153" s="1" t="s">
        <v>1462</v>
      </c>
      <c r="U153" s="1" t="s">
        <v>1387</v>
      </c>
      <c r="V153" s="1" t="s">
        <v>1486</v>
      </c>
    </row>
    <row r="154" s="1" customFormat="1" spans="1:22">
      <c r="A154" s="3">
        <v>999228325828324</v>
      </c>
      <c r="B154" s="1" t="s">
        <v>2368</v>
      </c>
      <c r="C154" s="1" t="s">
        <v>2399</v>
      </c>
      <c r="D154" s="1" t="s">
        <v>2400</v>
      </c>
      <c r="E154" s="1" t="s">
        <v>2401</v>
      </c>
      <c r="F154" s="1" t="s">
        <v>1525</v>
      </c>
      <c r="G154" s="1" t="s">
        <v>1452</v>
      </c>
      <c r="H154" s="1" t="s">
        <v>1453</v>
      </c>
      <c r="I154" s="1" t="s">
        <v>2402</v>
      </c>
      <c r="J154" s="1" t="s">
        <v>30</v>
      </c>
      <c r="K154" s="1" t="s">
        <v>2403</v>
      </c>
      <c r="L154" s="1" t="s">
        <v>2403</v>
      </c>
      <c r="M154" s="1" t="s">
        <v>1456</v>
      </c>
      <c r="N154" s="1" t="s">
        <v>1456</v>
      </c>
      <c r="O154" s="1" t="s">
        <v>1457</v>
      </c>
      <c r="P154" s="1" t="s">
        <v>1458</v>
      </c>
      <c r="Q154" s="1" t="s">
        <v>1459</v>
      </c>
      <c r="R154" s="1" t="s">
        <v>2404</v>
      </c>
      <c r="S154" s="1" t="s">
        <v>1461</v>
      </c>
      <c r="T154" s="1" t="s">
        <v>1462</v>
      </c>
      <c r="U154" s="1" t="s">
        <v>1387</v>
      </c>
      <c r="V154" s="1" t="s">
        <v>1581</v>
      </c>
    </row>
    <row r="155" s="1" customFormat="1" spans="1:22">
      <c r="A155" s="3">
        <v>999228323905864</v>
      </c>
      <c r="B155" s="1" t="s">
        <v>2368</v>
      </c>
      <c r="C155" s="1" t="s">
        <v>2405</v>
      </c>
      <c r="D155" s="1" t="s">
        <v>2300</v>
      </c>
      <c r="E155" s="1" t="s">
        <v>2406</v>
      </c>
      <c r="F155" s="1" t="s">
        <v>1467</v>
      </c>
      <c r="G155" s="1" t="s">
        <v>1452</v>
      </c>
      <c r="H155" s="1" t="s">
        <v>1453</v>
      </c>
      <c r="I155" s="1" t="s">
        <v>2407</v>
      </c>
      <c r="J155" s="1" t="s">
        <v>30</v>
      </c>
      <c r="K155" s="1" t="s">
        <v>2408</v>
      </c>
      <c r="L155" s="1" t="s">
        <v>2408</v>
      </c>
      <c r="M155" s="1" t="s">
        <v>1456</v>
      </c>
      <c r="N155" s="1" t="s">
        <v>1456</v>
      </c>
      <c r="O155" s="1" t="s">
        <v>1457</v>
      </c>
      <c r="P155" s="1" t="s">
        <v>1458</v>
      </c>
      <c r="Q155" s="1" t="s">
        <v>1459</v>
      </c>
      <c r="R155" s="1" t="s">
        <v>2409</v>
      </c>
      <c r="S155" s="1" t="s">
        <v>1461</v>
      </c>
      <c r="T155" s="1" t="s">
        <v>1462</v>
      </c>
      <c r="U155" s="1" t="s">
        <v>1478</v>
      </c>
      <c r="V155" s="1" t="s">
        <v>1515</v>
      </c>
    </row>
    <row r="156" s="1" customFormat="1" spans="1:22">
      <c r="A156" s="3">
        <v>999228320680134</v>
      </c>
      <c r="B156" s="1" t="s">
        <v>2410</v>
      </c>
      <c r="C156" s="1" t="s">
        <v>2411</v>
      </c>
      <c r="D156" s="1" t="s">
        <v>2412</v>
      </c>
      <c r="E156" s="1" t="s">
        <v>2413</v>
      </c>
      <c r="F156" s="1" t="s">
        <v>1451</v>
      </c>
      <c r="G156" s="1" t="s">
        <v>1452</v>
      </c>
      <c r="H156" s="1" t="s">
        <v>1453</v>
      </c>
      <c r="I156" s="1" t="s">
        <v>2414</v>
      </c>
      <c r="J156" s="1" t="s">
        <v>30</v>
      </c>
      <c r="K156" s="1" t="s">
        <v>2415</v>
      </c>
      <c r="L156" s="1" t="s">
        <v>2415</v>
      </c>
      <c r="M156" s="1" t="s">
        <v>1456</v>
      </c>
      <c r="N156" s="1" t="s">
        <v>1456</v>
      </c>
      <c r="O156" s="1" t="s">
        <v>1457</v>
      </c>
      <c r="P156" s="1" t="s">
        <v>1458</v>
      </c>
      <c r="Q156" s="1" t="s">
        <v>1459</v>
      </c>
      <c r="R156" s="1" t="s">
        <v>2416</v>
      </c>
      <c r="S156" s="1" t="s">
        <v>1461</v>
      </c>
      <c r="T156" s="1" t="s">
        <v>1462</v>
      </c>
      <c r="U156" s="1" t="s">
        <v>1387</v>
      </c>
      <c r="V156" s="1" t="s">
        <v>1486</v>
      </c>
    </row>
    <row r="157" s="1" customFormat="1" spans="1:22">
      <c r="A157" s="3">
        <v>999228318308131</v>
      </c>
      <c r="B157" s="1" t="s">
        <v>2410</v>
      </c>
      <c r="C157" s="1" t="s">
        <v>2417</v>
      </c>
      <c r="D157" s="1" t="s">
        <v>2418</v>
      </c>
      <c r="E157" s="1" t="s">
        <v>2419</v>
      </c>
      <c r="F157" s="1" t="s">
        <v>1451</v>
      </c>
      <c r="G157" s="1" t="s">
        <v>1452</v>
      </c>
      <c r="H157" s="1" t="s">
        <v>1453</v>
      </c>
      <c r="I157" s="1" t="s">
        <v>2420</v>
      </c>
      <c r="J157" s="1" t="s">
        <v>30</v>
      </c>
      <c r="K157" s="1" t="s">
        <v>2421</v>
      </c>
      <c r="L157" s="1" t="s">
        <v>2421</v>
      </c>
      <c r="M157" s="1" t="s">
        <v>1456</v>
      </c>
      <c r="N157" s="1" t="s">
        <v>1456</v>
      </c>
      <c r="O157" s="1" t="s">
        <v>1457</v>
      </c>
      <c r="P157" s="1" t="s">
        <v>1458</v>
      </c>
      <c r="Q157" s="1" t="s">
        <v>1459</v>
      </c>
      <c r="R157" s="1" t="s">
        <v>2422</v>
      </c>
      <c r="S157" s="1" t="s">
        <v>1461</v>
      </c>
      <c r="T157" s="1" t="s">
        <v>1462</v>
      </c>
      <c r="U157" s="1" t="s">
        <v>1387</v>
      </c>
      <c r="V157" s="1" t="s">
        <v>1515</v>
      </c>
    </row>
    <row r="158" s="1" customFormat="1" spans="1:22">
      <c r="A158" s="3">
        <v>999228317601248</v>
      </c>
      <c r="B158" s="1" t="s">
        <v>2410</v>
      </c>
      <c r="C158" s="1" t="s">
        <v>2423</v>
      </c>
      <c r="D158" s="1" t="s">
        <v>2195</v>
      </c>
      <c r="E158" s="1" t="s">
        <v>2424</v>
      </c>
      <c r="F158" s="1" t="s">
        <v>1451</v>
      </c>
      <c r="G158" s="1" t="s">
        <v>1452</v>
      </c>
      <c r="H158" s="1" t="s">
        <v>1453</v>
      </c>
      <c r="I158" s="1" t="s">
        <v>2425</v>
      </c>
      <c r="J158" s="1" t="s">
        <v>30</v>
      </c>
      <c r="K158" s="1" t="s">
        <v>2426</v>
      </c>
      <c r="L158" s="1" t="s">
        <v>2426</v>
      </c>
      <c r="M158" s="1" t="s">
        <v>1456</v>
      </c>
      <c r="N158" s="1" t="s">
        <v>1456</v>
      </c>
      <c r="O158" s="1" t="s">
        <v>1457</v>
      </c>
      <c r="P158" s="1" t="s">
        <v>1458</v>
      </c>
      <c r="Q158" s="1" t="s">
        <v>1459</v>
      </c>
      <c r="R158" s="1" t="s">
        <v>2427</v>
      </c>
      <c r="S158" s="1" t="s">
        <v>1461</v>
      </c>
      <c r="T158" s="1" t="s">
        <v>1462</v>
      </c>
      <c r="U158" s="1" t="s">
        <v>1387</v>
      </c>
      <c r="V158" s="1" t="s">
        <v>1737</v>
      </c>
    </row>
    <row r="159" s="1" customFormat="1" spans="1:22">
      <c r="A159" s="3">
        <v>999228314567486</v>
      </c>
      <c r="B159" s="1" t="s">
        <v>2410</v>
      </c>
      <c r="C159" s="1" t="s">
        <v>2428</v>
      </c>
      <c r="D159" s="1" t="s">
        <v>2429</v>
      </c>
      <c r="E159" s="1" t="s">
        <v>2430</v>
      </c>
      <c r="F159" s="1" t="s">
        <v>1467</v>
      </c>
      <c r="G159" s="1" t="s">
        <v>1452</v>
      </c>
      <c r="H159" s="1" t="s">
        <v>1453</v>
      </c>
      <c r="I159" s="1" t="s">
        <v>2431</v>
      </c>
      <c r="J159" s="1" t="s">
        <v>30</v>
      </c>
      <c r="K159" s="1" t="s">
        <v>2432</v>
      </c>
      <c r="L159" s="1" t="s">
        <v>2432</v>
      </c>
      <c r="M159" s="1" t="s">
        <v>1456</v>
      </c>
      <c r="N159" s="1" t="s">
        <v>1456</v>
      </c>
      <c r="O159" s="1" t="s">
        <v>1457</v>
      </c>
      <c r="P159" s="1" t="s">
        <v>1458</v>
      </c>
      <c r="Q159" s="1" t="s">
        <v>1459</v>
      </c>
      <c r="R159" s="1" t="s">
        <v>2433</v>
      </c>
      <c r="S159" s="1" t="s">
        <v>1461</v>
      </c>
      <c r="T159" s="1" t="s">
        <v>1462</v>
      </c>
      <c r="U159" s="1" t="s">
        <v>1387</v>
      </c>
      <c r="V159" s="1" t="s">
        <v>1574</v>
      </c>
    </row>
    <row r="160" s="1" customFormat="1" spans="1:22">
      <c r="A160" s="3">
        <v>999228314124522</v>
      </c>
      <c r="B160" s="1" t="s">
        <v>2410</v>
      </c>
      <c r="C160" s="1" t="s">
        <v>2434</v>
      </c>
      <c r="D160" s="1" t="s">
        <v>2435</v>
      </c>
      <c r="E160" s="1" t="s">
        <v>2436</v>
      </c>
      <c r="F160" s="1" t="s">
        <v>1451</v>
      </c>
      <c r="G160" s="1" t="s">
        <v>1452</v>
      </c>
      <c r="H160" s="1" t="s">
        <v>1453</v>
      </c>
      <c r="I160" s="1" t="s">
        <v>2437</v>
      </c>
      <c r="J160" s="1" t="s">
        <v>30</v>
      </c>
      <c r="K160" s="1" t="s">
        <v>2438</v>
      </c>
      <c r="L160" s="1" t="s">
        <v>2438</v>
      </c>
      <c r="M160" s="1" t="s">
        <v>1456</v>
      </c>
      <c r="N160" s="1" t="s">
        <v>1456</v>
      </c>
      <c r="O160" s="1" t="s">
        <v>1457</v>
      </c>
      <c r="P160" s="1" t="s">
        <v>1458</v>
      </c>
      <c r="Q160" s="1" t="s">
        <v>1459</v>
      </c>
      <c r="R160" s="1" t="s">
        <v>2439</v>
      </c>
      <c r="S160" s="1" t="s">
        <v>1461</v>
      </c>
      <c r="T160" s="1" t="s">
        <v>1462</v>
      </c>
      <c r="U160" s="1" t="s">
        <v>1387</v>
      </c>
      <c r="V160" s="1" t="s">
        <v>1914</v>
      </c>
    </row>
    <row r="161" s="1" customFormat="1" spans="1:22">
      <c r="A161" s="3">
        <v>999228312114288</v>
      </c>
      <c r="B161" s="1" t="s">
        <v>2440</v>
      </c>
      <c r="C161" s="1" t="s">
        <v>2441</v>
      </c>
      <c r="D161" s="1" t="s">
        <v>2442</v>
      </c>
      <c r="E161" s="1" t="s">
        <v>2443</v>
      </c>
      <c r="F161" s="1" t="s">
        <v>1467</v>
      </c>
      <c r="G161" s="1" t="s">
        <v>1452</v>
      </c>
      <c r="H161" s="1" t="s">
        <v>1453</v>
      </c>
      <c r="I161" s="1" t="s">
        <v>2444</v>
      </c>
      <c r="J161" s="1" t="s">
        <v>30</v>
      </c>
      <c r="K161" s="1" t="s">
        <v>2445</v>
      </c>
      <c r="L161" s="1" t="s">
        <v>2445</v>
      </c>
      <c r="M161" s="1" t="s">
        <v>1456</v>
      </c>
      <c r="N161" s="1" t="s">
        <v>1456</v>
      </c>
      <c r="O161" s="1" t="s">
        <v>1457</v>
      </c>
      <c r="P161" s="1" t="s">
        <v>1458</v>
      </c>
      <c r="Q161" s="1" t="s">
        <v>1459</v>
      </c>
      <c r="R161" s="1" t="s">
        <v>2446</v>
      </c>
      <c r="S161" s="1" t="s">
        <v>1461</v>
      </c>
      <c r="T161" s="1" t="s">
        <v>1462</v>
      </c>
      <c r="U161" s="1" t="s">
        <v>1387</v>
      </c>
      <c r="V161" s="1" t="s">
        <v>1486</v>
      </c>
    </row>
    <row r="162" s="1" customFormat="1" spans="1:22">
      <c r="A162" s="3">
        <v>28310980889</v>
      </c>
      <c r="B162" s="1" t="s">
        <v>2440</v>
      </c>
      <c r="C162" s="1" t="s">
        <v>2447</v>
      </c>
      <c r="D162" s="1" t="s">
        <v>2448</v>
      </c>
      <c r="E162" s="1" t="s">
        <v>2449</v>
      </c>
      <c r="F162" s="1" t="s">
        <v>1467</v>
      </c>
      <c r="G162" s="1" t="s">
        <v>1452</v>
      </c>
      <c r="H162" s="1" t="s">
        <v>1453</v>
      </c>
      <c r="I162" s="1" t="s">
        <v>2450</v>
      </c>
      <c r="J162" s="1" t="s">
        <v>30</v>
      </c>
      <c r="K162" s="1" t="s">
        <v>2451</v>
      </c>
      <c r="L162" s="1" t="s">
        <v>2451</v>
      </c>
      <c r="M162" s="1" t="s">
        <v>1456</v>
      </c>
      <c r="N162" s="1" t="s">
        <v>1456</v>
      </c>
      <c r="O162" s="1" t="s">
        <v>1457</v>
      </c>
      <c r="P162" s="1" t="s">
        <v>1458</v>
      </c>
      <c r="Q162" s="1" t="s">
        <v>1459</v>
      </c>
      <c r="R162" s="1" t="s">
        <v>2452</v>
      </c>
      <c r="S162" s="1" t="s">
        <v>1461</v>
      </c>
      <c r="T162" s="1" t="s">
        <v>1462</v>
      </c>
      <c r="U162" s="1" t="s">
        <v>1387</v>
      </c>
      <c r="V162" s="1" t="s">
        <v>1463</v>
      </c>
    </row>
    <row r="163" s="1" customFormat="1" spans="1:22">
      <c r="A163" s="3">
        <v>999228291813668</v>
      </c>
      <c r="B163" s="1" t="s">
        <v>2453</v>
      </c>
      <c r="C163" s="1" t="s">
        <v>2454</v>
      </c>
      <c r="D163" s="1" t="s">
        <v>2455</v>
      </c>
      <c r="E163" s="1" t="s">
        <v>2456</v>
      </c>
      <c r="F163" s="1" t="s">
        <v>1451</v>
      </c>
      <c r="G163" s="1" t="s">
        <v>1452</v>
      </c>
      <c r="H163" s="1" t="s">
        <v>1453</v>
      </c>
      <c r="I163" s="1" t="s">
        <v>2457</v>
      </c>
      <c r="J163" s="1" t="s">
        <v>30</v>
      </c>
      <c r="K163" s="1" t="s">
        <v>2458</v>
      </c>
      <c r="L163" s="1" t="s">
        <v>2458</v>
      </c>
      <c r="M163" s="1" t="s">
        <v>1456</v>
      </c>
      <c r="N163" s="1" t="s">
        <v>1456</v>
      </c>
      <c r="O163" s="1" t="s">
        <v>1457</v>
      </c>
      <c r="P163" s="1" t="s">
        <v>1458</v>
      </c>
      <c r="Q163" s="1" t="s">
        <v>1459</v>
      </c>
      <c r="R163" s="1" t="s">
        <v>2459</v>
      </c>
      <c r="S163" s="1" t="s">
        <v>1461</v>
      </c>
      <c r="T163" s="1" t="s">
        <v>1462</v>
      </c>
      <c r="U163" s="1" t="s">
        <v>1387</v>
      </c>
      <c r="V163" s="1" t="s">
        <v>1554</v>
      </c>
    </row>
    <row r="164" s="1" customFormat="1" spans="1:22">
      <c r="A164" s="3">
        <v>999228284253524</v>
      </c>
      <c r="B164" s="1" t="s">
        <v>2453</v>
      </c>
      <c r="C164" s="1" t="s">
        <v>2460</v>
      </c>
      <c r="D164" s="1" t="s">
        <v>2461</v>
      </c>
      <c r="E164" s="1" t="s">
        <v>2462</v>
      </c>
      <c r="F164" s="1" t="s">
        <v>1467</v>
      </c>
      <c r="G164" s="1" t="s">
        <v>1452</v>
      </c>
      <c r="H164" s="1" t="s">
        <v>1453</v>
      </c>
      <c r="I164" s="1" t="s">
        <v>2463</v>
      </c>
      <c r="J164" s="1" t="s">
        <v>30</v>
      </c>
      <c r="K164" s="1" t="s">
        <v>2464</v>
      </c>
      <c r="L164" s="1" t="s">
        <v>2464</v>
      </c>
      <c r="M164" s="1" t="s">
        <v>1456</v>
      </c>
      <c r="N164" s="1" t="s">
        <v>1456</v>
      </c>
      <c r="O164" s="1" t="s">
        <v>1457</v>
      </c>
      <c r="P164" s="1" t="s">
        <v>1458</v>
      </c>
      <c r="Q164" s="1" t="s">
        <v>1459</v>
      </c>
      <c r="R164" s="1" t="s">
        <v>2465</v>
      </c>
      <c r="S164" s="1" t="s">
        <v>1461</v>
      </c>
      <c r="T164" s="1" t="s">
        <v>1462</v>
      </c>
      <c r="U164" s="1" t="s">
        <v>1387</v>
      </c>
      <c r="V164" s="1" t="s">
        <v>1737</v>
      </c>
    </row>
    <row r="165" s="1" customFormat="1" spans="1:22">
      <c r="A165" s="3">
        <v>999228281507908</v>
      </c>
      <c r="B165" s="1" t="s">
        <v>2453</v>
      </c>
      <c r="C165" s="1" t="s">
        <v>2466</v>
      </c>
      <c r="D165" s="1" t="s">
        <v>1732</v>
      </c>
      <c r="E165" s="1" t="s">
        <v>2467</v>
      </c>
      <c r="F165" s="1" t="s">
        <v>1467</v>
      </c>
      <c r="G165" s="1" t="s">
        <v>1452</v>
      </c>
      <c r="H165" s="1" t="s">
        <v>1453</v>
      </c>
      <c r="I165" s="1" t="s">
        <v>2468</v>
      </c>
      <c r="J165" s="1" t="s">
        <v>30</v>
      </c>
      <c r="K165" s="1" t="s">
        <v>2469</v>
      </c>
      <c r="L165" s="1" t="s">
        <v>2469</v>
      </c>
      <c r="M165" s="1" t="s">
        <v>1456</v>
      </c>
      <c r="N165" s="1" t="s">
        <v>1456</v>
      </c>
      <c r="O165" s="1" t="s">
        <v>1457</v>
      </c>
      <c r="P165" s="1" t="s">
        <v>1458</v>
      </c>
      <c r="Q165" s="1" t="s">
        <v>1459</v>
      </c>
      <c r="R165" s="1" t="s">
        <v>2470</v>
      </c>
      <c r="S165" s="1" t="s">
        <v>1461</v>
      </c>
      <c r="T165" s="1" t="s">
        <v>1462</v>
      </c>
      <c r="U165" s="1" t="s">
        <v>1387</v>
      </c>
      <c r="V165" s="1" t="s">
        <v>1737</v>
      </c>
    </row>
    <row r="166" s="1" customFormat="1" spans="1:22">
      <c r="A166" s="3">
        <v>999228274508022</v>
      </c>
      <c r="B166" s="1" t="s">
        <v>2453</v>
      </c>
      <c r="C166" s="1" t="s">
        <v>2471</v>
      </c>
      <c r="D166" s="1" t="s">
        <v>2472</v>
      </c>
      <c r="E166" s="1" t="s">
        <v>2473</v>
      </c>
      <c r="F166" s="1" t="s">
        <v>1511</v>
      </c>
      <c r="G166" s="1" t="s">
        <v>1452</v>
      </c>
      <c r="H166" s="1" t="s">
        <v>1453</v>
      </c>
      <c r="I166" s="1" t="s">
        <v>2474</v>
      </c>
      <c r="J166" s="1" t="s">
        <v>30</v>
      </c>
      <c r="K166" s="1" t="s">
        <v>2475</v>
      </c>
      <c r="L166" s="1" t="s">
        <v>2475</v>
      </c>
      <c r="M166" s="1" t="s">
        <v>1456</v>
      </c>
      <c r="N166" s="1" t="s">
        <v>1456</v>
      </c>
      <c r="O166" s="1" t="s">
        <v>1457</v>
      </c>
      <c r="P166" s="1" t="s">
        <v>1458</v>
      </c>
      <c r="Q166" s="1" t="s">
        <v>1459</v>
      </c>
      <c r="R166" s="1" t="s">
        <v>2476</v>
      </c>
      <c r="S166" s="1" t="s">
        <v>1461</v>
      </c>
      <c r="T166" s="1" t="s">
        <v>1462</v>
      </c>
      <c r="U166" s="1" t="s">
        <v>1387</v>
      </c>
      <c r="V166" s="1" t="s">
        <v>1649</v>
      </c>
    </row>
    <row r="167" s="1" customFormat="1" spans="1:22">
      <c r="A167" s="3">
        <v>999228272273685</v>
      </c>
      <c r="B167" s="1" t="s">
        <v>2477</v>
      </c>
      <c r="C167" s="1" t="s">
        <v>2478</v>
      </c>
      <c r="D167" s="1" t="s">
        <v>2394</v>
      </c>
      <c r="E167" s="1" t="s">
        <v>2479</v>
      </c>
      <c r="F167" s="1" t="s">
        <v>1451</v>
      </c>
      <c r="G167" s="1" t="s">
        <v>1452</v>
      </c>
      <c r="H167" s="1" t="s">
        <v>1453</v>
      </c>
      <c r="I167" s="1" t="s">
        <v>2480</v>
      </c>
      <c r="J167" s="1" t="s">
        <v>30</v>
      </c>
      <c r="K167" s="1" t="s">
        <v>2481</v>
      </c>
      <c r="L167" s="1" t="s">
        <v>2481</v>
      </c>
      <c r="M167" s="1" t="s">
        <v>1456</v>
      </c>
      <c r="N167" s="1" t="s">
        <v>1456</v>
      </c>
      <c r="O167" s="1" t="s">
        <v>1457</v>
      </c>
      <c r="P167" s="1" t="s">
        <v>1458</v>
      </c>
      <c r="Q167" s="1" t="s">
        <v>1459</v>
      </c>
      <c r="R167" s="1" t="s">
        <v>2482</v>
      </c>
      <c r="S167" s="1" t="s">
        <v>1461</v>
      </c>
      <c r="T167" s="1" t="s">
        <v>1462</v>
      </c>
      <c r="U167" s="1" t="s">
        <v>1387</v>
      </c>
      <c r="V167" s="1" t="s">
        <v>1486</v>
      </c>
    </row>
    <row r="168" s="1" customFormat="1" spans="1:22">
      <c r="A168" s="3">
        <v>999228271752198</v>
      </c>
      <c r="B168" s="1" t="s">
        <v>2477</v>
      </c>
      <c r="C168" s="1" t="s">
        <v>2483</v>
      </c>
      <c r="D168" s="1" t="s">
        <v>2484</v>
      </c>
      <c r="E168" s="1" t="s">
        <v>2485</v>
      </c>
      <c r="F168" s="1" t="s">
        <v>1525</v>
      </c>
      <c r="G168" s="1" t="s">
        <v>1452</v>
      </c>
      <c r="H168" s="1" t="s">
        <v>1453</v>
      </c>
      <c r="I168" s="1" t="s">
        <v>2486</v>
      </c>
      <c r="J168" s="1" t="s">
        <v>30</v>
      </c>
      <c r="K168" s="1" t="s">
        <v>2487</v>
      </c>
      <c r="L168" s="1" t="s">
        <v>2487</v>
      </c>
      <c r="M168" s="1" t="s">
        <v>1456</v>
      </c>
      <c r="N168" s="1" t="s">
        <v>1456</v>
      </c>
      <c r="O168" s="1" t="s">
        <v>1457</v>
      </c>
      <c r="P168" s="1" t="s">
        <v>1458</v>
      </c>
      <c r="Q168" s="1" t="s">
        <v>1459</v>
      </c>
      <c r="R168" s="1" t="s">
        <v>2488</v>
      </c>
      <c r="S168" s="1" t="s">
        <v>1461</v>
      </c>
      <c r="T168" s="1" t="s">
        <v>1462</v>
      </c>
      <c r="U168" s="1" t="s">
        <v>1387</v>
      </c>
      <c r="V168" s="1" t="s">
        <v>1956</v>
      </c>
    </row>
    <row r="169" s="1" customFormat="1" spans="1:22">
      <c r="A169" s="3">
        <v>999228271490841</v>
      </c>
      <c r="B169" s="1" t="s">
        <v>2477</v>
      </c>
      <c r="C169" s="1" t="s">
        <v>2489</v>
      </c>
      <c r="D169" s="1" t="s">
        <v>2490</v>
      </c>
      <c r="E169" s="1" t="s">
        <v>2491</v>
      </c>
      <c r="F169" s="1" t="s">
        <v>1451</v>
      </c>
      <c r="G169" s="1" t="s">
        <v>1452</v>
      </c>
      <c r="H169" s="1" t="s">
        <v>1453</v>
      </c>
      <c r="I169" s="1" t="s">
        <v>2492</v>
      </c>
      <c r="J169" s="1" t="s">
        <v>30</v>
      </c>
      <c r="K169" s="1" t="s">
        <v>2493</v>
      </c>
      <c r="L169" s="1" t="s">
        <v>2493</v>
      </c>
      <c r="M169" s="1" t="s">
        <v>1456</v>
      </c>
      <c r="N169" s="1" t="s">
        <v>1456</v>
      </c>
      <c r="O169" s="1" t="s">
        <v>1457</v>
      </c>
      <c r="P169" s="1" t="s">
        <v>1458</v>
      </c>
      <c r="Q169" s="1" t="s">
        <v>1459</v>
      </c>
      <c r="R169" s="1" t="s">
        <v>2494</v>
      </c>
      <c r="S169" s="1" t="s">
        <v>1461</v>
      </c>
      <c r="T169" s="1" t="s">
        <v>1462</v>
      </c>
      <c r="U169" s="1" t="s">
        <v>1387</v>
      </c>
      <c r="V169" s="1" t="s">
        <v>2061</v>
      </c>
    </row>
    <row r="170" s="1" customFormat="1" spans="1:22">
      <c r="A170" s="3">
        <v>999228270785064</v>
      </c>
      <c r="B170" s="1" t="s">
        <v>2477</v>
      </c>
      <c r="C170" s="1" t="s">
        <v>2495</v>
      </c>
      <c r="D170" s="1" t="s">
        <v>2496</v>
      </c>
      <c r="E170" s="1" t="s">
        <v>2497</v>
      </c>
      <c r="F170" s="1" t="s">
        <v>1467</v>
      </c>
      <c r="G170" s="1" t="s">
        <v>1452</v>
      </c>
      <c r="H170" s="1" t="s">
        <v>1453</v>
      </c>
      <c r="I170" s="1" t="s">
        <v>2498</v>
      </c>
      <c r="J170" s="1" t="s">
        <v>30</v>
      </c>
      <c r="K170" s="1" t="s">
        <v>2499</v>
      </c>
      <c r="L170" s="1" t="s">
        <v>2499</v>
      </c>
      <c r="M170" s="1" t="s">
        <v>1456</v>
      </c>
      <c r="N170" s="1" t="s">
        <v>1456</v>
      </c>
      <c r="O170" s="1" t="s">
        <v>1457</v>
      </c>
      <c r="P170" s="1" t="s">
        <v>1458</v>
      </c>
      <c r="Q170" s="1" t="s">
        <v>1459</v>
      </c>
      <c r="R170" s="1" t="s">
        <v>2500</v>
      </c>
      <c r="S170" s="1" t="s">
        <v>1461</v>
      </c>
      <c r="T170" s="1" t="s">
        <v>1462</v>
      </c>
      <c r="U170" s="1" t="s">
        <v>1387</v>
      </c>
      <c r="V170" s="1" t="s">
        <v>1737</v>
      </c>
    </row>
    <row r="171" s="1" customFormat="1" spans="1:22">
      <c r="A171" s="3">
        <v>999228265527297</v>
      </c>
      <c r="B171" s="1" t="s">
        <v>2477</v>
      </c>
      <c r="C171" s="1" t="s">
        <v>2501</v>
      </c>
      <c r="D171" s="1" t="s">
        <v>2502</v>
      </c>
      <c r="E171" s="1" t="s">
        <v>2503</v>
      </c>
      <c r="F171" s="1" t="s">
        <v>1511</v>
      </c>
      <c r="G171" s="1" t="s">
        <v>1452</v>
      </c>
      <c r="H171" s="1" t="s">
        <v>1453</v>
      </c>
      <c r="I171" s="1" t="s">
        <v>2504</v>
      </c>
      <c r="J171" s="1" t="s">
        <v>30</v>
      </c>
      <c r="K171" s="1" t="s">
        <v>2505</v>
      </c>
      <c r="L171" s="1" t="s">
        <v>2505</v>
      </c>
      <c r="M171" s="1" t="s">
        <v>1456</v>
      </c>
      <c r="N171" s="1" t="s">
        <v>1456</v>
      </c>
      <c r="O171" s="1" t="s">
        <v>1457</v>
      </c>
      <c r="P171" s="1" t="s">
        <v>1458</v>
      </c>
      <c r="Q171" s="1" t="s">
        <v>1459</v>
      </c>
      <c r="R171" s="1" t="s">
        <v>2506</v>
      </c>
      <c r="S171" s="1" t="s">
        <v>1461</v>
      </c>
      <c r="T171" s="1" t="s">
        <v>1462</v>
      </c>
      <c r="U171" s="1" t="s">
        <v>1387</v>
      </c>
      <c r="V171" s="1" t="s">
        <v>1486</v>
      </c>
    </row>
    <row r="172" s="1" customFormat="1" spans="1:22">
      <c r="A172" s="3">
        <v>999228264310142</v>
      </c>
      <c r="B172" s="1" t="s">
        <v>2477</v>
      </c>
      <c r="C172" s="1" t="s">
        <v>2507</v>
      </c>
      <c r="D172" s="1" t="s">
        <v>2508</v>
      </c>
      <c r="E172" s="1" t="s">
        <v>2509</v>
      </c>
      <c r="F172" s="1" t="s">
        <v>1451</v>
      </c>
      <c r="G172" s="1" t="s">
        <v>1452</v>
      </c>
      <c r="H172" s="1" t="s">
        <v>1453</v>
      </c>
      <c r="I172" s="1" t="s">
        <v>2510</v>
      </c>
      <c r="J172" s="1" t="s">
        <v>30</v>
      </c>
      <c r="K172" s="1" t="s">
        <v>2511</v>
      </c>
      <c r="L172" s="1" t="s">
        <v>2511</v>
      </c>
      <c r="M172" s="1" t="s">
        <v>1456</v>
      </c>
      <c r="N172" s="1" t="s">
        <v>1456</v>
      </c>
      <c r="O172" s="1" t="s">
        <v>1457</v>
      </c>
      <c r="P172" s="1" t="s">
        <v>1458</v>
      </c>
      <c r="Q172" s="1" t="s">
        <v>1459</v>
      </c>
      <c r="R172" s="1" t="s">
        <v>2512</v>
      </c>
      <c r="S172" s="1" t="s">
        <v>1461</v>
      </c>
      <c r="T172" s="1" t="s">
        <v>1462</v>
      </c>
      <c r="U172" s="1" t="s">
        <v>1387</v>
      </c>
      <c r="V172" s="1" t="s">
        <v>1471</v>
      </c>
    </row>
    <row r="173" s="1" customFormat="1" spans="1:22">
      <c r="A173" s="3">
        <v>999228237768770</v>
      </c>
      <c r="B173" s="1" t="s">
        <v>2513</v>
      </c>
      <c r="C173" s="1" t="s">
        <v>2514</v>
      </c>
      <c r="D173" s="1" t="s">
        <v>2515</v>
      </c>
      <c r="E173" s="1" t="s">
        <v>2516</v>
      </c>
      <c r="F173" s="1" t="s">
        <v>1467</v>
      </c>
      <c r="G173" s="1" t="s">
        <v>1452</v>
      </c>
      <c r="H173" s="1" t="s">
        <v>1453</v>
      </c>
      <c r="I173" s="1" t="s">
        <v>2517</v>
      </c>
      <c r="J173" s="1" t="s">
        <v>30</v>
      </c>
      <c r="K173" s="1" t="s">
        <v>2518</v>
      </c>
      <c r="L173" s="1" t="s">
        <v>2518</v>
      </c>
      <c r="M173" s="1" t="s">
        <v>1456</v>
      </c>
      <c r="N173" s="1" t="s">
        <v>1456</v>
      </c>
      <c r="O173" s="1" t="s">
        <v>1457</v>
      </c>
      <c r="P173" s="1" t="s">
        <v>1458</v>
      </c>
      <c r="Q173" s="1" t="s">
        <v>1459</v>
      </c>
      <c r="R173" s="1" t="s">
        <v>2519</v>
      </c>
      <c r="S173" s="1" t="s">
        <v>1461</v>
      </c>
      <c r="T173" s="1" t="s">
        <v>1462</v>
      </c>
      <c r="U173" s="1" t="s">
        <v>1387</v>
      </c>
      <c r="V173" s="1" t="s">
        <v>2520</v>
      </c>
    </row>
    <row r="174" s="1" customFormat="1" spans="1:22">
      <c r="A174" s="3">
        <v>999228236162013</v>
      </c>
      <c r="B174" s="1" t="s">
        <v>2521</v>
      </c>
      <c r="C174" s="1" t="s">
        <v>2522</v>
      </c>
      <c r="D174" s="1" t="s">
        <v>2195</v>
      </c>
      <c r="E174" s="1" t="s">
        <v>2523</v>
      </c>
      <c r="F174" s="1" t="s">
        <v>1451</v>
      </c>
      <c r="G174" s="1" t="s">
        <v>1452</v>
      </c>
      <c r="H174" s="1" t="s">
        <v>1453</v>
      </c>
      <c r="I174" s="1" t="s">
        <v>2524</v>
      </c>
      <c r="J174" s="1" t="s">
        <v>30</v>
      </c>
      <c r="K174" s="1" t="s">
        <v>2525</v>
      </c>
      <c r="L174" s="1" t="s">
        <v>2525</v>
      </c>
      <c r="M174" s="1" t="s">
        <v>1456</v>
      </c>
      <c r="N174" s="1" t="s">
        <v>1456</v>
      </c>
      <c r="O174" s="1" t="s">
        <v>1457</v>
      </c>
      <c r="P174" s="1" t="s">
        <v>1458</v>
      </c>
      <c r="Q174" s="1" t="s">
        <v>1459</v>
      </c>
      <c r="R174" s="1" t="s">
        <v>2526</v>
      </c>
      <c r="S174" s="1" t="s">
        <v>1461</v>
      </c>
      <c r="T174" s="1" t="s">
        <v>1462</v>
      </c>
      <c r="U174" s="1" t="s">
        <v>1387</v>
      </c>
      <c r="V174" s="1" t="s">
        <v>1737</v>
      </c>
    </row>
    <row r="175" s="1" customFormat="1" spans="1:22">
      <c r="A175" s="3">
        <v>999228235409153</v>
      </c>
      <c r="B175" s="1" t="s">
        <v>2521</v>
      </c>
      <c r="C175" s="1" t="s">
        <v>2527</v>
      </c>
      <c r="D175" s="1" t="s">
        <v>2528</v>
      </c>
      <c r="E175" s="1" t="s">
        <v>2529</v>
      </c>
      <c r="F175" s="1" t="s">
        <v>2530</v>
      </c>
      <c r="G175" s="1" t="s">
        <v>1452</v>
      </c>
      <c r="H175" s="1" t="s">
        <v>1453</v>
      </c>
      <c r="I175" s="1" t="s">
        <v>2531</v>
      </c>
      <c r="J175" s="1" t="s">
        <v>30</v>
      </c>
      <c r="K175" s="1" t="s">
        <v>2532</v>
      </c>
      <c r="L175" s="1" t="s">
        <v>2532</v>
      </c>
      <c r="M175" s="1" t="s">
        <v>1456</v>
      </c>
      <c r="N175" s="1" t="s">
        <v>1456</v>
      </c>
      <c r="O175" s="1" t="s">
        <v>1457</v>
      </c>
      <c r="P175" s="1" t="s">
        <v>1458</v>
      </c>
      <c r="Q175" s="1" t="s">
        <v>1459</v>
      </c>
      <c r="R175" s="1" t="s">
        <v>2533</v>
      </c>
      <c r="S175" s="1" t="s">
        <v>1461</v>
      </c>
      <c r="T175" s="1" t="s">
        <v>1462</v>
      </c>
      <c r="U175" s="1" t="s">
        <v>1387</v>
      </c>
      <c r="V175" s="1" t="s">
        <v>1914</v>
      </c>
    </row>
    <row r="176" s="1" customFormat="1" spans="1:22">
      <c r="A176" s="3">
        <v>999228226209447</v>
      </c>
      <c r="B176" s="1" t="s">
        <v>2521</v>
      </c>
      <c r="C176" s="1" t="s">
        <v>2534</v>
      </c>
      <c r="D176" s="1" t="s">
        <v>2535</v>
      </c>
      <c r="E176" s="1" t="s">
        <v>2536</v>
      </c>
      <c r="F176" s="1" t="s">
        <v>1467</v>
      </c>
      <c r="G176" s="1" t="s">
        <v>1452</v>
      </c>
      <c r="H176" s="1" t="s">
        <v>1453</v>
      </c>
      <c r="I176" s="1" t="s">
        <v>2537</v>
      </c>
      <c r="J176" s="1" t="s">
        <v>30</v>
      </c>
      <c r="K176" s="1" t="s">
        <v>2538</v>
      </c>
      <c r="L176" s="1" t="s">
        <v>2538</v>
      </c>
      <c r="M176" s="1" t="s">
        <v>1456</v>
      </c>
      <c r="N176" s="1" t="s">
        <v>1456</v>
      </c>
      <c r="O176" s="1" t="s">
        <v>1457</v>
      </c>
      <c r="P176" s="1" t="s">
        <v>1458</v>
      </c>
      <c r="Q176" s="1" t="s">
        <v>1459</v>
      </c>
      <c r="R176" s="1" t="s">
        <v>2539</v>
      </c>
      <c r="S176" s="1" t="s">
        <v>1461</v>
      </c>
      <c r="T176" s="1" t="s">
        <v>1462</v>
      </c>
      <c r="U176" s="1" t="s">
        <v>1387</v>
      </c>
      <c r="V176" s="1" t="s">
        <v>1515</v>
      </c>
    </row>
    <row r="177" s="1" customFormat="1" spans="1:22">
      <c r="A177" s="3">
        <v>999228226174117</v>
      </c>
      <c r="B177" s="1" t="s">
        <v>2521</v>
      </c>
      <c r="C177" s="1" t="s">
        <v>2540</v>
      </c>
      <c r="D177" s="1" t="s">
        <v>2535</v>
      </c>
      <c r="E177" s="1" t="s">
        <v>2541</v>
      </c>
      <c r="F177" s="1" t="s">
        <v>1467</v>
      </c>
      <c r="G177" s="1" t="s">
        <v>1452</v>
      </c>
      <c r="H177" s="1" t="s">
        <v>1453</v>
      </c>
      <c r="I177" s="1" t="s">
        <v>2542</v>
      </c>
      <c r="J177" s="1" t="s">
        <v>30</v>
      </c>
      <c r="K177" s="1" t="s">
        <v>2543</v>
      </c>
      <c r="L177" s="1" t="s">
        <v>2543</v>
      </c>
      <c r="M177" s="1" t="s">
        <v>1456</v>
      </c>
      <c r="N177" s="1" t="s">
        <v>1456</v>
      </c>
      <c r="O177" s="1" t="s">
        <v>1457</v>
      </c>
      <c r="P177" s="1" t="s">
        <v>1458</v>
      </c>
      <c r="Q177" s="1" t="s">
        <v>1459</v>
      </c>
      <c r="R177" s="1" t="s">
        <v>2544</v>
      </c>
      <c r="S177" s="1" t="s">
        <v>1461</v>
      </c>
      <c r="T177" s="1" t="s">
        <v>1462</v>
      </c>
      <c r="U177" s="1" t="s">
        <v>1387</v>
      </c>
      <c r="V177" s="1" t="s">
        <v>1515</v>
      </c>
    </row>
    <row r="178" s="1" customFormat="1" spans="1:22">
      <c r="A178" s="3">
        <v>999228216741312</v>
      </c>
      <c r="B178" s="1" t="s">
        <v>2545</v>
      </c>
      <c r="C178" s="1" t="s">
        <v>2546</v>
      </c>
      <c r="D178" s="1" t="s">
        <v>2547</v>
      </c>
      <c r="E178" s="1" t="s">
        <v>2548</v>
      </c>
      <c r="F178" s="1" t="s">
        <v>1451</v>
      </c>
      <c r="G178" s="1" t="s">
        <v>1452</v>
      </c>
      <c r="H178" s="1" t="s">
        <v>1453</v>
      </c>
      <c r="I178" s="1" t="s">
        <v>2549</v>
      </c>
      <c r="J178" s="1" t="s">
        <v>30</v>
      </c>
      <c r="K178" s="1" t="s">
        <v>2550</v>
      </c>
      <c r="L178" s="1" t="s">
        <v>2550</v>
      </c>
      <c r="M178" s="1" t="s">
        <v>1456</v>
      </c>
      <c r="N178" s="1" t="s">
        <v>1456</v>
      </c>
      <c r="O178" s="1" t="s">
        <v>1457</v>
      </c>
      <c r="P178" s="1" t="s">
        <v>1458</v>
      </c>
      <c r="Q178" s="1" t="s">
        <v>1459</v>
      </c>
      <c r="R178" s="1" t="s">
        <v>2551</v>
      </c>
      <c r="S178" s="1" t="s">
        <v>1461</v>
      </c>
      <c r="T178" s="1" t="s">
        <v>1462</v>
      </c>
      <c r="U178" s="1" t="s">
        <v>1387</v>
      </c>
      <c r="V178" s="1" t="s">
        <v>1486</v>
      </c>
    </row>
    <row r="179" s="1" customFormat="1" spans="1:22">
      <c r="A179" s="3">
        <v>999228216517877</v>
      </c>
      <c r="B179" s="1" t="s">
        <v>2545</v>
      </c>
      <c r="C179" s="1" t="s">
        <v>2552</v>
      </c>
      <c r="D179" s="1" t="s">
        <v>2553</v>
      </c>
      <c r="E179" s="1" t="s">
        <v>2554</v>
      </c>
      <c r="F179" s="1" t="s">
        <v>1451</v>
      </c>
      <c r="G179" s="1" t="s">
        <v>1452</v>
      </c>
      <c r="H179" s="1" t="s">
        <v>1453</v>
      </c>
      <c r="I179" s="1" t="s">
        <v>2555</v>
      </c>
      <c r="J179" s="1" t="s">
        <v>30</v>
      </c>
      <c r="K179" s="1" t="s">
        <v>2556</v>
      </c>
      <c r="L179" s="1" t="s">
        <v>2556</v>
      </c>
      <c r="M179" s="1" t="s">
        <v>1456</v>
      </c>
      <c r="N179" s="1" t="s">
        <v>1456</v>
      </c>
      <c r="O179" s="1" t="s">
        <v>1457</v>
      </c>
      <c r="P179" s="1" t="s">
        <v>1458</v>
      </c>
      <c r="Q179" s="1" t="s">
        <v>1459</v>
      </c>
      <c r="R179" s="1" t="s">
        <v>2557</v>
      </c>
      <c r="S179" s="1" t="s">
        <v>1461</v>
      </c>
      <c r="T179" s="1" t="s">
        <v>1462</v>
      </c>
      <c r="U179" s="1" t="s">
        <v>1478</v>
      </c>
      <c r="V179" s="1" t="s">
        <v>1486</v>
      </c>
    </row>
    <row r="180" s="1" customFormat="1" spans="1:22">
      <c r="A180" s="3">
        <v>999228214486651</v>
      </c>
      <c r="B180" s="1" t="s">
        <v>2545</v>
      </c>
      <c r="C180" s="1" t="s">
        <v>2558</v>
      </c>
      <c r="D180" s="1" t="s">
        <v>2559</v>
      </c>
      <c r="E180" s="1" t="s">
        <v>2560</v>
      </c>
      <c r="F180" s="1" t="s">
        <v>1451</v>
      </c>
      <c r="G180" s="1" t="s">
        <v>1452</v>
      </c>
      <c r="H180" s="1" t="s">
        <v>1453</v>
      </c>
      <c r="I180" s="1" t="s">
        <v>2561</v>
      </c>
      <c r="J180" s="1" t="s">
        <v>30</v>
      </c>
      <c r="K180" s="1" t="s">
        <v>2562</v>
      </c>
      <c r="L180" s="1" t="s">
        <v>2562</v>
      </c>
      <c r="M180" s="1" t="s">
        <v>1456</v>
      </c>
      <c r="N180" s="1" t="s">
        <v>1456</v>
      </c>
      <c r="O180" s="1" t="s">
        <v>1457</v>
      </c>
      <c r="P180" s="1" t="s">
        <v>1458</v>
      </c>
      <c r="Q180" s="1" t="s">
        <v>1459</v>
      </c>
      <c r="R180" s="1" t="s">
        <v>2563</v>
      </c>
      <c r="S180" s="1" t="s">
        <v>1461</v>
      </c>
      <c r="T180" s="1" t="s">
        <v>1462</v>
      </c>
      <c r="U180" s="1" t="s">
        <v>1478</v>
      </c>
      <c r="V180" s="1" t="s">
        <v>1515</v>
      </c>
    </row>
    <row r="181" s="1" customFormat="1" spans="1:22">
      <c r="A181" s="3">
        <v>999228124006554</v>
      </c>
      <c r="B181" s="1" t="s">
        <v>2564</v>
      </c>
      <c r="C181" s="1" t="s">
        <v>2565</v>
      </c>
      <c r="D181" s="1" t="s">
        <v>2566</v>
      </c>
      <c r="E181" s="1" t="s">
        <v>2567</v>
      </c>
      <c r="F181" s="1" t="s">
        <v>1511</v>
      </c>
      <c r="G181" s="1" t="s">
        <v>1452</v>
      </c>
      <c r="H181" s="1" t="s">
        <v>1453</v>
      </c>
      <c r="I181" s="1" t="s">
        <v>2568</v>
      </c>
      <c r="J181" s="1" t="s">
        <v>30</v>
      </c>
      <c r="K181" s="1" t="s">
        <v>2569</v>
      </c>
      <c r="L181" s="1" t="s">
        <v>2569</v>
      </c>
      <c r="M181" s="1" t="s">
        <v>1456</v>
      </c>
      <c r="N181" s="1" t="s">
        <v>1456</v>
      </c>
      <c r="O181" s="1" t="s">
        <v>1457</v>
      </c>
      <c r="P181" s="1" t="s">
        <v>1458</v>
      </c>
      <c r="Q181" s="1" t="s">
        <v>1459</v>
      </c>
      <c r="R181" s="1" t="s">
        <v>2570</v>
      </c>
      <c r="S181" s="1" t="s">
        <v>1461</v>
      </c>
      <c r="T181" s="1" t="s">
        <v>1462</v>
      </c>
      <c r="U181" s="1" t="s">
        <v>1387</v>
      </c>
      <c r="V181" s="1" t="s">
        <v>1486</v>
      </c>
    </row>
    <row r="182" s="1" customFormat="1" spans="1:22">
      <c r="A182" s="3">
        <v>999228117165906</v>
      </c>
      <c r="B182" s="1" t="s">
        <v>2571</v>
      </c>
      <c r="C182" s="1" t="s">
        <v>2572</v>
      </c>
      <c r="D182" s="1" t="s">
        <v>1732</v>
      </c>
      <c r="E182" s="1" t="s">
        <v>2573</v>
      </c>
      <c r="F182" s="1" t="s">
        <v>1467</v>
      </c>
      <c r="G182" s="1" t="s">
        <v>1452</v>
      </c>
      <c r="H182" s="1" t="s">
        <v>1453</v>
      </c>
      <c r="I182" s="1" t="s">
        <v>2574</v>
      </c>
      <c r="J182" s="1" t="s">
        <v>30</v>
      </c>
      <c r="K182" s="1" t="s">
        <v>2575</v>
      </c>
      <c r="L182" s="1" t="s">
        <v>2575</v>
      </c>
      <c r="M182" s="1" t="s">
        <v>1456</v>
      </c>
      <c r="N182" s="1" t="s">
        <v>1456</v>
      </c>
      <c r="O182" s="1" t="s">
        <v>1457</v>
      </c>
      <c r="P182" s="1" t="s">
        <v>1458</v>
      </c>
      <c r="Q182" s="1" t="s">
        <v>1459</v>
      </c>
      <c r="R182" s="1" t="s">
        <v>2576</v>
      </c>
      <c r="S182" s="1" t="s">
        <v>1461</v>
      </c>
      <c r="T182" s="1" t="s">
        <v>1462</v>
      </c>
      <c r="U182" s="1" t="s">
        <v>1387</v>
      </c>
      <c r="V182" s="1" t="s">
        <v>1737</v>
      </c>
    </row>
    <row r="183" s="1" customFormat="1" spans="1:22">
      <c r="A183" s="3">
        <v>999228116512822</v>
      </c>
      <c r="B183" s="1" t="s">
        <v>2571</v>
      </c>
      <c r="C183" s="1" t="s">
        <v>2577</v>
      </c>
      <c r="D183" s="1" t="s">
        <v>2578</v>
      </c>
      <c r="E183" s="1" t="s">
        <v>2579</v>
      </c>
      <c r="F183" s="1" t="s">
        <v>1525</v>
      </c>
      <c r="G183" s="1" t="s">
        <v>1452</v>
      </c>
      <c r="H183" s="1" t="s">
        <v>1453</v>
      </c>
      <c r="I183" s="1" t="s">
        <v>2580</v>
      </c>
      <c r="J183" s="1" t="s">
        <v>30</v>
      </c>
      <c r="K183" s="1" t="s">
        <v>2581</v>
      </c>
      <c r="L183" s="1" t="s">
        <v>2581</v>
      </c>
      <c r="M183" s="1" t="s">
        <v>1456</v>
      </c>
      <c r="N183" s="1" t="s">
        <v>1456</v>
      </c>
      <c r="O183" s="1" t="s">
        <v>1457</v>
      </c>
      <c r="P183" s="1" t="s">
        <v>1458</v>
      </c>
      <c r="Q183" s="1" t="s">
        <v>1459</v>
      </c>
      <c r="R183" s="1" t="s">
        <v>2582</v>
      </c>
      <c r="S183" s="1" t="s">
        <v>1461</v>
      </c>
      <c r="T183" s="1" t="s">
        <v>1462</v>
      </c>
      <c r="U183" s="1" t="s">
        <v>1387</v>
      </c>
      <c r="V183" s="1" t="s">
        <v>1479</v>
      </c>
    </row>
    <row r="184" s="1" customFormat="1" spans="1:22">
      <c r="A184" s="3">
        <v>999228100200756</v>
      </c>
      <c r="B184" s="1" t="s">
        <v>2571</v>
      </c>
      <c r="C184" s="1" t="s">
        <v>2583</v>
      </c>
      <c r="D184" s="1" t="s">
        <v>2584</v>
      </c>
      <c r="E184" s="1" t="s">
        <v>2585</v>
      </c>
      <c r="F184" s="1" t="s">
        <v>1511</v>
      </c>
      <c r="G184" s="1" t="s">
        <v>1452</v>
      </c>
      <c r="H184" s="1" t="s">
        <v>1453</v>
      </c>
      <c r="I184" s="1" t="s">
        <v>2586</v>
      </c>
      <c r="J184" s="1" t="s">
        <v>30</v>
      </c>
      <c r="K184" s="1" t="s">
        <v>2587</v>
      </c>
      <c r="L184" s="1" t="s">
        <v>2587</v>
      </c>
      <c r="M184" s="1" t="s">
        <v>1456</v>
      </c>
      <c r="N184" s="1" t="s">
        <v>1456</v>
      </c>
      <c r="O184" s="1" t="s">
        <v>1457</v>
      </c>
      <c r="P184" s="1" t="s">
        <v>1458</v>
      </c>
      <c r="Q184" s="1" t="s">
        <v>1459</v>
      </c>
      <c r="R184" s="1" t="s">
        <v>2588</v>
      </c>
      <c r="S184" s="1" t="s">
        <v>1461</v>
      </c>
      <c r="T184" s="1" t="s">
        <v>1462</v>
      </c>
      <c r="U184" s="1" t="s">
        <v>1387</v>
      </c>
      <c r="V184" s="1" t="s">
        <v>1581</v>
      </c>
    </row>
    <row r="185" s="1" customFormat="1" spans="1:22">
      <c r="A185" s="3">
        <v>999228097504017</v>
      </c>
      <c r="B185" s="1" t="s">
        <v>2589</v>
      </c>
      <c r="C185" s="1" t="s">
        <v>2590</v>
      </c>
      <c r="D185" s="1" t="s">
        <v>2591</v>
      </c>
      <c r="E185" s="1" t="s">
        <v>2592</v>
      </c>
      <c r="F185" s="1" t="s">
        <v>1467</v>
      </c>
      <c r="G185" s="1" t="s">
        <v>1452</v>
      </c>
      <c r="H185" s="1" t="s">
        <v>1453</v>
      </c>
      <c r="I185" s="1" t="s">
        <v>2593</v>
      </c>
      <c r="J185" s="1" t="s">
        <v>30</v>
      </c>
      <c r="K185" s="1" t="s">
        <v>2594</v>
      </c>
      <c r="L185" s="1" t="s">
        <v>2594</v>
      </c>
      <c r="M185" s="1" t="s">
        <v>1456</v>
      </c>
      <c r="N185" s="1" t="s">
        <v>1456</v>
      </c>
      <c r="O185" s="1" t="s">
        <v>1457</v>
      </c>
      <c r="P185" s="1" t="s">
        <v>1458</v>
      </c>
      <c r="Q185" s="1" t="s">
        <v>1459</v>
      </c>
      <c r="R185" s="1" t="s">
        <v>2595</v>
      </c>
      <c r="S185" s="1" t="s">
        <v>1461</v>
      </c>
      <c r="T185" s="1" t="s">
        <v>1462</v>
      </c>
      <c r="U185" s="1" t="s">
        <v>1387</v>
      </c>
      <c r="V185" s="1" t="s">
        <v>1486</v>
      </c>
    </row>
    <row r="186" s="1" customFormat="1" spans="1:22">
      <c r="A186" s="3">
        <v>999228066990882</v>
      </c>
      <c r="B186" s="1" t="s">
        <v>2596</v>
      </c>
      <c r="C186" s="1" t="s">
        <v>2597</v>
      </c>
      <c r="D186" s="1" t="s">
        <v>2598</v>
      </c>
      <c r="E186" s="1" t="s">
        <v>2599</v>
      </c>
      <c r="F186" s="1" t="s">
        <v>1467</v>
      </c>
      <c r="G186" s="1" t="s">
        <v>1452</v>
      </c>
      <c r="H186" s="1" t="s">
        <v>1453</v>
      </c>
      <c r="I186" s="1" t="s">
        <v>2407</v>
      </c>
      <c r="J186" s="1" t="s">
        <v>30</v>
      </c>
      <c r="K186" s="1" t="s">
        <v>2600</v>
      </c>
      <c r="L186" s="1" t="s">
        <v>2600</v>
      </c>
      <c r="M186" s="1" t="s">
        <v>1456</v>
      </c>
      <c r="N186" s="1" t="s">
        <v>1456</v>
      </c>
      <c r="O186" s="1" t="s">
        <v>1457</v>
      </c>
      <c r="P186" s="1" t="s">
        <v>1458</v>
      </c>
      <c r="Q186" s="1" t="s">
        <v>1459</v>
      </c>
      <c r="R186" s="1" t="s">
        <v>2601</v>
      </c>
      <c r="S186" s="1" t="s">
        <v>1461</v>
      </c>
      <c r="T186" s="1" t="s">
        <v>1462</v>
      </c>
      <c r="U186" s="1" t="s">
        <v>1478</v>
      </c>
      <c r="V186" s="1" t="s">
        <v>1486</v>
      </c>
    </row>
    <row r="187" s="1" customFormat="1" spans="1:22">
      <c r="A187" s="3">
        <v>999227993703247</v>
      </c>
      <c r="B187" s="1" t="s">
        <v>2602</v>
      </c>
      <c r="C187" s="1" t="s">
        <v>2603</v>
      </c>
      <c r="D187" s="1" t="s">
        <v>2604</v>
      </c>
      <c r="E187" s="1" t="s">
        <v>2605</v>
      </c>
      <c r="F187" s="1" t="s">
        <v>1451</v>
      </c>
      <c r="G187" s="1" t="s">
        <v>1452</v>
      </c>
      <c r="H187" s="1" t="s">
        <v>1453</v>
      </c>
      <c r="I187" s="1" t="s">
        <v>2606</v>
      </c>
      <c r="J187" s="1" t="s">
        <v>30</v>
      </c>
      <c r="K187" s="1" t="s">
        <v>2607</v>
      </c>
      <c r="L187" s="1" t="s">
        <v>2607</v>
      </c>
      <c r="M187" s="1" t="s">
        <v>1456</v>
      </c>
      <c r="N187" s="1" t="s">
        <v>1456</v>
      </c>
      <c r="O187" s="1" t="s">
        <v>1457</v>
      </c>
      <c r="P187" s="1" t="s">
        <v>1458</v>
      </c>
      <c r="Q187" s="1" t="s">
        <v>1459</v>
      </c>
      <c r="R187" s="1" t="s">
        <v>2608</v>
      </c>
      <c r="S187" s="1" t="s">
        <v>1461</v>
      </c>
      <c r="T187" s="1" t="s">
        <v>1462</v>
      </c>
      <c r="U187" s="1" t="s">
        <v>1387</v>
      </c>
      <c r="V187" s="1" t="s">
        <v>1786</v>
      </c>
    </row>
    <row r="188" s="1" customFormat="1" spans="1:22">
      <c r="A188" s="3">
        <v>999227945245627</v>
      </c>
      <c r="B188" s="1" t="s">
        <v>2609</v>
      </c>
      <c r="C188" s="1" t="s">
        <v>2610</v>
      </c>
      <c r="D188" s="1" t="s">
        <v>2611</v>
      </c>
      <c r="E188" s="1" t="s">
        <v>2612</v>
      </c>
      <c r="F188" s="1" t="s">
        <v>1451</v>
      </c>
      <c r="G188" s="1" t="s">
        <v>1452</v>
      </c>
      <c r="H188" s="1" t="s">
        <v>1453</v>
      </c>
      <c r="I188" s="1" t="s">
        <v>2613</v>
      </c>
      <c r="J188" s="1" t="s">
        <v>30</v>
      </c>
      <c r="K188" s="1" t="s">
        <v>2614</v>
      </c>
      <c r="L188" s="1" t="s">
        <v>2614</v>
      </c>
      <c r="M188" s="1" t="s">
        <v>1456</v>
      </c>
      <c r="N188" s="1" t="s">
        <v>1456</v>
      </c>
      <c r="O188" s="1" t="s">
        <v>1457</v>
      </c>
      <c r="P188" s="1" t="s">
        <v>1458</v>
      </c>
      <c r="Q188" s="1" t="s">
        <v>1459</v>
      </c>
      <c r="R188" s="1" t="s">
        <v>2615</v>
      </c>
      <c r="S188" s="1" t="s">
        <v>1461</v>
      </c>
      <c r="T188" s="1" t="s">
        <v>1462</v>
      </c>
      <c r="U188" s="1" t="s">
        <v>1478</v>
      </c>
      <c r="V188" s="1" t="s">
        <v>1737</v>
      </c>
    </row>
    <row r="189" s="1" customFormat="1" spans="1:22">
      <c r="A189" s="3">
        <v>999227450335661</v>
      </c>
      <c r="B189" s="1" t="s">
        <v>2609</v>
      </c>
      <c r="C189" s="1" t="s">
        <v>2616</v>
      </c>
      <c r="D189" s="1" t="s">
        <v>2617</v>
      </c>
      <c r="E189" s="1" t="s">
        <v>2618</v>
      </c>
      <c r="F189" s="1" t="s">
        <v>1451</v>
      </c>
      <c r="G189" s="1" t="s">
        <v>1452</v>
      </c>
      <c r="H189" s="1" t="s">
        <v>1453</v>
      </c>
      <c r="I189" s="1" t="s">
        <v>2619</v>
      </c>
      <c r="J189" s="1" t="s">
        <v>30</v>
      </c>
      <c r="K189" s="1" t="s">
        <v>2620</v>
      </c>
      <c r="L189" s="1" t="s">
        <v>2620</v>
      </c>
      <c r="M189" s="1" t="s">
        <v>1456</v>
      </c>
      <c r="N189" s="1" t="s">
        <v>1456</v>
      </c>
      <c r="O189" s="1" t="s">
        <v>1457</v>
      </c>
      <c r="P189" s="1" t="s">
        <v>1458</v>
      </c>
      <c r="Q189" s="1" t="s">
        <v>1459</v>
      </c>
      <c r="R189" s="1" t="s">
        <v>2621</v>
      </c>
      <c r="S189" s="1" t="s">
        <v>1461</v>
      </c>
      <c r="T189" s="1" t="s">
        <v>1462</v>
      </c>
      <c r="U189" s="1" t="s">
        <v>1387</v>
      </c>
      <c r="V189" s="1" t="s">
        <v>1486</v>
      </c>
    </row>
    <row r="190" s="1" customFormat="1" spans="1:22">
      <c r="A190" s="3">
        <v>999227436214765</v>
      </c>
      <c r="B190" s="1" t="s">
        <v>2622</v>
      </c>
      <c r="C190" s="1" t="s">
        <v>2623</v>
      </c>
      <c r="D190" s="1" t="s">
        <v>2624</v>
      </c>
      <c r="E190" s="1" t="s">
        <v>2625</v>
      </c>
      <c r="F190" s="1" t="s">
        <v>1451</v>
      </c>
      <c r="G190" s="1" t="s">
        <v>1452</v>
      </c>
      <c r="H190" s="1" t="s">
        <v>1453</v>
      </c>
      <c r="I190" s="1" t="s">
        <v>2626</v>
      </c>
      <c r="J190" s="1" t="s">
        <v>30</v>
      </c>
      <c r="K190" s="1" t="s">
        <v>2627</v>
      </c>
      <c r="L190" s="1" t="s">
        <v>2627</v>
      </c>
      <c r="M190" s="1" t="s">
        <v>1456</v>
      </c>
      <c r="N190" s="1" t="s">
        <v>1456</v>
      </c>
      <c r="O190" s="1" t="s">
        <v>1457</v>
      </c>
      <c r="P190" s="1" t="s">
        <v>1458</v>
      </c>
      <c r="Q190" s="1" t="s">
        <v>1459</v>
      </c>
      <c r="R190" s="1" t="s">
        <v>2628</v>
      </c>
      <c r="S190" s="1" t="s">
        <v>1461</v>
      </c>
      <c r="T190" s="1" t="s">
        <v>1462</v>
      </c>
      <c r="U190" s="1" t="s">
        <v>1478</v>
      </c>
      <c r="V190" s="1" t="s">
        <v>1463</v>
      </c>
    </row>
    <row r="191" s="1" customFormat="1" spans="1:22">
      <c r="A191" s="3">
        <v>999227410065611</v>
      </c>
      <c r="B191" s="1" t="s">
        <v>2629</v>
      </c>
      <c r="C191" s="1" t="s">
        <v>2630</v>
      </c>
      <c r="D191" s="1" t="s">
        <v>2631</v>
      </c>
      <c r="E191" s="1" t="s">
        <v>2632</v>
      </c>
      <c r="F191" s="1" t="s">
        <v>1525</v>
      </c>
      <c r="G191" s="1" t="s">
        <v>1452</v>
      </c>
      <c r="H191" s="1" t="s">
        <v>1453</v>
      </c>
      <c r="I191" s="1" t="s">
        <v>2633</v>
      </c>
      <c r="J191" s="1" t="s">
        <v>30</v>
      </c>
      <c r="K191" s="1" t="s">
        <v>2634</v>
      </c>
      <c r="L191" s="1" t="s">
        <v>2634</v>
      </c>
      <c r="M191" s="1" t="s">
        <v>1456</v>
      </c>
      <c r="N191" s="1" t="s">
        <v>1456</v>
      </c>
      <c r="O191" s="1" t="s">
        <v>1457</v>
      </c>
      <c r="P191" s="1" t="s">
        <v>1458</v>
      </c>
      <c r="Q191" s="1" t="s">
        <v>1459</v>
      </c>
      <c r="R191" s="1" t="s">
        <v>2635</v>
      </c>
      <c r="S191" s="1" t="s">
        <v>1461</v>
      </c>
      <c r="T191" s="1" t="s">
        <v>1462</v>
      </c>
      <c r="U191" s="1" t="s">
        <v>1387</v>
      </c>
      <c r="V191" s="1" t="s">
        <v>1914</v>
      </c>
    </row>
    <row r="192" s="1" customFormat="1" spans="1:22">
      <c r="A192" s="3">
        <v>999227396426417</v>
      </c>
      <c r="B192" s="1" t="s">
        <v>2629</v>
      </c>
      <c r="C192" s="1" t="s">
        <v>2636</v>
      </c>
      <c r="D192" s="1" t="s">
        <v>2637</v>
      </c>
      <c r="E192" s="1" t="s">
        <v>2638</v>
      </c>
      <c r="F192" s="1" t="s">
        <v>1467</v>
      </c>
      <c r="G192" s="1" t="s">
        <v>1452</v>
      </c>
      <c r="H192" s="1" t="s">
        <v>1453</v>
      </c>
      <c r="I192" s="1" t="s">
        <v>2639</v>
      </c>
      <c r="J192" s="1" t="s">
        <v>30</v>
      </c>
      <c r="K192" s="1" t="s">
        <v>2640</v>
      </c>
      <c r="L192" s="1" t="s">
        <v>2640</v>
      </c>
      <c r="M192" s="1" t="s">
        <v>1456</v>
      </c>
      <c r="N192" s="1" t="s">
        <v>1456</v>
      </c>
      <c r="O192" s="1" t="s">
        <v>1457</v>
      </c>
      <c r="P192" s="1" t="s">
        <v>1458</v>
      </c>
      <c r="Q192" s="1" t="s">
        <v>1459</v>
      </c>
      <c r="R192" s="1" t="s">
        <v>2641</v>
      </c>
      <c r="S192" s="1" t="s">
        <v>1461</v>
      </c>
      <c r="T192" s="1" t="s">
        <v>1462</v>
      </c>
      <c r="U192" s="1" t="s">
        <v>1387</v>
      </c>
      <c r="V192" s="1" t="s">
        <v>1486</v>
      </c>
    </row>
    <row r="193" s="1" customFormat="1" spans="1:22">
      <c r="A193" s="3">
        <v>999227376199825</v>
      </c>
      <c r="B193" s="1" t="s">
        <v>2642</v>
      </c>
      <c r="C193" s="1" t="s">
        <v>2643</v>
      </c>
      <c r="D193" s="1" t="s">
        <v>2644</v>
      </c>
      <c r="E193" s="1" t="s">
        <v>2645</v>
      </c>
      <c r="F193" s="1" t="s">
        <v>1525</v>
      </c>
      <c r="G193" s="1" t="s">
        <v>1452</v>
      </c>
      <c r="H193" s="1" t="s">
        <v>1453</v>
      </c>
      <c r="I193" s="1" t="s">
        <v>2646</v>
      </c>
      <c r="J193" s="1" t="s">
        <v>30</v>
      </c>
      <c r="K193" s="1" t="s">
        <v>2647</v>
      </c>
      <c r="L193" s="1" t="s">
        <v>2647</v>
      </c>
      <c r="M193" s="1" t="s">
        <v>1456</v>
      </c>
      <c r="N193" s="1" t="s">
        <v>1456</v>
      </c>
      <c r="O193" s="1" t="s">
        <v>1457</v>
      </c>
      <c r="P193" s="1" t="s">
        <v>1458</v>
      </c>
      <c r="Q193" s="1" t="s">
        <v>1459</v>
      </c>
      <c r="R193" s="1" t="s">
        <v>2648</v>
      </c>
      <c r="S193" s="1" t="s">
        <v>1461</v>
      </c>
      <c r="T193" s="1" t="s">
        <v>1462</v>
      </c>
      <c r="U193" s="1" t="s">
        <v>1387</v>
      </c>
      <c r="V193" s="1" t="s">
        <v>1471</v>
      </c>
    </row>
    <row r="194" s="1" customFormat="1" spans="1:22">
      <c r="A194" s="3">
        <v>999227186782462</v>
      </c>
      <c r="B194" s="1" t="s">
        <v>2649</v>
      </c>
      <c r="C194" s="1" t="s">
        <v>2650</v>
      </c>
      <c r="D194" s="1" t="s">
        <v>2651</v>
      </c>
      <c r="E194" s="1" t="s">
        <v>2652</v>
      </c>
      <c r="F194" s="1" t="s">
        <v>1451</v>
      </c>
      <c r="G194" s="1" t="s">
        <v>1452</v>
      </c>
      <c r="H194" s="1" t="s">
        <v>1453</v>
      </c>
      <c r="I194" s="1" t="s">
        <v>2653</v>
      </c>
      <c r="J194" s="1" t="s">
        <v>30</v>
      </c>
      <c r="K194" s="1" t="s">
        <v>2654</v>
      </c>
      <c r="L194" s="1" t="s">
        <v>2654</v>
      </c>
      <c r="M194" s="1" t="s">
        <v>1456</v>
      </c>
      <c r="N194" s="1" t="s">
        <v>1456</v>
      </c>
      <c r="O194" s="1" t="s">
        <v>1457</v>
      </c>
      <c r="P194" s="1" t="s">
        <v>1458</v>
      </c>
      <c r="Q194" s="1" t="s">
        <v>1459</v>
      </c>
      <c r="R194" s="1" t="s">
        <v>2655</v>
      </c>
      <c r="S194" s="1" t="s">
        <v>1461</v>
      </c>
      <c r="T194" s="1" t="s">
        <v>1462</v>
      </c>
      <c r="U194" s="1" t="s">
        <v>1387</v>
      </c>
      <c r="V194" s="1" t="s">
        <v>1486</v>
      </c>
    </row>
    <row r="195" s="1" customFormat="1" spans="1:22">
      <c r="A195" s="3">
        <v>999227006078635</v>
      </c>
      <c r="B195" s="1" t="s">
        <v>2656</v>
      </c>
      <c r="C195" s="1" t="s">
        <v>2657</v>
      </c>
      <c r="D195" s="1" t="s">
        <v>2490</v>
      </c>
      <c r="E195" s="1" t="s">
        <v>2658</v>
      </c>
      <c r="F195" s="1" t="s">
        <v>1451</v>
      </c>
      <c r="G195" s="1" t="s">
        <v>1452</v>
      </c>
      <c r="H195" s="1" t="s">
        <v>1453</v>
      </c>
      <c r="I195" s="1" t="s">
        <v>2659</v>
      </c>
      <c r="J195" s="1" t="s">
        <v>30</v>
      </c>
      <c r="K195" s="1" t="s">
        <v>2660</v>
      </c>
      <c r="L195" s="1" t="s">
        <v>2660</v>
      </c>
      <c r="M195" s="1" t="s">
        <v>1456</v>
      </c>
      <c r="N195" s="1" t="s">
        <v>1456</v>
      </c>
      <c r="O195" s="1" t="s">
        <v>1457</v>
      </c>
      <c r="P195" s="1" t="s">
        <v>1458</v>
      </c>
      <c r="Q195" s="1" t="s">
        <v>1459</v>
      </c>
      <c r="R195" s="1" t="s">
        <v>2661</v>
      </c>
      <c r="S195" s="1" t="s">
        <v>1461</v>
      </c>
      <c r="T195" s="1" t="s">
        <v>1462</v>
      </c>
      <c r="U195" s="1" t="s">
        <v>1387</v>
      </c>
      <c r="V195" s="1" t="s">
        <v>2061</v>
      </c>
    </row>
    <row r="196" s="1" customFormat="1" spans="1:22">
      <c r="A196" s="3">
        <v>999226855485443</v>
      </c>
      <c r="B196" s="1" t="s">
        <v>2662</v>
      </c>
      <c r="C196" s="1" t="s">
        <v>2663</v>
      </c>
      <c r="D196" s="1" t="s">
        <v>2664</v>
      </c>
      <c r="E196" s="1" t="s">
        <v>2665</v>
      </c>
      <c r="F196" s="1" t="s">
        <v>1678</v>
      </c>
      <c r="G196" s="1" t="s">
        <v>1452</v>
      </c>
      <c r="H196" s="1" t="s">
        <v>1453</v>
      </c>
      <c r="I196" s="1" t="s">
        <v>2666</v>
      </c>
      <c r="J196" s="1" t="s">
        <v>30</v>
      </c>
      <c r="K196" s="1" t="s">
        <v>2667</v>
      </c>
      <c r="L196" s="1" t="s">
        <v>2667</v>
      </c>
      <c r="M196" s="1" t="s">
        <v>1456</v>
      </c>
      <c r="N196" s="1" t="s">
        <v>1456</v>
      </c>
      <c r="O196" s="1" t="s">
        <v>1457</v>
      </c>
      <c r="P196" s="1" t="s">
        <v>1458</v>
      </c>
      <c r="Q196" s="1" t="s">
        <v>1459</v>
      </c>
      <c r="R196" s="1" t="s">
        <v>2668</v>
      </c>
      <c r="S196" s="1" t="s">
        <v>1461</v>
      </c>
      <c r="T196" s="1" t="s">
        <v>1462</v>
      </c>
      <c r="U196" s="1" t="s">
        <v>1478</v>
      </c>
      <c r="V196" s="1" t="s">
        <v>1486</v>
      </c>
    </row>
    <row r="197" s="1" customFormat="1" spans="1:22">
      <c r="A197" s="3">
        <v>999226850715689</v>
      </c>
      <c r="B197" s="1" t="s">
        <v>2669</v>
      </c>
      <c r="C197" s="1" t="s">
        <v>2670</v>
      </c>
      <c r="D197" s="1" t="s">
        <v>2671</v>
      </c>
      <c r="E197" s="1" t="s">
        <v>2672</v>
      </c>
      <c r="F197" s="1" t="s">
        <v>1451</v>
      </c>
      <c r="G197" s="1" t="s">
        <v>1452</v>
      </c>
      <c r="H197" s="1" t="s">
        <v>1453</v>
      </c>
      <c r="I197" s="1" t="s">
        <v>2673</v>
      </c>
      <c r="J197" s="1" t="s">
        <v>30</v>
      </c>
      <c r="K197" s="1" t="s">
        <v>2674</v>
      </c>
      <c r="L197" s="1" t="s">
        <v>2674</v>
      </c>
      <c r="M197" s="1" t="s">
        <v>1456</v>
      </c>
      <c r="N197" s="1" t="s">
        <v>1456</v>
      </c>
      <c r="O197" s="1" t="s">
        <v>1457</v>
      </c>
      <c r="P197" s="1" t="s">
        <v>1458</v>
      </c>
      <c r="Q197" s="1" t="s">
        <v>1459</v>
      </c>
      <c r="R197" s="1" t="s">
        <v>2675</v>
      </c>
      <c r="S197" s="1" t="s">
        <v>1461</v>
      </c>
      <c r="T197" s="1" t="s">
        <v>1462</v>
      </c>
      <c r="U197" s="1" t="s">
        <v>1387</v>
      </c>
      <c r="V197" s="1" t="s">
        <v>2182</v>
      </c>
    </row>
    <row r="198" s="1" customFormat="1" spans="1:22">
      <c r="A198" s="3">
        <v>999226800184121</v>
      </c>
      <c r="B198" s="1" t="s">
        <v>2676</v>
      </c>
      <c r="C198" s="1" t="s">
        <v>2677</v>
      </c>
      <c r="D198" s="1" t="s">
        <v>2678</v>
      </c>
      <c r="E198" s="1" t="s">
        <v>2679</v>
      </c>
      <c r="F198" s="1" t="s">
        <v>1467</v>
      </c>
      <c r="G198" s="1" t="s">
        <v>1452</v>
      </c>
      <c r="H198" s="1" t="s">
        <v>1453</v>
      </c>
      <c r="I198" s="1" t="s">
        <v>2680</v>
      </c>
      <c r="J198" s="1" t="s">
        <v>30</v>
      </c>
      <c r="K198" s="1" t="s">
        <v>2681</v>
      </c>
      <c r="L198" s="1" t="s">
        <v>2681</v>
      </c>
      <c r="M198" s="1" t="s">
        <v>1456</v>
      </c>
      <c r="N198" s="1" t="s">
        <v>1456</v>
      </c>
      <c r="O198" s="1" t="s">
        <v>1457</v>
      </c>
      <c r="P198" s="1" t="s">
        <v>1458</v>
      </c>
      <c r="Q198" s="1" t="s">
        <v>1459</v>
      </c>
      <c r="R198" s="1" t="s">
        <v>2682</v>
      </c>
      <c r="S198" s="1" t="s">
        <v>1461</v>
      </c>
      <c r="T198" s="1" t="s">
        <v>1462</v>
      </c>
      <c r="U198" s="1" t="s">
        <v>1387</v>
      </c>
      <c r="V198" s="1" t="s">
        <v>2182</v>
      </c>
    </row>
    <row r="199" s="1" customFormat="1" spans="1:22">
      <c r="A199" s="3">
        <v>999226784686346</v>
      </c>
      <c r="B199" s="1" t="s">
        <v>2683</v>
      </c>
      <c r="C199" s="1" t="s">
        <v>2684</v>
      </c>
      <c r="D199" s="1" t="s">
        <v>2685</v>
      </c>
      <c r="E199" s="1" t="s">
        <v>2686</v>
      </c>
      <c r="F199" s="1" t="s">
        <v>1525</v>
      </c>
      <c r="G199" s="1" t="s">
        <v>1452</v>
      </c>
      <c r="H199" s="1" t="s">
        <v>1453</v>
      </c>
      <c r="I199" s="1" t="s">
        <v>2687</v>
      </c>
      <c r="J199" s="1" t="s">
        <v>30</v>
      </c>
      <c r="K199" s="1" t="s">
        <v>2688</v>
      </c>
      <c r="L199" s="1" t="s">
        <v>2688</v>
      </c>
      <c r="M199" s="1" t="s">
        <v>1456</v>
      </c>
      <c r="N199" s="1" t="s">
        <v>1456</v>
      </c>
      <c r="O199" s="1" t="s">
        <v>1457</v>
      </c>
      <c r="P199" s="1" t="s">
        <v>1458</v>
      </c>
      <c r="Q199" s="1" t="s">
        <v>1459</v>
      </c>
      <c r="R199" s="1" t="s">
        <v>2689</v>
      </c>
      <c r="S199" s="1" t="s">
        <v>1461</v>
      </c>
      <c r="T199" s="1" t="s">
        <v>1462</v>
      </c>
      <c r="U199" s="1" t="s">
        <v>1478</v>
      </c>
      <c r="V199" s="1" t="s">
        <v>1581</v>
      </c>
    </row>
    <row r="200" s="1" customFormat="1" spans="1:22">
      <c r="A200" s="3">
        <v>999226713421790</v>
      </c>
      <c r="B200" s="1" t="s">
        <v>2690</v>
      </c>
      <c r="C200" s="1" t="s">
        <v>2691</v>
      </c>
      <c r="D200" s="1" t="s">
        <v>2692</v>
      </c>
      <c r="E200" s="1" t="s">
        <v>2693</v>
      </c>
      <c r="F200" s="1" t="s">
        <v>1451</v>
      </c>
      <c r="G200" s="1" t="s">
        <v>1452</v>
      </c>
      <c r="H200" s="1" t="s">
        <v>1453</v>
      </c>
      <c r="I200" s="1" t="s">
        <v>2694</v>
      </c>
      <c r="J200" s="1" t="s">
        <v>30</v>
      </c>
      <c r="K200" s="1" t="s">
        <v>2695</v>
      </c>
      <c r="L200" s="1" t="s">
        <v>2695</v>
      </c>
      <c r="M200" s="1" t="s">
        <v>1456</v>
      </c>
      <c r="N200" s="1" t="s">
        <v>1456</v>
      </c>
      <c r="O200" s="1" t="s">
        <v>1457</v>
      </c>
      <c r="P200" s="1" t="s">
        <v>1458</v>
      </c>
      <c r="Q200" s="1" t="s">
        <v>1459</v>
      </c>
      <c r="R200" s="1" t="s">
        <v>2696</v>
      </c>
      <c r="S200" s="1" t="s">
        <v>1461</v>
      </c>
      <c r="T200" s="1" t="s">
        <v>1462</v>
      </c>
      <c r="U200" s="1" t="s">
        <v>1387</v>
      </c>
      <c r="V200" s="1" t="s">
        <v>1515</v>
      </c>
    </row>
    <row r="201" s="1" customFormat="1" spans="1:22">
      <c r="A201" s="3">
        <v>999226668954963</v>
      </c>
      <c r="B201" s="1" t="s">
        <v>2697</v>
      </c>
      <c r="C201" s="1" t="s">
        <v>2698</v>
      </c>
      <c r="D201" s="1" t="s">
        <v>2699</v>
      </c>
      <c r="E201" s="1" t="s">
        <v>2700</v>
      </c>
      <c r="F201" s="1" t="s">
        <v>1467</v>
      </c>
      <c r="G201" s="1" t="s">
        <v>1452</v>
      </c>
      <c r="H201" s="1" t="s">
        <v>1453</v>
      </c>
      <c r="I201" s="1" t="s">
        <v>2701</v>
      </c>
      <c r="J201" s="1" t="s">
        <v>30</v>
      </c>
      <c r="K201" s="1" t="s">
        <v>2702</v>
      </c>
      <c r="L201" s="1" t="s">
        <v>2702</v>
      </c>
      <c r="M201" s="1" t="s">
        <v>1456</v>
      </c>
      <c r="N201" s="1" t="s">
        <v>1456</v>
      </c>
      <c r="O201" s="1" t="s">
        <v>1457</v>
      </c>
      <c r="P201" s="1" t="s">
        <v>1458</v>
      </c>
      <c r="Q201" s="1" t="s">
        <v>1459</v>
      </c>
      <c r="R201" s="1" t="s">
        <v>2703</v>
      </c>
      <c r="S201" s="1" t="s">
        <v>1461</v>
      </c>
      <c r="T201" s="1" t="s">
        <v>1462</v>
      </c>
      <c r="U201" s="1" t="s">
        <v>1387</v>
      </c>
      <c r="V201" s="1" t="s">
        <v>2704</v>
      </c>
    </row>
    <row r="202" s="1" customFormat="1" spans="1:22">
      <c r="A202" s="3">
        <v>999226489443040</v>
      </c>
      <c r="B202" s="1" t="s">
        <v>2705</v>
      </c>
      <c r="C202" s="1" t="s">
        <v>2706</v>
      </c>
      <c r="D202" s="1" t="s">
        <v>2707</v>
      </c>
      <c r="E202" s="1" t="s">
        <v>2708</v>
      </c>
      <c r="F202" s="1" t="s">
        <v>1451</v>
      </c>
      <c r="G202" s="1" t="s">
        <v>1452</v>
      </c>
      <c r="H202" s="1" t="s">
        <v>1453</v>
      </c>
      <c r="I202" s="1" t="s">
        <v>2709</v>
      </c>
      <c r="J202" s="1" t="s">
        <v>30</v>
      </c>
      <c r="K202" s="1" t="s">
        <v>2710</v>
      </c>
      <c r="L202" s="1" t="s">
        <v>2710</v>
      </c>
      <c r="M202" s="1" t="s">
        <v>1456</v>
      </c>
      <c r="N202" s="1" t="s">
        <v>1456</v>
      </c>
      <c r="O202" s="1" t="s">
        <v>1457</v>
      </c>
      <c r="P202" s="1" t="s">
        <v>1458</v>
      </c>
      <c r="Q202" s="1" t="s">
        <v>1459</v>
      </c>
      <c r="R202" s="1" t="s">
        <v>2711</v>
      </c>
      <c r="S202" s="1" t="s">
        <v>1461</v>
      </c>
      <c r="T202" s="1" t="s">
        <v>1462</v>
      </c>
      <c r="U202" s="1" t="s">
        <v>1387</v>
      </c>
      <c r="V202" s="1" t="s">
        <v>2712</v>
      </c>
    </row>
    <row r="203" s="1" customFormat="1" spans="1:22">
      <c r="A203" s="3">
        <v>999226217202322</v>
      </c>
      <c r="B203" s="1" t="s">
        <v>2713</v>
      </c>
      <c r="C203" s="1" t="s">
        <v>2714</v>
      </c>
      <c r="D203" s="1" t="s">
        <v>2715</v>
      </c>
      <c r="E203" s="1" t="s">
        <v>2716</v>
      </c>
      <c r="F203" s="1" t="s">
        <v>1451</v>
      </c>
      <c r="G203" s="1" t="s">
        <v>1452</v>
      </c>
      <c r="H203" s="1" t="s">
        <v>1453</v>
      </c>
      <c r="I203" s="1" t="s">
        <v>2717</v>
      </c>
      <c r="J203" s="1" t="s">
        <v>30</v>
      </c>
      <c r="K203" s="1" t="s">
        <v>2718</v>
      </c>
      <c r="L203" s="1" t="s">
        <v>2718</v>
      </c>
      <c r="M203" s="1" t="s">
        <v>1456</v>
      </c>
      <c r="N203" s="1" t="s">
        <v>1456</v>
      </c>
      <c r="O203" s="1" t="s">
        <v>1457</v>
      </c>
      <c r="P203" s="1" t="s">
        <v>1458</v>
      </c>
      <c r="Q203" s="1" t="s">
        <v>1459</v>
      </c>
      <c r="R203" s="1" t="s">
        <v>2719</v>
      </c>
      <c r="S203" s="1" t="s">
        <v>1461</v>
      </c>
      <c r="T203" s="1" t="s">
        <v>1462</v>
      </c>
      <c r="U203" s="1" t="s">
        <v>1387</v>
      </c>
      <c r="V203" s="1" t="s">
        <v>1506</v>
      </c>
    </row>
    <row r="204" s="1" customFormat="1" spans="1:22">
      <c r="A204" s="3">
        <v>999225679780487</v>
      </c>
      <c r="B204" s="1" t="s">
        <v>2720</v>
      </c>
      <c r="C204" s="1" t="s">
        <v>2721</v>
      </c>
      <c r="D204" s="1" t="s">
        <v>2722</v>
      </c>
      <c r="E204" s="1" t="s">
        <v>2723</v>
      </c>
      <c r="F204" s="1" t="s">
        <v>1645</v>
      </c>
      <c r="G204" s="1" t="s">
        <v>1452</v>
      </c>
      <c r="H204" s="1" t="s">
        <v>1453</v>
      </c>
      <c r="I204" s="1" t="s">
        <v>2724</v>
      </c>
      <c r="J204" s="1" t="s">
        <v>30</v>
      </c>
      <c r="K204" s="1" t="s">
        <v>2725</v>
      </c>
      <c r="L204" s="1" t="s">
        <v>2725</v>
      </c>
      <c r="M204" s="1" t="s">
        <v>1456</v>
      </c>
      <c r="N204" s="1" t="s">
        <v>1456</v>
      </c>
      <c r="O204" s="1" t="s">
        <v>1457</v>
      </c>
      <c r="P204" s="1" t="s">
        <v>1458</v>
      </c>
      <c r="Q204" s="1" t="s">
        <v>1459</v>
      </c>
      <c r="R204" s="1" t="s">
        <v>2726</v>
      </c>
      <c r="S204" s="1" t="s">
        <v>1461</v>
      </c>
      <c r="T204" s="1" t="s">
        <v>1462</v>
      </c>
      <c r="U204" s="1" t="s">
        <v>1387</v>
      </c>
      <c r="V204" s="1" t="s">
        <v>2727</v>
      </c>
    </row>
    <row r="205" s="1" customFormat="1" spans="1:22">
      <c r="A205" s="3">
        <v>999225603673420</v>
      </c>
      <c r="B205" s="1" t="s">
        <v>2728</v>
      </c>
      <c r="C205" s="1" t="s">
        <v>2729</v>
      </c>
      <c r="D205" s="1" t="s">
        <v>2730</v>
      </c>
      <c r="E205" s="1" t="s">
        <v>2731</v>
      </c>
      <c r="F205" s="1" t="s">
        <v>1511</v>
      </c>
      <c r="G205" s="1" t="s">
        <v>1452</v>
      </c>
      <c r="H205" s="1" t="s">
        <v>1453</v>
      </c>
      <c r="I205" s="1" t="s">
        <v>2732</v>
      </c>
      <c r="J205" s="1" t="s">
        <v>30</v>
      </c>
      <c r="K205" s="1" t="s">
        <v>2733</v>
      </c>
      <c r="L205" s="1" t="s">
        <v>2733</v>
      </c>
      <c r="M205" s="1" t="s">
        <v>1456</v>
      </c>
      <c r="N205" s="1" t="s">
        <v>1456</v>
      </c>
      <c r="O205" s="1" t="s">
        <v>1457</v>
      </c>
      <c r="P205" s="1" t="s">
        <v>1458</v>
      </c>
      <c r="Q205" s="1" t="s">
        <v>1459</v>
      </c>
      <c r="R205" s="1" t="s">
        <v>2734</v>
      </c>
      <c r="S205" s="1" t="s">
        <v>1461</v>
      </c>
      <c r="T205" s="1" t="s">
        <v>1462</v>
      </c>
      <c r="U205" s="1" t="s">
        <v>1387</v>
      </c>
      <c r="V205" s="1" t="s">
        <v>1786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2023-12-06T02:10:48Z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