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<sst xmlns="http://schemas.openxmlformats.org/spreadsheetml/2006/main" count="4636" uniqueCount="1631">
  <si>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</si>
  <si>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</si>
  <si>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</si>
  <si>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</si>
  <si>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</si>
  <si>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</si>
  <si>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</si>
  <si>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</si>
  <si>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</si>
  <si>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</si>
  <si>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</si>
  <si>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</si>
  <si>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</si>
  <si>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</si>
  <si>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</si>
  <si>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</si>
  <si>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</si>
  <si>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</si>
  <si>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</si>
  <si>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</si>
  <si>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</si>
  <si>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</si>
  <si>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</si>
  <si>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</si>
  <si>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</si>
  <si>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999224065813230	</t>
  </si>
  <si>
    <t>Ctrip</t>
  </si>
  <si>
    <t>正常</t>
  </si>
  <si>
    <t>[新加坡]新加坡悦乐武吉士酒店(Village Hotel Bugis by Far East Hospitality)(55451678)</t>
  </si>
  <si>
    <t>高级客房&lt;2人入住&gt;</t>
  </si>
  <si>
    <t>HKD</t>
  </si>
  <si>
    <t>PATANAPARA/SUPORNCHAI</t>
  </si>
  <si>
    <t>CA13030231207HKD</t>
  </si>
  <si>
    <t>未提现</t>
  </si>
  <si>
    <t>携程开票</t>
  </si>
  <si>
    <t xml:space="preserve">3345512	</t>
  </si>
  <si>
    <t xml:space="preserve">278252857	</t>
  </si>
  <si>
    <t xml:space="preserve">999224890033159	</t>
  </si>
  <si>
    <t>[本那瓦镇]迪沙鲁海岸硬石酒店(Hard Rock Hotel Desaru Coast)(68031178)</t>
  </si>
  <si>
    <t>高级双人床房&lt;2人入住&gt;&lt;早餐&gt;</t>
  </si>
  <si>
    <t>SOH/CHENG HONG</t>
  </si>
  <si>
    <t xml:space="preserve">3535060	</t>
  </si>
  <si>
    <t xml:space="preserve">11361210,11361211,11361212,11361213,11361191	</t>
  </si>
  <si>
    <t xml:space="preserve">999225698063294	</t>
  </si>
  <si>
    <t>[帕尔马海滩]伊贝罗斯塔精选棕榈海滩酒店(Iberostar Selection Playa de Palma)(55402879)</t>
  </si>
  <si>
    <t>泳池景小型套房&lt;2人入住&gt;&lt;早餐&gt;</t>
  </si>
  <si>
    <t>kim/jungwon,kim/jungwon</t>
  </si>
  <si>
    <t xml:space="preserve">3708871	</t>
  </si>
  <si>
    <t xml:space="preserve">	</t>
  </si>
  <si>
    <t>取消</t>
  </si>
  <si>
    <t xml:space="preserve">999225932439721	</t>
  </si>
  <si>
    <t>[新加坡]新加坡悦乐武吉士酒店 - 远东集团(Village Hotel Bugis by Far East Hospitality)(55451678)</t>
  </si>
  <si>
    <t>Family Room&lt;2人入住&gt;</t>
  </si>
  <si>
    <t>WIRAWAN/CELINE</t>
  </si>
  <si>
    <t xml:space="preserve">3755737	</t>
  </si>
  <si>
    <t xml:space="preserve">338243864	</t>
  </si>
  <si>
    <t xml:space="preserve">999225939811407	</t>
  </si>
  <si>
    <t>[曼谷]曼谷维伊 - 美憬阁酒店(VIE Hotel Bangkok, MGallery Hotel Collection)(60467295)</t>
  </si>
  <si>
    <t>豪华房&lt;2人入住&gt;&lt;早餐&gt;</t>
  </si>
  <si>
    <t>CHAN/MARC</t>
  </si>
  <si>
    <t xml:space="preserve">3758688	</t>
  </si>
  <si>
    <t xml:space="preserve">8008792	</t>
  </si>
  <si>
    <t xml:space="preserve">999225981564605	</t>
  </si>
  <si>
    <t>[纽约]亚洲酒店 - 法拉盛(Asiatic Hotel - Flushing)(55320902)</t>
  </si>
  <si>
    <t>标准舒适房&lt;2人入住&gt;&lt;早餐&gt;</t>
  </si>
  <si>
    <t>Cannon/Shaye</t>
  </si>
  <si>
    <t xml:space="preserve">3766019	</t>
  </si>
  <si>
    <t xml:space="preserve">8398616	</t>
  </si>
  <si>
    <t xml:space="preserve">999226350689800	</t>
  </si>
  <si>
    <t>[普吉岛]安达曼白色海滩度假酒店(Andaman White Beach Resort)(55439457)</t>
  </si>
  <si>
    <t>海滩泳池别墅房&lt;2人入住&gt;&lt;早餐&gt;</t>
  </si>
  <si>
    <t>Cosby/Christine</t>
  </si>
  <si>
    <t xml:space="preserve">3837167	</t>
  </si>
  <si>
    <t xml:space="preserve">-74895704	</t>
  </si>
  <si>
    <t xml:space="preserve">999226354667126	</t>
  </si>
  <si>
    <t>[芭堤雅]芭堤雅 T 酒店(T Pattaya Hotel Sha Extra Plus)(90400839)</t>
  </si>
  <si>
    <t>Superior Twin Room, Balcony, City View&lt;2人入住&gt;&lt;不退款&gt;&lt;早餐&gt;</t>
  </si>
  <si>
    <t>Chu/Kwok Shing</t>
  </si>
  <si>
    <t xml:space="preserve">3839276	</t>
  </si>
  <si>
    <t xml:space="preserve">655418	</t>
  </si>
  <si>
    <t xml:space="preserve">999226357810151	</t>
  </si>
  <si>
    <t>[贝伊奥卢]加拉塔波特酒店(The Galataport Hotel)(90363446)</t>
  </si>
  <si>
    <t>经济双人间&lt;2人入住&gt;&lt;早餐&gt;</t>
  </si>
  <si>
    <t>ASTA/GIUSEPPA VITA CARLA</t>
  </si>
  <si>
    <t xml:space="preserve">3841218	</t>
  </si>
  <si>
    <t xml:space="preserve">4844233-1	</t>
  </si>
  <si>
    <t xml:space="preserve">999226655026115	</t>
  </si>
  <si>
    <t>[拉普拉普]麦克坦新镇萨沃伊酒店(Savoy Hotel Mactan Newtown)(94360677)</t>
  </si>
  <si>
    <t>高级豪华房&lt;2人入住&gt;</t>
  </si>
  <si>
    <t>Kwak/Mangil,Seo/Yeongsim,Lee/Woosun,KWAK/RAHE</t>
  </si>
  <si>
    <t xml:space="preserve">3892382	</t>
  </si>
  <si>
    <t xml:space="preserve">150320	</t>
  </si>
  <si>
    <t xml:space="preserve">999226733251000	</t>
  </si>
  <si>
    <t>[纽瓦克]希尔顿逸林酒店纽瓦克机场(DoubleTree by Hilton Hotel Newark Airport)(55861909)</t>
  </si>
  <si>
    <t>2大床房&lt;2人入住&gt;</t>
  </si>
  <si>
    <t>DUNNE/PEARSE ARTIGAN,SAITO/YUI</t>
  </si>
  <si>
    <t xml:space="preserve">3909795	</t>
  </si>
  <si>
    <t xml:space="preserve">8710	</t>
  </si>
  <si>
    <t xml:space="preserve">999226781822306	</t>
  </si>
  <si>
    <t>[维多利亚瀑布]维多利亚大瀑布酒店(The Victoria Falls Hotel)(110036612)</t>
  </si>
  <si>
    <t>DOUBLE Classic Double&lt;2人入住&gt;&lt;早餐&gt;</t>
  </si>
  <si>
    <t>PATEL/MITAL,Patel/Himal</t>
  </si>
  <si>
    <t xml:space="preserve">3931694	</t>
  </si>
  <si>
    <t xml:space="preserve">3865168	</t>
  </si>
  <si>
    <t xml:space="preserve">999226788888259	</t>
  </si>
  <si>
    <t>[吉隆坡]吉隆坡市中心智选假日酒店(Holiday Inn Express Kuala Lumpur City Centre, an IHG Hotel)(55337198)</t>
  </si>
  <si>
    <t>标准房&lt;2人入住&gt;&lt;不退款&gt;</t>
  </si>
  <si>
    <t>Wang/Jiali</t>
  </si>
  <si>
    <t xml:space="preserve">3935515	</t>
  </si>
  <si>
    <t xml:space="preserve">395729	</t>
  </si>
  <si>
    <t xml:space="preserve">999226845916739	</t>
  </si>
  <si>
    <t>[都柏林]格雷沙姆RIU广场酒店(Riu Plaza the Gresham Dublin)(55733275)</t>
  </si>
  <si>
    <t>标准双人房&lt;2人入住&gt;&lt;早餐&gt;</t>
  </si>
  <si>
    <t>BROWN/SAM</t>
  </si>
  <si>
    <t xml:space="preserve">3952986	</t>
  </si>
  <si>
    <t xml:space="preserve">999226932943917	</t>
  </si>
  <si>
    <t>[米兰]贝斯特酒店(The Best Hotel)(55414323)</t>
  </si>
  <si>
    <t>双人房&lt;2人入住&gt;&lt;早餐&gt;</t>
  </si>
  <si>
    <t>LIAO/SHIHSHIANG</t>
  </si>
  <si>
    <t xml:space="preserve">3979555	</t>
  </si>
  <si>
    <t xml:space="preserve">999227112704717	</t>
  </si>
  <si>
    <t>[吉隆坡]吉隆坡希尔顿花园酒店北店(Hilton Garden Inn Kuala Lumpur - North)(55299338)</t>
  </si>
  <si>
    <t>奢华客房, 1 张大床&lt;2人入住&gt;</t>
  </si>
  <si>
    <t>GUO/YUXUAN,Mehta/Sulabh</t>
  </si>
  <si>
    <t xml:space="preserve">4010214	</t>
  </si>
  <si>
    <t xml:space="preserve">999227182525792	</t>
  </si>
  <si>
    <t>[尼斯]杜平尼斯港口酒店(Hotel du Pin Nice Port)(55491619)</t>
  </si>
  <si>
    <t>大床房&lt;2人入住&gt;&lt;早餐&gt;</t>
  </si>
  <si>
    <t>VYAS/NIDHI DEVANGKUMAR</t>
  </si>
  <si>
    <t xml:space="preserve">4015516	</t>
  </si>
  <si>
    <t xml:space="preserve">999227189873400	</t>
  </si>
  <si>
    <t>[曼谷]曼谷财富酒店(Grand Fortune Hotel Bangkok)(55639689)</t>
  </si>
  <si>
    <t>豪华双人房&lt;2人入住&gt;&lt;不退款&gt;</t>
  </si>
  <si>
    <t>YOON/DAESANG</t>
  </si>
  <si>
    <t xml:space="preserve">4021481	</t>
  </si>
  <si>
    <t xml:space="preserve">999227190506016	</t>
  </si>
  <si>
    <t>[卡斯特鲁普]丹品质机场酒店(Best Western Plus Airport Hotel)(60467332)</t>
  </si>
  <si>
    <t>标准双床房&lt;2人入住&gt;</t>
  </si>
  <si>
    <t>malik/samaya</t>
  </si>
  <si>
    <t xml:space="preserve">4022015	</t>
  </si>
  <si>
    <t xml:space="preserve">2310046004	</t>
  </si>
  <si>
    <t xml:space="preserve">999227410529943	</t>
  </si>
  <si>
    <t>[Phuoc Thuan]后川美利亚海滩度假酒店(Melia Ho Tram Beach Resort)(95138297)</t>
  </si>
  <si>
    <t>KIM/MINSEO</t>
  </si>
  <si>
    <t xml:space="preserve">4072867	</t>
  </si>
  <si>
    <t xml:space="preserve">2304867381	</t>
  </si>
  <si>
    <t xml:space="preserve">999227956674777	</t>
  </si>
  <si>
    <t>[会安]拉鲁纳会安河畔水疗酒店(Laluna Hoi An Riverside Hotel &amp; Spa)(91807557)</t>
  </si>
  <si>
    <t>高级双人房&lt;2人入住&gt;&lt;早餐&gt;</t>
  </si>
  <si>
    <t>P/CAESARIN</t>
  </si>
  <si>
    <t xml:space="preserve">4086851	</t>
  </si>
  <si>
    <t xml:space="preserve">128583	</t>
  </si>
  <si>
    <t xml:space="preserve">999228002169756	</t>
  </si>
  <si>
    <t>[科伦]巴拉望科隆阳光酒店(Sunlight Guest Hotel, Coron, Palawan)(90372950)</t>
  </si>
  <si>
    <t>高级房(双床)&lt;2人入住&gt;&lt;早餐&gt;</t>
  </si>
  <si>
    <t>DU/YAN,ZHANG/LISEN</t>
  </si>
  <si>
    <t xml:space="preserve">4100198	</t>
  </si>
  <si>
    <t xml:space="preserve">9965143521773	</t>
  </si>
  <si>
    <t xml:space="preserve">999228008092766	</t>
  </si>
  <si>
    <t>[普吉岛]椰子岛乡村海滩度假村(The Village Coconut Island Beach Resort Phuket)(55822271)</t>
  </si>
  <si>
    <t>客房 (Outdoor Jacuzzi Suites)&lt;1人入住&gt;&lt;早餐&gt;</t>
  </si>
  <si>
    <t>SAID/NADA ELHADI</t>
  </si>
  <si>
    <t xml:space="preserve">4102110	</t>
  </si>
  <si>
    <t xml:space="preserve">385786	</t>
  </si>
  <si>
    <t xml:space="preserve">999228008375319	</t>
  </si>
  <si>
    <t>[曼谷]公屋酒店(Public House Hotel - Sukhumvit 31)(113652541)</t>
  </si>
  <si>
    <t>豪华特大床房&lt;2人入住&gt;&lt;不退款&gt;</t>
  </si>
  <si>
    <t>HSIEH/HSI JU</t>
  </si>
  <si>
    <t xml:space="preserve">4102162	</t>
  </si>
  <si>
    <t xml:space="preserve">600772458	</t>
  </si>
  <si>
    <t xml:space="preserve">999228018440809	</t>
  </si>
  <si>
    <t>[维多利亚瀑布]维多利亚大瀑布野生旅馆(Victoria Falls Safari Lodge)(110035843)</t>
  </si>
  <si>
    <t>小屋&lt;2人入住&gt;&lt;早餐&gt;</t>
  </si>
  <si>
    <t>KIM/SUNGHYUB</t>
  </si>
  <si>
    <t xml:space="preserve">4105510	</t>
  </si>
  <si>
    <t xml:space="preserve">999228060414912	</t>
  </si>
  <si>
    <t>[阿方索]双子湖酒店(Twin Lakes Hotel)(88521668)</t>
  </si>
  <si>
    <t>高级房（大床或双床）&lt;2人入住&gt;&lt;不退款&gt;&lt;早餐&gt;</t>
  </si>
  <si>
    <t>ADLAON/NIKKA FEB,ADLAON/JOHN NICHOLSON,ADLAON/AMELITA,ADLAON/ELEAZAR</t>
  </si>
  <si>
    <t xml:space="preserve">4113554	</t>
  </si>
  <si>
    <t xml:space="preserve">574040	</t>
  </si>
  <si>
    <t xml:space="preserve">28065164202	</t>
  </si>
  <si>
    <t>[檀香山]奥瑞格威基基瑞福海滩度假酒店(OUTRIGGER Reef Waikiki Beach Resort)(55862177)</t>
  </si>
  <si>
    <t>度假村景观特大床房&lt;2人入住&gt;</t>
  </si>
  <si>
    <t>Kim/Young Sook,Kim/Young Hun</t>
  </si>
  <si>
    <t xml:space="preserve">4115440	</t>
  </si>
  <si>
    <t xml:space="preserve">470329	</t>
  </si>
  <si>
    <t xml:space="preserve">999228067378950	</t>
  </si>
  <si>
    <t>[百丽岛]奥兰多机场凯艺套房酒店(Quality Inn and Suites Orlando Airport)(55280698)</t>
  </si>
  <si>
    <t>特大床房&lt;2人入住&gt;&lt;早餐&gt;</t>
  </si>
  <si>
    <t>JEON/YEONGJU</t>
  </si>
  <si>
    <t xml:space="preserve">4116627	</t>
  </si>
  <si>
    <t xml:space="preserve">999228068215454	</t>
  </si>
  <si>
    <t>[普吉岛]普吉市宜必思尚品酒店(Ibis Styles Phuket City)(55426598)</t>
  </si>
  <si>
    <t>标准大床房&lt;2人入住&gt;&lt;不退款&gt;&lt;早餐&gt;</t>
  </si>
  <si>
    <t>TOPRAKHON/PHAKIN</t>
  </si>
  <si>
    <t xml:space="preserve">4117218	</t>
  </si>
  <si>
    <t xml:space="preserve">486245	</t>
  </si>
  <si>
    <t xml:space="preserve">999228088418225	</t>
  </si>
  <si>
    <t>[普吉岛]芭东艾希莉高地酒店公寓(Ashlee Heights Patong Hotel &amp; Suites)(54503374)</t>
  </si>
  <si>
    <t>高级房&lt;2人入住&gt;&lt;不退款&gt;</t>
  </si>
  <si>
    <t>KIMSENG/SINATE</t>
  </si>
  <si>
    <t xml:space="preserve">4122294	</t>
  </si>
  <si>
    <t xml:space="preserve">999228213247533	</t>
  </si>
  <si>
    <t>[甲米]森塔拉奥南海滩度假酒店(Centara Ao Nang Beach Resort &amp; Spa Krabi)(90199465)</t>
  </si>
  <si>
    <t>豪华房&lt;2人入住&gt;&lt;不退款&gt;&lt;早餐&gt;</t>
  </si>
  <si>
    <t>WOODS/EDWARD,BOONYANITIPONG/PRAPATSORN</t>
  </si>
  <si>
    <t xml:space="preserve">4151663	</t>
  </si>
  <si>
    <t xml:space="preserve">999228232191134	</t>
  </si>
  <si>
    <t>[曼谷]辉光素坤逸 71酒店(Glow Sukhumvit 71)(110133684)</t>
  </si>
  <si>
    <t>豪华双床房&lt;2人入住&gt;&lt;不退款&gt;</t>
  </si>
  <si>
    <t>NUCHAARJ/JUTHATHIP</t>
  </si>
  <si>
    <t xml:space="preserve">4157574	</t>
  </si>
  <si>
    <t xml:space="preserve">999228232910151	</t>
  </si>
  <si>
    <t>[德黑兰]德黑兰弗多西国际大酒店(Ferdowsi International Grand Hotel Tehran)(95084183)</t>
  </si>
  <si>
    <t>单人房&lt;1人入住&gt;&lt;不退款&gt;&lt;早餐&gt;</t>
  </si>
  <si>
    <t>CHOI/NAMSUB</t>
  </si>
  <si>
    <t xml:space="preserve">4157955	</t>
  </si>
  <si>
    <t xml:space="preserve">475884725 - 7mLlCUgs1	</t>
  </si>
  <si>
    <t xml:space="preserve">999228233762992	</t>
  </si>
  <si>
    <t>标准双床房&lt;2人入住&gt;&lt;早餐&gt;</t>
  </si>
  <si>
    <t>KARATHANASIS/IORDANIS</t>
  </si>
  <si>
    <t xml:space="preserve">4158354	</t>
  </si>
  <si>
    <t xml:space="preserve">52258842	</t>
  </si>
  <si>
    <t xml:space="preserve">999228235685516	</t>
  </si>
  <si>
    <t>[纳柯亚]那格亚希尔巴达姆酒店(Nagoya Hill Hotel Batam)(55320663)</t>
  </si>
  <si>
    <t>ABDUL GHANI/SITI FARHANAH</t>
  </si>
  <si>
    <t xml:space="preserve">4159494	</t>
  </si>
  <si>
    <t xml:space="preserve">252118	</t>
  </si>
  <si>
    <t xml:space="preserve">999228262753305	</t>
  </si>
  <si>
    <t>[巴厘岛]巴厘岛乌鲁瓦图丽笙蓝标酒店(Radisson Blu Bali Uluwatu)(60480402)</t>
  </si>
  <si>
    <t>KOK/AMANDA RONG ZHEN</t>
  </si>
  <si>
    <t xml:space="preserve">4166580	</t>
  </si>
  <si>
    <t xml:space="preserve">0124303621	</t>
  </si>
  <si>
    <t xml:space="preserve">999228263523473	</t>
  </si>
  <si>
    <t>[卢塞恩]诺普尔卢塞恩酒店(Hotel Monopol Luzern)(55612003)</t>
  </si>
  <si>
    <t>双人间&lt;2人入住&gt;&lt;早餐&gt;</t>
  </si>
  <si>
    <t>PIMPALA/TANAKRIT</t>
  </si>
  <si>
    <t xml:space="preserve">4166907	</t>
  </si>
  <si>
    <t xml:space="preserve">999228269964088	</t>
  </si>
  <si>
    <t>[米兰]米兰北部希尔顿花园酒店(Hilton Garden Inn Milan North)(55652974)</t>
  </si>
  <si>
    <t>标准双人房&lt;1人入住&gt;</t>
  </si>
  <si>
    <t>DAI/DEWEN</t>
  </si>
  <si>
    <t xml:space="preserve">4170836	</t>
  </si>
  <si>
    <t xml:space="preserve">27322464	</t>
  </si>
  <si>
    <t xml:space="preserve">999228273099100	</t>
  </si>
  <si>
    <t>[芭堤雅]芭堤雅旺阿玛海滩舒适酒店(Cosi Pattaya Wong Amat Beach)(70787722)</t>
  </si>
  <si>
    <t>克斯特大床房&lt;2人入住&gt;</t>
  </si>
  <si>
    <t>PHOSAWONG/SOPON</t>
  </si>
  <si>
    <t xml:space="preserve">4172756	</t>
  </si>
  <si>
    <t xml:space="preserve">999228273814323	</t>
  </si>
  <si>
    <t>[巴黎]西蒙精品酒店 - 冰极酒吧(Simon's Boutique Hôtel)(110040411)</t>
  </si>
  <si>
    <t>舒适房 1张双人床&lt;2人入住&gt;&lt;不退款&gt;</t>
  </si>
  <si>
    <t>Santana/Leandro Campos</t>
  </si>
  <si>
    <t xml:space="preserve">4173316	</t>
  </si>
  <si>
    <t xml:space="preserve">18110427	</t>
  </si>
  <si>
    <t xml:space="preserve">999228286475773	</t>
  </si>
  <si>
    <t>Conge/Mbak</t>
  </si>
  <si>
    <t xml:space="preserve">4177479	</t>
  </si>
  <si>
    <t xml:space="preserve">C9C8L2PLF0	</t>
  </si>
  <si>
    <t xml:space="preserve">999228293227598	</t>
  </si>
  <si>
    <t>[巴黎]蒙托隆酒店(Hôtel Montholon)(60514352)</t>
  </si>
  <si>
    <t>双人床房&lt;2人入住&gt;&lt;不退款&gt;&lt;早餐&gt;</t>
  </si>
  <si>
    <t>Arries/Demi,Arries/Demi</t>
  </si>
  <si>
    <t xml:space="preserve">4180934	</t>
  </si>
  <si>
    <t xml:space="preserve">943464391	</t>
  </si>
  <si>
    <t xml:space="preserve">999228295006650	</t>
  </si>
  <si>
    <t>[弗朗斯地区鲁瓦西]巴黎戴高乐机场怡思得酒店(Innside by Meliá Paris Charles de Gaulle Airport)(55586059)</t>
  </si>
  <si>
    <t>怡思得超大空间房&lt;2人入住&gt;&lt;早餐&gt;</t>
  </si>
  <si>
    <t>WANG/CHENGQUAN,LIN/CHUNYAN</t>
  </si>
  <si>
    <t xml:space="preserve">4182308	</t>
  </si>
  <si>
    <t xml:space="preserve">999228295196350	</t>
  </si>
  <si>
    <t>[柑林县]金兰阿尔玛度假酒店(Alma Resort Cam Ranh)(97965551)</t>
  </si>
  <si>
    <t>高级一卧室套房&lt;2人入住&gt;&lt;不退款&gt;&lt;早餐&gt;</t>
  </si>
  <si>
    <t>WOO/BOHWA,YOU/DAESANG</t>
  </si>
  <si>
    <t xml:space="preserve">4182404	</t>
  </si>
  <si>
    <t xml:space="preserve">-115727801|115727801	</t>
  </si>
  <si>
    <t xml:space="preserve">999228308959444	</t>
  </si>
  <si>
    <t>[德累斯顿]德雷斯顿杜瑞特酒店(Dorint Hotel Dresden)(55426412)</t>
  </si>
  <si>
    <t>豪华庭景房&lt;2人入住&gt;&lt;早餐&gt;</t>
  </si>
  <si>
    <t>Binder/Harald</t>
  </si>
  <si>
    <t xml:space="preserve">4185650	</t>
  </si>
  <si>
    <t xml:space="preserve">-115855050|115855050	</t>
  </si>
  <si>
    <t xml:space="preserve">999228311706222	</t>
  </si>
  <si>
    <t>[清迈]莲花酒店(Lotus Pang Suan Kaew Hotel)(55680411)</t>
  </si>
  <si>
    <t>SATAPORN/WARISARA</t>
  </si>
  <si>
    <t xml:space="preserve">4186960	</t>
  </si>
  <si>
    <t xml:space="preserve">999228312696264	</t>
  </si>
  <si>
    <t>[云顶高原]至尊玖霄明阁大酒店(Grand Ion Delemen Hotel)(55967875)</t>
  </si>
  <si>
    <t>二卧室房&lt;3人入住&gt;&lt;不退款&gt;</t>
  </si>
  <si>
    <t>HAZLIN/IMAN NATASYA</t>
  </si>
  <si>
    <t xml:space="preserve">4187325	</t>
  </si>
  <si>
    <t xml:space="preserve">204024	</t>
  </si>
  <si>
    <t xml:space="preserve">999228315760849	</t>
  </si>
  <si>
    <t>[曼谷]Quarter 拉普罗酒店 - UHG(The Quarter Ladprao by Uhg)(68031133)</t>
  </si>
  <si>
    <t>Double room - De Luxe&lt;2人入住&gt;</t>
  </si>
  <si>
    <t>Biernaski/Nicole,Biernaski/Nicole</t>
  </si>
  <si>
    <t xml:space="preserve">4189276	</t>
  </si>
  <si>
    <t xml:space="preserve">192040	</t>
  </si>
  <si>
    <t xml:space="preserve">999228320719509	</t>
  </si>
  <si>
    <t>[拜县]班塔湾旅馆(Baantawan Guesthouse Pai)(55320610)</t>
  </si>
  <si>
    <t>PHENGSUWAN/NANTAWAN,KAOMAK/MANASAK,KAOMAK/PIYANGKUN</t>
  </si>
  <si>
    <t xml:space="preserve">4193839	</t>
  </si>
  <si>
    <t xml:space="preserve">|116487831,116487835	</t>
  </si>
  <si>
    <t xml:space="preserve">999228320777714	</t>
  </si>
  <si>
    <t>[丹戎士拔]吉隆坡黄金棕榈树度假村(Avani Sepang Goldcoast Resort)(55944772)</t>
  </si>
  <si>
    <t>家庭别墅&lt;4人入住&gt;&lt;不退款&gt;&lt;早餐&gt;</t>
  </si>
  <si>
    <t>WONG/MAY</t>
  </si>
  <si>
    <t xml:space="preserve">4193913	</t>
  </si>
  <si>
    <t xml:space="preserve">743987	</t>
  </si>
  <si>
    <t xml:space="preserve">999228326181514	</t>
  </si>
  <si>
    <t>[巴厘岛]巴厘岛机场希尔顿花园酒店(Hilton Garden Inn Bali Ngurah Rai Airport)(55290459)</t>
  </si>
  <si>
    <t>双床房&lt;2人入住&gt;</t>
  </si>
  <si>
    <t>DONG/YING,Zhao/Yun</t>
  </si>
  <si>
    <t xml:space="preserve">4195859	</t>
  </si>
  <si>
    <t xml:space="preserve">999228327778414	</t>
  </si>
  <si>
    <t>[曼谷]梦幻曼谷(Night Hotel Bangkok - Sukhumvit 15)(55585956)</t>
  </si>
  <si>
    <t>青铜特大床房&lt;2人入住&gt;</t>
  </si>
  <si>
    <t>CHEELIL/SHIHAS,CHEELIL/SHIHAS</t>
  </si>
  <si>
    <t xml:space="preserve">4196474	</t>
  </si>
  <si>
    <t xml:space="preserve">478306955	</t>
  </si>
  <si>
    <t xml:space="preserve">999228331698914	</t>
  </si>
  <si>
    <t>[巴德胡弗多普]阿姆斯特丹科伦登广场史基浦机场酒店(Corendon Plaza Amsterdam Schiphol Airport Hotel)(114263952)</t>
  </si>
  <si>
    <t>广场双人房&lt;2人入住&gt;&lt;早餐&gt;</t>
  </si>
  <si>
    <t>Deng/Minqiang,Lei/Haohui,ZHANG/DONGSHENG,Li/Dansong</t>
  </si>
  <si>
    <t xml:space="preserve">4198228	</t>
  </si>
  <si>
    <t xml:space="preserve">-116850240,-116850242,-116850244,-116850246|116850240,116850242,	</t>
  </si>
  <si>
    <t xml:space="preserve">999228332716009	</t>
  </si>
  <si>
    <t>[吉隆坡]吉隆坡盛贸饭店(Traders Hotel, Kuala Lumpur)(55852081)</t>
  </si>
  <si>
    <t>双子塔景豪华特大床房&lt;2人入住&gt;&lt;早餐&gt;</t>
  </si>
  <si>
    <t>ISHIZAKA/KATSUMI,ISHIZAKA/SATOE</t>
  </si>
  <si>
    <t xml:space="preserve">4198744	</t>
  </si>
  <si>
    <t xml:space="preserve">999228334695475	</t>
  </si>
  <si>
    <t>[日惹]日惹贾布卢武克马里奥波罗酒店(Jambuluwuk Malioboro Hotel Yogyakarta)(60467276)</t>
  </si>
  <si>
    <t>高级房间&lt;2人入住&gt;</t>
  </si>
  <si>
    <t>KOH/LI JUAN,SIM/SIN DU</t>
  </si>
  <si>
    <t xml:space="preserve">4199763	</t>
  </si>
  <si>
    <t xml:space="preserve">999228336618321	</t>
  </si>
  <si>
    <t>[Flat Bush]富来特布士假日酒店(Flat Bush Holiday Accomodation)(114262213)</t>
  </si>
  <si>
    <t>高级大床间&lt;2人入住&gt;</t>
  </si>
  <si>
    <t>ZHANG/HAILEI</t>
  </si>
  <si>
    <t xml:space="preserve">4200701	</t>
  </si>
  <si>
    <t xml:space="preserve">B7890059|117166585	</t>
  </si>
  <si>
    <t xml:space="preserve">999228337921871	</t>
  </si>
  <si>
    <t>[罗马]罗马托尔沃加塔酒店(Hotel Roma Tor Vergata)(60514135)</t>
  </si>
  <si>
    <t>床房&lt;2人入住&gt;</t>
  </si>
  <si>
    <t>CHEN/LIU</t>
  </si>
  <si>
    <t xml:space="preserve">4201524	</t>
  </si>
  <si>
    <t xml:space="preserve">999228341532490	</t>
  </si>
  <si>
    <t>[首尔]新大田H大道酒店(H Avenue Hotel Idae Shinchon)(55585884)</t>
  </si>
  <si>
    <t>豪华双人间&lt;1人入住&gt;&lt;不退款&gt;&lt;早餐&gt;</t>
  </si>
  <si>
    <t>UEHARA/MASAYO</t>
  </si>
  <si>
    <t xml:space="preserve">4204927	</t>
  </si>
  <si>
    <t xml:space="preserve">|117412165	</t>
  </si>
  <si>
    <t xml:space="preserve">999228343558720	</t>
  </si>
  <si>
    <t>[吉隆坡]吉隆坡希尔顿花园酒店南店(Hilton Garden Inn Kuala Lumpur Jalan Tuanku Abdul Rahman South)(69338078)</t>
  </si>
  <si>
    <t>客房, 1 张大床&lt;2人入住&gt;</t>
  </si>
  <si>
    <t>LIN/RUOFAN</t>
  </si>
  <si>
    <t xml:space="preserve">4205962	</t>
  </si>
  <si>
    <t xml:space="preserve">3445581545	</t>
  </si>
  <si>
    <t xml:space="preserve">999228346450153	</t>
  </si>
  <si>
    <t>[科尔多瓦]霍斯佩德里亚酒店(Hospedería Luis de Góngora)(89930599)</t>
  </si>
  <si>
    <t>单人房&lt;1人入住&gt;</t>
  </si>
  <si>
    <t>MA/YIN</t>
  </si>
  <si>
    <t xml:space="preserve">4206942	</t>
  </si>
  <si>
    <t xml:space="preserve">999228346682081	</t>
  </si>
  <si>
    <t>[巴亚尔塔港]巴亚以塔港万豪城市快捷普拉斯酒店(City Express Plus by Marriott Puerto Vallarta)(70392578)</t>
  </si>
  <si>
    <t>Quintero/Mario</t>
  </si>
  <si>
    <t xml:space="preserve">4207006	</t>
  </si>
  <si>
    <t xml:space="preserve">999228359284076	</t>
  </si>
  <si>
    <t>[曼谷]曼谷彩虹云宵酒店(Baiyoke Sky Hotel Bangkok)(55831872)</t>
  </si>
  <si>
    <t>Junior Suite Sky Zone&lt;2人入住&gt;&lt;早餐&gt;</t>
  </si>
  <si>
    <t>MOHAMED/NUR AMIRAH</t>
  </si>
  <si>
    <t xml:space="preserve">4212732	</t>
  </si>
  <si>
    <t xml:space="preserve">999228361770603	</t>
  </si>
  <si>
    <t>[巴黎]巴黎121酒店(121 Paris Hotel)(55851813)</t>
  </si>
  <si>
    <t>双床间&lt;2人入住&gt;&lt;早餐&gt;</t>
  </si>
  <si>
    <t>Gu/Chong</t>
  </si>
  <si>
    <t xml:space="preserve">4214287	</t>
  </si>
  <si>
    <t xml:space="preserve">28366520135	</t>
  </si>
  <si>
    <t>[曼谷]T 系列广场酒店式公寓(T Series Place Serviced Apartment)(90353756)</t>
  </si>
  <si>
    <t>阁楼一室房&lt;2人入住&gt;&lt;不退款&gt;</t>
  </si>
  <si>
    <t>GU/ERJIE</t>
  </si>
  <si>
    <t xml:space="preserve">4217249	</t>
  </si>
  <si>
    <t xml:space="preserve">6611004|118652115	</t>
  </si>
  <si>
    <t xml:space="preserve">999228368209845	</t>
  </si>
  <si>
    <t>[勒戈克]拉图度假酒店(Ratu Hotel &amp; Resort)(104397425)</t>
  </si>
  <si>
    <t>高级房&lt;2人入住&gt;</t>
  </si>
  <si>
    <t>PUTRA/DIMAS ANANDA</t>
  </si>
  <si>
    <t xml:space="preserve">4219808	</t>
  </si>
  <si>
    <t xml:space="preserve">999228368242831	</t>
  </si>
  <si>
    <t>[芭堤雅]帕亚酒店(Payaa Hotel)(102880715)</t>
  </si>
  <si>
    <t>Deluxe Double Room&lt;2人入住&gt;&lt;不退款&gt;</t>
  </si>
  <si>
    <t>CHEUNG/TAI HANG</t>
  </si>
  <si>
    <t xml:space="preserve">4219867	</t>
  </si>
  <si>
    <t xml:space="preserve">350400000013049	</t>
  </si>
  <si>
    <t xml:space="preserve">999228368376662	</t>
  </si>
  <si>
    <t>[马德里]西班牙广场RIU酒店(Riu Plaza España)(91624897)</t>
  </si>
  <si>
    <t>豪华双床房&lt;2人入住&gt;&lt;早餐&gt;</t>
  </si>
  <si>
    <t>QUEVEDO/PILAR</t>
  </si>
  <si>
    <t xml:space="preserve">4220199	</t>
  </si>
  <si>
    <t xml:space="preserve">999228369840238	</t>
  </si>
  <si>
    <t>[大城]埃瓦尔酒店(The Avail)(90400812)</t>
  </si>
  <si>
    <t>标准房&lt;2人入住&gt;</t>
  </si>
  <si>
    <t>SANG-ON/WASITA</t>
  </si>
  <si>
    <t xml:space="preserve">4222736	</t>
  </si>
  <si>
    <t xml:space="preserve">999228415801662	</t>
  </si>
  <si>
    <t>[曼谷]察殿曼谷大酒店(Chatrium Grand Bangkok)(110133525)</t>
  </si>
  <si>
    <t>LEE/DONGJIN,LEE/JEONGMIN</t>
  </si>
  <si>
    <t xml:space="preserve">999228418095941	</t>
  </si>
  <si>
    <t>[安邦]梅拉瓦提新浪潮酒店(New Wave Hotel Melawati)(102880730)</t>
  </si>
  <si>
    <t>三人房&lt;3人入住&gt;&lt;不退款&gt;</t>
  </si>
  <si>
    <t>Yaacob/Mustafa</t>
  </si>
  <si>
    <t xml:space="preserve">4234495	</t>
  </si>
  <si>
    <t xml:space="preserve">1082404144	</t>
  </si>
  <si>
    <t xml:space="preserve">999228434171026	</t>
  </si>
  <si>
    <t>[八打灵再也]阿万特酒店(Avante Hotel)(103763329)</t>
  </si>
  <si>
    <t>高级特大床房&lt;1人入住&gt;&lt;不退款&gt;&lt;早餐&gt;</t>
  </si>
  <si>
    <t>LIN/HSIANG LIN</t>
  </si>
  <si>
    <t xml:space="preserve">4238298	</t>
  </si>
  <si>
    <t xml:space="preserve">188005	</t>
  </si>
  <si>
    <t xml:space="preserve">999228438403089	</t>
  </si>
  <si>
    <t>[新加坡]新加坡港湾彩鸿酒店(Travelodge Harbourfront Singapore)(55451623)</t>
  </si>
  <si>
    <t>TAN/DANIEL</t>
  </si>
  <si>
    <t xml:space="preserve">4240087	</t>
  </si>
  <si>
    <t xml:space="preserve">999228439326825	</t>
  </si>
  <si>
    <t>[马尼拉]温福德娱乐场酒店(Winford Resort and Casino Manila)(55439683)</t>
  </si>
  <si>
    <t>豪华特大床房&lt;2人入住&gt;&lt;不退款&gt;&lt;早餐&gt;</t>
  </si>
  <si>
    <t>Enriquez/Grace</t>
  </si>
  <si>
    <t xml:space="preserve">4240521	</t>
  </si>
  <si>
    <t xml:space="preserve">16624415	</t>
  </si>
  <si>
    <t xml:space="preserve">999228440250670	</t>
  </si>
  <si>
    <t>[长滩岛]长滩岛金凤凰酒店(Golden Phoenix Hotel Boracay)(55799350)</t>
  </si>
  <si>
    <t>ablaza /kirstiene,ablaza/jedah</t>
  </si>
  <si>
    <t xml:space="preserve">4240983	</t>
  </si>
  <si>
    <t xml:space="preserve">2311120031	</t>
  </si>
  <si>
    <t xml:space="preserve">999228441554103	</t>
  </si>
  <si>
    <t>[吉隆坡]吉隆坡希尔顿酒店(Hilton Kuala Lumpur)(68545466)</t>
  </si>
  <si>
    <t>豪华客房, 1 张特大床, 湖景&lt;2人入住&gt;&lt;早餐&gt;</t>
  </si>
  <si>
    <t>KUAN/MEI KHUEN</t>
  </si>
  <si>
    <t xml:space="preserve">4241937	</t>
  </si>
  <si>
    <t xml:space="preserve">453544442741	</t>
  </si>
  <si>
    <t xml:space="preserve">999228442253649	</t>
  </si>
  <si>
    <t>[宿务]宿务中央瑟达艾雅拉(Seda Ayala Center Cebu)(55304283)</t>
  </si>
  <si>
    <t>豪华房&lt;2人入住&gt;&lt;不退款&gt;</t>
  </si>
  <si>
    <t>TSENG/LI MIN</t>
  </si>
  <si>
    <t xml:space="preserve">4242767	</t>
  </si>
  <si>
    <t xml:space="preserve">1109160765	</t>
  </si>
  <si>
    <t xml:space="preserve">999228442471970	</t>
  </si>
  <si>
    <t>[安德莱赫特]比马诺斯酒店(Yooma Urban Lodge)(69451722)</t>
  </si>
  <si>
    <t>双人间&lt;2人入住&gt;&lt;不退款&gt;</t>
  </si>
  <si>
    <t>Barel/Vincent Antoine</t>
  </si>
  <si>
    <t xml:space="preserve">4243105	</t>
  </si>
  <si>
    <t xml:space="preserve">999228443647833	</t>
  </si>
  <si>
    <t>[甲米]甲米奥南格洛(Glow Ao Nang Krabi)(60480375)</t>
  </si>
  <si>
    <t>PENG/QINGYUAN,Yang/Li</t>
  </si>
  <si>
    <t xml:space="preserve">4245448	</t>
  </si>
  <si>
    <t xml:space="preserve">999228443721757	</t>
  </si>
  <si>
    <t>[丹戎本雅]天堂沙滩度假村(Rainbow Paradise Beach Resort)(55312110)</t>
  </si>
  <si>
    <t>两卧室豪华套房&lt;3人入住&gt;</t>
  </si>
  <si>
    <t>LEE/KAM WAI</t>
  </si>
  <si>
    <t xml:space="preserve">4245618	</t>
  </si>
  <si>
    <t xml:space="preserve">31547493	</t>
  </si>
  <si>
    <t xml:space="preserve">999228443913932	</t>
  </si>
  <si>
    <t>[喷平]88 高级酒店(88 Fine Hotel @ Suratthani Airport)(90370180)</t>
  </si>
  <si>
    <t>双人间&lt;2人入住&gt;</t>
  </si>
  <si>
    <t>WUNCHUM/SUPOT</t>
  </si>
  <si>
    <t xml:space="preserve">4245864	</t>
  </si>
  <si>
    <t xml:space="preserve">|121260646	</t>
  </si>
  <si>
    <t xml:space="preserve">999228472096455	</t>
  </si>
  <si>
    <t>[清迈]清迈塔帕依姆酒店(Imm Hotel Thaphae Chiang Mai)(55653025)</t>
  </si>
  <si>
    <t>高级房(特大床或双床）&lt;2人入住&gt;&lt;不退款&gt;&lt;早餐&gt;</t>
  </si>
  <si>
    <t>KENGKHUNTHOD/THAPANEE</t>
  </si>
  <si>
    <t xml:space="preserve">4253576	</t>
  </si>
  <si>
    <t xml:space="preserve">999228473155412	</t>
  </si>
  <si>
    <t>[曼谷]曼谷素坤逸希尔顿酒店(Hilton Sukhumvit Bangkok)(55465122)</t>
  </si>
  <si>
    <t>TWIN DELUXE&lt;2人入住&gt;</t>
  </si>
  <si>
    <t>DENG/YI,Zhou/Zhixiong</t>
  </si>
  <si>
    <t xml:space="preserve">4253973	</t>
  </si>
  <si>
    <t xml:space="preserve">3445567920	</t>
  </si>
  <si>
    <t xml:space="preserve">999228473890253	</t>
  </si>
  <si>
    <t>[华沙]艾尔酒店(Air Hotel)(100679458)</t>
  </si>
  <si>
    <t>高级双床间&lt;2人入住&gt;&lt;早餐&gt;</t>
  </si>
  <si>
    <t>WANG/CUIYING,GUO/YULU</t>
  </si>
  <si>
    <t xml:space="preserve">4254344	</t>
  </si>
  <si>
    <t xml:space="preserve">30649825|122009418	</t>
  </si>
  <si>
    <t xml:space="preserve">999228484107878	</t>
  </si>
  <si>
    <t>[清迈]清迈科莫之亿酒店(Cmor by Recall Hotels Sha Extra Plus)(55665952)</t>
  </si>
  <si>
    <t>PANKAEW/WILAICHOM</t>
  </si>
  <si>
    <t xml:space="preserve">4256454	</t>
  </si>
  <si>
    <t xml:space="preserve">999228484308734	</t>
  </si>
  <si>
    <t>[吉隆坡]莱恩酒店(Sleeping Lion Suites)(111414278)</t>
  </si>
  <si>
    <t>高级房（1大床/2单人床）&lt;2人入住&gt;&lt;不退款&gt;</t>
  </si>
  <si>
    <t>NG/XIN YING</t>
  </si>
  <si>
    <t xml:space="preserve">4256547	</t>
  </si>
  <si>
    <t xml:space="preserve">150563	</t>
  </si>
  <si>
    <t xml:space="preserve">999228487518062	</t>
  </si>
  <si>
    <t>[春武里]萨姆克度假村(Sammuk Resort)(91808436)</t>
  </si>
  <si>
    <t>海景一室房&lt;2人入住&gt;</t>
  </si>
  <si>
    <t>WEERAKULWATANAKIT/ANANTAYA</t>
  </si>
  <si>
    <t xml:space="preserve">4258618	</t>
  </si>
  <si>
    <t xml:space="preserve">999228488616526	</t>
  </si>
  <si>
    <t>[吉隆坡]吉隆坡武吉免登世民酒店(Citizenm Kuala Lumpur Bukit Bintang)(90199727)</t>
  </si>
  <si>
    <t>CITIZENM ROOM XL KING&lt;2人入住&gt;&lt;不退款&gt;&lt;早餐&gt;</t>
  </si>
  <si>
    <t>ZHU/YIYING,GAO/YIWEI</t>
  </si>
  <si>
    <t xml:space="preserve">4260337	</t>
  </si>
  <si>
    <t xml:space="preserve">79NTVM	</t>
  </si>
  <si>
    <t xml:space="preserve">999228489312476	</t>
  </si>
  <si>
    <t>[普吉岛]城市之门卡马拉度假酒店及公寓(Citygate Kamala Resort and Residence)(90196819)</t>
  </si>
  <si>
    <t>精致特大床套房&lt;2人入住&gt;&lt;不退款&gt;</t>
  </si>
  <si>
    <t>POTIVETGUL/PEERAPAT</t>
  </si>
  <si>
    <t xml:space="preserve">4261639	</t>
  </si>
  <si>
    <t xml:space="preserve">31607405	</t>
  </si>
  <si>
    <t xml:space="preserve">999228489341597	</t>
  </si>
  <si>
    <t>[班木思]考艾里克儿康赛特伊桑精品度假村(Recall Isaan Isan Concept at Khaoyai Sha Extra Plus)(68545128)</t>
  </si>
  <si>
    <t>高级大床房&lt;2人入住&gt;&lt;早餐&gt;</t>
  </si>
  <si>
    <t>WORAKUL/PANAT</t>
  </si>
  <si>
    <t xml:space="preserve">4261665	</t>
  </si>
  <si>
    <t xml:space="preserve">99335885-1	</t>
  </si>
  <si>
    <t xml:space="preserve">999228491961927	</t>
  </si>
  <si>
    <t>[普吉岛]普吉岛巴东海滩天空景观度假村(Skyview Resort Phuket Patong Beach)(94358665)</t>
  </si>
  <si>
    <t>花园一室房&lt;2人入住&gt;&lt;不退款&gt;&lt;早餐&gt;</t>
  </si>
  <si>
    <t>WOJNAR/BARTOSZ PIOTR</t>
  </si>
  <si>
    <t xml:space="preserve">4262442	</t>
  </si>
  <si>
    <t xml:space="preserve">999228494692161	</t>
  </si>
  <si>
    <t>[河内]东方翡翠酒店(The Oriental Jade Hotel)(77363884)</t>
  </si>
  <si>
    <t>Oriental Pearl Twin Room&lt;2人入住&gt;&lt;不退款&gt;&lt;早餐&gt;</t>
  </si>
  <si>
    <t>FENG/XIN</t>
  </si>
  <si>
    <t xml:space="preserve">4263724	</t>
  </si>
  <si>
    <t xml:space="preserve">999228499314358	</t>
  </si>
  <si>
    <t>[帕拉尼亚克]马尼拉冈田酒店(Okada Manila)(70391723)</t>
  </si>
  <si>
    <t>Grand Deluxe King&lt;2人入住&gt;&lt;不退款&gt;&lt;早餐&gt;</t>
  </si>
  <si>
    <t>AMANDY/CZARINA</t>
  </si>
  <si>
    <t xml:space="preserve">4266039	</t>
  </si>
  <si>
    <t xml:space="preserve">231116161738909	</t>
  </si>
  <si>
    <t xml:space="preserve">999228500734239	</t>
  </si>
  <si>
    <t>[巴厘岛]勒吉安J4酒店(J4 Hotels Legian)(55452148)</t>
  </si>
  <si>
    <t>高级房&lt;2人入住&gt;&lt;不退款&gt;&lt;早餐&gt;</t>
  </si>
  <si>
    <t>adriani/syarifah</t>
  </si>
  <si>
    <t xml:space="preserve">4266620	</t>
  </si>
  <si>
    <t xml:space="preserve">8999986,8999984,8999988,8999987,8999985|123257641,123257644,1232	</t>
  </si>
  <si>
    <t xml:space="preserve">999228503034268	</t>
  </si>
  <si>
    <t>[乔治市]槟城双威乔治市酒店(Sunway Hotel Georgetown Penang)(55451620)</t>
  </si>
  <si>
    <t>CHAN/KOK YI</t>
  </si>
  <si>
    <t xml:space="preserve">4267021	</t>
  </si>
  <si>
    <t xml:space="preserve">3854300	</t>
  </si>
  <si>
    <t xml:space="preserve">999228504114277	</t>
  </si>
  <si>
    <t>[巴厘岛]塞米亚克巴厘岛TS套房酒店(TS Suites Seminyak Bali)(55956555)</t>
  </si>
  <si>
    <t>tshell房&lt;2人入住&gt;&lt;不退款&gt;&lt;早餐&gt;</t>
  </si>
  <si>
    <t>XIA/YI</t>
  </si>
  <si>
    <t xml:space="preserve">4267156	</t>
  </si>
  <si>
    <t xml:space="preserve">#76229	</t>
  </si>
  <si>
    <t xml:space="preserve">999228506379844	</t>
  </si>
  <si>
    <t>[哥德堡]巴肯维京酒店(Hotel Barken Viking)(92032096)</t>
  </si>
  <si>
    <t>单人房&lt;1人入住&gt;&lt;早餐&gt;</t>
  </si>
  <si>
    <t>CAI/JIACHEN</t>
  </si>
  <si>
    <t xml:space="preserve">4267717	</t>
  </si>
  <si>
    <t xml:space="preserve">483247075	</t>
  </si>
  <si>
    <t xml:space="preserve">999228508220362	</t>
  </si>
  <si>
    <t>[巴黎]巴黎拉斐特酒店(Hôtel Paris Lafayette)(60467270)</t>
  </si>
  <si>
    <t>经济单人房&lt;1人入住&gt;&lt;不退款&gt;</t>
  </si>
  <si>
    <t>WEI/SUXIAN</t>
  </si>
  <si>
    <t xml:space="preserve">4268374	</t>
  </si>
  <si>
    <t xml:space="preserve">18271278	</t>
  </si>
  <si>
    <t xml:space="preserve">999228511267789	</t>
  </si>
  <si>
    <t>[布拉格]维塔那酒店(Ventana Hotel Prague)(55707676)</t>
  </si>
  <si>
    <t>豪华房&lt;1人入住&gt;&lt;早餐&gt;</t>
  </si>
  <si>
    <t>YOON/SHIN IL</t>
  </si>
  <si>
    <t xml:space="preserve">4269262	</t>
  </si>
  <si>
    <t xml:space="preserve">999228511539225	</t>
  </si>
  <si>
    <t>[罗马]热那亚酒店(Hotel Genova)(55920122)</t>
  </si>
  <si>
    <t>Twin/Double room - De Luxe&lt;2人入住&gt;&lt;不退款&gt;&lt;早餐&gt;</t>
  </si>
  <si>
    <t>Lin/Wenxia,Wan/Min,Liu/Yan,Kang/Xin</t>
  </si>
  <si>
    <t xml:space="preserve">4269323	</t>
  </si>
  <si>
    <t xml:space="preserve">999228511558254	</t>
  </si>
  <si>
    <t>Luo/Yuan,Wang/Chunhui,Zhao/Bingjie,Zhao/Chang</t>
  </si>
  <si>
    <t xml:space="preserve">4269328	</t>
  </si>
  <si>
    <t xml:space="preserve">999228511977321	</t>
  </si>
  <si>
    <t>[西归浦市]西归浦桥酒店(Hotel Bridge Seogwipo)(110133389)</t>
  </si>
  <si>
    <t>酒店随机房型&lt;2人入住&gt;</t>
  </si>
  <si>
    <t>CHOI/SEONYEONG</t>
  </si>
  <si>
    <t xml:space="preserve">4269440	</t>
  </si>
  <si>
    <t xml:space="preserve">23137305	</t>
  </si>
  <si>
    <t xml:space="preserve">999228513151582	</t>
  </si>
  <si>
    <t>[博尔穆霍斯]塞维利亚·阿尔加拉菲住宿(Vértice Sevilla Aljarafe)(55299577)</t>
  </si>
  <si>
    <t>双人床房间&lt;2人入住&gt;&lt;不退款&gt;</t>
  </si>
  <si>
    <t>GARCIA SALVADOR/ANTONIO</t>
  </si>
  <si>
    <t xml:space="preserve">4269888	</t>
  </si>
  <si>
    <t xml:space="preserve">-123863010|123863010	</t>
  </si>
  <si>
    <t xml:space="preserve">999228513991231	</t>
  </si>
  <si>
    <t>[曼谷]曼谷素坤逸十一酒店(Eleven Hotel Bangkok Sukhumvit 11)(95084404)</t>
  </si>
  <si>
    <t>超值豪华双床房&lt;2人入住&gt;&lt;不退款&gt;&lt;早餐&gt;</t>
  </si>
  <si>
    <t>LOK/CHI HAN</t>
  </si>
  <si>
    <t xml:space="preserve">4270196	</t>
  </si>
  <si>
    <t xml:space="preserve">999228522045573	</t>
  </si>
  <si>
    <t>豪华一室房&lt;2人入住&gt;&lt;早餐&gt;</t>
  </si>
  <si>
    <t>LEE/KAM WAI,LEE/ZHI SHAN</t>
  </si>
  <si>
    <t xml:space="preserve">4271312	</t>
  </si>
  <si>
    <t xml:space="preserve">31665982	</t>
  </si>
  <si>
    <t xml:space="preserve">999228522331752	</t>
  </si>
  <si>
    <t>[曼谷]曼谷萨通JC凯文酒店(JC Kevin Sathorn Bangkok Hotel)(55585955)</t>
  </si>
  <si>
    <t>天际一卧室套房含阳台&lt;2人入住&gt;&lt;早餐&gt;</t>
  </si>
  <si>
    <t>Bansal /Tanvi,Bansal /Tanvi</t>
  </si>
  <si>
    <t xml:space="preserve">4271491	</t>
  </si>
  <si>
    <t xml:space="preserve">345520705	</t>
  </si>
  <si>
    <t xml:space="preserve">999228522383266	</t>
  </si>
  <si>
    <t>[巴厘岛]克拉马斯海滩科曼内卡酒店(Komaneka at Keramas Beach)(90372727)</t>
  </si>
  <si>
    <t>海洋泳池别墅&lt;2人入住&gt;&lt;不退款&gt;&lt;早餐&gt;</t>
  </si>
  <si>
    <t>LU/XIAOFENG,JIAN/ZHENGWEI</t>
  </si>
  <si>
    <t xml:space="preserve">4271540	</t>
  </si>
  <si>
    <t xml:space="preserve">KMK-10382150	</t>
  </si>
  <si>
    <t xml:space="preserve">999228526215665	</t>
  </si>
  <si>
    <t>豪华大床房&lt;2人入住&gt;&lt;早餐&gt;</t>
  </si>
  <si>
    <t>VASINANUKORN/VASIN</t>
  </si>
  <si>
    <t xml:space="preserve">4272356	</t>
  </si>
  <si>
    <t xml:space="preserve">98613926-1	</t>
  </si>
  <si>
    <t xml:space="preserve">999228527158180	</t>
  </si>
  <si>
    <t>[新加坡]优特莱尔新加坡樟宜机场酒店(Yotelair Singapore Changi Airport)(68545304)</t>
  </si>
  <si>
    <t>甄选大床小屋&lt;2人入住&gt;</t>
  </si>
  <si>
    <t>SCOTT/GORDON</t>
  </si>
  <si>
    <t xml:space="preserve">4272579	</t>
  </si>
  <si>
    <t xml:space="preserve">999228531811875	</t>
  </si>
  <si>
    <t>[曼谷]阿帕特尔加图加克酒店(Apartelle Jatujak Hotel Bangkok)(90402128)</t>
  </si>
  <si>
    <t>尊贵双床房&lt;2人入住&gt;</t>
  </si>
  <si>
    <t>YAEMDECH/THACHANIDA</t>
  </si>
  <si>
    <t xml:space="preserve">4274065	</t>
  </si>
  <si>
    <t xml:space="preserve">1082718803	</t>
  </si>
  <si>
    <t xml:space="preserve">999228531827916	</t>
  </si>
  <si>
    <t>[三宝垄]佩穆达刘易斯其恩酒店(Louis Kienne Hotel Pemuda)(94358617)</t>
  </si>
  <si>
    <t>豪华双床房&lt;2人入住&gt;</t>
  </si>
  <si>
    <t>INDRASARI/TRIFENA</t>
  </si>
  <si>
    <t xml:space="preserve">4274070	</t>
  </si>
  <si>
    <t xml:space="preserve">17664	</t>
  </si>
  <si>
    <t xml:space="preserve">999228532129320	</t>
  </si>
  <si>
    <t>[丹戎本雅]洪腾海滨酒店(Hompton Hotel by The Beach)(68031154)</t>
  </si>
  <si>
    <t>LEE/SONG HAN</t>
  </si>
  <si>
    <t xml:space="preserve">4274228	</t>
  </si>
  <si>
    <t xml:space="preserve">10114644	</t>
  </si>
  <si>
    <t xml:space="preserve">999228539576999	</t>
  </si>
  <si>
    <t>[首尔]三井酒店(Hotel Samjung)(55337145)</t>
  </si>
  <si>
    <t>标准双人房&lt;2人入住&gt;&lt;不退款&gt;</t>
  </si>
  <si>
    <t>WANG/JIAYI</t>
  </si>
  <si>
    <t xml:space="preserve">4275280	</t>
  </si>
  <si>
    <t xml:space="preserve">999228539767723	</t>
  </si>
  <si>
    <t>NUAMTIM/LALITAPORN</t>
  </si>
  <si>
    <t xml:space="preserve">4275327	</t>
  </si>
  <si>
    <t xml:space="preserve">22297485-1	</t>
  </si>
  <si>
    <t xml:space="preserve">999228543136621	</t>
  </si>
  <si>
    <t>[拜县]中心酒店(The Heart of Pai)(91811488)</t>
  </si>
  <si>
    <t>SERMSRI/PHENKHAE</t>
  </si>
  <si>
    <t xml:space="preserve">4276222	</t>
  </si>
  <si>
    <t xml:space="preserve">053699984,053699984|124915836,124915837	</t>
  </si>
  <si>
    <t xml:space="preserve">999228544090931	</t>
  </si>
  <si>
    <t>[兰卡威]兰卡威卡马度假村(Camar Resort Langkawi)(55768748)</t>
  </si>
  <si>
    <t>泳池翼豪华房&lt;2人入住&gt;&lt;不退款&gt;</t>
  </si>
  <si>
    <t>GMATI/YAHYA MOHAMEDMONSEF ABDULLAH</t>
  </si>
  <si>
    <t xml:space="preserve">4276558	</t>
  </si>
  <si>
    <t xml:space="preserve">131567	</t>
  </si>
  <si>
    <t xml:space="preserve">999228544874213	</t>
  </si>
  <si>
    <t>[曼谷]阿特里姆曼谷美居大酒店(Grand Mercure Bangkok Atrium)(55665998)</t>
  </si>
  <si>
    <t>高级房&lt;2人入住&gt;&lt;早餐&gt;</t>
  </si>
  <si>
    <t>TANG/CHENGYANG</t>
  </si>
  <si>
    <t xml:space="preserve">4276950	</t>
  </si>
  <si>
    <t xml:space="preserve">132203068	</t>
  </si>
  <si>
    <t xml:space="preserve">999228545216796	</t>
  </si>
  <si>
    <t>[曼谷]曼谷素坤逸奥克伍德华庭工作室酒店(Oakwood Studios Sukhumvit Bangkok)(103956658)</t>
  </si>
  <si>
    <t>高级特大床房&lt;2人入住&gt;&lt;不退款&gt;</t>
  </si>
  <si>
    <t>HOU/KUANYU,LIN/KENTE</t>
  </si>
  <si>
    <t xml:space="preserve">4277186	</t>
  </si>
  <si>
    <t xml:space="preserve">10914740,10914763	</t>
  </si>
  <si>
    <t xml:space="preserve">999228560842143	</t>
  </si>
  <si>
    <t>[马卡蒂]Y2 公寓酒店(Y2 Residence Hotel Managed by HII)(60513985)</t>
  </si>
  <si>
    <t>两卧室豪华房&lt;2人入住&gt;&lt;不退款&gt;</t>
  </si>
  <si>
    <t>HABANA/LOVELY</t>
  </si>
  <si>
    <t xml:space="preserve">4294238	</t>
  </si>
  <si>
    <t xml:space="preserve">999228561307842	</t>
  </si>
  <si>
    <t>[卢穆特]卢穆特东方之星度假村(The Orient Star Resort Lumut)(89930918)</t>
  </si>
  <si>
    <t>豪华客房&lt;2人入住&gt;&lt;早餐&gt;</t>
  </si>
  <si>
    <t>GOH/ZE XIAN</t>
  </si>
  <si>
    <t xml:space="preserve">4294884	</t>
  </si>
  <si>
    <t xml:space="preserve">1082795774	</t>
  </si>
  <si>
    <t xml:space="preserve">999228573574978	</t>
  </si>
  <si>
    <t>[Kuala Kuantan]关丹凯悦酒店(Hyatt Regency Kuantan Resort)(55491832)</t>
  </si>
  <si>
    <t>海景特大床房&lt;2人入住&gt;&lt;早餐&gt;</t>
  </si>
  <si>
    <t>ANUAR/ADILAH</t>
  </si>
  <si>
    <t xml:space="preserve">4300138	</t>
  </si>
  <si>
    <t xml:space="preserve">999228573877149	</t>
  </si>
  <si>
    <t>[普吉岛]拉查酒店(The Racha)(56196531)</t>
  </si>
  <si>
    <t>Deluxe Villa&lt;2人入住&gt;&lt;不退款&gt;&lt;早餐&gt;</t>
  </si>
  <si>
    <t>CHEN/KAI,LUO/DANFENG</t>
  </si>
  <si>
    <t xml:space="preserve">4300442	</t>
  </si>
  <si>
    <t xml:space="preserve">119157	</t>
  </si>
  <si>
    <t xml:space="preserve">999228574122844	</t>
  </si>
  <si>
    <t>[霍茹夫]卡托维兹阿森纳宫钻石酒店 - 霍茹夫(Hotel Diament Arsenal Palace Katowice - Chorzów)(91546898)</t>
  </si>
  <si>
    <t>标准双人房&lt;2人入住&gt;&lt;不退款&gt;&lt;早餐&gt;</t>
  </si>
  <si>
    <t>Ertl/Peter,Gil Kortyka/Yvonne</t>
  </si>
  <si>
    <t xml:space="preserve">4300627	</t>
  </si>
  <si>
    <t xml:space="preserve">967718	</t>
  </si>
  <si>
    <t xml:space="preserve">999228574295472	</t>
  </si>
  <si>
    <t>[圣朱利安斯]阿尔乐格酒店(Allegro Hotel)(55452269)</t>
  </si>
  <si>
    <t>RUSSO/ROBERTO,BARBINI/BRIAN</t>
  </si>
  <si>
    <t xml:space="preserve">4300838	</t>
  </si>
  <si>
    <t xml:space="preserve">999228574774913	</t>
  </si>
  <si>
    <t>[巴塞罗那]巴塞罗那对角线福朋喜来登酒店(Four Points by Sheraton Barcelona Diagonal)(109329165)</t>
  </si>
  <si>
    <t>经典客房, 1 张特大床, 无烟房&lt;2人入住&gt;&lt;不退款&gt;&lt;早餐&gt;</t>
  </si>
  <si>
    <t>XIE/FENG,MA/XIN,XIA/GUOFU,WANG/SHUWU,XIA/LUNAN</t>
  </si>
  <si>
    <t xml:space="preserve">4301305	</t>
  </si>
  <si>
    <t xml:space="preserve">95912061,95912062,95912060,95912059,95912065|126471932,126471933	</t>
  </si>
  <si>
    <t xml:space="preserve">999228579610613	</t>
  </si>
  <si>
    <t>[卡尔弗城]卡尔弗城帕里酒店(Palihotel Culver City)(70393756)</t>
  </si>
  <si>
    <t>花园景特大床房&lt;2人入住&gt;&lt;不退款&gt;</t>
  </si>
  <si>
    <t>Ma/Ran</t>
  </si>
  <si>
    <t xml:space="preserve">4301974	</t>
  </si>
  <si>
    <t xml:space="preserve">266683093	</t>
  </si>
  <si>
    <t xml:space="preserve">999228584615956	</t>
  </si>
  <si>
    <t>[曼谷]素万那普瑞金酒店(Regent Suvarnabhumi Hotel)(55851985)</t>
  </si>
  <si>
    <t>Superior Double or Twin (No Transfer)&lt;2人入住&gt;&lt;不退款&gt;</t>
  </si>
  <si>
    <t>RYER/TEERAPORN</t>
  </si>
  <si>
    <t xml:space="preserve">4303748	</t>
  </si>
  <si>
    <t xml:space="preserve">109032307|126634205	</t>
  </si>
  <si>
    <t xml:space="preserve">999228597474593	</t>
  </si>
  <si>
    <t>Deluxe Pool View King Room&lt;2人入住&gt;&lt;不退款&gt;&lt;早餐&gt;</t>
  </si>
  <si>
    <t>ZHOU/ZHUOYU</t>
  </si>
  <si>
    <t xml:space="preserve">4309365	</t>
  </si>
  <si>
    <t xml:space="preserve">999228598449084	</t>
  </si>
  <si>
    <t>[曼谷]黄金机场套房酒店(Gold Airport Suites)(55304382)</t>
  </si>
  <si>
    <t>PORNPIBOONCHAI/PARIYAKORN</t>
  </si>
  <si>
    <t xml:space="preserve">4309696	</t>
  </si>
  <si>
    <t xml:space="preserve">999228599949917	</t>
  </si>
  <si>
    <t>[塔林]宜必思塔林中心酒店(Ibis Tallinn Center)(80332194)</t>
  </si>
  <si>
    <t>ALENCAR/DAYAN</t>
  </si>
  <si>
    <t xml:space="preserve">4310407	</t>
  </si>
  <si>
    <t xml:space="preserve">999228600667609	</t>
  </si>
  <si>
    <t>ALBANEZI/ANDREA</t>
  </si>
  <si>
    <t xml:space="preserve">4310545	</t>
  </si>
  <si>
    <t xml:space="preserve">999228600693717	</t>
  </si>
  <si>
    <t>[曼谷]曼谷第一家酒店(First House Hotel Bangkok)(55414354)</t>
  </si>
  <si>
    <t>至尊三人房&lt;2人入住&gt;</t>
  </si>
  <si>
    <t>Siska/Siska</t>
  </si>
  <si>
    <t xml:space="preserve">4310547	</t>
  </si>
  <si>
    <t xml:space="preserve">999228601694232	</t>
  </si>
  <si>
    <t>[曼谷]彩虹套房酒店(Baiyoke Suite Hotel)(55653319)</t>
  </si>
  <si>
    <t>高级套房&lt;1人入住&gt;&lt;早餐&gt;</t>
  </si>
  <si>
    <t>SIRIPANYA/KODCHAKON</t>
  </si>
  <si>
    <t xml:space="preserve">4311063	</t>
  </si>
  <si>
    <t xml:space="preserve">999228602403127	</t>
  </si>
  <si>
    <t>[首尔]首尔车站德塞纳尔斯酒店(Hotel the Designers Seoul Station)(55465138)</t>
  </si>
  <si>
    <t>高级双人房&lt;1人入住&gt;</t>
  </si>
  <si>
    <t>TSUBOI/MIKI</t>
  </si>
  <si>
    <t xml:space="preserve">4311534	</t>
  </si>
  <si>
    <t xml:space="preserve">2311232060076984	</t>
  </si>
  <si>
    <t xml:space="preserve">999228603426865	</t>
  </si>
  <si>
    <t>[布拉格]莱昂奥罗酒店(Hotel Leon D´Oro)(56206391)</t>
  </si>
  <si>
    <t>双人床房&lt;2人入住&gt;&lt;早餐&gt;</t>
  </si>
  <si>
    <t>Jimenez Burgos/Marco A</t>
  </si>
  <si>
    <t xml:space="preserve">4312363	</t>
  </si>
  <si>
    <t xml:space="preserve">90243881	</t>
  </si>
  <si>
    <t xml:space="preserve">999228605193872	</t>
  </si>
  <si>
    <t>豪华至尊房&lt;2人入住&gt;&lt;不退款&gt;</t>
  </si>
  <si>
    <t>WONG/HIU YU</t>
  </si>
  <si>
    <t xml:space="preserve">4313488	</t>
  </si>
  <si>
    <t xml:space="preserve">2311309	</t>
  </si>
  <si>
    <t xml:space="preserve">999228605205808	</t>
  </si>
  <si>
    <t>[吉达]吉达多纳泰罗酒店(Donatello Jeddah Hotel)(110043153)</t>
  </si>
  <si>
    <t>特大号床小型套房&lt;1人入住&gt;&lt;不退款&gt;&lt;早餐&gt;</t>
  </si>
  <si>
    <t>FU/BIN</t>
  </si>
  <si>
    <t xml:space="preserve">4313498	</t>
  </si>
  <si>
    <t xml:space="preserve">5425698	</t>
  </si>
  <si>
    <t xml:space="preserve">999228605585548	</t>
  </si>
  <si>
    <t>[纳柯亚]阿斯顿·吉迪恩·巴淡酒店(Aston Inn Gideon Batam)(55337050)</t>
  </si>
  <si>
    <t>SEAH/YEONG SEN,JIANG/TINGTING</t>
  </si>
  <si>
    <t xml:space="preserve">4313784	</t>
  </si>
  <si>
    <t xml:space="preserve">999228606699176	</t>
  </si>
  <si>
    <t>[普吉岛]佐利图德别墅度假酒店(Villa Zolitude Resort &amp; Spa)(55779714)</t>
  </si>
  <si>
    <t>复式泳池别墅房(树顶)&lt;2人入住&gt;&lt;不退款&gt;</t>
  </si>
  <si>
    <t>CHOW/CHAK SAN</t>
  </si>
  <si>
    <t xml:space="preserve">4314432	</t>
  </si>
  <si>
    <t xml:space="preserve">-127560122|127560122	</t>
  </si>
  <si>
    <t xml:space="preserve">999228607147323	</t>
  </si>
  <si>
    <t>Grand Deluxe Double&lt;2人入住&gt;&lt;不退款&gt;</t>
  </si>
  <si>
    <t>LIM/YUEN</t>
  </si>
  <si>
    <t xml:space="preserve">4314571	</t>
  </si>
  <si>
    <t xml:space="preserve">RR#2311312	</t>
  </si>
  <si>
    <t xml:space="preserve">999228616346004	</t>
  </si>
  <si>
    <t>[利雅得]兰德酒店-瓦达鲁斯管理(Rand by Wandalus (Formerly Coral Riyadh Suliemaniah))(91809435)</t>
  </si>
  <si>
    <t>尊贵双人或双床间&lt;2人入住&gt;</t>
  </si>
  <si>
    <t>RAMOS/AIREEN POLICARPIO</t>
  </si>
  <si>
    <t xml:space="preserve">4315754	</t>
  </si>
  <si>
    <t xml:space="preserve">2324145	</t>
  </si>
  <si>
    <t xml:space="preserve">999228473279200	</t>
  </si>
  <si>
    <t>WU/TONG,Tao/Li</t>
  </si>
  <si>
    <t xml:space="preserve">4254189	</t>
  </si>
  <si>
    <t xml:space="preserve">3442988340	</t>
  </si>
  <si>
    <t xml:space="preserve">999228571748916	</t>
  </si>
  <si>
    <t>[巴厘岛]巴厘岛康莱德酒店(Conrad Bali)(60467436)</t>
  </si>
  <si>
    <t>GUO/XIAO,FAN/XIAOLING</t>
  </si>
  <si>
    <t xml:space="preserve">4298621	</t>
  </si>
  <si>
    <t xml:space="preserve">999228575130510	</t>
  </si>
  <si>
    <t>[博伟湖]万豪Delta奥兰多酒店 - 博伟湖(Delta Hotels by Marriott Orlando Lake Buena Vista)(68028690)</t>
  </si>
  <si>
    <t>2张大号床房&lt;2人入住&gt;</t>
  </si>
  <si>
    <t>GUO/HUI,Tao/Jing,Zhang/Junmin,Xu/Jianguo</t>
  </si>
  <si>
    <t xml:space="preserve">4301598	</t>
  </si>
  <si>
    <t xml:space="preserve">-C9NLCCV7	</t>
  </si>
  <si>
    <t xml:space="preserve">999228567642765	</t>
  </si>
  <si>
    <t>[北温哥华]北温哥华酒店(North Vancouver Hotel)(70391717)</t>
  </si>
  <si>
    <t>大号床间 - 带2张大号床&lt;2人入住&gt;</t>
  </si>
  <si>
    <t>SHAO/CHENYAN</t>
  </si>
  <si>
    <t xml:space="preserve">4296611	</t>
  </si>
  <si>
    <t xml:space="preserve">1436435068|125985901	</t>
  </si>
  <si>
    <t xml:space="preserve">999229284471176	</t>
  </si>
  <si>
    <t>GUO/FANGMING</t>
  </si>
  <si>
    <t xml:space="preserve">4364103	</t>
  </si>
  <si>
    <t xml:space="preserve">412077	</t>
  </si>
  <si>
    <t xml:space="preserve">999228349134591	</t>
  </si>
  <si>
    <t>退单</t>
  </si>
  <si>
    <t>[利兹]利兹市中心希尔顿逸林酒店(DoubleTree by Hilton Leeds City Centre)(55611698)</t>
  </si>
  <si>
    <t>客房&lt;2人入住&gt;&lt;不退款&gt;</t>
  </si>
  <si>
    <t>ZHU/JINLIANG,LIU/YONG</t>
  </si>
  <si>
    <t xml:space="preserve">4207897	</t>
  </si>
  <si>
    <t>，</t>
  </si>
  <si>
    <t>直连</t>
  </si>
  <si>
    <t>4158354+999228233762992此单多收1538.44元待退回</t>
  </si>
  <si>
    <t>可退2504.24元</t>
  </si>
  <si>
    <t xml:space="preserve"> 230251.37 HKD</t>
  </si>
  <si>
    <t>A231207100242481</t>
  </si>
  <si>
    <t>A231207100315481</t>
  </si>
  <si>
    <t>A231207100445925</t>
  </si>
  <si>
    <t>总计：230251.37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</si>
  <si>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</si>
  <si>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</si>
  <si>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</si>
  <si>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</si>
  <si>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</si>
  <si>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</si>
  <si>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</si>
  <si>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</si>
  <si>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</si>
  <si>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</si>
  <si>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</si>
  <si>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</si>
  <si>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</si>
  <si>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</si>
  <si>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</si>
  <si>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</si>
  <si>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</si>
  <si>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</si>
  <si>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</si>
  <si>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2023-12-02</t>
  </si>
  <si>
    <t>4364103</t>
  </si>
  <si>
    <t>吉隆坡市中心智选假日酒店</t>
  </si>
  <si>
    <t>GUO FANGMING</t>
  </si>
  <si>
    <t>2023-12-03</t>
  </si>
  <si>
    <t>2023-12-04</t>
  </si>
  <si>
    <t>退房日周结</t>
  </si>
  <si>
    <t>382.00</t>
  </si>
  <si>
    <t>417.49</t>
  </si>
  <si>
    <t>0</t>
  </si>
  <si>
    <t>0.00</t>
  </si>
  <si>
    <t>携程汇智国际直连</t>
  </si>
  <si>
    <t>925</t>
  </si>
  <si>
    <t>2023-12-02 19:04:30</t>
  </si>
  <si>
    <t>否</t>
  </si>
  <si>
    <t>汇智国际旅游发展有限公司</t>
  </si>
  <si>
    <t>直采</t>
  </si>
  <si>
    <t>马来西亚</t>
  </si>
  <si>
    <t>2023-11-24</t>
  </si>
  <si>
    <t>4315754</t>
  </si>
  <si>
    <t>兰德万达鲁斯酒店（原珊瑚利雅得苏黎玛尼亚酒店）</t>
  </si>
  <si>
    <t>RAMOS AIREEN POLICARPIO</t>
  </si>
  <si>
    <t>624.14</t>
  </si>
  <si>
    <t>679.37</t>
  </si>
  <si>
    <t>2023-11-24 13:44:30</t>
  </si>
  <si>
    <t>沙特阿拉伯</t>
  </si>
  <si>
    <t>4314571</t>
  </si>
  <si>
    <t>帕亚酒店</t>
  </si>
  <si>
    <t>LIM YUEN</t>
  </si>
  <si>
    <t>2023-12-01</t>
  </si>
  <si>
    <t>1554.00</t>
  </si>
  <si>
    <t>1691.52</t>
  </si>
  <si>
    <t>2023-11-24 13:16:44</t>
  </si>
  <si>
    <t>泰国</t>
  </si>
  <si>
    <t>4314432</t>
  </si>
  <si>
    <t>佐利图德别墅度假村及水疗中心 - SHA Extra Plus 认证</t>
  </si>
  <si>
    <t>CHOW CHAK SAN</t>
  </si>
  <si>
    <t>3266.43</t>
  </si>
  <si>
    <t>3555.49</t>
  </si>
  <si>
    <t>2023-11-24 09:29:32</t>
  </si>
  <si>
    <t>4313784</t>
  </si>
  <si>
    <t>阿斯顿·吉迪恩·巴淡酒店</t>
  </si>
  <si>
    <t>SEAH YEONG SEN,JIANG TINGTING</t>
  </si>
  <si>
    <t>1014.58</t>
  </si>
  <si>
    <t>1104.36</t>
  </si>
  <si>
    <t>2023-11-24 03:15:51</t>
  </si>
  <si>
    <t>印度尼西亚</t>
  </si>
  <si>
    <t>4313498</t>
  </si>
  <si>
    <t/>
  </si>
  <si>
    <t>FU BIN</t>
  </si>
  <si>
    <t>680.43</t>
  </si>
  <si>
    <t>739.12</t>
  </si>
  <si>
    <t>2023-11-24 00:27:26</t>
  </si>
  <si>
    <t>4313488</t>
  </si>
  <si>
    <t>WONG HIU YU</t>
  </si>
  <si>
    <t>1108.00</t>
  </si>
  <si>
    <t>1203.56</t>
  </si>
  <si>
    <t>2023-11-24 08:31:09</t>
  </si>
  <si>
    <t>2023-11-23</t>
  </si>
  <si>
    <t>4312363</t>
  </si>
  <si>
    <t>布拉格莱昂德奥罗住宅酒店</t>
  </si>
  <si>
    <t>Jimenez Burgos Marco A</t>
  </si>
  <si>
    <t>955.16</t>
  </si>
  <si>
    <t>1037.54</t>
  </si>
  <si>
    <t>2023-11-23 21:03:14</t>
  </si>
  <si>
    <t>捷克</t>
  </si>
  <si>
    <t>4311534</t>
  </si>
  <si>
    <t>首尔车站德塞纳尔斯酒店</t>
  </si>
  <si>
    <t>TSUBOI MIKI</t>
  </si>
  <si>
    <t>2719.10</t>
  </si>
  <si>
    <t>2953.62</t>
  </si>
  <si>
    <t>2023-11-23 19:39:52</t>
  </si>
  <si>
    <t>韩国</t>
  </si>
  <si>
    <t>4310545</t>
  </si>
  <si>
    <t>塔林中央宜必思酒店</t>
  </si>
  <si>
    <t>ALBANEZI ANDREA</t>
  </si>
  <si>
    <t>1202.05</t>
  </si>
  <si>
    <t>1305.72</t>
  </si>
  <si>
    <t>2023-11-23 17:50:04</t>
  </si>
  <si>
    <t>爱沙尼亚</t>
  </si>
  <si>
    <t>4310407</t>
  </si>
  <si>
    <t>ALENCAR DAYAN</t>
  </si>
  <si>
    <t>2023-11-23 17:07:44</t>
  </si>
  <si>
    <t>4309696</t>
  </si>
  <si>
    <t>黄金机场套房酒店</t>
  </si>
  <si>
    <t>PORNPIBOONCHAI PARIYAKORN</t>
  </si>
  <si>
    <t>274.30</t>
  </si>
  <si>
    <t>297.96</t>
  </si>
  <si>
    <t>2023-11-23 15:26:09</t>
  </si>
  <si>
    <t>4309365</t>
  </si>
  <si>
    <t>拉查酒店</t>
  </si>
  <si>
    <t>ZHOU ZHUOYU</t>
  </si>
  <si>
    <t>6071.91</t>
  </si>
  <si>
    <t>6595.60</t>
  </si>
  <si>
    <t>2023-11-23 14:27:59</t>
  </si>
  <si>
    <t>2023-11-22</t>
  </si>
  <si>
    <t>4303748</t>
  </si>
  <si>
    <t>素万那普丽晶酒店</t>
  </si>
  <si>
    <t>RYER TEERAPORN</t>
  </si>
  <si>
    <t>135.67</t>
  </si>
  <si>
    <t>147.77</t>
  </si>
  <si>
    <t>2023-11-22 16:56:40</t>
  </si>
  <si>
    <t>4301974</t>
  </si>
  <si>
    <t>卡尔弗城帕里酒店</t>
  </si>
  <si>
    <t>Ma Ran</t>
  </si>
  <si>
    <t>2023-11-30</t>
  </si>
  <si>
    <t>8078.99</t>
  </si>
  <si>
    <t>8799.68</t>
  </si>
  <si>
    <t>2023-11-22 11:56:54</t>
  </si>
  <si>
    <t>美国</t>
  </si>
  <si>
    <t>4301598</t>
  </si>
  <si>
    <t>万豪Delta奥兰多酒店 - 布纳维斯塔湖</t>
  </si>
  <si>
    <t>GUO HUI,Tao Jing,Zhang Junmin,Xu Jianguo</t>
  </si>
  <si>
    <t>3652.02</t>
  </si>
  <si>
    <t>3977.80</t>
  </si>
  <si>
    <t>2023-11-22 10:28:54</t>
  </si>
  <si>
    <t>4301305</t>
  </si>
  <si>
    <t>巴塞罗那对角线福朋喜来登酒店</t>
  </si>
  <si>
    <t>XIE FENG,MA XIN,XIA GUOFU,WANG SHUWU,XIA LUNAN</t>
  </si>
  <si>
    <t>9199.27</t>
  </si>
  <si>
    <t>10019.90</t>
  </si>
  <si>
    <t>2023-11-22 09:21:37</t>
  </si>
  <si>
    <t>西班牙</t>
  </si>
  <si>
    <t>4300838</t>
  </si>
  <si>
    <t>阿尔乐格酒店</t>
  </si>
  <si>
    <t>RUSSO ROBERTO,BARBINI BRIAN</t>
  </si>
  <si>
    <t>1112.57</t>
  </si>
  <si>
    <t>1211.82</t>
  </si>
  <si>
    <t>2023-11-22 05:37:24</t>
  </si>
  <si>
    <t>马耳他</t>
  </si>
  <si>
    <t>4300627</t>
  </si>
  <si>
    <t>卡托维兹阿森纳宫钻石酒店 - 霍茹夫</t>
  </si>
  <si>
    <t>Ertl Peter,Gil Kortyka Yvonne</t>
  </si>
  <si>
    <t>1146.61</t>
  </si>
  <si>
    <t>1248.89</t>
  </si>
  <si>
    <t>2023-11-22 02:12:06</t>
  </si>
  <si>
    <t>波兰</t>
  </si>
  <si>
    <t>4300442</t>
  </si>
  <si>
    <t>CHEN KAI,LUO DANFENG</t>
  </si>
  <si>
    <t>1960.82</t>
  </si>
  <si>
    <t>2127.40</t>
  </si>
  <si>
    <t>2023-11-22 00:28:09</t>
  </si>
  <si>
    <t>2023-11-21</t>
  </si>
  <si>
    <t>4298621</t>
  </si>
  <si>
    <t>巴厘岛康莱德酒店</t>
  </si>
  <si>
    <t>GUO XIAO,FAN XIAOLING</t>
  </si>
  <si>
    <t>3869.45</t>
  </si>
  <si>
    <t>4198.17</t>
  </si>
  <si>
    <t>2023-11-21 19:40:04</t>
  </si>
  <si>
    <t>4296611</t>
  </si>
  <si>
    <t>北温哥华酒店</t>
  </si>
  <si>
    <t>SHAO CHENYAN</t>
  </si>
  <si>
    <t>701.75</t>
  </si>
  <si>
    <t>761.36</t>
  </si>
  <si>
    <t>2023-11-21 14:36:29</t>
  </si>
  <si>
    <t>加拿大</t>
  </si>
  <si>
    <t>4294884</t>
  </si>
  <si>
    <t>卢穆特东方之星度假村</t>
  </si>
  <si>
    <t>GOH ZE XIAN</t>
  </si>
  <si>
    <t>388.28</t>
  </si>
  <si>
    <t>421.27</t>
  </si>
  <si>
    <t>2023-11-21 09:09:30</t>
  </si>
  <si>
    <t>4294238</t>
  </si>
  <si>
    <t>Y2 公寓酒店</t>
  </si>
  <si>
    <t>HABANA LOVELY</t>
  </si>
  <si>
    <t>1391.82</t>
  </si>
  <si>
    <t>1510.06</t>
  </si>
  <si>
    <t>2023-11-21 03:46:23</t>
  </si>
  <si>
    <t>菲律宾</t>
  </si>
  <si>
    <t>2023-11-19</t>
  </si>
  <si>
    <t>4277186</t>
  </si>
  <si>
    <t>曼谷素坤逸奥克伍德华庭工作室酒店</t>
  </si>
  <si>
    <t>HOU KUANYU,LIN KENTE</t>
  </si>
  <si>
    <t>1728.01</t>
  </si>
  <si>
    <t>1862.48</t>
  </si>
  <si>
    <t>2023-11-20 12:26:47</t>
  </si>
  <si>
    <t>4276950</t>
  </si>
  <si>
    <t>阿特里姆曼谷美居大酒店(SHA认证)</t>
  </si>
  <si>
    <t>TANG CHENGYANG</t>
  </si>
  <si>
    <t>505.64</t>
  </si>
  <si>
    <t>544.99</t>
  </si>
  <si>
    <t>2023-11-19 22:28:07</t>
  </si>
  <si>
    <t>4276558</t>
  </si>
  <si>
    <t>兰卡威卡马度假村</t>
  </si>
  <si>
    <t>GMATI YAHYA MOHAMEDMONSEF ABDULLAH</t>
  </si>
  <si>
    <t>1658.99</t>
  </si>
  <si>
    <t>1788.09</t>
  </si>
  <si>
    <t>2023-11-21 13:13:20</t>
  </si>
  <si>
    <t>4276222</t>
  </si>
  <si>
    <t>拜县中心酒店</t>
  </si>
  <si>
    <t>SERMSRI PHENKHAE</t>
  </si>
  <si>
    <t>543.97</t>
  </si>
  <si>
    <t>586.30</t>
  </si>
  <si>
    <t>2023-11-19 18:54:00</t>
  </si>
  <si>
    <t>4275327</t>
  </si>
  <si>
    <t>考艾里克儿康赛特伊桑精品度假村</t>
  </si>
  <si>
    <t>NUAMTIM LALITAPORN</t>
  </si>
  <si>
    <t>597.79</t>
  </si>
  <si>
    <t>644.31</t>
  </si>
  <si>
    <t>2023-11-19 13:32:43</t>
  </si>
  <si>
    <t>4275280</t>
  </si>
  <si>
    <t>首尔三井酒店</t>
  </si>
  <si>
    <t>WANG JIAYI</t>
  </si>
  <si>
    <t>2526.71</t>
  </si>
  <si>
    <t>2723.34</t>
  </si>
  <si>
    <t>2023-11-19 13:18:47</t>
  </si>
  <si>
    <t>4274228</t>
  </si>
  <si>
    <t>槟城海滩汉普敦酒店</t>
  </si>
  <si>
    <t>LEE SONG HAN</t>
  </si>
  <si>
    <t>842.55</t>
  </si>
  <si>
    <t>908.70</t>
  </si>
  <si>
    <t>2023-11-19 00:54:10</t>
  </si>
  <si>
    <t>2023-11-18</t>
  </si>
  <si>
    <t>4274070</t>
  </si>
  <si>
    <t>佩穆达刘易斯其恩酒店</t>
  </si>
  <si>
    <t>INDRASARI TRIFENA</t>
  </si>
  <si>
    <t>1128.70</t>
  </si>
  <si>
    <t>1217.32</t>
  </si>
  <si>
    <t>2023-11-18 23:40:20</t>
  </si>
  <si>
    <t>4274065</t>
  </si>
  <si>
    <t>曼谷雅特雅克酒店</t>
  </si>
  <si>
    <t>YAEMDECH THACHANIDA</t>
  </si>
  <si>
    <t>259.74</t>
  </si>
  <si>
    <t>280.13</t>
  </si>
  <si>
    <t>2023-11-18 23:37:19</t>
  </si>
  <si>
    <t>4272579</t>
  </si>
  <si>
    <t>优特莱尔新加坡樟宜机场酒店</t>
  </si>
  <si>
    <t>SCOTT GORDON</t>
  </si>
  <si>
    <t>2025.96</t>
  </si>
  <si>
    <t>2185.03</t>
  </si>
  <si>
    <t>2023-11-18 14:50:43</t>
  </si>
  <si>
    <t>新加坡</t>
  </si>
  <si>
    <t>4272356</t>
  </si>
  <si>
    <t>VASINANUKORN VASIN</t>
  </si>
  <si>
    <t>707.52</t>
  </si>
  <si>
    <t>763.07</t>
  </si>
  <si>
    <t>2023-11-18 13:23:40</t>
  </si>
  <si>
    <t>4271540</t>
  </si>
  <si>
    <t>凯拉玛斯海滩科马内卡度假村</t>
  </si>
  <si>
    <t>LU XIAOFENG,JIAN ZHENGWEI</t>
  </si>
  <si>
    <t>1725.07</t>
  </si>
  <si>
    <t>1860.52</t>
  </si>
  <si>
    <t>2023-11-18 06:08:25</t>
  </si>
  <si>
    <t>4271491</t>
  </si>
  <si>
    <t>曼谷萨通JC凯文酒店</t>
  </si>
  <si>
    <t>Bansal Tanvi,Bansal Tanvi</t>
  </si>
  <si>
    <t>516.00</t>
  </si>
  <si>
    <t>556.51</t>
  </si>
  <si>
    <t>2023-11-18 12:31:25</t>
  </si>
  <si>
    <t>4271312</t>
  </si>
  <si>
    <t>槟城彩虹天堂海滩度假村酒店</t>
  </si>
  <si>
    <t>LEE KAM WAI,LEE ZHI SHAN</t>
  </si>
  <si>
    <t>677.32</t>
  </si>
  <si>
    <t>730.50</t>
  </si>
  <si>
    <t>2023-11-18 08:23:08</t>
  </si>
  <si>
    <t>2023-11-17</t>
  </si>
  <si>
    <t>4270196</t>
  </si>
  <si>
    <t>曼谷素坤逸十一酒店</t>
  </si>
  <si>
    <t>LOK CHI HAN</t>
  </si>
  <si>
    <t>1637.26</t>
  </si>
  <si>
    <t>1759.55</t>
  </si>
  <si>
    <t>2023-11-17 19:50:10</t>
  </si>
  <si>
    <t>4269888</t>
  </si>
  <si>
    <t>沃提斯塞维利亚尔贾拉菲旅馆</t>
  </si>
  <si>
    <t>GARCIA SALVADOR ANTONIO</t>
  </si>
  <si>
    <t>344.31</t>
  </si>
  <si>
    <t>370.03</t>
  </si>
  <si>
    <t>2023-11-17 18:09:26</t>
  </si>
  <si>
    <t>4269440</t>
  </si>
  <si>
    <t>西归浦桥酒店</t>
  </si>
  <si>
    <t>CHOI SEONYEONG</t>
  </si>
  <si>
    <t>1388.82</t>
  </si>
  <si>
    <t>1492.55</t>
  </si>
  <si>
    <t>2023-11-17 15:44:58</t>
  </si>
  <si>
    <t>4269328</t>
  </si>
  <si>
    <t>日内瓦酒店</t>
  </si>
  <si>
    <t>Luo Yuan,Wang Chunhui,Zhao Bingjie,Zhao Chang</t>
  </si>
  <si>
    <t>3989.31</t>
  </si>
  <si>
    <t>4287.28</t>
  </si>
  <si>
    <t>2023-11-17 15:03:54</t>
  </si>
  <si>
    <t>意大利</t>
  </si>
  <si>
    <t>4269323</t>
  </si>
  <si>
    <t>Lin Wenxia,Wan Min,Liu Yan,Kang Xin</t>
  </si>
  <si>
    <t>2023-11-17 15:02:05</t>
  </si>
  <si>
    <t>4269262</t>
  </si>
  <si>
    <t>布拉格维塔纳酒店</t>
  </si>
  <si>
    <t>YOON SHIN IL</t>
  </si>
  <si>
    <t>1629.96</t>
  </si>
  <si>
    <t>1751.70</t>
  </si>
  <si>
    <t>2023-11-17 14:35:51</t>
  </si>
  <si>
    <t>4268374</t>
  </si>
  <si>
    <t>巴黎拉斐特酒店</t>
  </si>
  <si>
    <t>WEI SUXIAN</t>
  </si>
  <si>
    <t>2892.25</t>
  </si>
  <si>
    <t>3108.28</t>
  </si>
  <si>
    <t>2023-11-17 10:16:24</t>
  </si>
  <si>
    <t>法国</t>
  </si>
  <si>
    <t>4267717</t>
  </si>
  <si>
    <t>里瑟伯格巴肯维京酒店</t>
  </si>
  <si>
    <t>CAI JIACHEN</t>
  </si>
  <si>
    <t>290.15</t>
  </si>
  <si>
    <t>311.86</t>
  </si>
  <si>
    <t>2023-11-17 01:40:39</t>
  </si>
  <si>
    <t>瑞典</t>
  </si>
  <si>
    <t>2023-11-16</t>
  </si>
  <si>
    <t>4267156</t>
  </si>
  <si>
    <t>塞米亚克巴厘岛TS套房酒店</t>
  </si>
  <si>
    <t>XIA YI</t>
  </si>
  <si>
    <t>1422.15</t>
  </si>
  <si>
    <t>1528.87</t>
  </si>
  <si>
    <t>2023-11-16 22:22:37</t>
  </si>
  <si>
    <t>4267021</t>
  </si>
  <si>
    <t>槟城双威乔治市酒店</t>
  </si>
  <si>
    <t>CHAN KOK YI</t>
  </si>
  <si>
    <t>415.00</t>
  </si>
  <si>
    <t>446.14</t>
  </si>
  <si>
    <t>2023-11-17 18:59:01</t>
  </si>
  <si>
    <t>4266620</t>
  </si>
  <si>
    <t>勒吉安J4酒店</t>
  </si>
  <si>
    <t>adriani syarifah</t>
  </si>
  <si>
    <t>1909.61</t>
  </si>
  <si>
    <t>2052.90</t>
  </si>
  <si>
    <t>2023-11-16 19:12:26</t>
  </si>
  <si>
    <t>4266039</t>
  </si>
  <si>
    <t>岡田马尼拉</t>
  </si>
  <si>
    <t>AMANDY CZARINA</t>
  </si>
  <si>
    <t>4808.28</t>
  </si>
  <si>
    <t>5169.08</t>
  </si>
  <si>
    <t>2023-11-16 16:17:53</t>
  </si>
  <si>
    <t>4263724</t>
  </si>
  <si>
    <t>东方翡翠酒店</t>
  </si>
  <si>
    <t>FENG XIN</t>
  </si>
  <si>
    <t>818.55</t>
  </si>
  <si>
    <t>879.97</t>
  </si>
  <si>
    <t>2023-11-16 08:07:04</t>
  </si>
  <si>
    <t>越南</t>
  </si>
  <si>
    <t>2023-11-15</t>
  </si>
  <si>
    <t>4262442</t>
  </si>
  <si>
    <t>普吉岛巴东海滩天空景观度假村</t>
  </si>
  <si>
    <t>WOJNAR BARTOSZ PIOTR</t>
  </si>
  <si>
    <t>433.13</t>
  </si>
  <si>
    <t>465.18</t>
  </si>
  <si>
    <t>2023-11-15 22:32:50</t>
  </si>
  <si>
    <t>4261665</t>
  </si>
  <si>
    <t>WORAKUL PANAT</t>
  </si>
  <si>
    <t>588.71</t>
  </si>
  <si>
    <t>632.27</t>
  </si>
  <si>
    <t>2023-11-15 20:21:13</t>
  </si>
  <si>
    <t>4261639</t>
  </si>
  <si>
    <t>卡马拉城门住宅度假村</t>
  </si>
  <si>
    <t>POTIVETGUL PEERAPAT</t>
  </si>
  <si>
    <t>473.74</t>
  </si>
  <si>
    <t>508.80</t>
  </si>
  <si>
    <t>2023-11-15 20:13:35</t>
  </si>
  <si>
    <t>4260337</t>
  </si>
  <si>
    <t>吉隆坡武吉免登世民酒店</t>
  </si>
  <si>
    <t>ZHU YIYING,GAO YIWEI</t>
  </si>
  <si>
    <t>414.55</t>
  </si>
  <si>
    <t>445.23</t>
  </si>
  <si>
    <t>2023-11-15 17:19:02</t>
  </si>
  <si>
    <t>2023-11-14</t>
  </si>
  <si>
    <t>4256547</t>
  </si>
  <si>
    <t>莱恩酒店</t>
  </si>
  <si>
    <t>NG XIN YING</t>
  </si>
  <si>
    <t>315.00</t>
  </si>
  <si>
    <t>336.68</t>
  </si>
  <si>
    <t>2023-11-15 09:50:10</t>
  </si>
  <si>
    <t>4256454</t>
  </si>
  <si>
    <t>清迈安达库拉科莫酒店</t>
  </si>
  <si>
    <t>PANKAEW WILAICHOM</t>
  </si>
  <si>
    <t>270.58</t>
  </si>
  <si>
    <t>289.20</t>
  </si>
  <si>
    <t>2023-11-14 23:13:22</t>
  </si>
  <si>
    <t>4254189</t>
  </si>
  <si>
    <t>曼谷素坤逸希尔顿酒店</t>
  </si>
  <si>
    <t>WU TONG,Tao Li</t>
  </si>
  <si>
    <t>2592.95</t>
  </si>
  <si>
    <t>2771.43</t>
  </si>
  <si>
    <t>2023-11-14 17:03:24</t>
  </si>
  <si>
    <t>4253973</t>
  </si>
  <si>
    <t>DENG YI,Zhou Zhixiong</t>
  </si>
  <si>
    <t>2023-11-14 16:53:02</t>
  </si>
  <si>
    <t>4253576</t>
  </si>
  <si>
    <t>清迈塔帕依姆酒店</t>
  </si>
  <si>
    <t>KENGKHUNTHOD THAPANEE</t>
  </si>
  <si>
    <t>588.48</t>
  </si>
  <si>
    <t>628.99</t>
  </si>
  <si>
    <t>2023-11-14 15:38:09</t>
  </si>
  <si>
    <t>2023-11-13</t>
  </si>
  <si>
    <t>4245864</t>
  </si>
  <si>
    <t>88精品宾馆@素叻他尼机场</t>
  </si>
  <si>
    <t>WUNCHUM SUPOT</t>
  </si>
  <si>
    <t>110.07</t>
  </si>
  <si>
    <t>117.68</t>
  </si>
  <si>
    <t>2023-11-13 11:30:09</t>
  </si>
  <si>
    <t>4245448</t>
  </si>
  <si>
    <t>甲米奥南辉光酒店</t>
  </si>
  <si>
    <t>PENG QINGYUAN,Yang Li</t>
  </si>
  <si>
    <t>1135.88</t>
  </si>
  <si>
    <t>1214.45</t>
  </si>
  <si>
    <t>2023-11-13 09:59:19</t>
  </si>
  <si>
    <t>2023-11-12</t>
  </si>
  <si>
    <t>4243105</t>
  </si>
  <si>
    <t>尤马城市郊外小屋</t>
  </si>
  <si>
    <t>Barel Vincent Antoine</t>
  </si>
  <si>
    <t>741.36</t>
  </si>
  <si>
    <t>792.64</t>
  </si>
  <si>
    <t>2023-11-12 20:14:40</t>
  </si>
  <si>
    <t>比利时</t>
  </si>
  <si>
    <t>4242767</t>
  </si>
  <si>
    <t>宿务塞达阿亚拉中心酒店</t>
  </si>
  <si>
    <t>TSENG LI MIN</t>
  </si>
  <si>
    <t>1428.86</t>
  </si>
  <si>
    <t>1527.70</t>
  </si>
  <si>
    <t>2023-11-12 19:37:43</t>
  </si>
  <si>
    <t>4240983</t>
  </si>
  <si>
    <t>长滩岛金凤凰酒店</t>
  </si>
  <si>
    <t>ablaza kirstiene,ablaza jedah</t>
  </si>
  <si>
    <t>1140.02</t>
  </si>
  <si>
    <t>1218.88</t>
  </si>
  <si>
    <t>2023-11-12 15:00:26</t>
  </si>
  <si>
    <t>4240521</t>
  </si>
  <si>
    <t>马尼拉温福德酒店及赌场</t>
  </si>
  <si>
    <t>Enriquez Grace</t>
  </si>
  <si>
    <t>618.00</t>
  </si>
  <si>
    <t>660.75</t>
  </si>
  <si>
    <t>2023-11-12 13:06:31</t>
  </si>
  <si>
    <t>4240087</t>
  </si>
  <si>
    <t>新加坡港湾彩鸿酒店</t>
  </si>
  <si>
    <t>TAN DANIEL</t>
  </si>
  <si>
    <t>1714.31</t>
  </si>
  <si>
    <t>1832.90</t>
  </si>
  <si>
    <t>2023-11-12 11:31:08</t>
  </si>
  <si>
    <t>2023-11-11</t>
  </si>
  <si>
    <t>4238298</t>
  </si>
  <si>
    <t>阿万特酒店</t>
  </si>
  <si>
    <t>LIN HSIANG LIN</t>
  </si>
  <si>
    <t>962.00</t>
  </si>
  <si>
    <t>1028.33</t>
  </si>
  <si>
    <t>2023-11-12 10:37:44</t>
  </si>
  <si>
    <t>4234495</t>
  </si>
  <si>
    <t>梅拉瓦提新浪潮酒店</t>
  </si>
  <si>
    <t>Yaacob Mustafa</t>
  </si>
  <si>
    <t>80.93</t>
  </si>
  <si>
    <t>86.51</t>
  </si>
  <si>
    <t>2023-11-11 12:37:22</t>
  </si>
  <si>
    <t>2023-11-09</t>
  </si>
  <si>
    <t>4220199</t>
  </si>
  <si>
    <t>鲁西班牙广场酒店</t>
  </si>
  <si>
    <t>QUEVEDO PILAR</t>
  </si>
  <si>
    <t>1113.59</t>
  </si>
  <si>
    <t>1193.69</t>
  </si>
  <si>
    <t>2023-11-09 06:39:58</t>
  </si>
  <si>
    <t>4219867</t>
  </si>
  <si>
    <t>CHEUNG TAI HANG</t>
  </si>
  <si>
    <t>1254.56</t>
  </si>
  <si>
    <t>1344.80</t>
  </si>
  <si>
    <t>2023-11-09 01:41:17</t>
  </si>
  <si>
    <t>2023-11-08</t>
  </si>
  <si>
    <t>4217249</t>
  </si>
  <si>
    <t>T系列广场服务式公寓</t>
  </si>
  <si>
    <t>GU ERJIE</t>
  </si>
  <si>
    <t>1033.25</t>
  </si>
  <si>
    <t>1107.57</t>
  </si>
  <si>
    <t>2023-11-08 18:07:02</t>
  </si>
  <si>
    <t>4214287</t>
  </si>
  <si>
    <t>121巴黎酒店</t>
  </si>
  <si>
    <t>Gu Chong</t>
  </si>
  <si>
    <t>2023-11-27</t>
  </si>
  <si>
    <t>5308.70</t>
  </si>
  <si>
    <t>5690.53</t>
  </si>
  <si>
    <t>-5690</t>
  </si>
  <si>
    <t>-5308</t>
  </si>
  <si>
    <t>2023-11-08 10:50:15</t>
  </si>
  <si>
    <t>2023-11-07</t>
  </si>
  <si>
    <t>4212732</t>
  </si>
  <si>
    <t>曼谷彩虹云宵酒店</t>
  </si>
  <si>
    <t>MOHAMED NUR AMIRAH</t>
  </si>
  <si>
    <t>1321.06</t>
  </si>
  <si>
    <t>1417.90</t>
  </si>
  <si>
    <t>2023-11-07 23:30:12</t>
  </si>
  <si>
    <t>4207006</t>
  </si>
  <si>
    <t>巴亚以塔港城市普拉斯</t>
  </si>
  <si>
    <t>Quintero Mario</t>
  </si>
  <si>
    <t>2302.04</t>
  </si>
  <si>
    <t>2470.80</t>
  </si>
  <si>
    <t>2023-11-07 09:00:23</t>
  </si>
  <si>
    <t>墨西哥</t>
  </si>
  <si>
    <t>4206571</t>
  </si>
  <si>
    <t>悉尼流浪者青年旅馆</t>
  </si>
  <si>
    <t>GAO WEIWEI</t>
  </si>
  <si>
    <t>891.15</t>
  </si>
  <si>
    <t>956.48</t>
  </si>
  <si>
    <t>-956</t>
  </si>
  <si>
    <t>-891</t>
  </si>
  <si>
    <t>2023-11-07 04:53:18</t>
  </si>
  <si>
    <t>澳大利亚</t>
  </si>
  <si>
    <t>2023-11-06</t>
  </si>
  <si>
    <t>4204927</t>
  </si>
  <si>
    <t>梨大新村H大道酒店</t>
  </si>
  <si>
    <t>UEHARA MASAYO</t>
  </si>
  <si>
    <t>2408.22</t>
  </si>
  <si>
    <t>2577.84</t>
  </si>
  <si>
    <t>2023-11-06 20:36:59</t>
  </si>
  <si>
    <t>4200701</t>
  </si>
  <si>
    <t>布什假期住宿公寓</t>
  </si>
  <si>
    <t>ZHANG HAILEI</t>
  </si>
  <si>
    <t>361.70</t>
  </si>
  <si>
    <t>387.18</t>
  </si>
  <si>
    <t>2023-11-06 08:56:35</t>
  </si>
  <si>
    <t>新西兰</t>
  </si>
  <si>
    <t>2023-11-05</t>
  </si>
  <si>
    <t>4199763</t>
  </si>
  <si>
    <t>日惹加布路维马里奥波罗酒店</t>
  </si>
  <si>
    <t>KOH LI JUAN,SIM SIN DU</t>
  </si>
  <si>
    <t>2023-11-29</t>
  </si>
  <si>
    <t>1491.42</t>
  </si>
  <si>
    <t>1596.47</t>
  </si>
  <si>
    <t>2023-11-05 23:24:01</t>
  </si>
  <si>
    <t>4198744</t>
  </si>
  <si>
    <t>吉隆坡盛贸饭店</t>
  </si>
  <si>
    <t>ISHIZAKA KATSUMI,ISHIZAKA SATOE</t>
  </si>
  <si>
    <t>1937.45</t>
  </si>
  <si>
    <t>2073.91</t>
  </si>
  <si>
    <t>2023-11-05 20:34:35</t>
  </si>
  <si>
    <t>4196474</t>
  </si>
  <si>
    <t>曼谷之夜酒店</t>
  </si>
  <si>
    <t>CHEELIL SHIHAS,CHEELIL SHIHAS</t>
  </si>
  <si>
    <t>444.03</t>
  </si>
  <si>
    <t>475.31</t>
  </si>
  <si>
    <t>2023-11-05 14:26:52</t>
  </si>
  <si>
    <t>2023-11-04</t>
  </si>
  <si>
    <t>4193913</t>
  </si>
  <si>
    <t>雪邦黄金海岸安凡尼度假酒店</t>
  </si>
  <si>
    <t>WONG LAU MEI</t>
  </si>
  <si>
    <t>3292.00</t>
  </si>
  <si>
    <t>3531.05</t>
  </si>
  <si>
    <t>2023-11-05 08:24:11</t>
  </si>
  <si>
    <t>4193839</t>
  </si>
  <si>
    <t>塔湾之家民居酒店</t>
  </si>
  <si>
    <t>PHENGSUWAN NANTAWAN,KAOMAK MANASAK,KAOMAK PIYANGKUN</t>
  </si>
  <si>
    <t>1039.85</t>
  </si>
  <si>
    <t>1115.36</t>
  </si>
  <si>
    <t>2023-11-04 23:23:56</t>
  </si>
  <si>
    <t>4189276</t>
  </si>
  <si>
    <t>Quarter 拉普罗酒店 - UHG</t>
  </si>
  <si>
    <t>Biernaski Nicole,Biernaski Nicole</t>
  </si>
  <si>
    <t>861.58</t>
  </si>
  <si>
    <t>924.14</t>
  </si>
  <si>
    <t>2023-11-04 11:06:44</t>
  </si>
  <si>
    <t>2023-11-03</t>
  </si>
  <si>
    <t>4187325</t>
  </si>
  <si>
    <t>云顶高原●至尊玖霄明阁大酒店</t>
  </si>
  <si>
    <t>HAZLIN IMAN NATASYA</t>
  </si>
  <si>
    <t>682.27</t>
  </si>
  <si>
    <t>728.22</t>
  </si>
  <si>
    <t>2023-11-03 23:06:18</t>
  </si>
  <si>
    <t>4186960</t>
  </si>
  <si>
    <t>莲花酒店</t>
  </si>
  <si>
    <t>SATAPORN WARISARA</t>
  </si>
  <si>
    <t>441.73</t>
  </si>
  <si>
    <t>471.48</t>
  </si>
  <si>
    <t>2023-11-03 21:49:30</t>
  </si>
  <si>
    <t>4182404</t>
  </si>
  <si>
    <t>金兰阿尔玛度假酒店</t>
  </si>
  <si>
    <t>WOO BOHWA,YOU DAESANG</t>
  </si>
  <si>
    <t>1323.55</t>
  </si>
  <si>
    <t>1412.69</t>
  </si>
  <si>
    <t>2023-11-03 11:35:01</t>
  </si>
  <si>
    <t>4182308</t>
  </si>
  <si>
    <t>巴黎戴高乐机场怡思得酒店</t>
  </si>
  <si>
    <t>WANG CHENGQUAN,LIN CHUNYAN</t>
  </si>
  <si>
    <t>3843.97</t>
  </si>
  <si>
    <t>4102.86</t>
  </si>
  <si>
    <t>2023-11-03 11:15:44</t>
  </si>
  <si>
    <t>4180934</t>
  </si>
  <si>
    <t>蒙托隆酒店</t>
  </si>
  <si>
    <t>Arries Demi,Arries Demi</t>
  </si>
  <si>
    <t>2677.70</t>
  </si>
  <si>
    <t>2858.04</t>
  </si>
  <si>
    <t>2023-11-03 04:12:17</t>
  </si>
  <si>
    <t>2023-11-01</t>
  </si>
  <si>
    <t>4173316</t>
  </si>
  <si>
    <t>西蒙精品酒店 - 冰极酒吧</t>
  </si>
  <si>
    <t>Santana Leandro Campos</t>
  </si>
  <si>
    <t>3725.18</t>
  </si>
  <si>
    <t>3975.65</t>
  </si>
  <si>
    <t>2023-11-01 23:27:15</t>
  </si>
  <si>
    <t>4172756</t>
  </si>
  <si>
    <t>芭堤雅旺阿玛海滩舒适酒店</t>
  </si>
  <si>
    <t>PHOSAWONG SOPON</t>
  </si>
  <si>
    <t>558.01</t>
  </si>
  <si>
    <t>595.53</t>
  </si>
  <si>
    <t>2023-11-01 21:55:53</t>
  </si>
  <si>
    <t>2023-10-31</t>
  </si>
  <si>
    <t>4166580</t>
  </si>
  <si>
    <t>巴厘岛乌鲁瓦图丽笙酒店</t>
  </si>
  <si>
    <t>KOK AMANDA RONG ZHEN</t>
  </si>
  <si>
    <t>7863.50</t>
  </si>
  <si>
    <t>8394.00</t>
  </si>
  <si>
    <t>2023-10-31 23:03:54</t>
  </si>
  <si>
    <t>2023-10-30</t>
  </si>
  <si>
    <t>4159494</t>
  </si>
  <si>
    <t>那格亚希尔巴达姆酒店</t>
  </si>
  <si>
    <t>ABDUL GHANI SITI FARHANAH</t>
  </si>
  <si>
    <t>1385.33</t>
  </si>
  <si>
    <t>1477.05</t>
  </si>
  <si>
    <t>2023-10-30 20:29:27</t>
  </si>
  <si>
    <t>4157955</t>
  </si>
  <si>
    <t>德黑兰弗多西国际大酒店</t>
  </si>
  <si>
    <t>CHOI NAMSUB</t>
  </si>
  <si>
    <t>1586.48</t>
  </si>
  <si>
    <t>2023-10-30 16:24:49</t>
  </si>
  <si>
    <t>伊朗</t>
  </si>
  <si>
    <t>2023-10-29</t>
  </si>
  <si>
    <t>4151663</t>
  </si>
  <si>
    <t>森塔拉奥南海滩度假酒店</t>
  </si>
  <si>
    <t>WOODS EDWARD,BOONYANITIPONG PRAPATSORN</t>
  </si>
  <si>
    <t>4309.98</t>
  </si>
  <si>
    <t>4595.35</t>
  </si>
  <si>
    <t>2023-10-29 14:17:50</t>
  </si>
  <si>
    <t>2023-10-24</t>
  </si>
  <si>
    <t>4122294</t>
  </si>
  <si>
    <t>芭东艾希莉高地酒店公寓 (SHA Extra Plus)</t>
  </si>
  <si>
    <t>KIMSENG SINATE</t>
  </si>
  <si>
    <t>1004.88</t>
  </si>
  <si>
    <t>1073.36</t>
  </si>
  <si>
    <t>2023-10-24 12:10:33</t>
  </si>
  <si>
    <t>2023-10-23</t>
  </si>
  <si>
    <t>4117218</t>
  </si>
  <si>
    <t>普吉市宜必思尚品酒店</t>
  </si>
  <si>
    <t>TOPRAKHON PHAKIN</t>
  </si>
  <si>
    <t>1020.01</t>
  </si>
  <si>
    <t>1088.48</t>
  </si>
  <si>
    <t>2023-10-23 14:04:22</t>
  </si>
  <si>
    <t>4116627</t>
  </si>
  <si>
    <t>奥兰多机场凯艺套房酒店</t>
  </si>
  <si>
    <t>JEON YEONGJU</t>
  </si>
  <si>
    <t>1032.65</t>
  </si>
  <si>
    <t>1101.96</t>
  </si>
  <si>
    <t>2023-10-23 11:53:37</t>
  </si>
  <si>
    <t>4115440</t>
  </si>
  <si>
    <t>舷外珊瑚海滩旅馆</t>
  </si>
  <si>
    <t>Kim Young Sook,Kim Young Hun</t>
  </si>
  <si>
    <t>2689.05</t>
  </si>
  <si>
    <t>2869.54</t>
  </si>
  <si>
    <t>2023-10-23 03:42:56</t>
  </si>
  <si>
    <t>2023-10-22</t>
  </si>
  <si>
    <t>4113554</t>
  </si>
  <si>
    <t>双湖酒店</t>
  </si>
  <si>
    <t>ADLAON NIKKA FEB,ADLAON JOHN NICHOLSON,ADLAON AMELITA,ADLAON ELEAZAR</t>
  </si>
  <si>
    <t>1706.01</t>
  </si>
  <si>
    <t>1820.52</t>
  </si>
  <si>
    <t>2023-11-03 14:37:46</t>
  </si>
  <si>
    <t>2023-10-21</t>
  </si>
  <si>
    <t>4105510</t>
  </si>
  <si>
    <t>Victoria Falls Safari Lodge</t>
  </si>
  <si>
    <t>KIM SUNGHYUB</t>
  </si>
  <si>
    <t>3332.96</t>
  </si>
  <si>
    <t>3556.30</t>
  </si>
  <si>
    <t>2023-10-21 08:00:39</t>
  </si>
  <si>
    <t>津巴布韦</t>
  </si>
  <si>
    <t>2023-10-20</t>
  </si>
  <si>
    <t>4102162</t>
  </si>
  <si>
    <t>公屋酒店</t>
  </si>
  <si>
    <t>HSIEH HSI JU</t>
  </si>
  <si>
    <t>3609.98</t>
  </si>
  <si>
    <t>3854.35</t>
  </si>
  <si>
    <t>2023-10-20 18:17:10</t>
  </si>
  <si>
    <t>4102110</t>
  </si>
  <si>
    <t>普吉岛椰岛村舍度假酒店</t>
  </si>
  <si>
    <t>SAID NADA ELHADI</t>
  </si>
  <si>
    <t>2376.95</t>
  </si>
  <si>
    <t>2537.85</t>
  </si>
  <si>
    <t>2023-10-20 15:37:55</t>
  </si>
  <si>
    <t>4100198</t>
  </si>
  <si>
    <t>巴拉望科隆阳光酒店</t>
  </si>
  <si>
    <t>DU YAN,ZHANG LISEN</t>
  </si>
  <si>
    <t>463.09</t>
  </si>
  <si>
    <t>494.44</t>
  </si>
  <si>
    <t>2023-10-20 09:05:06</t>
  </si>
  <si>
    <t>2023-10-17</t>
  </si>
  <si>
    <t>4086851</t>
  </si>
  <si>
    <t>拉鲁娜会按河滨温泉酒店</t>
  </si>
  <si>
    <t>P CAESARIN</t>
  </si>
  <si>
    <t>1107.10</t>
  </si>
  <si>
    <t>1181.28</t>
  </si>
  <si>
    <t>2023-10-17 18:04:45</t>
  </si>
  <si>
    <t>2023-10-14</t>
  </si>
  <si>
    <t>4072867</t>
  </si>
  <si>
    <t>后川美利亚海滩度假酒店</t>
  </si>
  <si>
    <t>KIM MINSEO</t>
  </si>
  <si>
    <t>739.75</t>
  </si>
  <si>
    <t>790.08</t>
  </si>
  <si>
    <t>2023-10-14 23:51:19</t>
  </si>
  <si>
    <t>2023-10-03</t>
  </si>
  <si>
    <t>4015516</t>
  </si>
  <si>
    <t>杜平尼斯港口酒店</t>
  </si>
  <si>
    <t>VYAS NIDHI DEVANGKUMAR</t>
  </si>
  <si>
    <t>1637.24</t>
  </si>
  <si>
    <t>1750.68</t>
  </si>
  <si>
    <t>2023-10-03 01:49:00</t>
  </si>
  <si>
    <t>2023-09-24</t>
  </si>
  <si>
    <t>3979555</t>
  </si>
  <si>
    <t>贝斯特酒店</t>
  </si>
  <si>
    <t>LIAO SHIHSHIANG</t>
  </si>
  <si>
    <t>1356.14</t>
  </si>
  <si>
    <t>1449.33</t>
  </si>
  <si>
    <t>2023-09-24 17:49:45</t>
  </si>
  <si>
    <t>2023-09-19</t>
  </si>
  <si>
    <t>3952986</t>
  </si>
  <si>
    <t>都柏林葛雷斯罕里乌广场酒店</t>
  </si>
  <si>
    <t>BROWN SAM</t>
  </si>
  <si>
    <t>4726.34</t>
  </si>
  <si>
    <t>5056.53</t>
  </si>
  <si>
    <t>2023-09-19 02:42:46</t>
  </si>
  <si>
    <t>爱尔兰</t>
  </si>
  <si>
    <t>2023-09-15</t>
  </si>
  <si>
    <t>3935515</t>
  </si>
  <si>
    <t>Wang Jiali</t>
  </si>
  <si>
    <t>328.00</t>
  </si>
  <si>
    <t>351.78</t>
  </si>
  <si>
    <t>2023-09-15 18:03:04</t>
  </si>
  <si>
    <t>2023-09-14</t>
  </si>
  <si>
    <t>3931694</t>
  </si>
  <si>
    <t>维多利亚瀑布酒店</t>
  </si>
  <si>
    <t>PATEL MITAL,Patel Himal</t>
  </si>
  <si>
    <t>5785.43</t>
  </si>
  <si>
    <t>6210.88</t>
  </si>
  <si>
    <t>2023-09-14 21:43:53</t>
  </si>
  <si>
    <t>2023-09-10</t>
  </si>
  <si>
    <t>3909795</t>
  </si>
  <si>
    <t>希尔顿逸林酒店纽瓦克机场</t>
  </si>
  <si>
    <t>DUNNE PEARSE ARTIGAN,SAITO YUI</t>
  </si>
  <si>
    <t>904.49</t>
  </si>
  <si>
    <t>963.25</t>
  </si>
  <si>
    <t>2023-09-10 15:42:36</t>
  </si>
  <si>
    <t>2023-09-06</t>
  </si>
  <si>
    <t>3892382</t>
  </si>
  <si>
    <t>麦克坦新镇萨沃伊酒店</t>
  </si>
  <si>
    <t>Kwak Mangil,Seo Yeongsim,Lee Woosun,KWAK RAHE</t>
  </si>
  <si>
    <t>621.02</t>
  </si>
  <si>
    <t>665.12</t>
  </si>
  <si>
    <t>2023-09-06 20:41:14</t>
  </si>
  <si>
    <t>2023-08-26</t>
  </si>
  <si>
    <t>3841218</t>
  </si>
  <si>
    <t>加拉塔桥港酒店</t>
  </si>
  <si>
    <t>ASTA GIUSEPPA VITA CARLA</t>
  </si>
  <si>
    <t>556.55</t>
  </si>
  <si>
    <t>597.54</t>
  </si>
  <si>
    <t>2023-08-26 21:44:36</t>
  </si>
  <si>
    <t>土耳其</t>
  </si>
  <si>
    <t>3839276</t>
  </si>
  <si>
    <t>芭堤雅T酒店 (SHA Extra Plus)</t>
  </si>
  <si>
    <t>Chu Kwok Shing</t>
  </si>
  <si>
    <t>1042.99</t>
  </si>
  <si>
    <t>1119.81</t>
  </si>
  <si>
    <t>2023-08-26 16:07:45</t>
  </si>
  <si>
    <t>2023-08-09</t>
  </si>
  <si>
    <t>3758688</t>
  </si>
  <si>
    <t>曼谷维伊 - 美憬阁酒店</t>
  </si>
  <si>
    <t>CHAN MARC</t>
  </si>
  <si>
    <t>4425.00</t>
  </si>
  <si>
    <t>4779.65</t>
  </si>
  <si>
    <t>2023-08-10 15:03:57</t>
  </si>
  <si>
    <t>3755737</t>
  </si>
  <si>
    <t>新加坡悦乐武吉士酒店</t>
  </si>
  <si>
    <t>WIRAWAN CELINE</t>
  </si>
  <si>
    <t>3508.36</t>
  </si>
  <si>
    <t>3789.54</t>
  </si>
  <si>
    <t>2023-08-09 14:29:57</t>
  </si>
  <si>
    <t>2023-06-21</t>
  </si>
  <si>
    <t>3535060</t>
  </si>
  <si>
    <t>新山迪沙鲁海岸硬石酒店</t>
  </si>
  <si>
    <t>SOH CHENG HONG</t>
  </si>
  <si>
    <t>12058.67</t>
  </si>
  <si>
    <t>13110.10</t>
  </si>
  <si>
    <t>2023-06-21 21:37:36</t>
  </si>
  <si>
    <t>2023-05-09</t>
  </si>
  <si>
    <t>3345512</t>
  </si>
  <si>
    <t>PATANAPARA SUPORNCHAI</t>
  </si>
  <si>
    <t>1544.73</t>
  </si>
  <si>
    <t>1750.00</t>
  </si>
  <si>
    <t>2023-05-09 14:15:20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</si>
</sst>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14</xdr:col>
      <xdr:colOff>571500</xdr:colOff>
      <xdr:row>194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848975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45262</v>
      </c>
      <c r="G2" s="6">
        <v>45264</v>
      </c>
      <c r="H2" s="4">
        <v>1</v>
      </c>
      <c r="I2" s="4">
        <v>2</v>
      </c>
      <c r="J2" s="4">
        <v>2</v>
      </c>
      <c r="K2" s="4" t="s">
        <v>30</v>
      </c>
      <c r="L2" s="4">
        <v>1750</v>
      </c>
      <c r="M2" s="4">
        <v>1750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45055</v>
      </c>
      <c r="S2" s="6">
        <v>45267</v>
      </c>
      <c r="T2" s="4" t="s">
        <v>34</v>
      </c>
      <c r="U2" s="4">
        <v>1750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45262</v>
      </c>
      <c r="G3" s="6">
        <v>45264</v>
      </c>
      <c r="H3" s="4">
        <v>5</v>
      </c>
      <c r="I3" s="4">
        <v>2</v>
      </c>
      <c r="J3" s="4">
        <v>10</v>
      </c>
      <c r="K3" s="4" t="s">
        <v>30</v>
      </c>
      <c r="L3" s="4">
        <v>13110.1</v>
      </c>
      <c r="M3" s="4">
        <v>13110.1</v>
      </c>
      <c r="N3" s="4" t="s">
        <v>40</v>
      </c>
      <c r="O3" s="4" t="s">
        <v>32</v>
      </c>
      <c r="P3" s="4" t="s">
        <v>33</v>
      </c>
      <c r="Q3" s="4">
        <v>0</v>
      </c>
      <c r="R3" s="7">
        <v>45098.0000115741</v>
      </c>
      <c r="S3" s="6">
        <v>45267</v>
      </c>
      <c r="T3" s="4" t="s">
        <v>34</v>
      </c>
      <c r="U3" s="4">
        <v>13110.1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45262</v>
      </c>
      <c r="G4" s="6">
        <v>45264</v>
      </c>
      <c r="H4" s="4">
        <v>1</v>
      </c>
      <c r="I4" s="4">
        <v>2</v>
      </c>
      <c r="J4" s="4">
        <v>2</v>
      </c>
      <c r="K4" s="4" t="s">
        <v>30</v>
      </c>
      <c r="L4" s="4">
        <v>1828.94</v>
      </c>
      <c r="M4" s="4">
        <v>1828.94</v>
      </c>
      <c r="N4" s="4" t="s">
        <v>46</v>
      </c>
      <c r="O4" s="4" t="s">
        <v>32</v>
      </c>
      <c r="P4" s="4" t="s">
        <v>33</v>
      </c>
      <c r="Q4" s="4">
        <v>0</v>
      </c>
      <c r="R4" s="7">
        <v>45137.0000115741</v>
      </c>
      <c r="S4" s="6">
        <v>45267</v>
      </c>
      <c r="T4" s="4" t="s">
        <v>34</v>
      </c>
      <c r="U4" s="4">
        <v>1828.94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45262</v>
      </c>
      <c r="G5" s="6">
        <v>45264</v>
      </c>
      <c r="H5" s="4">
        <v>1</v>
      </c>
      <c r="I5" s="4">
        <v>2</v>
      </c>
      <c r="J5" s="4">
        <v>2</v>
      </c>
      <c r="K5" s="4" t="s">
        <v>30</v>
      </c>
      <c r="L5" s="4">
        <v>-1828.94</v>
      </c>
      <c r="M5" s="4">
        <v>-1828.94</v>
      </c>
      <c r="N5" s="4" t="s">
        <v>46</v>
      </c>
      <c r="O5" s="4" t="s">
        <v>32</v>
      </c>
      <c r="P5" s="4" t="s">
        <v>33</v>
      </c>
      <c r="Q5" s="4">
        <v>0</v>
      </c>
      <c r="R5" s="7">
        <v>45137.0000115741</v>
      </c>
      <c r="S5" s="6">
        <v>45267</v>
      </c>
      <c r="T5" s="4" t="s">
        <v>34</v>
      </c>
      <c r="U5" s="4">
        <v>-1828.94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45261</v>
      </c>
      <c r="G6" s="6">
        <v>45264</v>
      </c>
      <c r="H6" s="4">
        <v>1</v>
      </c>
      <c r="I6" s="4">
        <v>3</v>
      </c>
      <c r="J6" s="4">
        <v>3</v>
      </c>
      <c r="K6" s="4" t="s">
        <v>30</v>
      </c>
      <c r="L6" s="4">
        <v>3789.54</v>
      </c>
      <c r="M6" s="4">
        <v>3789.54</v>
      </c>
      <c r="N6" s="4" t="s">
        <v>53</v>
      </c>
      <c r="O6" s="4" t="s">
        <v>32</v>
      </c>
      <c r="P6" s="4" t="s">
        <v>33</v>
      </c>
      <c r="Q6" s="4">
        <v>0</v>
      </c>
      <c r="R6" s="7">
        <v>45147.0000115741</v>
      </c>
      <c r="S6" s="6">
        <v>45267</v>
      </c>
      <c r="T6" s="4" t="s">
        <v>34</v>
      </c>
      <c r="U6" s="4">
        <v>3789.54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45259</v>
      </c>
      <c r="G7" s="6">
        <v>45264</v>
      </c>
      <c r="H7" s="4">
        <v>1</v>
      </c>
      <c r="I7" s="4">
        <v>5</v>
      </c>
      <c r="J7" s="4">
        <v>5</v>
      </c>
      <c r="K7" s="4" t="s">
        <v>30</v>
      </c>
      <c r="L7" s="4">
        <v>4779.65</v>
      </c>
      <c r="M7" s="4">
        <v>4779.65</v>
      </c>
      <c r="N7" s="4" t="s">
        <v>59</v>
      </c>
      <c r="O7" s="4" t="s">
        <v>32</v>
      </c>
      <c r="P7" s="4" t="s">
        <v>33</v>
      </c>
      <c r="Q7" s="4">
        <v>0</v>
      </c>
      <c r="R7" s="7">
        <v>45147</v>
      </c>
      <c r="S7" s="6">
        <v>45267</v>
      </c>
      <c r="T7" s="4" t="s">
        <v>34</v>
      </c>
      <c r="U7" s="4">
        <v>4779.65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45260</v>
      </c>
      <c r="G8" s="6">
        <v>45264</v>
      </c>
      <c r="H8" s="4">
        <v>1</v>
      </c>
      <c r="I8" s="4">
        <v>4</v>
      </c>
      <c r="J8" s="4">
        <v>4</v>
      </c>
      <c r="K8" s="4" t="s">
        <v>30</v>
      </c>
      <c r="L8" s="4">
        <v>4233.41</v>
      </c>
      <c r="M8" s="4">
        <v>4233.41</v>
      </c>
      <c r="N8" s="4" t="s">
        <v>65</v>
      </c>
      <c r="O8" s="4" t="s">
        <v>32</v>
      </c>
      <c r="P8" s="4" t="s">
        <v>33</v>
      </c>
      <c r="Q8" s="4">
        <v>0</v>
      </c>
      <c r="R8" s="7">
        <v>45149.0000115741</v>
      </c>
      <c r="S8" s="6">
        <v>45267</v>
      </c>
      <c r="T8" s="4" t="s">
        <v>34</v>
      </c>
      <c r="U8" s="4">
        <v>4233.41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62</v>
      </c>
      <c r="B9" s="4" t="s">
        <v>26</v>
      </c>
      <c r="C9" s="4" t="s">
        <v>49</v>
      </c>
      <c r="D9" s="4" t="s">
        <v>63</v>
      </c>
      <c r="E9" s="4" t="s">
        <v>64</v>
      </c>
      <c r="F9" s="6">
        <v>45260</v>
      </c>
      <c r="G9" s="6">
        <v>45264</v>
      </c>
      <c r="H9" s="4">
        <v>1</v>
      </c>
      <c r="I9" s="4">
        <v>4</v>
      </c>
      <c r="J9" s="4">
        <v>4</v>
      </c>
      <c r="K9" s="4" t="s">
        <v>30</v>
      </c>
      <c r="L9" s="4">
        <v>-4233.41</v>
      </c>
      <c r="M9" s="4">
        <v>-4233.41</v>
      </c>
      <c r="N9" s="4" t="s">
        <v>65</v>
      </c>
      <c r="O9" s="4" t="s">
        <v>32</v>
      </c>
      <c r="P9" s="4" t="s">
        <v>33</v>
      </c>
      <c r="Q9" s="4">
        <v>0</v>
      </c>
      <c r="R9" s="7">
        <v>45149.0000115741</v>
      </c>
      <c r="S9" s="6">
        <v>45267</v>
      </c>
      <c r="T9" s="4" t="s">
        <v>34</v>
      </c>
      <c r="U9" s="4">
        <v>-4233.41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45261</v>
      </c>
      <c r="G10" s="6">
        <v>45264</v>
      </c>
      <c r="H10" s="4">
        <v>1</v>
      </c>
      <c r="I10" s="4">
        <v>3</v>
      </c>
      <c r="J10" s="4">
        <v>3</v>
      </c>
      <c r="K10" s="4" t="s">
        <v>30</v>
      </c>
      <c r="L10" s="4">
        <v>4682.79</v>
      </c>
      <c r="M10" s="4">
        <v>4682.79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45164</v>
      </c>
      <c r="S10" s="6">
        <v>45267</v>
      </c>
      <c r="T10" s="4" t="s">
        <v>34</v>
      </c>
      <c r="U10" s="4">
        <v>4682.79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45260</v>
      </c>
      <c r="G11" s="6">
        <v>45264</v>
      </c>
      <c r="H11" s="4">
        <v>1</v>
      </c>
      <c r="I11" s="4">
        <v>4</v>
      </c>
      <c r="J11" s="4">
        <v>4</v>
      </c>
      <c r="K11" s="4" t="s">
        <v>30</v>
      </c>
      <c r="L11" s="4">
        <v>1119.81</v>
      </c>
      <c r="M11" s="4">
        <v>1119.81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45164</v>
      </c>
      <c r="S11" s="6">
        <v>45267</v>
      </c>
      <c r="T11" s="4" t="s">
        <v>34</v>
      </c>
      <c r="U11" s="4">
        <v>1119.81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45261</v>
      </c>
      <c r="G12" s="6">
        <v>45264</v>
      </c>
      <c r="H12" s="4">
        <v>1</v>
      </c>
      <c r="I12" s="4">
        <v>3</v>
      </c>
      <c r="J12" s="4">
        <v>3</v>
      </c>
      <c r="K12" s="4" t="s">
        <v>30</v>
      </c>
      <c r="L12" s="4">
        <v>597.54</v>
      </c>
      <c r="M12" s="4">
        <v>597.54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45164.0000115741</v>
      </c>
      <c r="S12" s="6">
        <v>45267</v>
      </c>
      <c r="T12" s="4" t="s">
        <v>34</v>
      </c>
      <c r="U12" s="4">
        <v>597.54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45263</v>
      </c>
      <c r="G13" s="6">
        <v>45264</v>
      </c>
      <c r="H13" s="4">
        <v>2</v>
      </c>
      <c r="I13" s="4">
        <v>1</v>
      </c>
      <c r="J13" s="4">
        <v>2</v>
      </c>
      <c r="K13" s="4" t="s">
        <v>30</v>
      </c>
      <c r="L13" s="4">
        <v>665.12</v>
      </c>
      <c r="M13" s="4">
        <v>665.12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45175</v>
      </c>
      <c r="S13" s="6">
        <v>45267</v>
      </c>
      <c r="T13" s="4" t="s">
        <v>34</v>
      </c>
      <c r="U13" s="4">
        <v>665.12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45263</v>
      </c>
      <c r="G14" s="6">
        <v>45264</v>
      </c>
      <c r="H14" s="4">
        <v>1</v>
      </c>
      <c r="I14" s="4">
        <v>1</v>
      </c>
      <c r="J14" s="4">
        <v>1</v>
      </c>
      <c r="K14" s="4" t="s">
        <v>30</v>
      </c>
      <c r="L14" s="4">
        <v>963.25</v>
      </c>
      <c r="M14" s="4">
        <v>963.25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45179</v>
      </c>
      <c r="S14" s="6">
        <v>45267</v>
      </c>
      <c r="T14" s="4" t="s">
        <v>34</v>
      </c>
      <c r="U14" s="4">
        <v>963.25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45262</v>
      </c>
      <c r="G15" s="6">
        <v>45264</v>
      </c>
      <c r="H15" s="4">
        <v>1</v>
      </c>
      <c r="I15" s="4">
        <v>2</v>
      </c>
      <c r="J15" s="4">
        <v>2</v>
      </c>
      <c r="K15" s="4" t="s">
        <v>30</v>
      </c>
      <c r="L15" s="4">
        <v>6210.88</v>
      </c>
      <c r="M15" s="4">
        <v>6210.88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45183</v>
      </c>
      <c r="S15" s="6">
        <v>45267</v>
      </c>
      <c r="T15" s="4" t="s">
        <v>34</v>
      </c>
      <c r="U15" s="4">
        <v>6210.88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45263</v>
      </c>
      <c r="G16" s="6">
        <v>45264</v>
      </c>
      <c r="H16" s="4">
        <v>1</v>
      </c>
      <c r="I16" s="4">
        <v>1</v>
      </c>
      <c r="J16" s="4">
        <v>1</v>
      </c>
      <c r="K16" s="4" t="s">
        <v>30</v>
      </c>
      <c r="L16" s="4">
        <v>351.78</v>
      </c>
      <c r="M16" s="4">
        <v>351.78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45184</v>
      </c>
      <c r="S16" s="6">
        <v>45267</v>
      </c>
      <c r="T16" s="4" t="s">
        <v>34</v>
      </c>
      <c r="U16" s="4">
        <v>351.78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45261</v>
      </c>
      <c r="G17" s="6">
        <v>45264</v>
      </c>
      <c r="H17" s="4">
        <v>1</v>
      </c>
      <c r="I17" s="4">
        <v>3</v>
      </c>
      <c r="J17" s="4">
        <v>3</v>
      </c>
      <c r="K17" s="4" t="s">
        <v>30</v>
      </c>
      <c r="L17" s="4">
        <v>5056.53</v>
      </c>
      <c r="M17" s="4">
        <v>5056.53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45188</v>
      </c>
      <c r="S17" s="6">
        <v>45267</v>
      </c>
      <c r="T17" s="4" t="s">
        <v>34</v>
      </c>
      <c r="U17" s="4">
        <v>5056.53</v>
      </c>
      <c r="V17" s="4">
        <v>0</v>
      </c>
      <c r="W17" s="4">
        <v>0</v>
      </c>
      <c r="X17" s="4" t="s">
        <v>114</v>
      </c>
      <c r="Y17" s="4" t="s">
        <v>48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45262</v>
      </c>
      <c r="G18" s="6">
        <v>45264</v>
      </c>
      <c r="H18" s="4">
        <v>1</v>
      </c>
      <c r="I18" s="4">
        <v>2</v>
      </c>
      <c r="J18" s="4">
        <v>2</v>
      </c>
      <c r="K18" s="4" t="s">
        <v>30</v>
      </c>
      <c r="L18" s="4">
        <v>1449.33</v>
      </c>
      <c r="M18" s="4">
        <v>1449.33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45193.0000115741</v>
      </c>
      <c r="S18" s="6">
        <v>45267</v>
      </c>
      <c r="T18" s="4" t="s">
        <v>34</v>
      </c>
      <c r="U18" s="4">
        <v>1449.33</v>
      </c>
      <c r="V18" s="4">
        <v>0</v>
      </c>
      <c r="W18" s="4">
        <v>0</v>
      </c>
      <c r="X18" s="4" t="s">
        <v>119</v>
      </c>
      <c r="Y18" s="4" t="s">
        <v>48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45262</v>
      </c>
      <c r="G19" s="6">
        <v>45264</v>
      </c>
      <c r="H19" s="4">
        <v>1</v>
      </c>
      <c r="I19" s="4">
        <v>2</v>
      </c>
      <c r="J19" s="4">
        <v>2</v>
      </c>
      <c r="K19" s="4" t="s">
        <v>30</v>
      </c>
      <c r="L19" s="4">
        <v>648.4</v>
      </c>
      <c r="M19" s="4">
        <v>648.4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45200</v>
      </c>
      <c r="S19" s="6">
        <v>45267</v>
      </c>
      <c r="T19" s="4" t="s">
        <v>34</v>
      </c>
      <c r="U19" s="4">
        <v>648.4</v>
      </c>
      <c r="V19" s="4">
        <v>0</v>
      </c>
      <c r="W19" s="4">
        <v>0</v>
      </c>
      <c r="X19" s="4" t="s">
        <v>124</v>
      </c>
      <c r="Y19" s="4" t="s">
        <v>48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45260</v>
      </c>
      <c r="G20" s="6">
        <v>45264</v>
      </c>
      <c r="H20" s="4">
        <v>1</v>
      </c>
      <c r="I20" s="4">
        <v>4</v>
      </c>
      <c r="J20" s="4">
        <v>4</v>
      </c>
      <c r="K20" s="4" t="s">
        <v>30</v>
      </c>
      <c r="L20" s="4">
        <v>1750.68</v>
      </c>
      <c r="M20" s="4">
        <v>1750.68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45202.0000115741</v>
      </c>
      <c r="S20" s="6">
        <v>45267</v>
      </c>
      <c r="T20" s="4" t="s">
        <v>34</v>
      </c>
      <c r="U20" s="4">
        <v>1750.68</v>
      </c>
      <c r="V20" s="4">
        <v>0</v>
      </c>
      <c r="W20" s="4">
        <v>0</v>
      </c>
      <c r="X20" s="4" t="s">
        <v>129</v>
      </c>
      <c r="Y20" s="4" t="s">
        <v>48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45261</v>
      </c>
      <c r="G21" s="6">
        <v>45264</v>
      </c>
      <c r="H21" s="4">
        <v>1</v>
      </c>
      <c r="I21" s="4">
        <v>3</v>
      </c>
      <c r="J21" s="4">
        <v>3</v>
      </c>
      <c r="K21" s="4" t="s">
        <v>30</v>
      </c>
      <c r="L21" s="4">
        <v>1583.31</v>
      </c>
      <c r="M21" s="4">
        <v>1583.31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45203.0000115741</v>
      </c>
      <c r="S21" s="6">
        <v>45267</v>
      </c>
      <c r="T21" s="4" t="s">
        <v>34</v>
      </c>
      <c r="U21" s="4">
        <v>1583.31</v>
      </c>
      <c r="V21" s="4">
        <v>0</v>
      </c>
      <c r="W21" s="4">
        <v>0</v>
      </c>
      <c r="X21" s="4" t="s">
        <v>134</v>
      </c>
      <c r="Y21" s="4" t="s">
        <v>48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45263</v>
      </c>
      <c r="G22" s="6">
        <v>45264</v>
      </c>
      <c r="H22" s="4">
        <v>1</v>
      </c>
      <c r="I22" s="4">
        <v>1</v>
      </c>
      <c r="J22" s="4">
        <v>1</v>
      </c>
      <c r="K22" s="4" t="s">
        <v>30</v>
      </c>
      <c r="L22" s="4">
        <v>809.29</v>
      </c>
      <c r="M22" s="4">
        <v>809.29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45203</v>
      </c>
      <c r="S22" s="6">
        <v>45267</v>
      </c>
      <c r="T22" s="4" t="s">
        <v>34</v>
      </c>
      <c r="U22" s="4">
        <v>809.29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135</v>
      </c>
      <c r="B23" s="4" t="s">
        <v>26</v>
      </c>
      <c r="C23" s="4" t="s">
        <v>49</v>
      </c>
      <c r="D23" s="4" t="s">
        <v>136</v>
      </c>
      <c r="E23" s="4" t="s">
        <v>137</v>
      </c>
      <c r="F23" s="6">
        <v>45263</v>
      </c>
      <c r="G23" s="6">
        <v>45264</v>
      </c>
      <c r="H23" s="4">
        <v>1</v>
      </c>
      <c r="I23" s="4">
        <v>1</v>
      </c>
      <c r="J23" s="4">
        <v>1</v>
      </c>
      <c r="K23" s="4" t="s">
        <v>30</v>
      </c>
      <c r="L23" s="4">
        <v>-809.29</v>
      </c>
      <c r="M23" s="4">
        <v>-809.29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45203</v>
      </c>
      <c r="S23" s="6">
        <v>45267</v>
      </c>
      <c r="T23" s="4" t="s">
        <v>34</v>
      </c>
      <c r="U23" s="4">
        <v>-809.29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58</v>
      </c>
      <c r="F24" s="6">
        <v>45263</v>
      </c>
      <c r="G24" s="6">
        <v>45264</v>
      </c>
      <c r="H24" s="4">
        <v>1</v>
      </c>
      <c r="I24" s="4">
        <v>1</v>
      </c>
      <c r="J24" s="4">
        <v>1</v>
      </c>
      <c r="K24" s="4" t="s">
        <v>30</v>
      </c>
      <c r="L24" s="4">
        <v>790.08</v>
      </c>
      <c r="M24" s="4">
        <v>790.08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45213.0000115741</v>
      </c>
      <c r="S24" s="6">
        <v>45267</v>
      </c>
      <c r="T24" s="4" t="s">
        <v>34</v>
      </c>
      <c r="U24" s="4">
        <v>790.08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45261</v>
      </c>
      <c r="G25" s="6">
        <v>45264</v>
      </c>
      <c r="H25" s="4">
        <v>1</v>
      </c>
      <c r="I25" s="4">
        <v>3</v>
      </c>
      <c r="J25" s="4">
        <v>3</v>
      </c>
      <c r="K25" s="4" t="s">
        <v>30</v>
      </c>
      <c r="L25" s="4">
        <v>1181.28</v>
      </c>
      <c r="M25" s="4">
        <v>1181.28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45216</v>
      </c>
      <c r="S25" s="6">
        <v>45267</v>
      </c>
      <c r="T25" s="4" t="s">
        <v>34</v>
      </c>
      <c r="U25" s="4">
        <v>1181.28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130</v>
      </c>
      <c r="B26" s="4" t="s">
        <v>26</v>
      </c>
      <c r="C26" s="4" t="s">
        <v>49</v>
      </c>
      <c r="D26" s="4" t="s">
        <v>131</v>
      </c>
      <c r="E26" s="4" t="s">
        <v>132</v>
      </c>
      <c r="F26" s="6">
        <v>45261</v>
      </c>
      <c r="G26" s="6">
        <v>45264</v>
      </c>
      <c r="H26" s="4">
        <v>1</v>
      </c>
      <c r="I26" s="4">
        <v>3</v>
      </c>
      <c r="J26" s="4">
        <v>3</v>
      </c>
      <c r="K26" s="4" t="s">
        <v>30</v>
      </c>
      <c r="L26" s="4">
        <v>-1583.31</v>
      </c>
      <c r="M26" s="4">
        <v>-1583.31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45203.0000115741</v>
      </c>
      <c r="S26" s="6">
        <v>45267</v>
      </c>
      <c r="T26" s="4" t="s">
        <v>34</v>
      </c>
      <c r="U26" s="4">
        <v>-1583.31</v>
      </c>
      <c r="V26" s="4">
        <v>0</v>
      </c>
      <c r="W26" s="4">
        <v>0</v>
      </c>
      <c r="X26" s="4" t="s">
        <v>134</v>
      </c>
      <c r="Y26" s="4" t="s">
        <v>48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45263</v>
      </c>
      <c r="G27" s="6">
        <v>45264</v>
      </c>
      <c r="H27" s="4">
        <v>1</v>
      </c>
      <c r="I27" s="4">
        <v>1</v>
      </c>
      <c r="J27" s="4">
        <v>1</v>
      </c>
      <c r="K27" s="4" t="s">
        <v>30</v>
      </c>
      <c r="L27" s="4">
        <v>494.44</v>
      </c>
      <c r="M27" s="4">
        <v>494.44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45219</v>
      </c>
      <c r="S27" s="6">
        <v>45267</v>
      </c>
      <c r="T27" s="4" t="s">
        <v>34</v>
      </c>
      <c r="U27" s="4">
        <v>494.44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45261</v>
      </c>
      <c r="G28" s="6">
        <v>45264</v>
      </c>
      <c r="H28" s="4">
        <v>1</v>
      </c>
      <c r="I28" s="4">
        <v>3</v>
      </c>
      <c r="J28" s="4">
        <v>3</v>
      </c>
      <c r="K28" s="4" t="s">
        <v>30</v>
      </c>
      <c r="L28" s="4">
        <v>2537.73</v>
      </c>
      <c r="M28" s="4">
        <v>2537.73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45219.0000115741</v>
      </c>
      <c r="S28" s="6">
        <v>45267</v>
      </c>
      <c r="T28" s="4" t="s">
        <v>34</v>
      </c>
      <c r="U28" s="4">
        <v>2537.73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45259</v>
      </c>
      <c r="G29" s="6">
        <v>45264</v>
      </c>
      <c r="H29" s="4">
        <v>1</v>
      </c>
      <c r="I29" s="4">
        <v>5</v>
      </c>
      <c r="J29" s="4">
        <v>5</v>
      </c>
      <c r="K29" s="4" t="s">
        <v>30</v>
      </c>
      <c r="L29" s="4">
        <v>3854.35</v>
      </c>
      <c r="M29" s="4">
        <v>3854.35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45219.0000115741</v>
      </c>
      <c r="S29" s="6">
        <v>45267</v>
      </c>
      <c r="T29" s="4" t="s">
        <v>34</v>
      </c>
      <c r="U29" s="4">
        <v>3854.35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45262</v>
      </c>
      <c r="G30" s="6">
        <v>45264</v>
      </c>
      <c r="H30" s="4">
        <v>1</v>
      </c>
      <c r="I30" s="4">
        <v>2</v>
      </c>
      <c r="J30" s="4">
        <v>2</v>
      </c>
      <c r="K30" s="4" t="s">
        <v>30</v>
      </c>
      <c r="L30" s="4">
        <v>3556.3</v>
      </c>
      <c r="M30" s="4">
        <v>3556.3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45220</v>
      </c>
      <c r="S30" s="6">
        <v>45267</v>
      </c>
      <c r="T30" s="4" t="s">
        <v>34</v>
      </c>
      <c r="U30" s="4">
        <v>3556.3</v>
      </c>
      <c r="V30" s="4">
        <v>0</v>
      </c>
      <c r="W30" s="4">
        <v>0</v>
      </c>
      <c r="X30" s="4" t="s">
        <v>174</v>
      </c>
      <c r="Y30" s="4" t="s">
        <v>48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45263</v>
      </c>
      <c r="G31" s="6">
        <v>45264</v>
      </c>
      <c r="H31" s="4">
        <v>2</v>
      </c>
      <c r="I31" s="4">
        <v>1</v>
      </c>
      <c r="J31" s="4">
        <v>2</v>
      </c>
      <c r="K31" s="4" t="s">
        <v>30</v>
      </c>
      <c r="L31" s="4">
        <v>1820.52</v>
      </c>
      <c r="M31" s="4">
        <v>1820.52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45221</v>
      </c>
      <c r="S31" s="6">
        <v>45267</v>
      </c>
      <c r="T31" s="4" t="s">
        <v>34</v>
      </c>
      <c r="U31" s="4">
        <v>1820.52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45262</v>
      </c>
      <c r="G32" s="6">
        <v>45264</v>
      </c>
      <c r="H32" s="4">
        <v>1</v>
      </c>
      <c r="I32" s="4">
        <v>2</v>
      </c>
      <c r="J32" s="4">
        <v>2</v>
      </c>
      <c r="K32" s="4" t="s">
        <v>30</v>
      </c>
      <c r="L32" s="4">
        <v>2869.54</v>
      </c>
      <c r="M32" s="4">
        <v>2869.54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45222</v>
      </c>
      <c r="S32" s="6">
        <v>45267</v>
      </c>
      <c r="T32" s="4" t="s">
        <v>34</v>
      </c>
      <c r="U32" s="4">
        <v>2869.54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45262</v>
      </c>
      <c r="G33" s="6">
        <v>45264</v>
      </c>
      <c r="H33" s="4">
        <v>1</v>
      </c>
      <c r="I33" s="4">
        <v>2</v>
      </c>
      <c r="J33" s="4">
        <v>2</v>
      </c>
      <c r="K33" s="4" t="s">
        <v>30</v>
      </c>
      <c r="L33" s="4">
        <v>1101.96</v>
      </c>
      <c r="M33" s="4">
        <v>1101.96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45222</v>
      </c>
      <c r="S33" s="6">
        <v>45267</v>
      </c>
      <c r="T33" s="4" t="s">
        <v>34</v>
      </c>
      <c r="U33" s="4">
        <v>1101.96</v>
      </c>
      <c r="V33" s="4">
        <v>0</v>
      </c>
      <c r="W33" s="4">
        <v>0</v>
      </c>
      <c r="X33" s="4" t="s">
        <v>191</v>
      </c>
      <c r="Y33" s="4" t="s">
        <v>48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45260</v>
      </c>
      <c r="G34" s="6">
        <v>45264</v>
      </c>
      <c r="H34" s="4">
        <v>1</v>
      </c>
      <c r="I34" s="4">
        <v>4</v>
      </c>
      <c r="J34" s="4">
        <v>4</v>
      </c>
      <c r="K34" s="4" t="s">
        <v>30</v>
      </c>
      <c r="L34" s="4">
        <v>1088.48</v>
      </c>
      <c r="M34" s="4">
        <v>1088.48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45222</v>
      </c>
      <c r="S34" s="6">
        <v>45267</v>
      </c>
      <c r="T34" s="4" t="s">
        <v>34</v>
      </c>
      <c r="U34" s="4">
        <v>1088.48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45261</v>
      </c>
      <c r="G35" s="6">
        <v>45264</v>
      </c>
      <c r="H35" s="4">
        <v>1</v>
      </c>
      <c r="I35" s="4">
        <v>3</v>
      </c>
      <c r="J35" s="4">
        <v>3</v>
      </c>
      <c r="K35" s="4" t="s">
        <v>30</v>
      </c>
      <c r="L35" s="4">
        <v>1073.36</v>
      </c>
      <c r="M35" s="4">
        <v>1073.36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45223</v>
      </c>
      <c r="S35" s="6">
        <v>45267</v>
      </c>
      <c r="T35" s="4" t="s">
        <v>34</v>
      </c>
      <c r="U35" s="4">
        <v>1073.36</v>
      </c>
      <c r="V35" s="4">
        <v>0</v>
      </c>
      <c r="W35" s="4">
        <v>0</v>
      </c>
      <c r="X35" s="4" t="s">
        <v>202</v>
      </c>
      <c r="Y35" s="4" t="s">
        <v>48</v>
      </c>
    </row>
    <row r="36" s="4" customFormat="1" spans="1:25">
      <c r="A36" s="4" t="s">
        <v>68</v>
      </c>
      <c r="B36" s="4" t="s">
        <v>26</v>
      </c>
      <c r="C36" s="4" t="s">
        <v>49</v>
      </c>
      <c r="D36" s="4" t="s">
        <v>69</v>
      </c>
      <c r="E36" s="4" t="s">
        <v>70</v>
      </c>
      <c r="F36" s="6">
        <v>45261</v>
      </c>
      <c r="G36" s="6">
        <v>45264</v>
      </c>
      <c r="H36" s="4">
        <v>1</v>
      </c>
      <c r="I36" s="4">
        <v>3</v>
      </c>
      <c r="J36" s="4">
        <v>3</v>
      </c>
      <c r="K36" s="4" t="s">
        <v>30</v>
      </c>
      <c r="L36" s="4">
        <v>-4682.79</v>
      </c>
      <c r="M36" s="4">
        <v>-4682.79</v>
      </c>
      <c r="N36" s="4" t="s">
        <v>71</v>
      </c>
      <c r="O36" s="4" t="s">
        <v>32</v>
      </c>
      <c r="P36" s="4" t="s">
        <v>33</v>
      </c>
      <c r="Q36" s="4">
        <v>0</v>
      </c>
      <c r="R36" s="7">
        <v>45164</v>
      </c>
      <c r="S36" s="6">
        <v>45267</v>
      </c>
      <c r="T36" s="4" t="s">
        <v>34</v>
      </c>
      <c r="U36" s="4">
        <v>-4682.79</v>
      </c>
      <c r="V36" s="4">
        <v>0</v>
      </c>
      <c r="W36" s="4">
        <v>0</v>
      </c>
      <c r="X36" s="4" t="s">
        <v>72</v>
      </c>
      <c r="Y36" s="4" t="s">
        <v>73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45260</v>
      </c>
      <c r="G37" s="6">
        <v>45264</v>
      </c>
      <c r="H37" s="4">
        <v>1</v>
      </c>
      <c r="I37" s="4">
        <v>4</v>
      </c>
      <c r="J37" s="4">
        <v>4</v>
      </c>
      <c r="K37" s="4" t="s">
        <v>30</v>
      </c>
      <c r="L37" s="4">
        <v>4595.35</v>
      </c>
      <c r="M37" s="4">
        <v>4595.35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45228.0000115741</v>
      </c>
      <c r="S37" s="6">
        <v>45267</v>
      </c>
      <c r="T37" s="4" t="s">
        <v>34</v>
      </c>
      <c r="U37" s="4">
        <v>4595.35</v>
      </c>
      <c r="V37" s="4">
        <v>0</v>
      </c>
      <c r="W37" s="4">
        <v>0</v>
      </c>
      <c r="X37" s="4" t="s">
        <v>207</v>
      </c>
      <c r="Y37" s="4" t="s">
        <v>48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45263</v>
      </c>
      <c r="G38" s="6">
        <v>45264</v>
      </c>
      <c r="H38" s="4">
        <v>1</v>
      </c>
      <c r="I38" s="4">
        <v>1</v>
      </c>
      <c r="J38" s="4">
        <v>1</v>
      </c>
      <c r="K38" s="4" t="s">
        <v>30</v>
      </c>
      <c r="L38" s="4">
        <v>269.7</v>
      </c>
      <c r="M38" s="4">
        <v>269.7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45229</v>
      </c>
      <c r="S38" s="6">
        <v>45267</v>
      </c>
      <c r="T38" s="4" t="s">
        <v>34</v>
      </c>
      <c r="U38" s="4">
        <v>269.7</v>
      </c>
      <c r="V38" s="4">
        <v>0</v>
      </c>
      <c r="W38" s="4">
        <v>0</v>
      </c>
      <c r="X38" s="4" t="s">
        <v>212</v>
      </c>
      <c r="Y38" s="4" t="s">
        <v>48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45261</v>
      </c>
      <c r="G39" s="6">
        <v>45264</v>
      </c>
      <c r="H39" s="4">
        <v>1</v>
      </c>
      <c r="I39" s="4">
        <v>3</v>
      </c>
      <c r="J39" s="4">
        <v>3</v>
      </c>
      <c r="K39" s="4" t="s">
        <v>30</v>
      </c>
      <c r="L39" s="4">
        <v>1691.52</v>
      </c>
      <c r="M39" s="4">
        <v>1691.52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45229</v>
      </c>
      <c r="S39" s="6">
        <v>45267</v>
      </c>
      <c r="T39" s="4" t="s">
        <v>34</v>
      </c>
      <c r="U39" s="4">
        <v>1691.52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136</v>
      </c>
      <c r="E40" s="4" t="s">
        <v>220</v>
      </c>
      <c r="F40" s="6">
        <v>45262</v>
      </c>
      <c r="G40" s="6">
        <v>45264</v>
      </c>
      <c r="H40" s="4">
        <v>1</v>
      </c>
      <c r="I40" s="4">
        <v>2</v>
      </c>
      <c r="J40" s="4">
        <v>2</v>
      </c>
      <c r="K40" s="4" t="s">
        <v>30</v>
      </c>
      <c r="L40" s="4">
        <v>1538.44</v>
      </c>
      <c r="M40" s="4">
        <v>1538.44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45229.0000115741</v>
      </c>
      <c r="S40" s="6">
        <v>45267</v>
      </c>
      <c r="T40" s="4" t="s">
        <v>34</v>
      </c>
      <c r="U40" s="4">
        <v>1538.44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154</v>
      </c>
      <c r="F41" s="6">
        <v>45261</v>
      </c>
      <c r="G41" s="6">
        <v>45264</v>
      </c>
      <c r="H41" s="4">
        <v>1</v>
      </c>
      <c r="I41" s="4">
        <v>3</v>
      </c>
      <c r="J41" s="4">
        <v>3</v>
      </c>
      <c r="K41" s="4" t="s">
        <v>30</v>
      </c>
      <c r="L41" s="4">
        <v>1477.05</v>
      </c>
      <c r="M41" s="4">
        <v>1477.05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45229</v>
      </c>
      <c r="S41" s="6">
        <v>45267</v>
      </c>
      <c r="T41" s="4" t="s">
        <v>34</v>
      </c>
      <c r="U41" s="4">
        <v>1477.05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208</v>
      </c>
      <c r="B42" s="4" t="s">
        <v>26</v>
      </c>
      <c r="C42" s="4" t="s">
        <v>49</v>
      </c>
      <c r="D42" s="4" t="s">
        <v>209</v>
      </c>
      <c r="E42" s="4" t="s">
        <v>210</v>
      </c>
      <c r="F42" s="6">
        <v>45263</v>
      </c>
      <c r="G42" s="6">
        <v>45264</v>
      </c>
      <c r="H42" s="4">
        <v>1</v>
      </c>
      <c r="I42" s="4">
        <v>1</v>
      </c>
      <c r="J42" s="4">
        <v>1</v>
      </c>
      <c r="K42" s="4" t="s">
        <v>30</v>
      </c>
      <c r="L42" s="4">
        <v>-269.7</v>
      </c>
      <c r="M42" s="4">
        <v>-269.7</v>
      </c>
      <c r="N42" s="4" t="s">
        <v>211</v>
      </c>
      <c r="O42" s="4" t="s">
        <v>32</v>
      </c>
      <c r="P42" s="4" t="s">
        <v>33</v>
      </c>
      <c r="Q42" s="4">
        <v>0</v>
      </c>
      <c r="R42" s="7">
        <v>45229</v>
      </c>
      <c r="S42" s="6">
        <v>45267</v>
      </c>
      <c r="T42" s="4" t="s">
        <v>34</v>
      </c>
      <c r="U42" s="4">
        <v>-269.7</v>
      </c>
      <c r="V42" s="4">
        <v>0</v>
      </c>
      <c r="W42" s="4">
        <v>0</v>
      </c>
      <c r="X42" s="4" t="s">
        <v>212</v>
      </c>
      <c r="Y42" s="4" t="s">
        <v>48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58</v>
      </c>
      <c r="F43" s="6">
        <v>45262</v>
      </c>
      <c r="G43" s="6">
        <v>45264</v>
      </c>
      <c r="H43" s="4">
        <v>3</v>
      </c>
      <c r="I43" s="4">
        <v>2</v>
      </c>
      <c r="J43" s="4">
        <v>6</v>
      </c>
      <c r="K43" s="4" t="s">
        <v>30</v>
      </c>
      <c r="L43" s="4">
        <v>8394</v>
      </c>
      <c r="M43" s="4">
        <v>8394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45230.0000115741</v>
      </c>
      <c r="S43" s="6">
        <v>45267</v>
      </c>
      <c r="T43" s="4" t="s">
        <v>34</v>
      </c>
      <c r="U43" s="4">
        <v>8394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45262</v>
      </c>
      <c r="G44" s="6">
        <v>45264</v>
      </c>
      <c r="H44" s="4">
        <v>1</v>
      </c>
      <c r="I44" s="4">
        <v>2</v>
      </c>
      <c r="J44" s="4">
        <v>2</v>
      </c>
      <c r="K44" s="4" t="s">
        <v>30</v>
      </c>
      <c r="L44" s="4">
        <v>2331.94</v>
      </c>
      <c r="M44" s="4">
        <v>2331.94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45231.0000115741</v>
      </c>
      <c r="S44" s="6">
        <v>45267</v>
      </c>
      <c r="T44" s="4" t="s">
        <v>34</v>
      </c>
      <c r="U44" s="4">
        <v>2331.94</v>
      </c>
      <c r="V44" s="4">
        <v>0</v>
      </c>
      <c r="W44" s="4">
        <v>0</v>
      </c>
      <c r="X44" s="4" t="s">
        <v>238</v>
      </c>
      <c r="Y44" s="4" t="s">
        <v>48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45261</v>
      </c>
      <c r="G45" s="6">
        <v>45264</v>
      </c>
      <c r="H45" s="4">
        <v>1</v>
      </c>
      <c r="I45" s="4">
        <v>3</v>
      </c>
      <c r="J45" s="4">
        <v>3</v>
      </c>
      <c r="K45" s="4" t="s">
        <v>30</v>
      </c>
      <c r="L45" s="4">
        <v>2133.06</v>
      </c>
      <c r="M45" s="4">
        <v>2133.06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45231</v>
      </c>
      <c r="S45" s="6">
        <v>45267</v>
      </c>
      <c r="T45" s="4" t="s">
        <v>34</v>
      </c>
      <c r="U45" s="4">
        <v>2133.06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45263</v>
      </c>
      <c r="G46" s="6">
        <v>45264</v>
      </c>
      <c r="H46" s="4">
        <v>3</v>
      </c>
      <c r="I46" s="4">
        <v>1</v>
      </c>
      <c r="J46" s="4">
        <v>3</v>
      </c>
      <c r="K46" s="4" t="s">
        <v>30</v>
      </c>
      <c r="L46" s="4">
        <v>595.53</v>
      </c>
      <c r="M46" s="4">
        <v>595.53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45231</v>
      </c>
      <c r="S46" s="6">
        <v>45267</v>
      </c>
      <c r="T46" s="4" t="s">
        <v>34</v>
      </c>
      <c r="U46" s="4">
        <v>595.53</v>
      </c>
      <c r="V46" s="4">
        <v>0</v>
      </c>
      <c r="W46" s="4">
        <v>0</v>
      </c>
      <c r="X46" s="4" t="s">
        <v>249</v>
      </c>
      <c r="Y46" s="4" t="s">
        <v>48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252</v>
      </c>
      <c r="F47" s="6">
        <v>45259</v>
      </c>
      <c r="G47" s="6">
        <v>45264</v>
      </c>
      <c r="H47" s="4">
        <v>1</v>
      </c>
      <c r="I47" s="4">
        <v>5</v>
      </c>
      <c r="J47" s="4">
        <v>5</v>
      </c>
      <c r="K47" s="4" t="s">
        <v>30</v>
      </c>
      <c r="L47" s="4">
        <v>3975.5</v>
      </c>
      <c r="M47" s="4">
        <v>3975.5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45231.0000115741</v>
      </c>
      <c r="S47" s="6">
        <v>45267</v>
      </c>
      <c r="T47" s="4" t="s">
        <v>34</v>
      </c>
      <c r="U47" s="4">
        <v>3975.5</v>
      </c>
      <c r="V47" s="4">
        <v>0</v>
      </c>
      <c r="W47" s="4">
        <v>0</v>
      </c>
      <c r="X47" s="4" t="s">
        <v>254</v>
      </c>
      <c r="Y47" s="4" t="s">
        <v>255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230</v>
      </c>
      <c r="E48" s="4" t="s">
        <v>58</v>
      </c>
      <c r="F48" s="6">
        <v>45263</v>
      </c>
      <c r="G48" s="6">
        <v>45264</v>
      </c>
      <c r="H48" s="4">
        <v>1</v>
      </c>
      <c r="I48" s="4">
        <v>1</v>
      </c>
      <c r="J48" s="4">
        <v>1</v>
      </c>
      <c r="K48" s="4" t="s">
        <v>30</v>
      </c>
      <c r="L48" s="4">
        <v>1421.36</v>
      </c>
      <c r="M48" s="4">
        <v>1421.36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45232.0000115741</v>
      </c>
      <c r="S48" s="6">
        <v>45267</v>
      </c>
      <c r="T48" s="4" t="s">
        <v>34</v>
      </c>
      <c r="U48" s="4">
        <v>1421.36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45261</v>
      </c>
      <c r="G49" s="6">
        <v>45264</v>
      </c>
      <c r="H49" s="4">
        <v>1</v>
      </c>
      <c r="I49" s="4">
        <v>3</v>
      </c>
      <c r="J49" s="4">
        <v>3</v>
      </c>
      <c r="K49" s="4" t="s">
        <v>30</v>
      </c>
      <c r="L49" s="4">
        <v>2858.04</v>
      </c>
      <c r="M49" s="4">
        <v>2858.04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45233.0000115741</v>
      </c>
      <c r="S49" s="6">
        <v>45267</v>
      </c>
      <c r="T49" s="4" t="s">
        <v>34</v>
      </c>
      <c r="U49" s="4">
        <v>2858.04</v>
      </c>
      <c r="V49" s="4">
        <v>0</v>
      </c>
      <c r="W49" s="4">
        <v>0</v>
      </c>
      <c r="X49" s="4" t="s">
        <v>264</v>
      </c>
      <c r="Y49" s="4" t="s">
        <v>265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267</v>
      </c>
      <c r="E50" s="4" t="s">
        <v>268</v>
      </c>
      <c r="F50" s="6">
        <v>45261</v>
      </c>
      <c r="G50" s="6">
        <v>45264</v>
      </c>
      <c r="H50" s="4">
        <v>1</v>
      </c>
      <c r="I50" s="4">
        <v>3</v>
      </c>
      <c r="J50" s="4">
        <v>3</v>
      </c>
      <c r="K50" s="4" t="s">
        <v>30</v>
      </c>
      <c r="L50" s="4">
        <v>4102.86</v>
      </c>
      <c r="M50" s="4">
        <v>4102.86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45233</v>
      </c>
      <c r="S50" s="6">
        <v>45267</v>
      </c>
      <c r="T50" s="4" t="s">
        <v>34</v>
      </c>
      <c r="U50" s="4">
        <v>4102.86</v>
      </c>
      <c r="V50" s="4">
        <v>0</v>
      </c>
      <c r="W50" s="4">
        <v>0</v>
      </c>
      <c r="X50" s="4" t="s">
        <v>270</v>
      </c>
      <c r="Y50" s="4" t="s">
        <v>48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45262</v>
      </c>
      <c r="G51" s="6">
        <v>45264</v>
      </c>
      <c r="H51" s="4">
        <v>1</v>
      </c>
      <c r="I51" s="4">
        <v>2</v>
      </c>
      <c r="J51" s="4">
        <v>2</v>
      </c>
      <c r="K51" s="4" t="s">
        <v>30</v>
      </c>
      <c r="L51" s="4">
        <v>1412.69</v>
      </c>
      <c r="M51" s="4">
        <v>1412.69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45233</v>
      </c>
      <c r="S51" s="6">
        <v>45267</v>
      </c>
      <c r="T51" s="4" t="s">
        <v>34</v>
      </c>
      <c r="U51" s="4">
        <v>1412.69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45261</v>
      </c>
      <c r="G52" s="6">
        <v>45264</v>
      </c>
      <c r="H52" s="4">
        <v>1</v>
      </c>
      <c r="I52" s="4">
        <v>3</v>
      </c>
      <c r="J52" s="4">
        <v>3</v>
      </c>
      <c r="K52" s="4" t="s">
        <v>30</v>
      </c>
      <c r="L52" s="4">
        <v>6131.47</v>
      </c>
      <c r="M52" s="4">
        <v>6131.47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45233.0000115741</v>
      </c>
      <c r="S52" s="6">
        <v>45267</v>
      </c>
      <c r="T52" s="4" t="s">
        <v>34</v>
      </c>
      <c r="U52" s="4">
        <v>6131.47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200</v>
      </c>
      <c r="F53" s="6">
        <v>45262</v>
      </c>
      <c r="G53" s="6">
        <v>45264</v>
      </c>
      <c r="H53" s="4">
        <v>1</v>
      </c>
      <c r="I53" s="4">
        <v>2</v>
      </c>
      <c r="J53" s="4">
        <v>2</v>
      </c>
      <c r="K53" s="4" t="s">
        <v>30</v>
      </c>
      <c r="L53" s="4">
        <v>471.48</v>
      </c>
      <c r="M53" s="4">
        <v>471.48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45233.0000115741</v>
      </c>
      <c r="S53" s="6">
        <v>45267</v>
      </c>
      <c r="T53" s="4" t="s">
        <v>34</v>
      </c>
      <c r="U53" s="4">
        <v>471.48</v>
      </c>
      <c r="V53" s="4">
        <v>0</v>
      </c>
      <c r="W53" s="4">
        <v>0</v>
      </c>
      <c r="X53" s="4" t="s">
        <v>286</v>
      </c>
      <c r="Y53" s="4" t="s">
        <v>48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288</v>
      </c>
      <c r="E54" s="4" t="s">
        <v>289</v>
      </c>
      <c r="F54" s="6">
        <v>45263</v>
      </c>
      <c r="G54" s="6">
        <v>45264</v>
      </c>
      <c r="H54" s="4">
        <v>1</v>
      </c>
      <c r="I54" s="4">
        <v>1</v>
      </c>
      <c r="J54" s="4">
        <v>1</v>
      </c>
      <c r="K54" s="4" t="s">
        <v>30</v>
      </c>
      <c r="L54" s="4">
        <v>728.22</v>
      </c>
      <c r="M54" s="4">
        <v>728.22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45233</v>
      </c>
      <c r="S54" s="6">
        <v>45267</v>
      </c>
      <c r="T54" s="4" t="s">
        <v>34</v>
      </c>
      <c r="U54" s="4">
        <v>728.22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45262</v>
      </c>
      <c r="G55" s="6">
        <v>45264</v>
      </c>
      <c r="H55" s="4">
        <v>1</v>
      </c>
      <c r="I55" s="4">
        <v>2</v>
      </c>
      <c r="J55" s="4">
        <v>2</v>
      </c>
      <c r="K55" s="4" t="s">
        <v>30</v>
      </c>
      <c r="L55" s="4">
        <v>924.12</v>
      </c>
      <c r="M55" s="4">
        <v>924.12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45234</v>
      </c>
      <c r="S55" s="6">
        <v>45267</v>
      </c>
      <c r="T55" s="4" t="s">
        <v>34</v>
      </c>
      <c r="U55" s="4">
        <v>924.12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234</v>
      </c>
      <c r="B56" s="4" t="s">
        <v>26</v>
      </c>
      <c r="C56" s="4" t="s">
        <v>49</v>
      </c>
      <c r="D56" s="4" t="s">
        <v>235</v>
      </c>
      <c r="E56" s="4" t="s">
        <v>236</v>
      </c>
      <c r="F56" s="6">
        <v>45262</v>
      </c>
      <c r="G56" s="6">
        <v>45264</v>
      </c>
      <c r="H56" s="4">
        <v>1</v>
      </c>
      <c r="I56" s="4">
        <v>2</v>
      </c>
      <c r="J56" s="4">
        <v>2</v>
      </c>
      <c r="K56" s="4" t="s">
        <v>30</v>
      </c>
      <c r="L56" s="4">
        <v>-2331.94</v>
      </c>
      <c r="M56" s="4">
        <v>-2331.94</v>
      </c>
      <c r="N56" s="4" t="s">
        <v>237</v>
      </c>
      <c r="O56" s="4" t="s">
        <v>32</v>
      </c>
      <c r="P56" s="4" t="s">
        <v>33</v>
      </c>
      <c r="Q56" s="4">
        <v>0</v>
      </c>
      <c r="R56" s="7">
        <v>45231.0000115741</v>
      </c>
      <c r="S56" s="6">
        <v>45267</v>
      </c>
      <c r="T56" s="4" t="s">
        <v>34</v>
      </c>
      <c r="U56" s="4">
        <v>-2331.94</v>
      </c>
      <c r="V56" s="4">
        <v>0</v>
      </c>
      <c r="W56" s="4">
        <v>0</v>
      </c>
      <c r="X56" s="4" t="s">
        <v>238</v>
      </c>
      <c r="Y56" s="4" t="s">
        <v>48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58</v>
      </c>
      <c r="F57" s="6">
        <v>45262</v>
      </c>
      <c r="G57" s="6">
        <v>45264</v>
      </c>
      <c r="H57" s="4">
        <v>2</v>
      </c>
      <c r="I57" s="4">
        <v>2</v>
      </c>
      <c r="J57" s="4">
        <v>4</v>
      </c>
      <c r="K57" s="4" t="s">
        <v>30</v>
      </c>
      <c r="L57" s="4">
        <v>1115.36</v>
      </c>
      <c r="M57" s="4">
        <v>1115.36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45234.0000115741</v>
      </c>
      <c r="S57" s="6">
        <v>45267</v>
      </c>
      <c r="T57" s="4" t="s">
        <v>34</v>
      </c>
      <c r="U57" s="4">
        <v>1115.36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45262</v>
      </c>
      <c r="G58" s="6">
        <v>45264</v>
      </c>
      <c r="H58" s="4">
        <v>1</v>
      </c>
      <c r="I58" s="4">
        <v>2</v>
      </c>
      <c r="J58" s="4">
        <v>2</v>
      </c>
      <c r="K58" s="4" t="s">
        <v>30</v>
      </c>
      <c r="L58" s="4">
        <v>3531.05</v>
      </c>
      <c r="M58" s="4">
        <v>3531.05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45234.0000115741</v>
      </c>
      <c r="S58" s="6">
        <v>45267</v>
      </c>
      <c r="T58" s="4" t="s">
        <v>34</v>
      </c>
      <c r="U58" s="4">
        <v>3531.05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45263</v>
      </c>
      <c r="G59" s="6">
        <v>45264</v>
      </c>
      <c r="H59" s="4">
        <v>1</v>
      </c>
      <c r="I59" s="4">
        <v>1</v>
      </c>
      <c r="J59" s="4">
        <v>1</v>
      </c>
      <c r="K59" s="4" t="s">
        <v>30</v>
      </c>
      <c r="L59" s="4">
        <v>349.48</v>
      </c>
      <c r="M59" s="4">
        <v>349.48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45235</v>
      </c>
      <c r="S59" s="6">
        <v>45267</v>
      </c>
      <c r="T59" s="4" t="s">
        <v>34</v>
      </c>
      <c r="U59" s="4">
        <v>349.48</v>
      </c>
      <c r="V59" s="4">
        <v>0</v>
      </c>
      <c r="W59" s="4">
        <v>0</v>
      </c>
      <c r="X59" s="4" t="s">
        <v>314</v>
      </c>
      <c r="Y59" s="4" t="s">
        <v>48</v>
      </c>
    </row>
    <row r="60" s="4" customFormat="1" spans="1:25">
      <c r="A60" s="4" t="s">
        <v>120</v>
      </c>
      <c r="B60" s="4" t="s">
        <v>26</v>
      </c>
      <c r="C60" s="4" t="s">
        <v>49</v>
      </c>
      <c r="D60" s="4" t="s">
        <v>121</v>
      </c>
      <c r="E60" s="4" t="s">
        <v>122</v>
      </c>
      <c r="F60" s="6">
        <v>45262</v>
      </c>
      <c r="G60" s="6">
        <v>45264</v>
      </c>
      <c r="H60" s="4">
        <v>1</v>
      </c>
      <c r="I60" s="4">
        <v>2</v>
      </c>
      <c r="J60" s="4">
        <v>2</v>
      </c>
      <c r="K60" s="4" t="s">
        <v>30</v>
      </c>
      <c r="L60" s="4">
        <v>-648.4</v>
      </c>
      <c r="M60" s="4">
        <v>-648.4</v>
      </c>
      <c r="N60" s="4" t="s">
        <v>123</v>
      </c>
      <c r="O60" s="4" t="s">
        <v>32</v>
      </c>
      <c r="P60" s="4" t="s">
        <v>33</v>
      </c>
      <c r="Q60" s="4">
        <v>0</v>
      </c>
      <c r="R60" s="7">
        <v>45200</v>
      </c>
      <c r="S60" s="6">
        <v>45267</v>
      </c>
      <c r="T60" s="4" t="s">
        <v>34</v>
      </c>
      <c r="U60" s="4">
        <v>-648.4</v>
      </c>
      <c r="V60" s="4">
        <v>0</v>
      </c>
      <c r="W60" s="4">
        <v>0</v>
      </c>
      <c r="X60" s="4" t="s">
        <v>124</v>
      </c>
      <c r="Y60" s="4" t="s">
        <v>48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45263</v>
      </c>
      <c r="G61" s="6">
        <v>45264</v>
      </c>
      <c r="H61" s="4">
        <v>1</v>
      </c>
      <c r="I61" s="4">
        <v>1</v>
      </c>
      <c r="J61" s="4">
        <v>1</v>
      </c>
      <c r="K61" s="4" t="s">
        <v>30</v>
      </c>
      <c r="L61" s="4">
        <v>475.31</v>
      </c>
      <c r="M61" s="4">
        <v>475.31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45235</v>
      </c>
      <c r="S61" s="6">
        <v>45267</v>
      </c>
      <c r="T61" s="4" t="s">
        <v>34</v>
      </c>
      <c r="U61" s="4">
        <v>475.31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45263</v>
      </c>
      <c r="G62" s="6">
        <v>45264</v>
      </c>
      <c r="H62" s="4">
        <v>4</v>
      </c>
      <c r="I62" s="4">
        <v>1</v>
      </c>
      <c r="J62" s="4">
        <v>4</v>
      </c>
      <c r="K62" s="4" t="s">
        <v>30</v>
      </c>
      <c r="L62" s="4">
        <v>3726.32</v>
      </c>
      <c r="M62" s="4">
        <v>3726.32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45235</v>
      </c>
      <c r="S62" s="6">
        <v>45267</v>
      </c>
      <c r="T62" s="4" t="s">
        <v>34</v>
      </c>
      <c r="U62" s="4">
        <v>3726.32</v>
      </c>
      <c r="V62" s="4">
        <v>0</v>
      </c>
      <c r="W62" s="4">
        <v>0</v>
      </c>
      <c r="X62" s="4" t="s">
        <v>325</v>
      </c>
      <c r="Y62" s="4" t="s">
        <v>326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45262</v>
      </c>
      <c r="G63" s="6">
        <v>45264</v>
      </c>
      <c r="H63" s="4">
        <v>1</v>
      </c>
      <c r="I63" s="4">
        <v>2</v>
      </c>
      <c r="J63" s="4">
        <v>2</v>
      </c>
      <c r="K63" s="4" t="s">
        <v>30</v>
      </c>
      <c r="L63" s="4">
        <v>2073.91</v>
      </c>
      <c r="M63" s="4">
        <v>2073.91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45235</v>
      </c>
      <c r="S63" s="6">
        <v>45267</v>
      </c>
      <c r="T63" s="4" t="s">
        <v>34</v>
      </c>
      <c r="U63" s="4">
        <v>2073.91</v>
      </c>
      <c r="V63" s="4">
        <v>0</v>
      </c>
      <c r="W63" s="4">
        <v>0</v>
      </c>
      <c r="X63" s="4" t="s">
        <v>331</v>
      </c>
      <c r="Y63" s="4" t="s">
        <v>48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333</v>
      </c>
      <c r="E64" s="4" t="s">
        <v>334</v>
      </c>
      <c r="F64" s="6">
        <v>45259</v>
      </c>
      <c r="G64" s="6">
        <v>45264</v>
      </c>
      <c r="H64" s="4">
        <v>1</v>
      </c>
      <c r="I64" s="4">
        <v>5</v>
      </c>
      <c r="J64" s="4">
        <v>5</v>
      </c>
      <c r="K64" s="4" t="s">
        <v>30</v>
      </c>
      <c r="L64" s="4">
        <v>1596.47</v>
      </c>
      <c r="M64" s="4">
        <v>1596.47</v>
      </c>
      <c r="N64" s="4" t="s">
        <v>335</v>
      </c>
      <c r="O64" s="4" t="s">
        <v>32</v>
      </c>
      <c r="P64" s="4" t="s">
        <v>33</v>
      </c>
      <c r="Q64" s="4">
        <v>0</v>
      </c>
      <c r="R64" s="7">
        <v>45235</v>
      </c>
      <c r="S64" s="6">
        <v>45267</v>
      </c>
      <c r="T64" s="4" t="s">
        <v>34</v>
      </c>
      <c r="U64" s="4">
        <v>1596.47</v>
      </c>
      <c r="V64" s="4">
        <v>0</v>
      </c>
      <c r="W64" s="4">
        <v>0</v>
      </c>
      <c r="X64" s="4" t="s">
        <v>336</v>
      </c>
      <c r="Y64" s="4" t="s">
        <v>48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45263</v>
      </c>
      <c r="G65" s="6">
        <v>45264</v>
      </c>
      <c r="H65" s="4">
        <v>1</v>
      </c>
      <c r="I65" s="4">
        <v>1</v>
      </c>
      <c r="J65" s="4">
        <v>1</v>
      </c>
      <c r="K65" s="4" t="s">
        <v>30</v>
      </c>
      <c r="L65" s="4">
        <v>387.18</v>
      </c>
      <c r="M65" s="4">
        <v>387.18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45236</v>
      </c>
      <c r="S65" s="6">
        <v>45267</v>
      </c>
      <c r="T65" s="4" t="s">
        <v>34</v>
      </c>
      <c r="U65" s="4">
        <v>387.18</v>
      </c>
      <c r="V65" s="4">
        <v>0</v>
      </c>
      <c r="W65" s="4">
        <v>0</v>
      </c>
      <c r="X65" s="4" t="s">
        <v>341</v>
      </c>
      <c r="Y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45263</v>
      </c>
      <c r="G66" s="6">
        <v>45264</v>
      </c>
      <c r="H66" s="4">
        <v>1</v>
      </c>
      <c r="I66" s="4">
        <v>1</v>
      </c>
      <c r="J66" s="4">
        <v>1</v>
      </c>
      <c r="K66" s="4" t="s">
        <v>30</v>
      </c>
      <c r="L66" s="4">
        <v>322.85</v>
      </c>
      <c r="M66" s="4">
        <v>322.85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45236.0000115741</v>
      </c>
      <c r="S66" s="6">
        <v>45267</v>
      </c>
      <c r="T66" s="4" t="s">
        <v>34</v>
      </c>
      <c r="U66" s="4">
        <v>322.85</v>
      </c>
      <c r="V66" s="4">
        <v>0</v>
      </c>
      <c r="W66" s="4">
        <v>0</v>
      </c>
      <c r="X66" s="4" t="s">
        <v>347</v>
      </c>
      <c r="Y66" s="4" t="s">
        <v>48</v>
      </c>
    </row>
    <row r="67" s="4" customFormat="1" spans="1:25">
      <c r="A67" s="4" t="s">
        <v>348</v>
      </c>
      <c r="B67" s="4" t="s">
        <v>26</v>
      </c>
      <c r="C67" s="4" t="s">
        <v>27</v>
      </c>
      <c r="D67" s="4" t="s">
        <v>349</v>
      </c>
      <c r="E67" s="4" t="s">
        <v>350</v>
      </c>
      <c r="F67" s="6">
        <v>45261</v>
      </c>
      <c r="G67" s="6">
        <v>45264</v>
      </c>
      <c r="H67" s="4">
        <v>1</v>
      </c>
      <c r="I67" s="4">
        <v>3</v>
      </c>
      <c r="J67" s="4">
        <v>3</v>
      </c>
      <c r="K67" s="4" t="s">
        <v>30</v>
      </c>
      <c r="L67" s="4">
        <v>2577.84</v>
      </c>
      <c r="M67" s="4">
        <v>2577.84</v>
      </c>
      <c r="N67" s="4" t="s">
        <v>351</v>
      </c>
      <c r="O67" s="4" t="s">
        <v>32</v>
      </c>
      <c r="P67" s="4" t="s">
        <v>33</v>
      </c>
      <c r="Q67" s="4">
        <v>0</v>
      </c>
      <c r="R67" s="7">
        <v>45236.0000115741</v>
      </c>
      <c r="S67" s="6">
        <v>45267</v>
      </c>
      <c r="T67" s="4" t="s">
        <v>34</v>
      </c>
      <c r="U67" s="4">
        <v>2577.84</v>
      </c>
      <c r="V67" s="4">
        <v>0</v>
      </c>
      <c r="W67" s="4">
        <v>0</v>
      </c>
      <c r="X67" s="4" t="s">
        <v>352</v>
      </c>
      <c r="Y67" s="4" t="s">
        <v>353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355</v>
      </c>
      <c r="E68" s="4" t="s">
        <v>356</v>
      </c>
      <c r="F68" s="6">
        <v>45263</v>
      </c>
      <c r="G68" s="6">
        <v>45264</v>
      </c>
      <c r="H68" s="4">
        <v>1</v>
      </c>
      <c r="I68" s="4">
        <v>1</v>
      </c>
      <c r="J68" s="4">
        <v>1</v>
      </c>
      <c r="K68" s="4" t="s">
        <v>30</v>
      </c>
      <c r="L68" s="4">
        <v>270.01</v>
      </c>
      <c r="M68" s="4">
        <v>270.01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45236.0000115741</v>
      </c>
      <c r="S68" s="6">
        <v>45267</v>
      </c>
      <c r="T68" s="4" t="s">
        <v>34</v>
      </c>
      <c r="U68" s="4">
        <v>270.01</v>
      </c>
      <c r="V68" s="4">
        <v>0</v>
      </c>
      <c r="W68" s="4">
        <v>0</v>
      </c>
      <c r="X68" s="4" t="s">
        <v>358</v>
      </c>
      <c r="Y68" s="4" t="s">
        <v>359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45263</v>
      </c>
      <c r="G69" s="6">
        <v>45264</v>
      </c>
      <c r="H69" s="4">
        <v>1</v>
      </c>
      <c r="I69" s="4">
        <v>1</v>
      </c>
      <c r="J69" s="4">
        <v>1</v>
      </c>
      <c r="K69" s="4" t="s">
        <v>30</v>
      </c>
      <c r="L69" s="4">
        <v>223.91</v>
      </c>
      <c r="M69" s="4">
        <v>223.91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45237</v>
      </c>
      <c r="S69" s="6">
        <v>45267</v>
      </c>
      <c r="T69" s="4" t="s">
        <v>34</v>
      </c>
      <c r="U69" s="4">
        <v>223.91</v>
      </c>
      <c r="V69" s="4">
        <v>0</v>
      </c>
      <c r="W69" s="4">
        <v>0</v>
      </c>
      <c r="X69" s="4" t="s">
        <v>364</v>
      </c>
      <c r="Y69" s="4" t="s">
        <v>48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220</v>
      </c>
      <c r="F70" s="6">
        <v>45260</v>
      </c>
      <c r="G70" s="6">
        <v>45264</v>
      </c>
      <c r="H70" s="4">
        <v>1</v>
      </c>
      <c r="I70" s="4">
        <v>4</v>
      </c>
      <c r="J70" s="4">
        <v>4</v>
      </c>
      <c r="K70" s="4" t="s">
        <v>30</v>
      </c>
      <c r="L70" s="4">
        <v>2470.8</v>
      </c>
      <c r="M70" s="4">
        <v>2470.8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45237</v>
      </c>
      <c r="S70" s="6">
        <v>45267</v>
      </c>
      <c r="T70" s="4" t="s">
        <v>34</v>
      </c>
      <c r="U70" s="4">
        <v>2470.8</v>
      </c>
      <c r="V70" s="4">
        <v>0</v>
      </c>
      <c r="W70" s="4">
        <v>0</v>
      </c>
      <c r="X70" s="4" t="s">
        <v>368</v>
      </c>
      <c r="Y70" s="4" t="s">
        <v>48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370</v>
      </c>
      <c r="E71" s="4" t="s">
        <v>371</v>
      </c>
      <c r="F71" s="6">
        <v>45262</v>
      </c>
      <c r="G71" s="6">
        <v>45264</v>
      </c>
      <c r="H71" s="4">
        <v>1</v>
      </c>
      <c r="I71" s="4">
        <v>2</v>
      </c>
      <c r="J71" s="4">
        <v>2</v>
      </c>
      <c r="K71" s="4" t="s">
        <v>30</v>
      </c>
      <c r="L71" s="4">
        <v>1417.9</v>
      </c>
      <c r="M71" s="4">
        <v>1417.9</v>
      </c>
      <c r="N71" s="4" t="s">
        <v>372</v>
      </c>
      <c r="O71" s="4" t="s">
        <v>32</v>
      </c>
      <c r="P71" s="4" t="s">
        <v>33</v>
      </c>
      <c r="Q71" s="4">
        <v>0</v>
      </c>
      <c r="R71" s="7">
        <v>45237</v>
      </c>
      <c r="S71" s="6">
        <v>45267</v>
      </c>
      <c r="T71" s="4" t="s">
        <v>34</v>
      </c>
      <c r="U71" s="4">
        <v>1417.9</v>
      </c>
      <c r="V71" s="4">
        <v>0</v>
      </c>
      <c r="W71" s="4">
        <v>0</v>
      </c>
      <c r="X71" s="4" t="s">
        <v>373</v>
      </c>
      <c r="Y71" s="4" t="s">
        <v>48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375</v>
      </c>
      <c r="E72" s="4" t="s">
        <v>376</v>
      </c>
      <c r="F72" s="6">
        <v>45257</v>
      </c>
      <c r="G72" s="6">
        <v>45264</v>
      </c>
      <c r="H72" s="4">
        <v>1</v>
      </c>
      <c r="I72" s="4">
        <v>7</v>
      </c>
      <c r="J72" s="4">
        <v>7</v>
      </c>
      <c r="K72" s="4" t="s">
        <v>30</v>
      </c>
      <c r="L72" s="4">
        <v>5690.53</v>
      </c>
      <c r="M72" s="4">
        <v>5690.53</v>
      </c>
      <c r="N72" s="4" t="s">
        <v>377</v>
      </c>
      <c r="O72" s="4" t="s">
        <v>32</v>
      </c>
      <c r="P72" s="4" t="s">
        <v>33</v>
      </c>
      <c r="Q72" s="4">
        <v>0</v>
      </c>
      <c r="R72" s="7">
        <v>45238</v>
      </c>
      <c r="S72" s="6">
        <v>45267</v>
      </c>
      <c r="T72" s="4" t="s">
        <v>34</v>
      </c>
      <c r="U72" s="4">
        <v>5690.53</v>
      </c>
      <c r="V72" s="4">
        <v>0</v>
      </c>
      <c r="W72" s="4">
        <v>0</v>
      </c>
      <c r="X72" s="4" t="s">
        <v>378</v>
      </c>
      <c r="Y72" s="4" t="s">
        <v>48</v>
      </c>
    </row>
    <row r="73" s="4" customFormat="1" spans="1:25">
      <c r="A73" s="4" t="s">
        <v>374</v>
      </c>
      <c r="B73" s="4" t="s">
        <v>26</v>
      </c>
      <c r="C73" s="4" t="s">
        <v>49</v>
      </c>
      <c r="D73" s="4" t="s">
        <v>375</v>
      </c>
      <c r="E73" s="4" t="s">
        <v>376</v>
      </c>
      <c r="F73" s="6">
        <v>45257</v>
      </c>
      <c r="G73" s="6">
        <v>45264</v>
      </c>
      <c r="H73" s="4">
        <v>1</v>
      </c>
      <c r="I73" s="4">
        <v>7</v>
      </c>
      <c r="J73" s="4">
        <v>7</v>
      </c>
      <c r="K73" s="4" t="s">
        <v>30</v>
      </c>
      <c r="L73" s="4">
        <v>-5690.53</v>
      </c>
      <c r="M73" s="4">
        <v>-5690.53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45238</v>
      </c>
      <c r="S73" s="6">
        <v>45267</v>
      </c>
      <c r="T73" s="4" t="s">
        <v>34</v>
      </c>
      <c r="U73" s="4">
        <v>-5690.53</v>
      </c>
      <c r="V73" s="4">
        <v>0</v>
      </c>
      <c r="W73" s="4">
        <v>0</v>
      </c>
      <c r="X73" s="4" t="s">
        <v>378</v>
      </c>
      <c r="Y73" s="4" t="s">
        <v>48</v>
      </c>
    </row>
    <row r="74" s="4" customFormat="1" spans="1:25">
      <c r="A74" s="4" t="s">
        <v>379</v>
      </c>
      <c r="B74" s="4" t="s">
        <v>26</v>
      </c>
      <c r="C74" s="4" t="s">
        <v>27</v>
      </c>
      <c r="D74" s="4" t="s">
        <v>380</v>
      </c>
      <c r="E74" s="4" t="s">
        <v>381</v>
      </c>
      <c r="F74" s="6">
        <v>45261</v>
      </c>
      <c r="G74" s="6">
        <v>45264</v>
      </c>
      <c r="H74" s="4">
        <v>1</v>
      </c>
      <c r="I74" s="4">
        <v>3</v>
      </c>
      <c r="J74" s="4">
        <v>3</v>
      </c>
      <c r="K74" s="4" t="s">
        <v>30</v>
      </c>
      <c r="L74" s="4">
        <v>1107.57</v>
      </c>
      <c r="M74" s="4">
        <v>1107.57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45238.0000115741</v>
      </c>
      <c r="S74" s="6">
        <v>45267</v>
      </c>
      <c r="T74" s="4" t="s">
        <v>34</v>
      </c>
      <c r="U74" s="4">
        <v>1107.57</v>
      </c>
      <c r="V74" s="4">
        <v>0</v>
      </c>
      <c r="W74" s="4">
        <v>0</v>
      </c>
      <c r="X74" s="4" t="s">
        <v>383</v>
      </c>
      <c r="Y74" s="4" t="s">
        <v>384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387</v>
      </c>
      <c r="F75" s="6">
        <v>45262</v>
      </c>
      <c r="G75" s="6">
        <v>45264</v>
      </c>
      <c r="H75" s="4">
        <v>1</v>
      </c>
      <c r="I75" s="4">
        <v>2</v>
      </c>
      <c r="J75" s="4">
        <v>2</v>
      </c>
      <c r="K75" s="4" t="s">
        <v>30</v>
      </c>
      <c r="L75" s="4">
        <v>368.98</v>
      </c>
      <c r="M75" s="4">
        <v>368.98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45239</v>
      </c>
      <c r="S75" s="6">
        <v>45267</v>
      </c>
      <c r="T75" s="4" t="s">
        <v>34</v>
      </c>
      <c r="U75" s="4">
        <v>368.98</v>
      </c>
      <c r="V75" s="4">
        <v>0</v>
      </c>
      <c r="W75" s="4">
        <v>0</v>
      </c>
      <c r="X75" s="4" t="s">
        <v>389</v>
      </c>
      <c r="Y75" s="4" t="s">
        <v>48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45261</v>
      </c>
      <c r="G76" s="6">
        <v>45264</v>
      </c>
      <c r="H76" s="4">
        <v>1</v>
      </c>
      <c r="I76" s="4">
        <v>3</v>
      </c>
      <c r="J76" s="4">
        <v>3</v>
      </c>
      <c r="K76" s="4" t="s">
        <v>30</v>
      </c>
      <c r="L76" s="4">
        <v>1344.8</v>
      </c>
      <c r="M76" s="4">
        <v>1344.8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45239.0000115741</v>
      </c>
      <c r="S76" s="6">
        <v>45267</v>
      </c>
      <c r="T76" s="4" t="s">
        <v>34</v>
      </c>
      <c r="U76" s="4">
        <v>1344.8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397</v>
      </c>
      <c r="E77" s="4" t="s">
        <v>398</v>
      </c>
      <c r="F77" s="6">
        <v>45263</v>
      </c>
      <c r="G77" s="6">
        <v>45264</v>
      </c>
      <c r="H77" s="4">
        <v>1</v>
      </c>
      <c r="I77" s="4">
        <v>1</v>
      </c>
      <c r="J77" s="4">
        <v>1</v>
      </c>
      <c r="K77" s="4" t="s">
        <v>30</v>
      </c>
      <c r="L77" s="4">
        <v>1193.69</v>
      </c>
      <c r="M77" s="4">
        <v>1193.69</v>
      </c>
      <c r="N77" s="4" t="s">
        <v>399</v>
      </c>
      <c r="O77" s="4" t="s">
        <v>32</v>
      </c>
      <c r="P77" s="4" t="s">
        <v>33</v>
      </c>
      <c r="Q77" s="4">
        <v>0</v>
      </c>
      <c r="R77" s="7">
        <v>45239</v>
      </c>
      <c r="S77" s="6">
        <v>45267</v>
      </c>
      <c r="T77" s="4" t="s">
        <v>34</v>
      </c>
      <c r="U77" s="4">
        <v>1193.69</v>
      </c>
      <c r="V77" s="4">
        <v>0</v>
      </c>
      <c r="W77" s="4">
        <v>0</v>
      </c>
      <c r="X77" s="4" t="s">
        <v>400</v>
      </c>
      <c r="Y77" s="4" t="s">
        <v>48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402</v>
      </c>
      <c r="E78" s="4" t="s">
        <v>403</v>
      </c>
      <c r="F78" s="6">
        <v>45263</v>
      </c>
      <c r="G78" s="6">
        <v>45264</v>
      </c>
      <c r="H78" s="4">
        <v>1</v>
      </c>
      <c r="I78" s="4">
        <v>1</v>
      </c>
      <c r="J78" s="4">
        <v>1</v>
      </c>
      <c r="K78" s="4" t="s">
        <v>30</v>
      </c>
      <c r="L78" s="4">
        <v>146.48</v>
      </c>
      <c r="M78" s="4">
        <v>146.48</v>
      </c>
      <c r="N78" s="4" t="s">
        <v>404</v>
      </c>
      <c r="O78" s="4" t="s">
        <v>32</v>
      </c>
      <c r="P78" s="4" t="s">
        <v>33</v>
      </c>
      <c r="Q78" s="4">
        <v>0</v>
      </c>
      <c r="R78" s="7">
        <v>45239</v>
      </c>
      <c r="S78" s="6">
        <v>45267</v>
      </c>
      <c r="T78" s="4" t="s">
        <v>34</v>
      </c>
      <c r="U78" s="4">
        <v>146.48</v>
      </c>
      <c r="V78" s="4">
        <v>0</v>
      </c>
      <c r="W78" s="4">
        <v>0</v>
      </c>
      <c r="X78" s="4" t="s">
        <v>405</v>
      </c>
      <c r="Y78" s="4" t="s">
        <v>48</v>
      </c>
    </row>
    <row r="79" s="4" customFormat="1" spans="1:25">
      <c r="A79" s="4" t="s">
        <v>401</v>
      </c>
      <c r="B79" s="4" t="s">
        <v>26</v>
      </c>
      <c r="C79" s="4" t="s">
        <v>49</v>
      </c>
      <c r="D79" s="4" t="s">
        <v>402</v>
      </c>
      <c r="E79" s="4" t="s">
        <v>403</v>
      </c>
      <c r="F79" s="6">
        <v>45263</v>
      </c>
      <c r="G79" s="6">
        <v>45264</v>
      </c>
      <c r="H79" s="4">
        <v>1</v>
      </c>
      <c r="I79" s="4">
        <v>1</v>
      </c>
      <c r="J79" s="4">
        <v>1</v>
      </c>
      <c r="K79" s="4" t="s">
        <v>30</v>
      </c>
      <c r="L79" s="4">
        <v>-146.48</v>
      </c>
      <c r="M79" s="4">
        <v>-146.48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45239</v>
      </c>
      <c r="S79" s="6">
        <v>45267</v>
      </c>
      <c r="T79" s="4" t="s">
        <v>34</v>
      </c>
      <c r="U79" s="4">
        <v>-146.48</v>
      </c>
      <c r="V79" s="4">
        <v>0</v>
      </c>
      <c r="W79" s="4">
        <v>0</v>
      </c>
      <c r="X79" s="4" t="s">
        <v>405</v>
      </c>
      <c r="Y79" s="4" t="s">
        <v>48</v>
      </c>
    </row>
    <row r="80" s="4" customFormat="1" spans="1:25">
      <c r="A80" s="4" t="s">
        <v>354</v>
      </c>
      <c r="B80" s="4" t="s">
        <v>26</v>
      </c>
      <c r="C80" s="4" t="s">
        <v>49</v>
      </c>
      <c r="D80" s="4" t="s">
        <v>355</v>
      </c>
      <c r="E80" s="4" t="s">
        <v>356</v>
      </c>
      <c r="F80" s="6">
        <v>45263</v>
      </c>
      <c r="G80" s="6">
        <v>45264</v>
      </c>
      <c r="H80" s="4">
        <v>1</v>
      </c>
      <c r="I80" s="4">
        <v>1</v>
      </c>
      <c r="J80" s="4">
        <v>1</v>
      </c>
      <c r="K80" s="4" t="s">
        <v>30</v>
      </c>
      <c r="L80" s="4">
        <v>-270.01</v>
      </c>
      <c r="M80" s="4">
        <v>-270.01</v>
      </c>
      <c r="N80" s="4" t="s">
        <v>357</v>
      </c>
      <c r="O80" s="4" t="s">
        <v>32</v>
      </c>
      <c r="P80" s="4" t="s">
        <v>33</v>
      </c>
      <c r="Q80" s="4">
        <v>0</v>
      </c>
      <c r="R80" s="7">
        <v>45236.0000115741</v>
      </c>
      <c r="S80" s="6">
        <v>45267</v>
      </c>
      <c r="T80" s="4" t="s">
        <v>34</v>
      </c>
      <c r="U80" s="4">
        <v>-270.01</v>
      </c>
      <c r="V80" s="4">
        <v>0</v>
      </c>
      <c r="W80" s="4">
        <v>0</v>
      </c>
      <c r="X80" s="4" t="s">
        <v>358</v>
      </c>
      <c r="Y80" s="4" t="s">
        <v>359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58</v>
      </c>
      <c r="F81" s="6">
        <v>45263</v>
      </c>
      <c r="G81" s="6">
        <v>45264</v>
      </c>
      <c r="H81" s="4">
        <v>1</v>
      </c>
      <c r="I81" s="4">
        <v>1</v>
      </c>
      <c r="J81" s="4">
        <v>1</v>
      </c>
      <c r="K81" s="4" t="s">
        <v>30</v>
      </c>
      <c r="L81" s="4">
        <v>1642.72</v>
      </c>
      <c r="M81" s="4">
        <v>1642.72</v>
      </c>
      <c r="N81" s="4" t="s">
        <v>408</v>
      </c>
      <c r="O81" s="4" t="s">
        <v>32</v>
      </c>
      <c r="P81" s="4" t="s">
        <v>33</v>
      </c>
      <c r="Q81" s="4">
        <v>0</v>
      </c>
      <c r="R81" s="7">
        <v>45241.0000115741</v>
      </c>
      <c r="S81" s="6">
        <v>45267</v>
      </c>
      <c r="T81" s="4" t="s">
        <v>34</v>
      </c>
      <c r="U81" s="4">
        <v>1642.72</v>
      </c>
      <c r="V81" s="4">
        <v>0</v>
      </c>
      <c r="W81" s="4">
        <v>0</v>
      </c>
      <c r="X81" s="4" t="s">
        <v>48</v>
      </c>
      <c r="Y81" s="4" t="s">
        <v>48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410</v>
      </c>
      <c r="E82" s="4" t="s">
        <v>411</v>
      </c>
      <c r="F82" s="6">
        <v>45263</v>
      </c>
      <c r="G82" s="6">
        <v>45264</v>
      </c>
      <c r="H82" s="4">
        <v>1</v>
      </c>
      <c r="I82" s="4">
        <v>1</v>
      </c>
      <c r="J82" s="4">
        <v>1</v>
      </c>
      <c r="K82" s="4" t="s">
        <v>30</v>
      </c>
      <c r="L82" s="4">
        <v>86.42</v>
      </c>
      <c r="M82" s="4">
        <v>86.42</v>
      </c>
      <c r="N82" s="4" t="s">
        <v>412</v>
      </c>
      <c r="O82" s="4" t="s">
        <v>32</v>
      </c>
      <c r="P82" s="4" t="s">
        <v>33</v>
      </c>
      <c r="Q82" s="4">
        <v>0</v>
      </c>
      <c r="R82" s="7">
        <v>45241.0000115741</v>
      </c>
      <c r="S82" s="6">
        <v>45267</v>
      </c>
      <c r="T82" s="4" t="s">
        <v>34</v>
      </c>
      <c r="U82" s="4">
        <v>86.42</v>
      </c>
      <c r="V82" s="4">
        <v>0</v>
      </c>
      <c r="W82" s="4">
        <v>0</v>
      </c>
      <c r="X82" s="4" t="s">
        <v>413</v>
      </c>
      <c r="Y82" s="4" t="s">
        <v>414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45262</v>
      </c>
      <c r="G83" s="6">
        <v>45264</v>
      </c>
      <c r="H83" s="4">
        <v>1</v>
      </c>
      <c r="I83" s="4">
        <v>2</v>
      </c>
      <c r="J83" s="4">
        <v>2</v>
      </c>
      <c r="K83" s="4" t="s">
        <v>30</v>
      </c>
      <c r="L83" s="4">
        <v>1028.33</v>
      </c>
      <c r="M83" s="4">
        <v>1028.33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45241</v>
      </c>
      <c r="S83" s="6">
        <v>45267</v>
      </c>
      <c r="T83" s="4" t="s">
        <v>34</v>
      </c>
      <c r="U83" s="4">
        <v>1028.33</v>
      </c>
      <c r="V83" s="4">
        <v>0</v>
      </c>
      <c r="W83" s="4">
        <v>0</v>
      </c>
      <c r="X83" s="4" t="s">
        <v>419</v>
      </c>
      <c r="Y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210</v>
      </c>
      <c r="F84" s="6">
        <v>45262</v>
      </c>
      <c r="G84" s="6">
        <v>45264</v>
      </c>
      <c r="H84" s="4">
        <v>1</v>
      </c>
      <c r="I84" s="4">
        <v>2</v>
      </c>
      <c r="J84" s="4">
        <v>2</v>
      </c>
      <c r="K84" s="4" t="s">
        <v>30</v>
      </c>
      <c r="L84" s="4">
        <v>1832.9</v>
      </c>
      <c r="M84" s="4">
        <v>1832.9</v>
      </c>
      <c r="N84" s="4" t="s">
        <v>423</v>
      </c>
      <c r="O84" s="4" t="s">
        <v>32</v>
      </c>
      <c r="P84" s="4" t="s">
        <v>33</v>
      </c>
      <c r="Q84" s="4">
        <v>0</v>
      </c>
      <c r="R84" s="7">
        <v>45242.0000115741</v>
      </c>
      <c r="S84" s="6">
        <v>45267</v>
      </c>
      <c r="T84" s="4" t="s">
        <v>34</v>
      </c>
      <c r="U84" s="4">
        <v>1832.9</v>
      </c>
      <c r="V84" s="4">
        <v>0</v>
      </c>
      <c r="W84" s="4">
        <v>0</v>
      </c>
      <c r="X84" s="4" t="s">
        <v>424</v>
      </c>
      <c r="Y84" s="4" t="s">
        <v>48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426</v>
      </c>
      <c r="E85" s="4" t="s">
        <v>427</v>
      </c>
      <c r="F85" s="6">
        <v>45263</v>
      </c>
      <c r="G85" s="6">
        <v>45264</v>
      </c>
      <c r="H85" s="4">
        <v>1</v>
      </c>
      <c r="I85" s="4">
        <v>1</v>
      </c>
      <c r="J85" s="4">
        <v>1</v>
      </c>
      <c r="K85" s="4" t="s">
        <v>30</v>
      </c>
      <c r="L85" s="4">
        <v>660.75</v>
      </c>
      <c r="M85" s="4">
        <v>660.75</v>
      </c>
      <c r="N85" s="4" t="s">
        <v>428</v>
      </c>
      <c r="O85" s="4" t="s">
        <v>32</v>
      </c>
      <c r="P85" s="4" t="s">
        <v>33</v>
      </c>
      <c r="Q85" s="4">
        <v>0</v>
      </c>
      <c r="R85" s="7">
        <v>45242</v>
      </c>
      <c r="S85" s="6">
        <v>45267</v>
      </c>
      <c r="T85" s="4" t="s">
        <v>34</v>
      </c>
      <c r="U85" s="4">
        <v>660.75</v>
      </c>
      <c r="V85" s="4">
        <v>0</v>
      </c>
      <c r="W85" s="4">
        <v>0</v>
      </c>
      <c r="X85" s="4" t="s">
        <v>429</v>
      </c>
      <c r="Y85" s="4" t="s">
        <v>430</v>
      </c>
    </row>
    <row r="86" s="4" customFormat="1" spans="1:25">
      <c r="A86" s="4" t="s">
        <v>406</v>
      </c>
      <c r="B86" s="4" t="s">
        <v>26</v>
      </c>
      <c r="C86" s="4" t="s">
        <v>49</v>
      </c>
      <c r="D86" s="4" t="s">
        <v>407</v>
      </c>
      <c r="E86" s="4" t="s">
        <v>58</v>
      </c>
      <c r="F86" s="6">
        <v>45263</v>
      </c>
      <c r="G86" s="6">
        <v>45264</v>
      </c>
      <c r="H86" s="4">
        <v>1</v>
      </c>
      <c r="I86" s="4">
        <v>1</v>
      </c>
      <c r="J86" s="4">
        <v>1</v>
      </c>
      <c r="K86" s="4" t="s">
        <v>30</v>
      </c>
      <c r="L86" s="4">
        <v>-1642.72</v>
      </c>
      <c r="M86" s="4">
        <v>-1642.72</v>
      </c>
      <c r="N86" s="4" t="s">
        <v>408</v>
      </c>
      <c r="O86" s="4" t="s">
        <v>32</v>
      </c>
      <c r="P86" s="4" t="s">
        <v>33</v>
      </c>
      <c r="Q86" s="4">
        <v>0</v>
      </c>
      <c r="R86" s="7">
        <v>45241.0000115741</v>
      </c>
      <c r="S86" s="6">
        <v>45267</v>
      </c>
      <c r="T86" s="4" t="s">
        <v>34</v>
      </c>
      <c r="U86" s="4">
        <v>-1642.72</v>
      </c>
      <c r="V86" s="4">
        <v>0</v>
      </c>
      <c r="W86" s="4">
        <v>0</v>
      </c>
      <c r="X86" s="4" t="s">
        <v>48</v>
      </c>
      <c r="Y86" s="4" t="s">
        <v>48</v>
      </c>
    </row>
    <row r="87" s="4" customFormat="1" spans="1:25">
      <c r="A87" s="4" t="s">
        <v>431</v>
      </c>
      <c r="B87" s="4" t="s">
        <v>26</v>
      </c>
      <c r="C87" s="4" t="s">
        <v>27</v>
      </c>
      <c r="D87" s="4" t="s">
        <v>432</v>
      </c>
      <c r="E87" s="4" t="s">
        <v>210</v>
      </c>
      <c r="F87" s="6">
        <v>45262</v>
      </c>
      <c r="G87" s="6">
        <v>45264</v>
      </c>
      <c r="H87" s="4">
        <v>2</v>
      </c>
      <c r="I87" s="4">
        <v>2</v>
      </c>
      <c r="J87" s="4">
        <v>4</v>
      </c>
      <c r="K87" s="4" t="s">
        <v>30</v>
      </c>
      <c r="L87" s="4">
        <v>1218.88</v>
      </c>
      <c r="M87" s="4">
        <v>1218.88</v>
      </c>
      <c r="N87" s="4" t="s">
        <v>433</v>
      </c>
      <c r="O87" s="4" t="s">
        <v>32</v>
      </c>
      <c r="P87" s="4" t="s">
        <v>33</v>
      </c>
      <c r="Q87" s="4">
        <v>0</v>
      </c>
      <c r="R87" s="7">
        <v>45242</v>
      </c>
      <c r="S87" s="6">
        <v>45267</v>
      </c>
      <c r="T87" s="4" t="s">
        <v>34</v>
      </c>
      <c r="U87" s="4">
        <v>1218.88</v>
      </c>
      <c r="V87" s="4">
        <v>0</v>
      </c>
      <c r="W87" s="4">
        <v>0</v>
      </c>
      <c r="X87" s="4" t="s">
        <v>434</v>
      </c>
      <c r="Y87" s="4" t="s">
        <v>435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437</v>
      </c>
      <c r="E88" s="4" t="s">
        <v>438</v>
      </c>
      <c r="F88" s="6">
        <v>45263</v>
      </c>
      <c r="G88" s="6">
        <v>45264</v>
      </c>
      <c r="H88" s="4">
        <v>1</v>
      </c>
      <c r="I88" s="4">
        <v>1</v>
      </c>
      <c r="J88" s="4">
        <v>1</v>
      </c>
      <c r="K88" s="4" t="s">
        <v>30</v>
      </c>
      <c r="L88" s="4">
        <v>1043.02</v>
      </c>
      <c r="M88" s="4">
        <v>1043.02</v>
      </c>
      <c r="N88" s="4" t="s">
        <v>439</v>
      </c>
      <c r="O88" s="4" t="s">
        <v>32</v>
      </c>
      <c r="P88" s="4" t="s">
        <v>33</v>
      </c>
      <c r="Q88" s="4">
        <v>0</v>
      </c>
      <c r="R88" s="7">
        <v>45242.0000115741</v>
      </c>
      <c r="S88" s="6">
        <v>45267</v>
      </c>
      <c r="T88" s="4" t="s">
        <v>34</v>
      </c>
      <c r="U88" s="4">
        <v>1043.02</v>
      </c>
      <c r="V88" s="4">
        <v>0</v>
      </c>
      <c r="W88" s="4">
        <v>0</v>
      </c>
      <c r="X88" s="4" t="s">
        <v>440</v>
      </c>
      <c r="Y88" s="4" t="s">
        <v>441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45262</v>
      </c>
      <c r="G89" s="6">
        <v>45264</v>
      </c>
      <c r="H89" s="4">
        <v>1</v>
      </c>
      <c r="I89" s="4">
        <v>2</v>
      </c>
      <c r="J89" s="4">
        <v>2</v>
      </c>
      <c r="K89" s="4" t="s">
        <v>30</v>
      </c>
      <c r="L89" s="4">
        <v>1527.7</v>
      </c>
      <c r="M89" s="4">
        <v>1527.7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45242</v>
      </c>
      <c r="S89" s="6">
        <v>45267</v>
      </c>
      <c r="T89" s="4" t="s">
        <v>34</v>
      </c>
      <c r="U89" s="4">
        <v>1527.7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45263</v>
      </c>
      <c r="G90" s="6">
        <v>45264</v>
      </c>
      <c r="H90" s="4">
        <v>1</v>
      </c>
      <c r="I90" s="4">
        <v>1</v>
      </c>
      <c r="J90" s="4">
        <v>1</v>
      </c>
      <c r="K90" s="4" t="s">
        <v>30</v>
      </c>
      <c r="L90" s="4">
        <v>792.64</v>
      </c>
      <c r="M90" s="4">
        <v>792.64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45242</v>
      </c>
      <c r="S90" s="6">
        <v>45267</v>
      </c>
      <c r="T90" s="4" t="s">
        <v>34</v>
      </c>
      <c r="U90" s="4">
        <v>792.64</v>
      </c>
      <c r="V90" s="4">
        <v>0</v>
      </c>
      <c r="W90" s="4">
        <v>0</v>
      </c>
      <c r="X90" s="4" t="s">
        <v>452</v>
      </c>
      <c r="Y90" s="4" t="s">
        <v>48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166</v>
      </c>
      <c r="F91" s="6">
        <v>45260</v>
      </c>
      <c r="G91" s="6">
        <v>45264</v>
      </c>
      <c r="H91" s="4">
        <v>1</v>
      </c>
      <c r="I91" s="4">
        <v>4</v>
      </c>
      <c r="J91" s="4">
        <v>4</v>
      </c>
      <c r="K91" s="4" t="s">
        <v>30</v>
      </c>
      <c r="L91" s="4">
        <v>1214.45</v>
      </c>
      <c r="M91" s="4">
        <v>1214.45</v>
      </c>
      <c r="N91" s="4" t="s">
        <v>455</v>
      </c>
      <c r="O91" s="4" t="s">
        <v>32</v>
      </c>
      <c r="P91" s="4" t="s">
        <v>33</v>
      </c>
      <c r="Q91" s="4">
        <v>0</v>
      </c>
      <c r="R91" s="7">
        <v>45243</v>
      </c>
      <c r="S91" s="6">
        <v>45267</v>
      </c>
      <c r="T91" s="4" t="s">
        <v>34</v>
      </c>
      <c r="U91" s="4">
        <v>1214.45</v>
      </c>
      <c r="V91" s="4">
        <v>0</v>
      </c>
      <c r="W91" s="4">
        <v>0</v>
      </c>
      <c r="X91" s="4" t="s">
        <v>456</v>
      </c>
      <c r="Y91" s="4" t="s">
        <v>48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45263</v>
      </c>
      <c r="G92" s="6">
        <v>45264</v>
      </c>
      <c r="H92" s="4">
        <v>1</v>
      </c>
      <c r="I92" s="4">
        <v>1</v>
      </c>
      <c r="J92" s="4">
        <v>1</v>
      </c>
      <c r="K92" s="4" t="s">
        <v>30</v>
      </c>
      <c r="L92" s="4">
        <v>574.52</v>
      </c>
      <c r="M92" s="4">
        <v>574.52</v>
      </c>
      <c r="N92" s="4" t="s">
        <v>460</v>
      </c>
      <c r="O92" s="4" t="s">
        <v>32</v>
      </c>
      <c r="P92" s="4" t="s">
        <v>33</v>
      </c>
      <c r="Q92" s="4">
        <v>0</v>
      </c>
      <c r="R92" s="7">
        <v>45243</v>
      </c>
      <c r="S92" s="6">
        <v>45267</v>
      </c>
      <c r="T92" s="4" t="s">
        <v>34</v>
      </c>
      <c r="U92" s="4">
        <v>574.52</v>
      </c>
      <c r="V92" s="4">
        <v>0</v>
      </c>
      <c r="W92" s="4">
        <v>0</v>
      </c>
      <c r="X92" s="4" t="s">
        <v>461</v>
      </c>
      <c r="Y92" s="4" t="s">
        <v>462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45263</v>
      </c>
      <c r="G93" s="6">
        <v>45264</v>
      </c>
      <c r="H93" s="4">
        <v>1</v>
      </c>
      <c r="I93" s="4">
        <v>1</v>
      </c>
      <c r="J93" s="4">
        <v>1</v>
      </c>
      <c r="K93" s="4" t="s">
        <v>30</v>
      </c>
      <c r="L93" s="4">
        <v>117.68</v>
      </c>
      <c r="M93" s="4">
        <v>117.68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45243.0000115741</v>
      </c>
      <c r="S93" s="6">
        <v>45267</v>
      </c>
      <c r="T93" s="4" t="s">
        <v>34</v>
      </c>
      <c r="U93" s="4">
        <v>117.68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343</v>
      </c>
      <c r="B94" s="4" t="s">
        <v>26</v>
      </c>
      <c r="C94" s="4" t="s">
        <v>49</v>
      </c>
      <c r="D94" s="4" t="s">
        <v>344</v>
      </c>
      <c r="E94" s="4" t="s">
        <v>345</v>
      </c>
      <c r="F94" s="6">
        <v>45263</v>
      </c>
      <c r="G94" s="6">
        <v>45264</v>
      </c>
      <c r="H94" s="4">
        <v>1</v>
      </c>
      <c r="I94" s="4">
        <v>1</v>
      </c>
      <c r="J94" s="4">
        <v>1</v>
      </c>
      <c r="K94" s="4" t="s">
        <v>30</v>
      </c>
      <c r="L94" s="4">
        <v>-322.85</v>
      </c>
      <c r="M94" s="4">
        <v>-322.85</v>
      </c>
      <c r="N94" s="4" t="s">
        <v>346</v>
      </c>
      <c r="O94" s="4" t="s">
        <v>32</v>
      </c>
      <c r="P94" s="4" t="s">
        <v>33</v>
      </c>
      <c r="Q94" s="4">
        <v>0</v>
      </c>
      <c r="R94" s="7">
        <v>45236.0000115741</v>
      </c>
      <c r="S94" s="6">
        <v>45267</v>
      </c>
      <c r="T94" s="4" t="s">
        <v>34</v>
      </c>
      <c r="U94" s="4">
        <v>-322.85</v>
      </c>
      <c r="V94" s="4">
        <v>0</v>
      </c>
      <c r="W94" s="4">
        <v>0</v>
      </c>
      <c r="X94" s="4" t="s">
        <v>347</v>
      </c>
      <c r="Y94" s="4" t="s">
        <v>48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6">
        <v>45262</v>
      </c>
      <c r="G95" s="6">
        <v>45264</v>
      </c>
      <c r="H95" s="4">
        <v>1</v>
      </c>
      <c r="I95" s="4">
        <v>2</v>
      </c>
      <c r="J95" s="4">
        <v>2</v>
      </c>
      <c r="K95" s="4" t="s">
        <v>30</v>
      </c>
      <c r="L95" s="4">
        <v>628.99</v>
      </c>
      <c r="M95" s="4">
        <v>628.99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45244</v>
      </c>
      <c r="S95" s="6">
        <v>45267</v>
      </c>
      <c r="T95" s="4" t="s">
        <v>34</v>
      </c>
      <c r="U95" s="4">
        <v>628.99</v>
      </c>
      <c r="V95" s="4">
        <v>0</v>
      </c>
      <c r="W95" s="4">
        <v>0</v>
      </c>
      <c r="X95" s="4" t="s">
        <v>473</v>
      </c>
      <c r="Y95" s="4" t="s">
        <v>48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6">
        <v>45261</v>
      </c>
      <c r="G96" s="6">
        <v>45264</v>
      </c>
      <c r="H96" s="4">
        <v>1</v>
      </c>
      <c r="I96" s="4">
        <v>3</v>
      </c>
      <c r="J96" s="4">
        <v>3</v>
      </c>
      <c r="K96" s="4" t="s">
        <v>30</v>
      </c>
      <c r="L96" s="4">
        <v>2771.43</v>
      </c>
      <c r="M96" s="4">
        <v>2771.43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45244.0000115741</v>
      </c>
      <c r="S96" s="6">
        <v>45267</v>
      </c>
      <c r="T96" s="4" t="s">
        <v>34</v>
      </c>
      <c r="U96" s="4">
        <v>2771.43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45257</v>
      </c>
      <c r="G97" s="6">
        <v>45264</v>
      </c>
      <c r="H97" s="4">
        <v>1</v>
      </c>
      <c r="I97" s="4">
        <v>7</v>
      </c>
      <c r="J97" s="4">
        <v>7</v>
      </c>
      <c r="K97" s="4" t="s">
        <v>30</v>
      </c>
      <c r="L97" s="4">
        <v>5149.56</v>
      </c>
      <c r="M97" s="4">
        <v>5149.56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45244</v>
      </c>
      <c r="S97" s="6">
        <v>45267</v>
      </c>
      <c r="T97" s="4" t="s">
        <v>34</v>
      </c>
      <c r="U97" s="4">
        <v>5149.56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487</v>
      </c>
      <c r="E98" s="4" t="s">
        <v>444</v>
      </c>
      <c r="F98" s="6">
        <v>45263</v>
      </c>
      <c r="G98" s="6">
        <v>45264</v>
      </c>
      <c r="H98" s="4">
        <v>1</v>
      </c>
      <c r="I98" s="4">
        <v>1</v>
      </c>
      <c r="J98" s="4">
        <v>1</v>
      </c>
      <c r="K98" s="4" t="s">
        <v>30</v>
      </c>
      <c r="L98" s="4">
        <v>289.2</v>
      </c>
      <c r="M98" s="4">
        <v>289.2</v>
      </c>
      <c r="N98" s="4" t="s">
        <v>488</v>
      </c>
      <c r="O98" s="4" t="s">
        <v>32</v>
      </c>
      <c r="P98" s="4" t="s">
        <v>33</v>
      </c>
      <c r="Q98" s="4">
        <v>0</v>
      </c>
      <c r="R98" s="7">
        <v>45244.0000115741</v>
      </c>
      <c r="S98" s="6">
        <v>45267</v>
      </c>
      <c r="T98" s="4" t="s">
        <v>34</v>
      </c>
      <c r="U98" s="4">
        <v>289.2</v>
      </c>
      <c r="V98" s="4">
        <v>0</v>
      </c>
      <c r="W98" s="4">
        <v>0</v>
      </c>
      <c r="X98" s="4" t="s">
        <v>489</v>
      </c>
      <c r="Y98" s="4" t="s">
        <v>48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6">
        <v>45263</v>
      </c>
      <c r="G99" s="6">
        <v>45264</v>
      </c>
      <c r="H99" s="4">
        <v>1</v>
      </c>
      <c r="I99" s="4">
        <v>1</v>
      </c>
      <c r="J99" s="4">
        <v>1</v>
      </c>
      <c r="K99" s="4" t="s">
        <v>30</v>
      </c>
      <c r="L99" s="4">
        <v>336.68</v>
      </c>
      <c r="M99" s="4">
        <v>336.68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45244.0000115741</v>
      </c>
      <c r="S99" s="6">
        <v>45267</v>
      </c>
      <c r="T99" s="4" t="s">
        <v>34</v>
      </c>
      <c r="U99" s="4">
        <v>336.68</v>
      </c>
      <c r="V99" s="4">
        <v>0</v>
      </c>
      <c r="W99" s="4">
        <v>0</v>
      </c>
      <c r="X99" s="4" t="s">
        <v>494</v>
      </c>
      <c r="Y99" s="4" t="s">
        <v>495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498</v>
      </c>
      <c r="F100" s="6">
        <v>45263</v>
      </c>
      <c r="G100" s="6">
        <v>45264</v>
      </c>
      <c r="H100" s="4">
        <v>1</v>
      </c>
      <c r="I100" s="4">
        <v>1</v>
      </c>
      <c r="J100" s="4">
        <v>1</v>
      </c>
      <c r="K100" s="4" t="s">
        <v>30</v>
      </c>
      <c r="L100" s="4">
        <v>306.88</v>
      </c>
      <c r="M100" s="4">
        <v>306.88</v>
      </c>
      <c r="N100" s="4" t="s">
        <v>499</v>
      </c>
      <c r="O100" s="4" t="s">
        <v>32</v>
      </c>
      <c r="P100" s="4" t="s">
        <v>33</v>
      </c>
      <c r="Q100" s="4">
        <v>0</v>
      </c>
      <c r="R100" s="7">
        <v>45245.0000115741</v>
      </c>
      <c r="S100" s="6">
        <v>45267</v>
      </c>
      <c r="T100" s="4" t="s">
        <v>34</v>
      </c>
      <c r="U100" s="4">
        <v>306.88</v>
      </c>
      <c r="V100" s="4">
        <v>0</v>
      </c>
      <c r="W100" s="4">
        <v>0</v>
      </c>
      <c r="X100" s="4" t="s">
        <v>500</v>
      </c>
      <c r="Y100" s="4" t="s">
        <v>48</v>
      </c>
    </row>
    <row r="101" s="4" customFormat="1" spans="1:25">
      <c r="A101" s="4" t="s">
        <v>496</v>
      </c>
      <c r="B101" s="4" t="s">
        <v>26</v>
      </c>
      <c r="C101" s="4" t="s">
        <v>49</v>
      </c>
      <c r="D101" s="4" t="s">
        <v>497</v>
      </c>
      <c r="E101" s="4" t="s">
        <v>498</v>
      </c>
      <c r="F101" s="6">
        <v>45263</v>
      </c>
      <c r="G101" s="6">
        <v>45264</v>
      </c>
      <c r="H101" s="4">
        <v>1</v>
      </c>
      <c r="I101" s="4">
        <v>1</v>
      </c>
      <c r="J101" s="4">
        <v>1</v>
      </c>
      <c r="K101" s="4" t="s">
        <v>30</v>
      </c>
      <c r="L101" s="4">
        <v>-306.88</v>
      </c>
      <c r="M101" s="4">
        <v>-306.88</v>
      </c>
      <c r="N101" s="4" t="s">
        <v>499</v>
      </c>
      <c r="O101" s="4" t="s">
        <v>32</v>
      </c>
      <c r="P101" s="4" t="s">
        <v>33</v>
      </c>
      <c r="Q101" s="4">
        <v>0</v>
      </c>
      <c r="R101" s="7">
        <v>45245.0000115741</v>
      </c>
      <c r="S101" s="6">
        <v>45267</v>
      </c>
      <c r="T101" s="4" t="s">
        <v>34</v>
      </c>
      <c r="U101" s="4">
        <v>-306.88</v>
      </c>
      <c r="V101" s="4">
        <v>0</v>
      </c>
      <c r="W101" s="4">
        <v>0</v>
      </c>
      <c r="X101" s="4" t="s">
        <v>500</v>
      </c>
      <c r="Y101" s="4" t="s">
        <v>48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502</v>
      </c>
      <c r="E102" s="4" t="s">
        <v>503</v>
      </c>
      <c r="F102" s="6">
        <v>45263</v>
      </c>
      <c r="G102" s="6">
        <v>45264</v>
      </c>
      <c r="H102" s="4">
        <v>1</v>
      </c>
      <c r="I102" s="4">
        <v>1</v>
      </c>
      <c r="J102" s="4">
        <v>1</v>
      </c>
      <c r="K102" s="4" t="s">
        <v>30</v>
      </c>
      <c r="L102" s="4">
        <v>445.23</v>
      </c>
      <c r="M102" s="4">
        <v>445.23</v>
      </c>
      <c r="N102" s="4" t="s">
        <v>504</v>
      </c>
      <c r="O102" s="4" t="s">
        <v>32</v>
      </c>
      <c r="P102" s="4" t="s">
        <v>33</v>
      </c>
      <c r="Q102" s="4">
        <v>0</v>
      </c>
      <c r="R102" s="7">
        <v>45245</v>
      </c>
      <c r="S102" s="6">
        <v>45267</v>
      </c>
      <c r="T102" s="4" t="s">
        <v>34</v>
      </c>
      <c r="U102" s="4">
        <v>445.23</v>
      </c>
      <c r="V102" s="4">
        <v>0</v>
      </c>
      <c r="W102" s="4">
        <v>0</v>
      </c>
      <c r="X102" s="4" t="s">
        <v>505</v>
      </c>
      <c r="Y102" s="4" t="s">
        <v>506</v>
      </c>
    </row>
    <row r="103" s="4" customFormat="1" spans="1:25">
      <c r="A103" s="4" t="s">
        <v>480</v>
      </c>
      <c r="B103" s="4" t="s">
        <v>26</v>
      </c>
      <c r="C103" s="4" t="s">
        <v>49</v>
      </c>
      <c r="D103" s="4" t="s">
        <v>481</v>
      </c>
      <c r="E103" s="4" t="s">
        <v>482</v>
      </c>
      <c r="F103" s="6">
        <v>45257</v>
      </c>
      <c r="G103" s="6">
        <v>45264</v>
      </c>
      <c r="H103" s="4">
        <v>1</v>
      </c>
      <c r="I103" s="4">
        <v>7</v>
      </c>
      <c r="J103" s="4">
        <v>7</v>
      </c>
      <c r="K103" s="4" t="s">
        <v>30</v>
      </c>
      <c r="L103" s="4">
        <v>-5149.56</v>
      </c>
      <c r="M103" s="4">
        <v>-5149.56</v>
      </c>
      <c r="N103" s="4" t="s">
        <v>483</v>
      </c>
      <c r="O103" s="4" t="s">
        <v>32</v>
      </c>
      <c r="P103" s="4" t="s">
        <v>33</v>
      </c>
      <c r="Q103" s="4">
        <v>0</v>
      </c>
      <c r="R103" s="7">
        <v>45244</v>
      </c>
      <c r="S103" s="6">
        <v>45267</v>
      </c>
      <c r="T103" s="4" t="s">
        <v>34</v>
      </c>
      <c r="U103" s="4">
        <v>-5149.56</v>
      </c>
      <c r="V103" s="4">
        <v>0</v>
      </c>
      <c r="W103" s="4">
        <v>0</v>
      </c>
      <c r="X103" s="4" t="s">
        <v>484</v>
      </c>
      <c r="Y103" s="4" t="s">
        <v>485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45263</v>
      </c>
      <c r="G104" s="6">
        <v>45264</v>
      </c>
      <c r="H104" s="4">
        <v>1</v>
      </c>
      <c r="I104" s="4">
        <v>1</v>
      </c>
      <c r="J104" s="4">
        <v>1</v>
      </c>
      <c r="K104" s="4" t="s">
        <v>30</v>
      </c>
      <c r="L104" s="4">
        <v>508.8</v>
      </c>
      <c r="M104" s="4">
        <v>508.8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45245.0000115741</v>
      </c>
      <c r="S104" s="6">
        <v>45267</v>
      </c>
      <c r="T104" s="4" t="s">
        <v>34</v>
      </c>
      <c r="U104" s="4">
        <v>508.8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514</v>
      </c>
      <c r="E105" s="4" t="s">
        <v>515</v>
      </c>
      <c r="F105" s="6">
        <v>45263</v>
      </c>
      <c r="G105" s="6">
        <v>45264</v>
      </c>
      <c r="H105" s="4">
        <v>1</v>
      </c>
      <c r="I105" s="4">
        <v>1</v>
      </c>
      <c r="J105" s="4">
        <v>1</v>
      </c>
      <c r="K105" s="4" t="s">
        <v>30</v>
      </c>
      <c r="L105" s="4">
        <v>632.25</v>
      </c>
      <c r="M105" s="4">
        <v>632.25</v>
      </c>
      <c r="N105" s="4" t="s">
        <v>516</v>
      </c>
      <c r="O105" s="4" t="s">
        <v>32</v>
      </c>
      <c r="P105" s="4" t="s">
        <v>33</v>
      </c>
      <c r="Q105" s="4">
        <v>0</v>
      </c>
      <c r="R105" s="7">
        <v>45245.0000115741</v>
      </c>
      <c r="S105" s="6">
        <v>45267</v>
      </c>
      <c r="T105" s="4" t="s">
        <v>34</v>
      </c>
      <c r="U105" s="4">
        <v>632.25</v>
      </c>
      <c r="V105" s="4">
        <v>0</v>
      </c>
      <c r="W105" s="4">
        <v>0</v>
      </c>
      <c r="X105" s="4" t="s">
        <v>517</v>
      </c>
      <c r="Y105" s="4" t="s">
        <v>518</v>
      </c>
    </row>
    <row r="106" s="4" customFormat="1" spans="1:25">
      <c r="A106" s="4" t="s">
        <v>519</v>
      </c>
      <c r="B106" s="4" t="s">
        <v>26</v>
      </c>
      <c r="C106" s="4" t="s">
        <v>27</v>
      </c>
      <c r="D106" s="4" t="s">
        <v>520</v>
      </c>
      <c r="E106" s="4" t="s">
        <v>521</v>
      </c>
      <c r="F106" s="6">
        <v>45263</v>
      </c>
      <c r="G106" s="6">
        <v>45264</v>
      </c>
      <c r="H106" s="4">
        <v>1</v>
      </c>
      <c r="I106" s="4">
        <v>1</v>
      </c>
      <c r="J106" s="4">
        <v>1</v>
      </c>
      <c r="K106" s="4" t="s">
        <v>30</v>
      </c>
      <c r="L106" s="4">
        <v>465.18</v>
      </c>
      <c r="M106" s="4">
        <v>465.18</v>
      </c>
      <c r="N106" s="4" t="s">
        <v>522</v>
      </c>
      <c r="O106" s="4" t="s">
        <v>32</v>
      </c>
      <c r="P106" s="4" t="s">
        <v>33</v>
      </c>
      <c r="Q106" s="4">
        <v>0</v>
      </c>
      <c r="R106" s="7">
        <v>45245</v>
      </c>
      <c r="S106" s="6">
        <v>45267</v>
      </c>
      <c r="T106" s="4" t="s">
        <v>34</v>
      </c>
      <c r="U106" s="4">
        <v>465.18</v>
      </c>
      <c r="V106" s="4">
        <v>0</v>
      </c>
      <c r="W106" s="4">
        <v>0</v>
      </c>
      <c r="X106" s="4" t="s">
        <v>523</v>
      </c>
      <c r="Y106" s="4" t="s">
        <v>48</v>
      </c>
    </row>
    <row r="107" s="4" customFormat="1" spans="1:25">
      <c r="A107" s="4" t="s">
        <v>524</v>
      </c>
      <c r="B107" s="4" t="s">
        <v>26</v>
      </c>
      <c r="C107" s="4" t="s">
        <v>27</v>
      </c>
      <c r="D107" s="4" t="s">
        <v>525</v>
      </c>
      <c r="E107" s="4" t="s">
        <v>526</v>
      </c>
      <c r="F107" s="6">
        <v>45263</v>
      </c>
      <c r="G107" s="6">
        <v>45264</v>
      </c>
      <c r="H107" s="4">
        <v>1</v>
      </c>
      <c r="I107" s="4">
        <v>1</v>
      </c>
      <c r="J107" s="4">
        <v>1</v>
      </c>
      <c r="K107" s="4" t="s">
        <v>30</v>
      </c>
      <c r="L107" s="4">
        <v>879.97</v>
      </c>
      <c r="M107" s="4">
        <v>879.97</v>
      </c>
      <c r="N107" s="4" t="s">
        <v>527</v>
      </c>
      <c r="O107" s="4" t="s">
        <v>32</v>
      </c>
      <c r="P107" s="4" t="s">
        <v>33</v>
      </c>
      <c r="Q107" s="4">
        <v>0</v>
      </c>
      <c r="R107" s="7">
        <v>45246.0000115741</v>
      </c>
      <c r="S107" s="6">
        <v>45267</v>
      </c>
      <c r="T107" s="4" t="s">
        <v>34</v>
      </c>
      <c r="U107" s="4">
        <v>879.97</v>
      </c>
      <c r="V107" s="4">
        <v>0</v>
      </c>
      <c r="W107" s="4">
        <v>0</v>
      </c>
      <c r="X107" s="4" t="s">
        <v>528</v>
      </c>
      <c r="Y107" s="4" t="s">
        <v>48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530</v>
      </c>
      <c r="E108" s="4" t="s">
        <v>531</v>
      </c>
      <c r="F108" s="6">
        <v>45262</v>
      </c>
      <c r="G108" s="6">
        <v>45264</v>
      </c>
      <c r="H108" s="4">
        <v>1</v>
      </c>
      <c r="I108" s="4">
        <v>2</v>
      </c>
      <c r="J108" s="4">
        <v>2</v>
      </c>
      <c r="K108" s="4" t="s">
        <v>30</v>
      </c>
      <c r="L108" s="4">
        <v>5169.08</v>
      </c>
      <c r="M108" s="4">
        <v>5169.08</v>
      </c>
      <c r="N108" s="4" t="s">
        <v>532</v>
      </c>
      <c r="O108" s="4" t="s">
        <v>32</v>
      </c>
      <c r="P108" s="4" t="s">
        <v>33</v>
      </c>
      <c r="Q108" s="4">
        <v>0</v>
      </c>
      <c r="R108" s="7">
        <v>45246.0000115741</v>
      </c>
      <c r="S108" s="6">
        <v>45267</v>
      </c>
      <c r="T108" s="4" t="s">
        <v>34</v>
      </c>
      <c r="U108" s="4">
        <v>5169.08</v>
      </c>
      <c r="V108" s="4">
        <v>0</v>
      </c>
      <c r="W108" s="4">
        <v>0</v>
      </c>
      <c r="X108" s="4" t="s">
        <v>533</v>
      </c>
      <c r="Y108" s="4" t="s">
        <v>534</v>
      </c>
    </row>
    <row r="109" s="4" customFormat="1" spans="1:25">
      <c r="A109" s="4" t="s">
        <v>535</v>
      </c>
      <c r="B109" s="4" t="s">
        <v>26</v>
      </c>
      <c r="C109" s="4" t="s">
        <v>27</v>
      </c>
      <c r="D109" s="4" t="s">
        <v>536</v>
      </c>
      <c r="E109" s="4" t="s">
        <v>537</v>
      </c>
      <c r="F109" s="6">
        <v>45262</v>
      </c>
      <c r="G109" s="6">
        <v>45264</v>
      </c>
      <c r="H109" s="4">
        <v>5</v>
      </c>
      <c r="I109" s="4">
        <v>2</v>
      </c>
      <c r="J109" s="4">
        <v>10</v>
      </c>
      <c r="K109" s="4" t="s">
        <v>30</v>
      </c>
      <c r="L109" s="4">
        <v>2052.85</v>
      </c>
      <c r="M109" s="4">
        <v>2052.85</v>
      </c>
      <c r="N109" s="4" t="s">
        <v>538</v>
      </c>
      <c r="O109" s="4" t="s">
        <v>32</v>
      </c>
      <c r="P109" s="4" t="s">
        <v>33</v>
      </c>
      <c r="Q109" s="4">
        <v>0</v>
      </c>
      <c r="R109" s="7">
        <v>45246</v>
      </c>
      <c r="S109" s="6">
        <v>45267</v>
      </c>
      <c r="T109" s="4" t="s">
        <v>34</v>
      </c>
      <c r="U109" s="4">
        <v>2052.85</v>
      </c>
      <c r="V109" s="4">
        <v>0</v>
      </c>
      <c r="W109" s="4">
        <v>0</v>
      </c>
      <c r="X109" s="4" t="s">
        <v>539</v>
      </c>
      <c r="Y109" s="4" t="s">
        <v>540</v>
      </c>
    </row>
    <row r="110" s="4" customFormat="1" spans="1:25">
      <c r="A110" s="4" t="s">
        <v>541</v>
      </c>
      <c r="B110" s="4" t="s">
        <v>26</v>
      </c>
      <c r="C110" s="4" t="s">
        <v>27</v>
      </c>
      <c r="D110" s="4" t="s">
        <v>542</v>
      </c>
      <c r="E110" s="4" t="s">
        <v>166</v>
      </c>
      <c r="F110" s="6">
        <v>45263</v>
      </c>
      <c r="G110" s="6">
        <v>45264</v>
      </c>
      <c r="H110" s="4">
        <v>1</v>
      </c>
      <c r="I110" s="4">
        <v>1</v>
      </c>
      <c r="J110" s="4">
        <v>1</v>
      </c>
      <c r="K110" s="4" t="s">
        <v>30</v>
      </c>
      <c r="L110" s="4">
        <v>446.14</v>
      </c>
      <c r="M110" s="4">
        <v>446.14</v>
      </c>
      <c r="N110" s="4" t="s">
        <v>543</v>
      </c>
      <c r="O110" s="4" t="s">
        <v>32</v>
      </c>
      <c r="P110" s="4" t="s">
        <v>33</v>
      </c>
      <c r="Q110" s="4">
        <v>0</v>
      </c>
      <c r="R110" s="7">
        <v>45246.0000115741</v>
      </c>
      <c r="S110" s="6">
        <v>45267</v>
      </c>
      <c r="T110" s="4" t="s">
        <v>34</v>
      </c>
      <c r="U110" s="4">
        <v>446.14</v>
      </c>
      <c r="V110" s="4">
        <v>0</v>
      </c>
      <c r="W110" s="4">
        <v>0</v>
      </c>
      <c r="X110" s="4" t="s">
        <v>544</v>
      </c>
      <c r="Y110" s="4" t="s">
        <v>545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547</v>
      </c>
      <c r="E111" s="4" t="s">
        <v>548</v>
      </c>
      <c r="F111" s="6">
        <v>45262</v>
      </c>
      <c r="G111" s="6">
        <v>45264</v>
      </c>
      <c r="H111" s="4">
        <v>1</v>
      </c>
      <c r="I111" s="4">
        <v>2</v>
      </c>
      <c r="J111" s="4">
        <v>2</v>
      </c>
      <c r="K111" s="4" t="s">
        <v>30</v>
      </c>
      <c r="L111" s="4">
        <v>1528.87</v>
      </c>
      <c r="M111" s="4">
        <v>1528.87</v>
      </c>
      <c r="N111" s="4" t="s">
        <v>549</v>
      </c>
      <c r="O111" s="4" t="s">
        <v>32</v>
      </c>
      <c r="P111" s="4" t="s">
        <v>33</v>
      </c>
      <c r="Q111" s="4">
        <v>0</v>
      </c>
      <c r="R111" s="7">
        <v>45246</v>
      </c>
      <c r="S111" s="6">
        <v>45267</v>
      </c>
      <c r="T111" s="4" t="s">
        <v>34</v>
      </c>
      <c r="U111" s="4">
        <v>1528.87</v>
      </c>
      <c r="V111" s="4">
        <v>0</v>
      </c>
      <c r="W111" s="4">
        <v>0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45263</v>
      </c>
      <c r="G112" s="6">
        <v>45264</v>
      </c>
      <c r="H112" s="4">
        <v>1</v>
      </c>
      <c r="I112" s="4">
        <v>1</v>
      </c>
      <c r="J112" s="4">
        <v>1</v>
      </c>
      <c r="K112" s="4" t="s">
        <v>30</v>
      </c>
      <c r="L112" s="4">
        <v>311.86</v>
      </c>
      <c r="M112" s="4">
        <v>311.86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45247</v>
      </c>
      <c r="S112" s="6">
        <v>45267</v>
      </c>
      <c r="T112" s="4" t="s">
        <v>34</v>
      </c>
      <c r="U112" s="4">
        <v>311.86</v>
      </c>
      <c r="V112" s="4">
        <v>0</v>
      </c>
      <c r="W112" s="4">
        <v>0</v>
      </c>
      <c r="X112" s="4" t="s">
        <v>556</v>
      </c>
      <c r="Y112" s="4" t="s">
        <v>557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45260</v>
      </c>
      <c r="G113" s="6">
        <v>45264</v>
      </c>
      <c r="H113" s="4">
        <v>1</v>
      </c>
      <c r="I113" s="4">
        <v>4</v>
      </c>
      <c r="J113" s="4">
        <v>4</v>
      </c>
      <c r="K113" s="4" t="s">
        <v>30</v>
      </c>
      <c r="L113" s="4">
        <v>3108.28</v>
      </c>
      <c r="M113" s="4">
        <v>3108.28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45247.0000115741</v>
      </c>
      <c r="S113" s="6">
        <v>45267</v>
      </c>
      <c r="T113" s="4" t="s">
        <v>34</v>
      </c>
      <c r="U113" s="4">
        <v>3108.28</v>
      </c>
      <c r="V113" s="4">
        <v>0</v>
      </c>
      <c r="W113" s="4">
        <v>0</v>
      </c>
      <c r="X113" s="4" t="s">
        <v>562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566</v>
      </c>
      <c r="F114" s="6">
        <v>45263</v>
      </c>
      <c r="G114" s="6">
        <v>45264</v>
      </c>
      <c r="H114" s="4">
        <v>1</v>
      </c>
      <c r="I114" s="4">
        <v>1</v>
      </c>
      <c r="J114" s="4">
        <v>1</v>
      </c>
      <c r="K114" s="4" t="s">
        <v>30</v>
      </c>
      <c r="L114" s="4">
        <v>1751.7</v>
      </c>
      <c r="M114" s="4">
        <v>1751.7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45247</v>
      </c>
      <c r="S114" s="6">
        <v>45267</v>
      </c>
      <c r="T114" s="4" t="s">
        <v>34</v>
      </c>
      <c r="U114" s="4">
        <v>1751.7</v>
      </c>
      <c r="V114" s="4">
        <v>0</v>
      </c>
      <c r="W114" s="4">
        <v>0</v>
      </c>
      <c r="X114" s="4" t="s">
        <v>568</v>
      </c>
      <c r="Y114" s="4" t="s">
        <v>48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570</v>
      </c>
      <c r="E115" s="4" t="s">
        <v>571</v>
      </c>
      <c r="F115" s="6">
        <v>45262</v>
      </c>
      <c r="G115" s="6">
        <v>45264</v>
      </c>
      <c r="H115" s="4">
        <v>2</v>
      </c>
      <c r="I115" s="4">
        <v>2</v>
      </c>
      <c r="J115" s="4">
        <v>4</v>
      </c>
      <c r="K115" s="4" t="s">
        <v>30</v>
      </c>
      <c r="L115" s="4">
        <v>4287.28</v>
      </c>
      <c r="M115" s="4">
        <v>4287.28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45247</v>
      </c>
      <c r="S115" s="6">
        <v>45267</v>
      </c>
      <c r="T115" s="4" t="s">
        <v>34</v>
      </c>
      <c r="U115" s="4">
        <v>4287.28</v>
      </c>
      <c r="V115" s="4">
        <v>0</v>
      </c>
      <c r="W115" s="4">
        <v>0</v>
      </c>
      <c r="X115" s="4" t="s">
        <v>573</v>
      </c>
      <c r="Y115" s="4" t="s">
        <v>48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570</v>
      </c>
      <c r="E116" s="4" t="s">
        <v>571</v>
      </c>
      <c r="F116" s="6">
        <v>45262</v>
      </c>
      <c r="G116" s="6">
        <v>45264</v>
      </c>
      <c r="H116" s="4">
        <v>2</v>
      </c>
      <c r="I116" s="4">
        <v>2</v>
      </c>
      <c r="J116" s="4">
        <v>4</v>
      </c>
      <c r="K116" s="4" t="s">
        <v>30</v>
      </c>
      <c r="L116" s="4">
        <v>4287.28</v>
      </c>
      <c r="M116" s="4">
        <v>4287.28</v>
      </c>
      <c r="N116" s="4" t="s">
        <v>575</v>
      </c>
      <c r="O116" s="4" t="s">
        <v>32</v>
      </c>
      <c r="P116" s="4" t="s">
        <v>33</v>
      </c>
      <c r="Q116" s="4">
        <v>0</v>
      </c>
      <c r="R116" s="7">
        <v>45247</v>
      </c>
      <c r="S116" s="6">
        <v>45267</v>
      </c>
      <c r="T116" s="4" t="s">
        <v>34</v>
      </c>
      <c r="U116" s="4">
        <v>4287.28</v>
      </c>
      <c r="V116" s="4">
        <v>0</v>
      </c>
      <c r="W116" s="4">
        <v>0</v>
      </c>
      <c r="X116" s="4" t="s">
        <v>576</v>
      </c>
      <c r="Y116" s="4" t="s">
        <v>48</v>
      </c>
    </row>
    <row r="117" s="4" customFormat="1" spans="1:25">
      <c r="A117" s="4" t="s">
        <v>577</v>
      </c>
      <c r="B117" s="4" t="s">
        <v>26</v>
      </c>
      <c r="C117" s="4" t="s">
        <v>27</v>
      </c>
      <c r="D117" s="4" t="s">
        <v>578</v>
      </c>
      <c r="E117" s="4" t="s">
        <v>579</v>
      </c>
      <c r="F117" s="6">
        <v>45263</v>
      </c>
      <c r="G117" s="6">
        <v>45264</v>
      </c>
      <c r="H117" s="4">
        <v>5</v>
      </c>
      <c r="I117" s="4">
        <v>1</v>
      </c>
      <c r="J117" s="4">
        <v>5</v>
      </c>
      <c r="K117" s="4" t="s">
        <v>30</v>
      </c>
      <c r="L117" s="4">
        <v>1492.45</v>
      </c>
      <c r="M117" s="4">
        <v>1492.45</v>
      </c>
      <c r="N117" s="4" t="s">
        <v>580</v>
      </c>
      <c r="O117" s="4" t="s">
        <v>32</v>
      </c>
      <c r="P117" s="4" t="s">
        <v>33</v>
      </c>
      <c r="Q117" s="4">
        <v>0</v>
      </c>
      <c r="R117" s="7">
        <v>45247.0000115741</v>
      </c>
      <c r="S117" s="6">
        <v>45267</v>
      </c>
      <c r="T117" s="4" t="s">
        <v>34</v>
      </c>
      <c r="U117" s="4">
        <v>1492.45</v>
      </c>
      <c r="V117" s="4">
        <v>0</v>
      </c>
      <c r="W117" s="4">
        <v>0</v>
      </c>
      <c r="X117" s="4" t="s">
        <v>581</v>
      </c>
      <c r="Y117" s="4" t="s">
        <v>582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585</v>
      </c>
      <c r="F118" s="6">
        <v>45263</v>
      </c>
      <c r="G118" s="6">
        <v>45264</v>
      </c>
      <c r="H118" s="4">
        <v>1</v>
      </c>
      <c r="I118" s="4">
        <v>1</v>
      </c>
      <c r="J118" s="4">
        <v>1</v>
      </c>
      <c r="K118" s="4" t="s">
        <v>30</v>
      </c>
      <c r="L118" s="4">
        <v>370.03</v>
      </c>
      <c r="M118" s="4">
        <v>370.03</v>
      </c>
      <c r="N118" s="4" t="s">
        <v>586</v>
      </c>
      <c r="O118" s="4" t="s">
        <v>32</v>
      </c>
      <c r="P118" s="4" t="s">
        <v>33</v>
      </c>
      <c r="Q118" s="4">
        <v>0</v>
      </c>
      <c r="R118" s="7">
        <v>45247</v>
      </c>
      <c r="S118" s="6">
        <v>45267</v>
      </c>
      <c r="T118" s="4" t="s">
        <v>34</v>
      </c>
      <c r="U118" s="4">
        <v>370.03</v>
      </c>
      <c r="V118" s="4">
        <v>0</v>
      </c>
      <c r="W118" s="4">
        <v>0</v>
      </c>
      <c r="X118" s="4" t="s">
        <v>587</v>
      </c>
      <c r="Y118" s="4" t="s">
        <v>588</v>
      </c>
    </row>
    <row r="119" s="4" customFormat="1" spans="1:25">
      <c r="A119" s="4" t="s">
        <v>256</v>
      </c>
      <c r="B119" s="4" t="s">
        <v>26</v>
      </c>
      <c r="C119" s="4" t="s">
        <v>49</v>
      </c>
      <c r="D119" s="4" t="s">
        <v>230</v>
      </c>
      <c r="E119" s="4" t="s">
        <v>58</v>
      </c>
      <c r="F119" s="6">
        <v>45263</v>
      </c>
      <c r="G119" s="6">
        <v>45264</v>
      </c>
      <c r="H119" s="4">
        <v>1</v>
      </c>
      <c r="I119" s="4">
        <v>1</v>
      </c>
      <c r="J119" s="4">
        <v>1</v>
      </c>
      <c r="K119" s="4" t="s">
        <v>30</v>
      </c>
      <c r="L119" s="4">
        <v>-1421.36</v>
      </c>
      <c r="M119" s="4">
        <v>-1421.36</v>
      </c>
      <c r="N119" s="4" t="s">
        <v>257</v>
      </c>
      <c r="O119" s="4" t="s">
        <v>32</v>
      </c>
      <c r="P119" s="4" t="s">
        <v>33</v>
      </c>
      <c r="Q119" s="4">
        <v>0</v>
      </c>
      <c r="R119" s="7">
        <v>45232.0000115741</v>
      </c>
      <c r="S119" s="6">
        <v>45267</v>
      </c>
      <c r="T119" s="4" t="s">
        <v>34</v>
      </c>
      <c r="U119" s="4">
        <v>-1421.36</v>
      </c>
      <c r="V119" s="4">
        <v>0</v>
      </c>
      <c r="W119" s="4">
        <v>0</v>
      </c>
      <c r="X119" s="4" t="s">
        <v>258</v>
      </c>
      <c r="Y119" s="4" t="s">
        <v>259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590</v>
      </c>
      <c r="E120" s="4" t="s">
        <v>591</v>
      </c>
      <c r="F120" s="6">
        <v>45261</v>
      </c>
      <c r="G120" s="6">
        <v>45264</v>
      </c>
      <c r="H120" s="4">
        <v>1</v>
      </c>
      <c r="I120" s="4">
        <v>3</v>
      </c>
      <c r="J120" s="4">
        <v>3</v>
      </c>
      <c r="K120" s="4" t="s">
        <v>30</v>
      </c>
      <c r="L120" s="4">
        <v>1759.55</v>
      </c>
      <c r="M120" s="4">
        <v>1759.55</v>
      </c>
      <c r="N120" s="4" t="s">
        <v>592</v>
      </c>
      <c r="O120" s="4" t="s">
        <v>32</v>
      </c>
      <c r="P120" s="4" t="s">
        <v>33</v>
      </c>
      <c r="Q120" s="4">
        <v>0</v>
      </c>
      <c r="R120" s="7">
        <v>45247</v>
      </c>
      <c r="S120" s="6">
        <v>45267</v>
      </c>
      <c r="T120" s="4" t="s">
        <v>34</v>
      </c>
      <c r="U120" s="4">
        <v>1759.55</v>
      </c>
      <c r="V120" s="4">
        <v>0</v>
      </c>
      <c r="W120" s="4">
        <v>0</v>
      </c>
      <c r="X120" s="4" t="s">
        <v>593</v>
      </c>
      <c r="Y120" s="4" t="s">
        <v>48</v>
      </c>
    </row>
    <row r="121" s="4" customFormat="1" spans="1:25">
      <c r="A121" s="4" t="s">
        <v>594</v>
      </c>
      <c r="B121" s="4" t="s">
        <v>26</v>
      </c>
      <c r="C121" s="4" t="s">
        <v>27</v>
      </c>
      <c r="D121" s="4" t="s">
        <v>458</v>
      </c>
      <c r="E121" s="4" t="s">
        <v>595</v>
      </c>
      <c r="F121" s="6">
        <v>45263</v>
      </c>
      <c r="G121" s="6">
        <v>45264</v>
      </c>
      <c r="H121" s="4">
        <v>3</v>
      </c>
      <c r="I121" s="4">
        <v>1</v>
      </c>
      <c r="J121" s="4">
        <v>3</v>
      </c>
      <c r="K121" s="4" t="s">
        <v>30</v>
      </c>
      <c r="L121" s="4">
        <v>730.5</v>
      </c>
      <c r="M121" s="4">
        <v>730.5</v>
      </c>
      <c r="N121" s="4" t="s">
        <v>596</v>
      </c>
      <c r="O121" s="4" t="s">
        <v>32</v>
      </c>
      <c r="P121" s="4" t="s">
        <v>33</v>
      </c>
      <c r="Q121" s="4">
        <v>0</v>
      </c>
      <c r="R121" s="7">
        <v>45248.0000115741</v>
      </c>
      <c r="S121" s="6">
        <v>45267</v>
      </c>
      <c r="T121" s="4" t="s">
        <v>34</v>
      </c>
      <c r="U121" s="4">
        <v>730.5</v>
      </c>
      <c r="V121" s="4">
        <v>0</v>
      </c>
      <c r="W121" s="4">
        <v>0</v>
      </c>
      <c r="X121" s="4" t="s">
        <v>597</v>
      </c>
      <c r="Y121" s="4" t="s">
        <v>598</v>
      </c>
    </row>
    <row r="122" s="4" customFormat="1" spans="1:25">
      <c r="A122" s="4" t="s">
        <v>599</v>
      </c>
      <c r="B122" s="4" t="s">
        <v>26</v>
      </c>
      <c r="C122" s="4" t="s">
        <v>27</v>
      </c>
      <c r="D122" s="4" t="s">
        <v>600</v>
      </c>
      <c r="E122" s="4" t="s">
        <v>601</v>
      </c>
      <c r="F122" s="6">
        <v>45263</v>
      </c>
      <c r="G122" s="6">
        <v>45264</v>
      </c>
      <c r="H122" s="4">
        <v>1</v>
      </c>
      <c r="I122" s="4">
        <v>1</v>
      </c>
      <c r="J122" s="4">
        <v>1</v>
      </c>
      <c r="K122" s="4" t="s">
        <v>30</v>
      </c>
      <c r="L122" s="4">
        <v>556.51</v>
      </c>
      <c r="M122" s="4">
        <v>556.51</v>
      </c>
      <c r="N122" s="4" t="s">
        <v>602</v>
      </c>
      <c r="O122" s="4" t="s">
        <v>32</v>
      </c>
      <c r="P122" s="4" t="s">
        <v>33</v>
      </c>
      <c r="Q122" s="4">
        <v>0</v>
      </c>
      <c r="R122" s="7">
        <v>45248.0000115741</v>
      </c>
      <c r="S122" s="6">
        <v>45267</v>
      </c>
      <c r="T122" s="4" t="s">
        <v>34</v>
      </c>
      <c r="U122" s="4">
        <v>556.51</v>
      </c>
      <c r="V122" s="4">
        <v>0</v>
      </c>
      <c r="W122" s="4">
        <v>0</v>
      </c>
      <c r="X122" s="4" t="s">
        <v>603</v>
      </c>
      <c r="Y122" s="4" t="s">
        <v>604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606</v>
      </c>
      <c r="E123" s="4" t="s">
        <v>607</v>
      </c>
      <c r="F123" s="6">
        <v>45263</v>
      </c>
      <c r="G123" s="6">
        <v>45264</v>
      </c>
      <c r="H123" s="4">
        <v>1</v>
      </c>
      <c r="I123" s="4">
        <v>1</v>
      </c>
      <c r="J123" s="4">
        <v>1</v>
      </c>
      <c r="K123" s="4" t="s">
        <v>30</v>
      </c>
      <c r="L123" s="4">
        <v>1860.52</v>
      </c>
      <c r="M123" s="4">
        <v>1860.52</v>
      </c>
      <c r="N123" s="4" t="s">
        <v>608</v>
      </c>
      <c r="O123" s="4" t="s">
        <v>32</v>
      </c>
      <c r="P123" s="4" t="s">
        <v>33</v>
      </c>
      <c r="Q123" s="4">
        <v>0</v>
      </c>
      <c r="R123" s="7">
        <v>45248.0000115741</v>
      </c>
      <c r="S123" s="6">
        <v>45267</v>
      </c>
      <c r="T123" s="4" t="s">
        <v>34</v>
      </c>
      <c r="U123" s="4">
        <v>1860.52</v>
      </c>
      <c r="V123" s="4">
        <v>0</v>
      </c>
      <c r="W123" s="4">
        <v>0</v>
      </c>
      <c r="X123" s="4" t="s">
        <v>609</v>
      </c>
      <c r="Y123" s="4" t="s">
        <v>610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514</v>
      </c>
      <c r="E124" s="4" t="s">
        <v>612</v>
      </c>
      <c r="F124" s="6">
        <v>45263</v>
      </c>
      <c r="G124" s="6">
        <v>45264</v>
      </c>
      <c r="H124" s="4">
        <v>1</v>
      </c>
      <c r="I124" s="4">
        <v>1</v>
      </c>
      <c r="J124" s="4">
        <v>1</v>
      </c>
      <c r="K124" s="4" t="s">
        <v>30</v>
      </c>
      <c r="L124" s="4">
        <v>763.07</v>
      </c>
      <c r="M124" s="4">
        <v>763.07</v>
      </c>
      <c r="N124" s="4" t="s">
        <v>613</v>
      </c>
      <c r="O124" s="4" t="s">
        <v>32</v>
      </c>
      <c r="P124" s="4" t="s">
        <v>33</v>
      </c>
      <c r="Q124" s="4">
        <v>0</v>
      </c>
      <c r="R124" s="7">
        <v>45248</v>
      </c>
      <c r="S124" s="6">
        <v>45267</v>
      </c>
      <c r="T124" s="4" t="s">
        <v>34</v>
      </c>
      <c r="U124" s="4">
        <v>763.07</v>
      </c>
      <c r="V124" s="4">
        <v>0</v>
      </c>
      <c r="W124" s="4">
        <v>0</v>
      </c>
      <c r="X124" s="4" t="s">
        <v>614</v>
      </c>
      <c r="Y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45262</v>
      </c>
      <c r="G125" s="6">
        <v>45264</v>
      </c>
      <c r="H125" s="4">
        <v>1</v>
      </c>
      <c r="I125" s="4">
        <v>2</v>
      </c>
      <c r="J125" s="4">
        <v>2</v>
      </c>
      <c r="K125" s="4" t="s">
        <v>30</v>
      </c>
      <c r="L125" s="4">
        <v>2185.03</v>
      </c>
      <c r="M125" s="4">
        <v>2185.03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45248.0000115741</v>
      </c>
      <c r="S125" s="6">
        <v>45267</v>
      </c>
      <c r="T125" s="4" t="s">
        <v>34</v>
      </c>
      <c r="U125" s="4">
        <v>2185.03</v>
      </c>
      <c r="V125" s="4">
        <v>0</v>
      </c>
      <c r="W125" s="4">
        <v>0</v>
      </c>
      <c r="X125" s="4" t="s">
        <v>620</v>
      </c>
      <c r="Y125" s="4" t="s">
        <v>48</v>
      </c>
    </row>
    <row r="126" s="4" customFormat="1" spans="1:25">
      <c r="A126" s="4" t="s">
        <v>621</v>
      </c>
      <c r="B126" s="4" t="s">
        <v>26</v>
      </c>
      <c r="C126" s="4" t="s">
        <v>27</v>
      </c>
      <c r="D126" s="4" t="s">
        <v>622</v>
      </c>
      <c r="E126" s="4" t="s">
        <v>623</v>
      </c>
      <c r="F126" s="6">
        <v>45263</v>
      </c>
      <c r="G126" s="6">
        <v>45264</v>
      </c>
      <c r="H126" s="4">
        <v>1</v>
      </c>
      <c r="I126" s="4">
        <v>1</v>
      </c>
      <c r="J126" s="4">
        <v>1</v>
      </c>
      <c r="K126" s="4" t="s">
        <v>30</v>
      </c>
      <c r="L126" s="4">
        <v>280.13</v>
      </c>
      <c r="M126" s="4">
        <v>280.13</v>
      </c>
      <c r="N126" s="4" t="s">
        <v>624</v>
      </c>
      <c r="O126" s="4" t="s">
        <v>32</v>
      </c>
      <c r="P126" s="4" t="s">
        <v>33</v>
      </c>
      <c r="Q126" s="4">
        <v>0</v>
      </c>
      <c r="R126" s="7">
        <v>45248.0000115741</v>
      </c>
      <c r="S126" s="6">
        <v>45267</v>
      </c>
      <c r="T126" s="4" t="s">
        <v>34</v>
      </c>
      <c r="U126" s="4">
        <v>280.13</v>
      </c>
      <c r="V126" s="4">
        <v>0</v>
      </c>
      <c r="W126" s="4">
        <v>0</v>
      </c>
      <c r="X126" s="4" t="s">
        <v>625</v>
      </c>
      <c r="Y126" s="4" t="s">
        <v>626</v>
      </c>
    </row>
    <row r="127" s="4" customFormat="1" spans="1:25">
      <c r="A127" s="4" t="s">
        <v>627</v>
      </c>
      <c r="B127" s="4" t="s">
        <v>26</v>
      </c>
      <c r="C127" s="4" t="s">
        <v>27</v>
      </c>
      <c r="D127" s="4" t="s">
        <v>628</v>
      </c>
      <c r="E127" s="4" t="s">
        <v>629</v>
      </c>
      <c r="F127" s="6">
        <v>45260</v>
      </c>
      <c r="G127" s="6">
        <v>45264</v>
      </c>
      <c r="H127" s="4">
        <v>1</v>
      </c>
      <c r="I127" s="4">
        <v>4</v>
      </c>
      <c r="J127" s="4">
        <v>4</v>
      </c>
      <c r="K127" s="4" t="s">
        <v>30</v>
      </c>
      <c r="L127" s="4">
        <v>1217.32</v>
      </c>
      <c r="M127" s="4">
        <v>1217.32</v>
      </c>
      <c r="N127" s="4" t="s">
        <v>630</v>
      </c>
      <c r="O127" s="4" t="s">
        <v>32</v>
      </c>
      <c r="P127" s="4" t="s">
        <v>33</v>
      </c>
      <c r="Q127" s="4">
        <v>0</v>
      </c>
      <c r="R127" s="7">
        <v>45248</v>
      </c>
      <c r="S127" s="6">
        <v>45267</v>
      </c>
      <c r="T127" s="4" t="s">
        <v>34</v>
      </c>
      <c r="U127" s="4">
        <v>1217.32</v>
      </c>
      <c r="V127" s="4">
        <v>0</v>
      </c>
      <c r="W127" s="4">
        <v>0</v>
      </c>
      <c r="X127" s="4" t="s">
        <v>631</v>
      </c>
      <c r="Y127" s="4" t="s">
        <v>632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634</v>
      </c>
      <c r="E128" s="4" t="s">
        <v>58</v>
      </c>
      <c r="F128" s="6">
        <v>45262</v>
      </c>
      <c r="G128" s="6">
        <v>45264</v>
      </c>
      <c r="H128" s="4">
        <v>1</v>
      </c>
      <c r="I128" s="4">
        <v>2</v>
      </c>
      <c r="J128" s="4">
        <v>2</v>
      </c>
      <c r="K128" s="4" t="s">
        <v>30</v>
      </c>
      <c r="L128" s="4">
        <v>908.7</v>
      </c>
      <c r="M128" s="4">
        <v>908.7</v>
      </c>
      <c r="N128" s="4" t="s">
        <v>635</v>
      </c>
      <c r="O128" s="4" t="s">
        <v>32</v>
      </c>
      <c r="P128" s="4" t="s">
        <v>33</v>
      </c>
      <c r="Q128" s="4">
        <v>0</v>
      </c>
      <c r="R128" s="7">
        <v>45249.0000115741</v>
      </c>
      <c r="S128" s="6">
        <v>45267</v>
      </c>
      <c r="T128" s="4" t="s">
        <v>34</v>
      </c>
      <c r="U128" s="4">
        <v>908.7</v>
      </c>
      <c r="V128" s="4">
        <v>0</v>
      </c>
      <c r="W128" s="4">
        <v>0</v>
      </c>
      <c r="X128" s="4" t="s">
        <v>636</v>
      </c>
      <c r="Y128" s="4" t="s">
        <v>637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45261</v>
      </c>
      <c r="G129" s="6">
        <v>45264</v>
      </c>
      <c r="H129" s="4">
        <v>1</v>
      </c>
      <c r="I129" s="4">
        <v>3</v>
      </c>
      <c r="J129" s="4">
        <v>3</v>
      </c>
      <c r="K129" s="4" t="s">
        <v>30</v>
      </c>
      <c r="L129" s="4">
        <v>2723.34</v>
      </c>
      <c r="M129" s="4">
        <v>2723.34</v>
      </c>
      <c r="N129" s="4" t="s">
        <v>641</v>
      </c>
      <c r="O129" s="4" t="s">
        <v>32</v>
      </c>
      <c r="P129" s="4" t="s">
        <v>33</v>
      </c>
      <c r="Q129" s="4">
        <v>0</v>
      </c>
      <c r="R129" s="7">
        <v>45249.0000115741</v>
      </c>
      <c r="S129" s="6">
        <v>45267</v>
      </c>
      <c r="T129" s="4" t="s">
        <v>34</v>
      </c>
      <c r="U129" s="4">
        <v>2723.34</v>
      </c>
      <c r="V129" s="4">
        <v>0</v>
      </c>
      <c r="W129" s="4">
        <v>0</v>
      </c>
      <c r="X129" s="4" t="s">
        <v>642</v>
      </c>
      <c r="Y129" s="4" t="s">
        <v>48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514</v>
      </c>
      <c r="E130" s="4" t="s">
        <v>515</v>
      </c>
      <c r="F130" s="6">
        <v>45263</v>
      </c>
      <c r="G130" s="6">
        <v>45264</v>
      </c>
      <c r="H130" s="4">
        <v>1</v>
      </c>
      <c r="I130" s="4">
        <v>1</v>
      </c>
      <c r="J130" s="4">
        <v>1</v>
      </c>
      <c r="K130" s="4" t="s">
        <v>30</v>
      </c>
      <c r="L130" s="4">
        <v>644.31</v>
      </c>
      <c r="M130" s="4">
        <v>644.31</v>
      </c>
      <c r="N130" s="4" t="s">
        <v>644</v>
      </c>
      <c r="O130" s="4" t="s">
        <v>32</v>
      </c>
      <c r="P130" s="4" t="s">
        <v>33</v>
      </c>
      <c r="Q130" s="4">
        <v>0</v>
      </c>
      <c r="R130" s="7">
        <v>45249</v>
      </c>
      <c r="S130" s="6">
        <v>45267</v>
      </c>
      <c r="T130" s="4" t="s">
        <v>34</v>
      </c>
      <c r="U130" s="4">
        <v>644.31</v>
      </c>
      <c r="V130" s="4">
        <v>0</v>
      </c>
      <c r="W130" s="4">
        <v>0</v>
      </c>
      <c r="X130" s="4" t="s">
        <v>645</v>
      </c>
      <c r="Y130" s="4" t="s">
        <v>646</v>
      </c>
    </row>
    <row r="131" s="4" customFormat="1" spans="1:25">
      <c r="A131" s="4" t="s">
        <v>647</v>
      </c>
      <c r="B131" s="4" t="s">
        <v>26</v>
      </c>
      <c r="C131" s="4" t="s">
        <v>27</v>
      </c>
      <c r="D131" s="4" t="s">
        <v>648</v>
      </c>
      <c r="E131" s="4" t="s">
        <v>640</v>
      </c>
      <c r="F131" s="6">
        <v>45263</v>
      </c>
      <c r="G131" s="6">
        <v>45264</v>
      </c>
      <c r="H131" s="4">
        <v>2</v>
      </c>
      <c r="I131" s="4">
        <v>1</v>
      </c>
      <c r="J131" s="4">
        <v>2</v>
      </c>
      <c r="K131" s="4" t="s">
        <v>30</v>
      </c>
      <c r="L131" s="4">
        <v>586.3</v>
      </c>
      <c r="M131" s="4">
        <v>586.3</v>
      </c>
      <c r="N131" s="4" t="s">
        <v>649</v>
      </c>
      <c r="O131" s="4" t="s">
        <v>32</v>
      </c>
      <c r="P131" s="4" t="s">
        <v>33</v>
      </c>
      <c r="Q131" s="4">
        <v>0</v>
      </c>
      <c r="R131" s="7">
        <v>45249.0000115741</v>
      </c>
      <c r="S131" s="6">
        <v>45267</v>
      </c>
      <c r="T131" s="4" t="s">
        <v>34</v>
      </c>
      <c r="U131" s="4">
        <v>586.3</v>
      </c>
      <c r="V131" s="4">
        <v>0</v>
      </c>
      <c r="W131" s="4">
        <v>0</v>
      </c>
      <c r="X131" s="4" t="s">
        <v>650</v>
      </c>
      <c r="Y131" s="4" t="s">
        <v>651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653</v>
      </c>
      <c r="E132" s="4" t="s">
        <v>654</v>
      </c>
      <c r="F132" s="6">
        <v>45261</v>
      </c>
      <c r="G132" s="6">
        <v>45264</v>
      </c>
      <c r="H132" s="4">
        <v>1</v>
      </c>
      <c r="I132" s="4">
        <v>3</v>
      </c>
      <c r="J132" s="4">
        <v>3</v>
      </c>
      <c r="K132" s="4" t="s">
        <v>30</v>
      </c>
      <c r="L132" s="4">
        <v>1788.09</v>
      </c>
      <c r="M132" s="4">
        <v>1788.09</v>
      </c>
      <c r="N132" s="4" t="s">
        <v>655</v>
      </c>
      <c r="O132" s="4" t="s">
        <v>32</v>
      </c>
      <c r="P132" s="4" t="s">
        <v>33</v>
      </c>
      <c r="Q132" s="4">
        <v>0</v>
      </c>
      <c r="R132" s="7">
        <v>45249</v>
      </c>
      <c r="S132" s="6">
        <v>45267</v>
      </c>
      <c r="T132" s="4" t="s">
        <v>34</v>
      </c>
      <c r="U132" s="4">
        <v>1788.09</v>
      </c>
      <c r="V132" s="4">
        <v>0</v>
      </c>
      <c r="W132" s="4">
        <v>0</v>
      </c>
      <c r="X132" s="4" t="s">
        <v>656</v>
      </c>
      <c r="Y132" s="4" t="s">
        <v>657</v>
      </c>
    </row>
    <row r="133" s="4" customFormat="1" spans="1:25">
      <c r="A133" s="4" t="s">
        <v>658</v>
      </c>
      <c r="B133" s="4" t="s">
        <v>26</v>
      </c>
      <c r="C133" s="4" t="s">
        <v>27</v>
      </c>
      <c r="D133" s="4" t="s">
        <v>659</v>
      </c>
      <c r="E133" s="4" t="s">
        <v>660</v>
      </c>
      <c r="F133" s="6">
        <v>45263</v>
      </c>
      <c r="G133" s="6">
        <v>45264</v>
      </c>
      <c r="H133" s="4">
        <v>1</v>
      </c>
      <c r="I133" s="4">
        <v>1</v>
      </c>
      <c r="J133" s="4">
        <v>1</v>
      </c>
      <c r="K133" s="4" t="s">
        <v>30</v>
      </c>
      <c r="L133" s="4">
        <v>544.99</v>
      </c>
      <c r="M133" s="4">
        <v>544.99</v>
      </c>
      <c r="N133" s="4" t="s">
        <v>661</v>
      </c>
      <c r="O133" s="4" t="s">
        <v>32</v>
      </c>
      <c r="P133" s="4" t="s">
        <v>33</v>
      </c>
      <c r="Q133" s="4">
        <v>0</v>
      </c>
      <c r="R133" s="7">
        <v>45249.0000115741</v>
      </c>
      <c r="S133" s="6">
        <v>45267</v>
      </c>
      <c r="T133" s="4" t="s">
        <v>34</v>
      </c>
      <c r="U133" s="4">
        <v>544.99</v>
      </c>
      <c r="V133" s="4">
        <v>0</v>
      </c>
      <c r="W133" s="4">
        <v>0</v>
      </c>
      <c r="X133" s="4" t="s">
        <v>662</v>
      </c>
      <c r="Y133" s="4" t="s">
        <v>663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665</v>
      </c>
      <c r="E134" s="4" t="s">
        <v>666</v>
      </c>
      <c r="F134" s="6">
        <v>45262</v>
      </c>
      <c r="G134" s="6">
        <v>45264</v>
      </c>
      <c r="H134" s="4">
        <v>2</v>
      </c>
      <c r="I134" s="4">
        <v>2</v>
      </c>
      <c r="J134" s="4">
        <v>4</v>
      </c>
      <c r="K134" s="4" t="s">
        <v>30</v>
      </c>
      <c r="L134" s="4">
        <v>1862.48</v>
      </c>
      <c r="M134" s="4">
        <v>1862.48</v>
      </c>
      <c r="N134" s="4" t="s">
        <v>667</v>
      </c>
      <c r="O134" s="4" t="s">
        <v>32</v>
      </c>
      <c r="P134" s="4" t="s">
        <v>33</v>
      </c>
      <c r="Q134" s="4">
        <v>0</v>
      </c>
      <c r="R134" s="7">
        <v>45249</v>
      </c>
      <c r="S134" s="6">
        <v>45267</v>
      </c>
      <c r="T134" s="4" t="s">
        <v>34</v>
      </c>
      <c r="U134" s="4">
        <v>1862.48</v>
      </c>
      <c r="V134" s="4">
        <v>0</v>
      </c>
      <c r="W134" s="4">
        <v>0</v>
      </c>
      <c r="X134" s="4" t="s">
        <v>668</v>
      </c>
      <c r="Y134" s="4" t="s">
        <v>669</v>
      </c>
    </row>
    <row r="135" s="4" customFormat="1" spans="1:25">
      <c r="A135" s="4" t="s">
        <v>670</v>
      </c>
      <c r="B135" s="4" t="s">
        <v>26</v>
      </c>
      <c r="C135" s="4" t="s">
        <v>27</v>
      </c>
      <c r="D135" s="4" t="s">
        <v>671</v>
      </c>
      <c r="E135" s="4" t="s">
        <v>672</v>
      </c>
      <c r="F135" s="6">
        <v>45262</v>
      </c>
      <c r="G135" s="6">
        <v>45264</v>
      </c>
      <c r="H135" s="4">
        <v>1</v>
      </c>
      <c r="I135" s="4">
        <v>2</v>
      </c>
      <c r="J135" s="4">
        <v>2</v>
      </c>
      <c r="K135" s="4" t="s">
        <v>30</v>
      </c>
      <c r="L135" s="4">
        <v>1510.06</v>
      </c>
      <c r="M135" s="4">
        <v>1510.06</v>
      </c>
      <c r="N135" s="4" t="s">
        <v>673</v>
      </c>
      <c r="O135" s="4" t="s">
        <v>32</v>
      </c>
      <c r="P135" s="4" t="s">
        <v>33</v>
      </c>
      <c r="Q135" s="4">
        <v>0</v>
      </c>
      <c r="R135" s="7">
        <v>45251</v>
      </c>
      <c r="S135" s="6">
        <v>45267</v>
      </c>
      <c r="T135" s="4" t="s">
        <v>34</v>
      </c>
      <c r="U135" s="4">
        <v>1510.06</v>
      </c>
      <c r="V135" s="4">
        <v>0</v>
      </c>
      <c r="W135" s="4">
        <v>0</v>
      </c>
      <c r="X135" s="4" t="s">
        <v>674</v>
      </c>
      <c r="Y135" s="4" t="s">
        <v>48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676</v>
      </c>
      <c r="E136" s="4" t="s">
        <v>677</v>
      </c>
      <c r="F136" s="6">
        <v>45263</v>
      </c>
      <c r="G136" s="6">
        <v>45264</v>
      </c>
      <c r="H136" s="4">
        <v>1</v>
      </c>
      <c r="I136" s="4">
        <v>1</v>
      </c>
      <c r="J136" s="4">
        <v>1</v>
      </c>
      <c r="K136" s="4" t="s">
        <v>30</v>
      </c>
      <c r="L136" s="4">
        <v>421.27</v>
      </c>
      <c r="M136" s="4">
        <v>421.27</v>
      </c>
      <c r="N136" s="4" t="s">
        <v>678</v>
      </c>
      <c r="O136" s="4" t="s">
        <v>32</v>
      </c>
      <c r="P136" s="4" t="s">
        <v>33</v>
      </c>
      <c r="Q136" s="4">
        <v>0</v>
      </c>
      <c r="R136" s="7">
        <v>45251</v>
      </c>
      <c r="S136" s="6">
        <v>45267</v>
      </c>
      <c r="T136" s="4" t="s">
        <v>34</v>
      </c>
      <c r="U136" s="4">
        <v>421.27</v>
      </c>
      <c r="V136" s="4">
        <v>0</v>
      </c>
      <c r="W136" s="4">
        <v>0</v>
      </c>
      <c r="X136" s="4" t="s">
        <v>679</v>
      </c>
      <c r="Y136" s="4" t="s">
        <v>680</v>
      </c>
    </row>
    <row r="137" s="4" customFormat="1" spans="1:25">
      <c r="A137" s="4" t="s">
        <v>457</v>
      </c>
      <c r="B137" s="4" t="s">
        <v>26</v>
      </c>
      <c r="C137" s="4" t="s">
        <v>49</v>
      </c>
      <c r="D137" s="4" t="s">
        <v>458</v>
      </c>
      <c r="E137" s="4" t="s">
        <v>459</v>
      </c>
      <c r="F137" s="6">
        <v>45263</v>
      </c>
      <c r="G137" s="6">
        <v>45264</v>
      </c>
      <c r="H137" s="4">
        <v>1</v>
      </c>
      <c r="I137" s="4">
        <v>1</v>
      </c>
      <c r="J137" s="4">
        <v>1</v>
      </c>
      <c r="K137" s="4" t="s">
        <v>30</v>
      </c>
      <c r="L137" s="4">
        <v>-574.52</v>
      </c>
      <c r="M137" s="4">
        <v>-574.52</v>
      </c>
      <c r="N137" s="4" t="s">
        <v>460</v>
      </c>
      <c r="O137" s="4" t="s">
        <v>32</v>
      </c>
      <c r="P137" s="4" t="s">
        <v>33</v>
      </c>
      <c r="Q137" s="4">
        <v>0</v>
      </c>
      <c r="R137" s="7">
        <v>45243</v>
      </c>
      <c r="S137" s="6">
        <v>45267</v>
      </c>
      <c r="T137" s="4" t="s">
        <v>34</v>
      </c>
      <c r="U137" s="4">
        <v>-574.52</v>
      </c>
      <c r="V137" s="4">
        <v>0</v>
      </c>
      <c r="W137" s="4">
        <v>0</v>
      </c>
      <c r="X137" s="4" t="s">
        <v>461</v>
      </c>
      <c r="Y137" s="4" t="s">
        <v>462</v>
      </c>
    </row>
    <row r="138" s="4" customFormat="1" spans="1:25">
      <c r="A138" s="4" t="s">
        <v>310</v>
      </c>
      <c r="B138" s="4" t="s">
        <v>26</v>
      </c>
      <c r="C138" s="4" t="s">
        <v>49</v>
      </c>
      <c r="D138" s="4" t="s">
        <v>311</v>
      </c>
      <c r="E138" s="4" t="s">
        <v>312</v>
      </c>
      <c r="F138" s="6">
        <v>45263</v>
      </c>
      <c r="G138" s="6">
        <v>45264</v>
      </c>
      <c r="H138" s="4">
        <v>1</v>
      </c>
      <c r="I138" s="4">
        <v>1</v>
      </c>
      <c r="J138" s="4">
        <v>1</v>
      </c>
      <c r="K138" s="4" t="s">
        <v>30</v>
      </c>
      <c r="L138" s="4">
        <v>-349.48</v>
      </c>
      <c r="M138" s="4">
        <v>-349.48</v>
      </c>
      <c r="N138" s="4" t="s">
        <v>313</v>
      </c>
      <c r="O138" s="4" t="s">
        <v>32</v>
      </c>
      <c r="P138" s="4" t="s">
        <v>33</v>
      </c>
      <c r="Q138" s="4">
        <v>0</v>
      </c>
      <c r="R138" s="7">
        <v>45235</v>
      </c>
      <c r="S138" s="6">
        <v>45267</v>
      </c>
      <c r="T138" s="4" t="s">
        <v>34</v>
      </c>
      <c r="U138" s="4">
        <v>-349.48</v>
      </c>
      <c r="V138" s="4">
        <v>0</v>
      </c>
      <c r="W138" s="4">
        <v>0</v>
      </c>
      <c r="X138" s="4" t="s">
        <v>314</v>
      </c>
      <c r="Y138" s="4" t="s">
        <v>48</v>
      </c>
    </row>
    <row r="139" s="4" customFormat="1" spans="1:25">
      <c r="A139" s="4" t="s">
        <v>681</v>
      </c>
      <c r="B139" s="4" t="s">
        <v>26</v>
      </c>
      <c r="C139" s="4" t="s">
        <v>27</v>
      </c>
      <c r="D139" s="4" t="s">
        <v>682</v>
      </c>
      <c r="E139" s="4" t="s">
        <v>683</v>
      </c>
      <c r="F139" s="6">
        <v>45262</v>
      </c>
      <c r="G139" s="6">
        <v>45264</v>
      </c>
      <c r="H139" s="4">
        <v>1</v>
      </c>
      <c r="I139" s="4">
        <v>2</v>
      </c>
      <c r="J139" s="4">
        <v>2</v>
      </c>
      <c r="K139" s="4" t="s">
        <v>30</v>
      </c>
      <c r="L139" s="4">
        <v>1736.14</v>
      </c>
      <c r="M139" s="4">
        <v>1736.14</v>
      </c>
      <c r="N139" s="4" t="s">
        <v>684</v>
      </c>
      <c r="O139" s="4" t="s">
        <v>32</v>
      </c>
      <c r="P139" s="4" t="s">
        <v>33</v>
      </c>
      <c r="Q139" s="4">
        <v>0</v>
      </c>
      <c r="R139" s="7">
        <v>45251.0000115741</v>
      </c>
      <c r="S139" s="6">
        <v>45267</v>
      </c>
      <c r="T139" s="4" t="s">
        <v>34</v>
      </c>
      <c r="U139" s="4">
        <v>1736.14</v>
      </c>
      <c r="V139" s="4">
        <v>0</v>
      </c>
      <c r="W139" s="4">
        <v>0</v>
      </c>
      <c r="X139" s="4" t="s">
        <v>685</v>
      </c>
      <c r="Y139" s="4" t="s">
        <v>48</v>
      </c>
    </row>
    <row r="140" s="4" customFormat="1" spans="1:25">
      <c r="A140" s="4" t="s">
        <v>686</v>
      </c>
      <c r="B140" s="4" t="s">
        <v>26</v>
      </c>
      <c r="C140" s="4" t="s">
        <v>27</v>
      </c>
      <c r="D140" s="4" t="s">
        <v>687</v>
      </c>
      <c r="E140" s="4" t="s">
        <v>688</v>
      </c>
      <c r="F140" s="6">
        <v>45263</v>
      </c>
      <c r="G140" s="6">
        <v>45264</v>
      </c>
      <c r="H140" s="4">
        <v>1</v>
      </c>
      <c r="I140" s="4">
        <v>1</v>
      </c>
      <c r="J140" s="4">
        <v>1</v>
      </c>
      <c r="K140" s="4" t="s">
        <v>30</v>
      </c>
      <c r="L140" s="4">
        <v>2127.4</v>
      </c>
      <c r="M140" s="4">
        <v>2127.4</v>
      </c>
      <c r="N140" s="4" t="s">
        <v>689</v>
      </c>
      <c r="O140" s="4" t="s">
        <v>32</v>
      </c>
      <c r="P140" s="4" t="s">
        <v>33</v>
      </c>
      <c r="Q140" s="4">
        <v>0</v>
      </c>
      <c r="R140" s="7">
        <v>45252.0000115741</v>
      </c>
      <c r="S140" s="6">
        <v>45267</v>
      </c>
      <c r="T140" s="4" t="s">
        <v>34</v>
      </c>
      <c r="U140" s="4">
        <v>2127.4</v>
      </c>
      <c r="V140" s="4">
        <v>0</v>
      </c>
      <c r="W140" s="4">
        <v>0</v>
      </c>
      <c r="X140" s="4" t="s">
        <v>690</v>
      </c>
      <c r="Y140" s="4" t="s">
        <v>691</v>
      </c>
    </row>
    <row r="141" s="4" customFormat="1" spans="1:25">
      <c r="A141" s="4" t="s">
        <v>692</v>
      </c>
      <c r="B141" s="4" t="s">
        <v>26</v>
      </c>
      <c r="C141" s="4" t="s">
        <v>27</v>
      </c>
      <c r="D141" s="4" t="s">
        <v>693</v>
      </c>
      <c r="E141" s="4" t="s">
        <v>694</v>
      </c>
      <c r="F141" s="6">
        <v>45262</v>
      </c>
      <c r="G141" s="6">
        <v>45264</v>
      </c>
      <c r="H141" s="4">
        <v>1</v>
      </c>
      <c r="I141" s="4">
        <v>2</v>
      </c>
      <c r="J141" s="4">
        <v>2</v>
      </c>
      <c r="K141" s="4" t="s">
        <v>30</v>
      </c>
      <c r="L141" s="4">
        <v>1248.89</v>
      </c>
      <c r="M141" s="4">
        <v>1248.89</v>
      </c>
      <c r="N141" s="4" t="s">
        <v>695</v>
      </c>
      <c r="O141" s="4" t="s">
        <v>32</v>
      </c>
      <c r="P141" s="4" t="s">
        <v>33</v>
      </c>
      <c r="Q141" s="4">
        <v>0</v>
      </c>
      <c r="R141" s="7">
        <v>45252.0000115741</v>
      </c>
      <c r="S141" s="6">
        <v>45267</v>
      </c>
      <c r="T141" s="4" t="s">
        <v>34</v>
      </c>
      <c r="U141" s="4">
        <v>1248.89</v>
      </c>
      <c r="V141" s="4">
        <v>0</v>
      </c>
      <c r="W141" s="4">
        <v>0</v>
      </c>
      <c r="X141" s="4" t="s">
        <v>696</v>
      </c>
      <c r="Y141" s="4" t="s">
        <v>697</v>
      </c>
    </row>
    <row r="142" s="4" customFormat="1" spans="1:25">
      <c r="A142" s="4" t="s">
        <v>698</v>
      </c>
      <c r="B142" s="4" t="s">
        <v>26</v>
      </c>
      <c r="C142" s="4" t="s">
        <v>27</v>
      </c>
      <c r="D142" s="4" t="s">
        <v>699</v>
      </c>
      <c r="E142" s="4" t="s">
        <v>554</v>
      </c>
      <c r="F142" s="6">
        <v>45261</v>
      </c>
      <c r="G142" s="6">
        <v>45264</v>
      </c>
      <c r="H142" s="4">
        <v>2</v>
      </c>
      <c r="I142" s="4">
        <v>3</v>
      </c>
      <c r="J142" s="4">
        <v>6</v>
      </c>
      <c r="K142" s="4" t="s">
        <v>30</v>
      </c>
      <c r="L142" s="4">
        <v>1211.82</v>
      </c>
      <c r="M142" s="4">
        <v>1211.82</v>
      </c>
      <c r="N142" s="4" t="s">
        <v>700</v>
      </c>
      <c r="O142" s="4" t="s">
        <v>32</v>
      </c>
      <c r="P142" s="4" t="s">
        <v>33</v>
      </c>
      <c r="Q142" s="4">
        <v>0</v>
      </c>
      <c r="R142" s="7">
        <v>45252.0000115741</v>
      </c>
      <c r="S142" s="6">
        <v>45267</v>
      </c>
      <c r="T142" s="4" t="s">
        <v>34</v>
      </c>
      <c r="U142" s="4">
        <v>1211.82</v>
      </c>
      <c r="V142" s="4">
        <v>0</v>
      </c>
      <c r="W142" s="4">
        <v>0</v>
      </c>
      <c r="X142" s="4" t="s">
        <v>701</v>
      </c>
      <c r="Y142" s="4" t="s">
        <v>48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703</v>
      </c>
      <c r="E143" s="4" t="s">
        <v>704</v>
      </c>
      <c r="F143" s="6">
        <v>45262</v>
      </c>
      <c r="G143" s="6">
        <v>45264</v>
      </c>
      <c r="H143" s="4">
        <v>5</v>
      </c>
      <c r="I143" s="4">
        <v>2</v>
      </c>
      <c r="J143" s="4">
        <v>10</v>
      </c>
      <c r="K143" s="4" t="s">
        <v>30</v>
      </c>
      <c r="L143" s="4">
        <v>10019.85</v>
      </c>
      <c r="M143" s="4">
        <v>10019.85</v>
      </c>
      <c r="N143" s="4" t="s">
        <v>705</v>
      </c>
      <c r="O143" s="4" t="s">
        <v>32</v>
      </c>
      <c r="P143" s="4" t="s">
        <v>33</v>
      </c>
      <c r="Q143" s="4">
        <v>0</v>
      </c>
      <c r="R143" s="7">
        <v>45252.0000115741</v>
      </c>
      <c r="S143" s="6">
        <v>45267</v>
      </c>
      <c r="T143" s="4" t="s">
        <v>34</v>
      </c>
      <c r="U143" s="4">
        <v>10019.85</v>
      </c>
      <c r="V143" s="4">
        <v>0</v>
      </c>
      <c r="W143" s="4">
        <v>0</v>
      </c>
      <c r="X143" s="4" t="s">
        <v>706</v>
      </c>
      <c r="Y143" s="4" t="s">
        <v>707</v>
      </c>
    </row>
    <row r="144" s="4" customFormat="1" spans="1:25">
      <c r="A144" s="4" t="s">
        <v>708</v>
      </c>
      <c r="B144" s="4" t="s">
        <v>26</v>
      </c>
      <c r="C144" s="4" t="s">
        <v>27</v>
      </c>
      <c r="D144" s="4" t="s">
        <v>709</v>
      </c>
      <c r="E144" s="4" t="s">
        <v>710</v>
      </c>
      <c r="F144" s="6">
        <v>45260</v>
      </c>
      <c r="G144" s="6">
        <v>45264</v>
      </c>
      <c r="H144" s="4">
        <v>1</v>
      </c>
      <c r="I144" s="4">
        <v>4</v>
      </c>
      <c r="J144" s="4">
        <v>4</v>
      </c>
      <c r="K144" s="4" t="s">
        <v>30</v>
      </c>
      <c r="L144" s="4">
        <v>8799.68</v>
      </c>
      <c r="M144" s="4">
        <v>8799.68</v>
      </c>
      <c r="N144" s="4" t="s">
        <v>711</v>
      </c>
      <c r="O144" s="4" t="s">
        <v>32</v>
      </c>
      <c r="P144" s="4" t="s">
        <v>33</v>
      </c>
      <c r="Q144" s="4">
        <v>0</v>
      </c>
      <c r="R144" s="7">
        <v>45252</v>
      </c>
      <c r="S144" s="6">
        <v>45267</v>
      </c>
      <c r="T144" s="4" t="s">
        <v>34</v>
      </c>
      <c r="U144" s="4">
        <v>8799.68</v>
      </c>
      <c r="V144" s="4">
        <v>0</v>
      </c>
      <c r="W144" s="4">
        <v>0</v>
      </c>
      <c r="X144" s="4" t="s">
        <v>712</v>
      </c>
      <c r="Y144" s="4" t="s">
        <v>713</v>
      </c>
    </row>
    <row r="145" s="4" customFormat="1" spans="1:25">
      <c r="A145" s="4" t="s">
        <v>714</v>
      </c>
      <c r="B145" s="4" t="s">
        <v>26</v>
      </c>
      <c r="C145" s="4" t="s">
        <v>27</v>
      </c>
      <c r="D145" s="4" t="s">
        <v>715</v>
      </c>
      <c r="E145" s="4" t="s">
        <v>716</v>
      </c>
      <c r="F145" s="6">
        <v>45263</v>
      </c>
      <c r="G145" s="6">
        <v>45264</v>
      </c>
      <c r="H145" s="4">
        <v>1</v>
      </c>
      <c r="I145" s="4">
        <v>1</v>
      </c>
      <c r="J145" s="4">
        <v>1</v>
      </c>
      <c r="K145" s="4" t="s">
        <v>30</v>
      </c>
      <c r="L145" s="4">
        <v>147.77</v>
      </c>
      <c r="M145" s="4">
        <v>147.77</v>
      </c>
      <c r="N145" s="4" t="s">
        <v>717</v>
      </c>
      <c r="O145" s="4" t="s">
        <v>32</v>
      </c>
      <c r="P145" s="4" t="s">
        <v>33</v>
      </c>
      <c r="Q145" s="4">
        <v>0</v>
      </c>
      <c r="R145" s="7">
        <v>45252.0000115741</v>
      </c>
      <c r="S145" s="6">
        <v>45267</v>
      </c>
      <c r="T145" s="4" t="s">
        <v>34</v>
      </c>
      <c r="U145" s="4">
        <v>147.77</v>
      </c>
      <c r="V145" s="4">
        <v>0</v>
      </c>
      <c r="W145" s="4">
        <v>0</v>
      </c>
      <c r="X145" s="4" t="s">
        <v>718</v>
      </c>
      <c r="Y145" s="4" t="s">
        <v>719</v>
      </c>
    </row>
    <row r="146" s="4" customFormat="1" spans="1:25">
      <c r="A146" s="4" t="s">
        <v>720</v>
      </c>
      <c r="B146" s="4" t="s">
        <v>26</v>
      </c>
      <c r="C146" s="4" t="s">
        <v>27</v>
      </c>
      <c r="D146" s="4" t="s">
        <v>687</v>
      </c>
      <c r="E146" s="4" t="s">
        <v>721</v>
      </c>
      <c r="F146" s="6">
        <v>45261</v>
      </c>
      <c r="G146" s="6">
        <v>45264</v>
      </c>
      <c r="H146" s="4">
        <v>1</v>
      </c>
      <c r="I146" s="4">
        <v>3</v>
      </c>
      <c r="J146" s="4">
        <v>3</v>
      </c>
      <c r="K146" s="4" t="s">
        <v>30</v>
      </c>
      <c r="L146" s="4">
        <v>6595.6</v>
      </c>
      <c r="M146" s="4">
        <v>6595.6</v>
      </c>
      <c r="N146" s="4" t="s">
        <v>722</v>
      </c>
      <c r="O146" s="4" t="s">
        <v>32</v>
      </c>
      <c r="P146" s="4" t="s">
        <v>33</v>
      </c>
      <c r="Q146" s="4">
        <v>0</v>
      </c>
      <c r="R146" s="7">
        <v>45253.0000115741</v>
      </c>
      <c r="S146" s="6">
        <v>45267</v>
      </c>
      <c r="T146" s="4" t="s">
        <v>34</v>
      </c>
      <c r="U146" s="4">
        <v>6595.6</v>
      </c>
      <c r="V146" s="4">
        <v>0</v>
      </c>
      <c r="W146" s="4">
        <v>0</v>
      </c>
      <c r="X146" s="4" t="s">
        <v>723</v>
      </c>
      <c r="Y146" s="4" t="s">
        <v>48</v>
      </c>
    </row>
    <row r="147" s="4" customFormat="1" spans="1:25">
      <c r="A147" s="4" t="s">
        <v>724</v>
      </c>
      <c r="B147" s="4" t="s">
        <v>26</v>
      </c>
      <c r="C147" s="4" t="s">
        <v>27</v>
      </c>
      <c r="D147" s="4" t="s">
        <v>725</v>
      </c>
      <c r="E147" s="4" t="s">
        <v>640</v>
      </c>
      <c r="F147" s="6">
        <v>45262</v>
      </c>
      <c r="G147" s="6">
        <v>45264</v>
      </c>
      <c r="H147" s="4">
        <v>1</v>
      </c>
      <c r="I147" s="4">
        <v>2</v>
      </c>
      <c r="J147" s="4">
        <v>2</v>
      </c>
      <c r="K147" s="4" t="s">
        <v>30</v>
      </c>
      <c r="L147" s="4">
        <v>297.96</v>
      </c>
      <c r="M147" s="4">
        <v>297.96</v>
      </c>
      <c r="N147" s="4" t="s">
        <v>726</v>
      </c>
      <c r="O147" s="4" t="s">
        <v>32</v>
      </c>
      <c r="P147" s="4" t="s">
        <v>33</v>
      </c>
      <c r="Q147" s="4">
        <v>0</v>
      </c>
      <c r="R147" s="7">
        <v>45253</v>
      </c>
      <c r="S147" s="6">
        <v>45267</v>
      </c>
      <c r="T147" s="4" t="s">
        <v>34</v>
      </c>
      <c r="U147" s="4">
        <v>297.96</v>
      </c>
      <c r="V147" s="4">
        <v>0</v>
      </c>
      <c r="W147" s="4">
        <v>0</v>
      </c>
      <c r="X147" s="4" t="s">
        <v>727</v>
      </c>
      <c r="Y147" s="4" t="s">
        <v>48</v>
      </c>
    </row>
    <row r="148" s="4" customFormat="1" spans="1:25">
      <c r="A148" s="4" t="s">
        <v>728</v>
      </c>
      <c r="B148" s="4" t="s">
        <v>26</v>
      </c>
      <c r="C148" s="4" t="s">
        <v>27</v>
      </c>
      <c r="D148" s="4" t="s">
        <v>729</v>
      </c>
      <c r="E148" s="4" t="s">
        <v>220</v>
      </c>
      <c r="F148" s="6">
        <v>45262</v>
      </c>
      <c r="G148" s="6">
        <v>45264</v>
      </c>
      <c r="H148" s="4">
        <v>1</v>
      </c>
      <c r="I148" s="4">
        <v>2</v>
      </c>
      <c r="J148" s="4">
        <v>2</v>
      </c>
      <c r="K148" s="4" t="s">
        <v>30</v>
      </c>
      <c r="L148" s="4">
        <v>1305.72</v>
      </c>
      <c r="M148" s="4">
        <v>1305.72</v>
      </c>
      <c r="N148" s="4" t="s">
        <v>730</v>
      </c>
      <c r="O148" s="4" t="s">
        <v>32</v>
      </c>
      <c r="P148" s="4" t="s">
        <v>33</v>
      </c>
      <c r="Q148" s="4">
        <v>0</v>
      </c>
      <c r="R148" s="7">
        <v>45253</v>
      </c>
      <c r="S148" s="6">
        <v>45267</v>
      </c>
      <c r="T148" s="4" t="s">
        <v>34</v>
      </c>
      <c r="U148" s="4">
        <v>1305.72</v>
      </c>
      <c r="V148" s="4">
        <v>0</v>
      </c>
      <c r="W148" s="4">
        <v>0</v>
      </c>
      <c r="X148" s="4" t="s">
        <v>731</v>
      </c>
      <c r="Y148" s="4" t="s">
        <v>48</v>
      </c>
    </row>
    <row r="149" s="4" customFormat="1" spans="1:25">
      <c r="A149" s="4" t="s">
        <v>732</v>
      </c>
      <c r="B149" s="4" t="s">
        <v>26</v>
      </c>
      <c r="C149" s="4" t="s">
        <v>27</v>
      </c>
      <c r="D149" s="4" t="s">
        <v>729</v>
      </c>
      <c r="E149" s="4" t="s">
        <v>220</v>
      </c>
      <c r="F149" s="6">
        <v>45262</v>
      </c>
      <c r="G149" s="6">
        <v>45264</v>
      </c>
      <c r="H149" s="4">
        <v>1</v>
      </c>
      <c r="I149" s="4">
        <v>2</v>
      </c>
      <c r="J149" s="4">
        <v>2</v>
      </c>
      <c r="K149" s="4" t="s">
        <v>30</v>
      </c>
      <c r="L149" s="4">
        <v>1305.72</v>
      </c>
      <c r="M149" s="4">
        <v>1305.72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45253.0000115741</v>
      </c>
      <c r="S149" s="6">
        <v>45267</v>
      </c>
      <c r="T149" s="4" t="s">
        <v>34</v>
      </c>
      <c r="U149" s="4">
        <v>1305.72</v>
      </c>
      <c r="V149" s="4">
        <v>0</v>
      </c>
      <c r="W149" s="4">
        <v>0</v>
      </c>
      <c r="X149" s="4" t="s">
        <v>734</v>
      </c>
      <c r="Y149" s="4" t="s">
        <v>48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736</v>
      </c>
      <c r="E150" s="4" t="s">
        <v>737</v>
      </c>
      <c r="F150" s="6">
        <v>45262</v>
      </c>
      <c r="G150" s="6">
        <v>45264</v>
      </c>
      <c r="H150" s="4">
        <v>1</v>
      </c>
      <c r="I150" s="4">
        <v>2</v>
      </c>
      <c r="J150" s="4">
        <v>2</v>
      </c>
      <c r="K150" s="4" t="s">
        <v>30</v>
      </c>
      <c r="L150" s="4">
        <v>1258.66</v>
      </c>
      <c r="M150" s="4">
        <v>1258.66</v>
      </c>
      <c r="N150" s="4" t="s">
        <v>738</v>
      </c>
      <c r="O150" s="4" t="s">
        <v>32</v>
      </c>
      <c r="P150" s="4" t="s">
        <v>33</v>
      </c>
      <c r="Q150" s="4">
        <v>0</v>
      </c>
      <c r="R150" s="7">
        <v>45253.0000115741</v>
      </c>
      <c r="S150" s="6">
        <v>45267</v>
      </c>
      <c r="T150" s="4" t="s">
        <v>34</v>
      </c>
      <c r="U150" s="4">
        <v>1258.66</v>
      </c>
      <c r="V150" s="4">
        <v>0</v>
      </c>
      <c r="W150" s="4">
        <v>0</v>
      </c>
      <c r="X150" s="4" t="s">
        <v>739</v>
      </c>
      <c r="Y150" s="4" t="s">
        <v>48</v>
      </c>
    </row>
    <row r="151" s="4" customFormat="1" spans="1:25">
      <c r="A151" s="4" t="s">
        <v>436</v>
      </c>
      <c r="B151" s="4" t="s">
        <v>26</v>
      </c>
      <c r="C151" s="4" t="s">
        <v>49</v>
      </c>
      <c r="D151" s="4" t="s">
        <v>437</v>
      </c>
      <c r="E151" s="4" t="s">
        <v>438</v>
      </c>
      <c r="F151" s="6">
        <v>45263</v>
      </c>
      <c r="G151" s="6">
        <v>45264</v>
      </c>
      <c r="H151" s="4">
        <v>1</v>
      </c>
      <c r="I151" s="4">
        <v>1</v>
      </c>
      <c r="J151" s="4">
        <v>1</v>
      </c>
      <c r="K151" s="4" t="s">
        <v>30</v>
      </c>
      <c r="L151" s="4">
        <v>-1043.02</v>
      </c>
      <c r="M151" s="4">
        <v>-1043.02</v>
      </c>
      <c r="N151" s="4" t="s">
        <v>439</v>
      </c>
      <c r="O151" s="4" t="s">
        <v>32</v>
      </c>
      <c r="P151" s="4" t="s">
        <v>33</v>
      </c>
      <c r="Q151" s="4">
        <v>0</v>
      </c>
      <c r="R151" s="7">
        <v>45242.0000115741</v>
      </c>
      <c r="S151" s="6">
        <v>45267</v>
      </c>
      <c r="T151" s="4" t="s">
        <v>34</v>
      </c>
      <c r="U151" s="4">
        <v>-1043.02</v>
      </c>
      <c r="V151" s="4">
        <v>0</v>
      </c>
      <c r="W151" s="4">
        <v>0</v>
      </c>
      <c r="X151" s="4" t="s">
        <v>440</v>
      </c>
      <c r="Y151" s="4" t="s">
        <v>441</v>
      </c>
    </row>
    <row r="152" s="4" customFormat="1" spans="1:25">
      <c r="A152" s="4" t="s">
        <v>740</v>
      </c>
      <c r="B152" s="4" t="s">
        <v>26</v>
      </c>
      <c r="C152" s="4" t="s">
        <v>27</v>
      </c>
      <c r="D152" s="4" t="s">
        <v>741</v>
      </c>
      <c r="E152" s="4" t="s">
        <v>742</v>
      </c>
      <c r="F152" s="6">
        <v>45263</v>
      </c>
      <c r="G152" s="6">
        <v>45264</v>
      </c>
      <c r="H152" s="4">
        <v>1</v>
      </c>
      <c r="I152" s="4">
        <v>1</v>
      </c>
      <c r="J152" s="4">
        <v>1</v>
      </c>
      <c r="K152" s="4" t="s">
        <v>30</v>
      </c>
      <c r="L152" s="4">
        <v>317.32</v>
      </c>
      <c r="M152" s="4">
        <v>317.32</v>
      </c>
      <c r="N152" s="4" t="s">
        <v>743</v>
      </c>
      <c r="O152" s="4" t="s">
        <v>32</v>
      </c>
      <c r="P152" s="4" t="s">
        <v>33</v>
      </c>
      <c r="Q152" s="4">
        <v>0</v>
      </c>
      <c r="R152" s="7">
        <v>45253</v>
      </c>
      <c r="S152" s="6">
        <v>45267</v>
      </c>
      <c r="T152" s="4" t="s">
        <v>34</v>
      </c>
      <c r="U152" s="4">
        <v>317.32</v>
      </c>
      <c r="V152" s="4">
        <v>0</v>
      </c>
      <c r="W152" s="4">
        <v>0</v>
      </c>
      <c r="X152" s="4" t="s">
        <v>744</v>
      </c>
      <c r="Y152" s="4" t="s">
        <v>48</v>
      </c>
    </row>
    <row r="153" s="4" customFormat="1" spans="1:25">
      <c r="A153" s="4" t="s">
        <v>740</v>
      </c>
      <c r="B153" s="4" t="s">
        <v>26</v>
      </c>
      <c r="C153" s="4" t="s">
        <v>49</v>
      </c>
      <c r="D153" s="4" t="s">
        <v>741</v>
      </c>
      <c r="E153" s="4" t="s">
        <v>742</v>
      </c>
      <c r="F153" s="6">
        <v>45263</v>
      </c>
      <c r="G153" s="6">
        <v>45264</v>
      </c>
      <c r="H153" s="4">
        <v>1</v>
      </c>
      <c r="I153" s="4">
        <v>1</v>
      </c>
      <c r="J153" s="4">
        <v>1</v>
      </c>
      <c r="K153" s="4" t="s">
        <v>30</v>
      </c>
      <c r="L153" s="4">
        <v>-317.32</v>
      </c>
      <c r="M153" s="4">
        <v>-317.32</v>
      </c>
      <c r="N153" s="4" t="s">
        <v>743</v>
      </c>
      <c r="O153" s="4" t="s">
        <v>32</v>
      </c>
      <c r="P153" s="4" t="s">
        <v>33</v>
      </c>
      <c r="Q153" s="4">
        <v>0</v>
      </c>
      <c r="R153" s="7">
        <v>45253</v>
      </c>
      <c r="S153" s="6">
        <v>45267</v>
      </c>
      <c r="T153" s="4" t="s">
        <v>34</v>
      </c>
      <c r="U153" s="4">
        <v>-317.32</v>
      </c>
      <c r="V153" s="4">
        <v>0</v>
      </c>
      <c r="W153" s="4">
        <v>0</v>
      </c>
      <c r="X153" s="4" t="s">
        <v>744</v>
      </c>
      <c r="Y153" s="4" t="s">
        <v>48</v>
      </c>
    </row>
    <row r="154" s="4" customFormat="1" spans="1:25">
      <c r="A154" s="4" t="s">
        <v>745</v>
      </c>
      <c r="B154" s="4" t="s">
        <v>26</v>
      </c>
      <c r="C154" s="4" t="s">
        <v>27</v>
      </c>
      <c r="D154" s="4" t="s">
        <v>746</v>
      </c>
      <c r="E154" s="4" t="s">
        <v>747</v>
      </c>
      <c r="F154" s="6">
        <v>45261</v>
      </c>
      <c r="G154" s="6">
        <v>45264</v>
      </c>
      <c r="H154" s="4">
        <v>1</v>
      </c>
      <c r="I154" s="4">
        <v>3</v>
      </c>
      <c r="J154" s="4">
        <v>3</v>
      </c>
      <c r="K154" s="4" t="s">
        <v>30</v>
      </c>
      <c r="L154" s="4">
        <v>2953.62</v>
      </c>
      <c r="M154" s="4">
        <v>2953.62</v>
      </c>
      <c r="N154" s="4" t="s">
        <v>748</v>
      </c>
      <c r="O154" s="4" t="s">
        <v>32</v>
      </c>
      <c r="P154" s="4" t="s">
        <v>33</v>
      </c>
      <c r="Q154" s="4">
        <v>0</v>
      </c>
      <c r="R154" s="7">
        <v>45253</v>
      </c>
      <c r="S154" s="6">
        <v>45267</v>
      </c>
      <c r="T154" s="4" t="s">
        <v>34</v>
      </c>
      <c r="U154" s="4">
        <v>2953.62</v>
      </c>
      <c r="V154" s="4">
        <v>0</v>
      </c>
      <c r="W154" s="4">
        <v>0</v>
      </c>
      <c r="X154" s="4" t="s">
        <v>749</v>
      </c>
      <c r="Y154" s="4" t="s">
        <v>750</v>
      </c>
    </row>
    <row r="155" s="4" customFormat="1" spans="1:25">
      <c r="A155" s="4" t="s">
        <v>735</v>
      </c>
      <c r="B155" s="4" t="s">
        <v>26</v>
      </c>
      <c r="C155" s="4" t="s">
        <v>49</v>
      </c>
      <c r="D155" s="4" t="s">
        <v>736</v>
      </c>
      <c r="E155" s="4" t="s">
        <v>737</v>
      </c>
      <c r="F155" s="6">
        <v>45262</v>
      </c>
      <c r="G155" s="6">
        <v>45264</v>
      </c>
      <c r="H155" s="4">
        <v>1</v>
      </c>
      <c r="I155" s="4">
        <v>2</v>
      </c>
      <c r="J155" s="4">
        <v>2</v>
      </c>
      <c r="K155" s="4" t="s">
        <v>30</v>
      </c>
      <c r="L155" s="4">
        <v>-1258.66</v>
      </c>
      <c r="M155" s="4">
        <v>-1258.66</v>
      </c>
      <c r="N155" s="4" t="s">
        <v>738</v>
      </c>
      <c r="O155" s="4" t="s">
        <v>32</v>
      </c>
      <c r="P155" s="4" t="s">
        <v>33</v>
      </c>
      <c r="Q155" s="4">
        <v>0</v>
      </c>
      <c r="R155" s="7">
        <v>45253.0000115741</v>
      </c>
      <c r="S155" s="6">
        <v>45267</v>
      </c>
      <c r="T155" s="4" t="s">
        <v>34</v>
      </c>
      <c r="U155" s="4">
        <v>-1258.66</v>
      </c>
      <c r="V155" s="4">
        <v>0</v>
      </c>
      <c r="W155" s="4">
        <v>0</v>
      </c>
      <c r="X155" s="4" t="s">
        <v>739</v>
      </c>
      <c r="Y155" s="4" t="s">
        <v>48</v>
      </c>
    </row>
    <row r="156" s="4" customFormat="1" spans="1:25">
      <c r="A156" s="4" t="s">
        <v>360</v>
      </c>
      <c r="B156" s="4" t="s">
        <v>26</v>
      </c>
      <c r="C156" s="4" t="s">
        <v>49</v>
      </c>
      <c r="D156" s="4" t="s">
        <v>361</v>
      </c>
      <c r="E156" s="4" t="s">
        <v>362</v>
      </c>
      <c r="F156" s="6">
        <v>45263</v>
      </c>
      <c r="G156" s="6">
        <v>45264</v>
      </c>
      <c r="H156" s="4">
        <v>1</v>
      </c>
      <c r="I156" s="4">
        <v>1</v>
      </c>
      <c r="J156" s="4">
        <v>1</v>
      </c>
      <c r="K156" s="4" t="s">
        <v>30</v>
      </c>
      <c r="L156" s="4">
        <v>-223.91</v>
      </c>
      <c r="M156" s="4">
        <v>-223.91</v>
      </c>
      <c r="N156" s="4" t="s">
        <v>363</v>
      </c>
      <c r="O156" s="4" t="s">
        <v>32</v>
      </c>
      <c r="P156" s="4" t="s">
        <v>33</v>
      </c>
      <c r="Q156" s="4">
        <v>0</v>
      </c>
      <c r="R156" s="7">
        <v>45237</v>
      </c>
      <c r="S156" s="6">
        <v>45267</v>
      </c>
      <c r="T156" s="4" t="s">
        <v>34</v>
      </c>
      <c r="U156" s="4">
        <v>-223.91</v>
      </c>
      <c r="V156" s="4">
        <v>0</v>
      </c>
      <c r="W156" s="4">
        <v>0</v>
      </c>
      <c r="X156" s="4" t="s">
        <v>364</v>
      </c>
      <c r="Y156" s="4" t="s">
        <v>48</v>
      </c>
    </row>
    <row r="157" s="4" customFormat="1" spans="1:25">
      <c r="A157" s="4" t="s">
        <v>751</v>
      </c>
      <c r="B157" s="4" t="s">
        <v>26</v>
      </c>
      <c r="C157" s="4" t="s">
        <v>27</v>
      </c>
      <c r="D157" s="4" t="s">
        <v>752</v>
      </c>
      <c r="E157" s="4" t="s">
        <v>753</v>
      </c>
      <c r="F157" s="6">
        <v>45263</v>
      </c>
      <c r="G157" s="6">
        <v>45264</v>
      </c>
      <c r="H157" s="4">
        <v>2</v>
      </c>
      <c r="I157" s="4">
        <v>1</v>
      </c>
      <c r="J157" s="4">
        <v>2</v>
      </c>
      <c r="K157" s="4" t="s">
        <v>30</v>
      </c>
      <c r="L157" s="4">
        <v>1037.54</v>
      </c>
      <c r="M157" s="4">
        <v>1037.54</v>
      </c>
      <c r="N157" s="4" t="s">
        <v>754</v>
      </c>
      <c r="O157" s="4" t="s">
        <v>32</v>
      </c>
      <c r="P157" s="4" t="s">
        <v>33</v>
      </c>
      <c r="Q157" s="4">
        <v>0</v>
      </c>
      <c r="R157" s="7">
        <v>45253</v>
      </c>
      <c r="S157" s="6">
        <v>45267</v>
      </c>
      <c r="T157" s="4" t="s">
        <v>34</v>
      </c>
      <c r="U157" s="4">
        <v>1037.54</v>
      </c>
      <c r="V157" s="4">
        <v>0</v>
      </c>
      <c r="W157" s="4">
        <v>0</v>
      </c>
      <c r="X157" s="4" t="s">
        <v>755</v>
      </c>
      <c r="Y157" s="4" t="s">
        <v>756</v>
      </c>
    </row>
    <row r="158" s="4" customFormat="1" spans="1:25">
      <c r="A158" s="4" t="s">
        <v>757</v>
      </c>
      <c r="B158" s="4" t="s">
        <v>26</v>
      </c>
      <c r="C158" s="4" t="s">
        <v>27</v>
      </c>
      <c r="D158" s="4" t="s">
        <v>391</v>
      </c>
      <c r="E158" s="4" t="s">
        <v>758</v>
      </c>
      <c r="F158" s="6">
        <v>45262</v>
      </c>
      <c r="G158" s="6">
        <v>45264</v>
      </c>
      <c r="H158" s="4">
        <v>1</v>
      </c>
      <c r="I158" s="4">
        <v>2</v>
      </c>
      <c r="J158" s="4">
        <v>2</v>
      </c>
      <c r="K158" s="4" t="s">
        <v>30</v>
      </c>
      <c r="L158" s="4">
        <v>1203.56</v>
      </c>
      <c r="M158" s="4">
        <v>1203.56</v>
      </c>
      <c r="N158" s="4" t="s">
        <v>759</v>
      </c>
      <c r="O158" s="4" t="s">
        <v>32</v>
      </c>
      <c r="P158" s="4" t="s">
        <v>33</v>
      </c>
      <c r="Q158" s="4">
        <v>0</v>
      </c>
      <c r="R158" s="7">
        <v>45254.0000115741</v>
      </c>
      <c r="S158" s="6">
        <v>45267</v>
      </c>
      <c r="T158" s="4" t="s">
        <v>34</v>
      </c>
      <c r="U158" s="4">
        <v>1203.56</v>
      </c>
      <c r="V158" s="4">
        <v>0</v>
      </c>
      <c r="W158" s="4">
        <v>0</v>
      </c>
      <c r="X158" s="4" t="s">
        <v>760</v>
      </c>
      <c r="Y158" s="4" t="s">
        <v>761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763</v>
      </c>
      <c r="E159" s="4" t="s">
        <v>764</v>
      </c>
      <c r="F159" s="6">
        <v>45263</v>
      </c>
      <c r="G159" s="6">
        <v>45264</v>
      </c>
      <c r="H159" s="4">
        <v>1</v>
      </c>
      <c r="I159" s="4">
        <v>1</v>
      </c>
      <c r="J159" s="4">
        <v>1</v>
      </c>
      <c r="K159" s="4" t="s">
        <v>30</v>
      </c>
      <c r="L159" s="4">
        <v>739.09</v>
      </c>
      <c r="M159" s="4">
        <v>739.09</v>
      </c>
      <c r="N159" s="4" t="s">
        <v>765</v>
      </c>
      <c r="O159" s="4" t="s">
        <v>32</v>
      </c>
      <c r="P159" s="4" t="s">
        <v>33</v>
      </c>
      <c r="Q159" s="4">
        <v>0</v>
      </c>
      <c r="R159" s="7">
        <v>45254</v>
      </c>
      <c r="S159" s="6">
        <v>45267</v>
      </c>
      <c r="T159" s="4" t="s">
        <v>34</v>
      </c>
      <c r="U159" s="4">
        <v>739.09</v>
      </c>
      <c r="V159" s="4">
        <v>0</v>
      </c>
      <c r="W159" s="4">
        <v>0</v>
      </c>
      <c r="X159" s="4" t="s">
        <v>766</v>
      </c>
      <c r="Y159" s="4" t="s">
        <v>767</v>
      </c>
    </row>
    <row r="160" s="4" customFormat="1" spans="1:25">
      <c r="A160" s="4" t="s">
        <v>768</v>
      </c>
      <c r="B160" s="4" t="s">
        <v>26</v>
      </c>
      <c r="C160" s="4" t="s">
        <v>27</v>
      </c>
      <c r="D160" s="4" t="s">
        <v>769</v>
      </c>
      <c r="E160" s="4" t="s">
        <v>200</v>
      </c>
      <c r="F160" s="6">
        <v>45261</v>
      </c>
      <c r="G160" s="6">
        <v>45264</v>
      </c>
      <c r="H160" s="4">
        <v>1</v>
      </c>
      <c r="I160" s="4">
        <v>3</v>
      </c>
      <c r="J160" s="4">
        <v>3</v>
      </c>
      <c r="K160" s="4" t="s">
        <v>30</v>
      </c>
      <c r="L160" s="4">
        <v>1104.36</v>
      </c>
      <c r="M160" s="4">
        <v>1104.36</v>
      </c>
      <c r="N160" s="4" t="s">
        <v>770</v>
      </c>
      <c r="O160" s="4" t="s">
        <v>32</v>
      </c>
      <c r="P160" s="4" t="s">
        <v>33</v>
      </c>
      <c r="Q160" s="4">
        <v>0</v>
      </c>
      <c r="R160" s="7">
        <v>45254</v>
      </c>
      <c r="S160" s="6">
        <v>45267</v>
      </c>
      <c r="T160" s="4" t="s">
        <v>34</v>
      </c>
      <c r="U160" s="4">
        <v>1104.36</v>
      </c>
      <c r="V160" s="4">
        <v>0</v>
      </c>
      <c r="W160" s="4">
        <v>0</v>
      </c>
      <c r="X160" s="4" t="s">
        <v>771</v>
      </c>
      <c r="Y160" s="4" t="s">
        <v>48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773</v>
      </c>
      <c r="E161" s="4" t="s">
        <v>774</v>
      </c>
      <c r="F161" s="6">
        <v>45262</v>
      </c>
      <c r="G161" s="6">
        <v>45264</v>
      </c>
      <c r="H161" s="4">
        <v>1</v>
      </c>
      <c r="I161" s="4">
        <v>2</v>
      </c>
      <c r="J161" s="4">
        <v>2</v>
      </c>
      <c r="K161" s="4" t="s">
        <v>30</v>
      </c>
      <c r="L161" s="4">
        <v>3555.49</v>
      </c>
      <c r="M161" s="4">
        <v>3555.49</v>
      </c>
      <c r="N161" s="4" t="s">
        <v>775</v>
      </c>
      <c r="O161" s="4" t="s">
        <v>32</v>
      </c>
      <c r="P161" s="4" t="s">
        <v>33</v>
      </c>
      <c r="Q161" s="4">
        <v>0</v>
      </c>
      <c r="R161" s="7">
        <v>45254.0000115741</v>
      </c>
      <c r="S161" s="6">
        <v>45267</v>
      </c>
      <c r="T161" s="4" t="s">
        <v>34</v>
      </c>
      <c r="U161" s="4">
        <v>3555.49</v>
      </c>
      <c r="V161" s="4">
        <v>0</v>
      </c>
      <c r="W161" s="4">
        <v>0</v>
      </c>
      <c r="X161" s="4" t="s">
        <v>776</v>
      </c>
      <c r="Y161" s="4" t="s">
        <v>777</v>
      </c>
    </row>
    <row r="162" s="4" customFormat="1" spans="1:25">
      <c r="A162" s="4" t="s">
        <v>778</v>
      </c>
      <c r="B162" s="4" t="s">
        <v>26</v>
      </c>
      <c r="C162" s="4" t="s">
        <v>27</v>
      </c>
      <c r="D162" s="4" t="s">
        <v>391</v>
      </c>
      <c r="E162" s="4" t="s">
        <v>779</v>
      </c>
      <c r="F162" s="6">
        <v>45261</v>
      </c>
      <c r="G162" s="6">
        <v>45264</v>
      </c>
      <c r="H162" s="4">
        <v>1</v>
      </c>
      <c r="I162" s="4">
        <v>3</v>
      </c>
      <c r="J162" s="4">
        <v>3</v>
      </c>
      <c r="K162" s="4" t="s">
        <v>30</v>
      </c>
      <c r="L162" s="4">
        <v>1691.52</v>
      </c>
      <c r="M162" s="4">
        <v>1691.52</v>
      </c>
      <c r="N162" s="4" t="s">
        <v>780</v>
      </c>
      <c r="O162" s="4" t="s">
        <v>32</v>
      </c>
      <c r="P162" s="4" t="s">
        <v>33</v>
      </c>
      <c r="Q162" s="4">
        <v>0</v>
      </c>
      <c r="R162" s="7">
        <v>45254.0000115741</v>
      </c>
      <c r="S162" s="6">
        <v>45267</v>
      </c>
      <c r="T162" s="4" t="s">
        <v>34</v>
      </c>
      <c r="U162" s="4">
        <v>1691.52</v>
      </c>
      <c r="V162" s="4">
        <v>0</v>
      </c>
      <c r="W162" s="4">
        <v>0</v>
      </c>
      <c r="X162" s="4" t="s">
        <v>781</v>
      </c>
      <c r="Y162" s="4" t="s">
        <v>782</v>
      </c>
    </row>
    <row r="163" s="4" customFormat="1" spans="1:25">
      <c r="A163" s="4" t="s">
        <v>783</v>
      </c>
      <c r="B163" s="4" t="s">
        <v>26</v>
      </c>
      <c r="C163" s="4" t="s">
        <v>27</v>
      </c>
      <c r="D163" s="4" t="s">
        <v>784</v>
      </c>
      <c r="E163" s="4" t="s">
        <v>785</v>
      </c>
      <c r="F163" s="6">
        <v>45263</v>
      </c>
      <c r="G163" s="6">
        <v>45264</v>
      </c>
      <c r="H163" s="4">
        <v>1</v>
      </c>
      <c r="I163" s="4">
        <v>1</v>
      </c>
      <c r="J163" s="4">
        <v>1</v>
      </c>
      <c r="K163" s="4" t="s">
        <v>30</v>
      </c>
      <c r="L163" s="4">
        <v>679.37</v>
      </c>
      <c r="M163" s="4">
        <v>679.37</v>
      </c>
      <c r="N163" s="4" t="s">
        <v>786</v>
      </c>
      <c r="O163" s="4" t="s">
        <v>32</v>
      </c>
      <c r="P163" s="4" t="s">
        <v>33</v>
      </c>
      <c r="Q163" s="4">
        <v>0</v>
      </c>
      <c r="R163" s="7">
        <v>45254.0000115741</v>
      </c>
      <c r="S163" s="6">
        <v>45267</v>
      </c>
      <c r="T163" s="4" t="s">
        <v>34</v>
      </c>
      <c r="U163" s="4">
        <v>679.37</v>
      </c>
      <c r="V163" s="4">
        <v>0</v>
      </c>
      <c r="W163" s="4">
        <v>0</v>
      </c>
      <c r="X163" s="4" t="s">
        <v>787</v>
      </c>
      <c r="Y163" s="4" t="s">
        <v>788</v>
      </c>
    </row>
    <row r="164" s="4" customFormat="1" spans="1:25">
      <c r="A164" s="4" t="s">
        <v>239</v>
      </c>
      <c r="B164" s="4" t="s">
        <v>26</v>
      </c>
      <c r="C164" s="4" t="s">
        <v>49</v>
      </c>
      <c r="D164" s="4" t="s">
        <v>240</v>
      </c>
      <c r="E164" s="4" t="s">
        <v>241</v>
      </c>
      <c r="F164" s="6">
        <v>45261</v>
      </c>
      <c r="G164" s="6">
        <v>45264</v>
      </c>
      <c r="H164" s="4">
        <v>1</v>
      </c>
      <c r="I164" s="4">
        <v>3</v>
      </c>
      <c r="J164" s="4">
        <v>3</v>
      </c>
      <c r="K164" s="4" t="s">
        <v>30</v>
      </c>
      <c r="L164" s="4">
        <v>-2133.06</v>
      </c>
      <c r="M164" s="4">
        <v>-2133.06</v>
      </c>
      <c r="N164" s="4" t="s">
        <v>242</v>
      </c>
      <c r="O164" s="4" t="s">
        <v>32</v>
      </c>
      <c r="P164" s="4" t="s">
        <v>33</v>
      </c>
      <c r="Q164" s="4">
        <v>0</v>
      </c>
      <c r="R164" s="7">
        <v>45231</v>
      </c>
      <c r="S164" s="6">
        <v>45267</v>
      </c>
      <c r="T164" s="4" t="s">
        <v>34</v>
      </c>
      <c r="U164" s="4">
        <v>-2133.06</v>
      </c>
      <c r="V164" s="4">
        <v>0</v>
      </c>
      <c r="W164" s="4">
        <v>0</v>
      </c>
      <c r="X164" s="4" t="s">
        <v>243</v>
      </c>
      <c r="Y164" s="4" t="s">
        <v>244</v>
      </c>
    </row>
    <row r="165" s="4" customFormat="1" spans="1:25">
      <c r="A165" s="4" t="s">
        <v>789</v>
      </c>
      <c r="B165" s="4" t="s">
        <v>26</v>
      </c>
      <c r="C165" s="4" t="s">
        <v>27</v>
      </c>
      <c r="D165" s="4" t="s">
        <v>475</v>
      </c>
      <c r="E165" s="4" t="s">
        <v>476</v>
      </c>
      <c r="F165" s="6">
        <v>45261</v>
      </c>
      <c r="G165" s="6">
        <v>45264</v>
      </c>
      <c r="H165" s="4">
        <v>1</v>
      </c>
      <c r="I165" s="4">
        <v>3</v>
      </c>
      <c r="J165" s="4">
        <v>3</v>
      </c>
      <c r="K165" s="4" t="s">
        <v>30</v>
      </c>
      <c r="L165" s="4">
        <v>2771.43</v>
      </c>
      <c r="M165" s="4">
        <v>2771.43</v>
      </c>
      <c r="N165" s="4" t="s">
        <v>790</v>
      </c>
      <c r="O165" s="4" t="s">
        <v>32</v>
      </c>
      <c r="P165" s="4" t="s">
        <v>33</v>
      </c>
      <c r="Q165" s="4">
        <v>0</v>
      </c>
      <c r="R165" s="7">
        <v>45244</v>
      </c>
      <c r="S165" s="6">
        <v>45267</v>
      </c>
      <c r="T165" s="4" t="s">
        <v>34</v>
      </c>
      <c r="U165" s="4">
        <v>2771.43</v>
      </c>
      <c r="V165" s="4">
        <v>0</v>
      </c>
      <c r="W165" s="4">
        <v>0</v>
      </c>
      <c r="X165" s="4" t="s">
        <v>791</v>
      </c>
      <c r="Y165" s="4" t="s">
        <v>792</v>
      </c>
    </row>
    <row r="166" s="4" customFormat="1" spans="1:25">
      <c r="A166" s="4" t="s">
        <v>681</v>
      </c>
      <c r="B166" s="4" t="s">
        <v>26</v>
      </c>
      <c r="C166" s="4" t="s">
        <v>49</v>
      </c>
      <c r="D166" s="4" t="s">
        <v>682</v>
      </c>
      <c r="E166" s="4" t="s">
        <v>683</v>
      </c>
      <c r="F166" s="6">
        <v>45262</v>
      </c>
      <c r="G166" s="6">
        <v>45264</v>
      </c>
      <c r="H166" s="4">
        <v>1</v>
      </c>
      <c r="I166" s="4">
        <v>2</v>
      </c>
      <c r="J166" s="4">
        <v>2</v>
      </c>
      <c r="K166" s="4" t="s">
        <v>30</v>
      </c>
      <c r="L166" s="4">
        <v>-1736.14</v>
      </c>
      <c r="M166" s="4">
        <v>-1736.14</v>
      </c>
      <c r="N166" s="4" t="s">
        <v>684</v>
      </c>
      <c r="O166" s="4" t="s">
        <v>32</v>
      </c>
      <c r="P166" s="4" t="s">
        <v>33</v>
      </c>
      <c r="Q166" s="4">
        <v>0</v>
      </c>
      <c r="R166" s="7">
        <v>45251.0000115741</v>
      </c>
      <c r="S166" s="6">
        <v>45267</v>
      </c>
      <c r="T166" s="4" t="s">
        <v>34</v>
      </c>
      <c r="U166" s="4">
        <v>-1736.14</v>
      </c>
      <c r="V166" s="4">
        <v>0</v>
      </c>
      <c r="W166" s="4">
        <v>0</v>
      </c>
      <c r="X166" s="4" t="s">
        <v>685</v>
      </c>
      <c r="Y166" s="4" t="s">
        <v>48</v>
      </c>
    </row>
    <row r="167" s="4" customFormat="1" spans="1:25">
      <c r="A167" s="4" t="s">
        <v>793</v>
      </c>
      <c r="B167" s="4" t="s">
        <v>26</v>
      </c>
      <c r="C167" s="4" t="s">
        <v>27</v>
      </c>
      <c r="D167" s="4" t="s">
        <v>794</v>
      </c>
      <c r="E167" s="4" t="s">
        <v>398</v>
      </c>
      <c r="F167" s="6">
        <v>45261</v>
      </c>
      <c r="G167" s="6">
        <v>45264</v>
      </c>
      <c r="H167" s="4">
        <v>1</v>
      </c>
      <c r="I167" s="4">
        <v>3</v>
      </c>
      <c r="J167" s="4">
        <v>3</v>
      </c>
      <c r="K167" s="4" t="s">
        <v>30</v>
      </c>
      <c r="L167" s="4">
        <v>4198.17</v>
      </c>
      <c r="M167" s="4">
        <v>4198.17</v>
      </c>
      <c r="N167" s="4" t="s">
        <v>795</v>
      </c>
      <c r="O167" s="4" t="s">
        <v>32</v>
      </c>
      <c r="P167" s="4" t="s">
        <v>33</v>
      </c>
      <c r="Q167" s="4">
        <v>0</v>
      </c>
      <c r="R167" s="7">
        <v>45251</v>
      </c>
      <c r="S167" s="6">
        <v>45267</v>
      </c>
      <c r="T167" s="4" t="s">
        <v>34</v>
      </c>
      <c r="U167" s="4">
        <v>4198.17</v>
      </c>
      <c r="V167" s="4">
        <v>0</v>
      </c>
      <c r="W167" s="4">
        <v>0</v>
      </c>
      <c r="X167" s="4" t="s">
        <v>796</v>
      </c>
      <c r="Y167" s="4" t="s">
        <v>48</v>
      </c>
    </row>
    <row r="168" s="4" customFormat="1" spans="1:25">
      <c r="A168" s="4" t="s">
        <v>797</v>
      </c>
      <c r="B168" s="4" t="s">
        <v>26</v>
      </c>
      <c r="C168" s="4" t="s">
        <v>27</v>
      </c>
      <c r="D168" s="4" t="s">
        <v>798</v>
      </c>
      <c r="E168" s="4" t="s">
        <v>799</v>
      </c>
      <c r="F168" s="6">
        <v>45262</v>
      </c>
      <c r="G168" s="6">
        <v>45264</v>
      </c>
      <c r="H168" s="4">
        <v>2</v>
      </c>
      <c r="I168" s="4">
        <v>2</v>
      </c>
      <c r="J168" s="4">
        <v>4</v>
      </c>
      <c r="K168" s="4" t="s">
        <v>30</v>
      </c>
      <c r="L168" s="4">
        <v>3977.8</v>
      </c>
      <c r="M168" s="4">
        <v>3977.8</v>
      </c>
      <c r="N168" s="4" t="s">
        <v>800</v>
      </c>
      <c r="O168" s="4" t="s">
        <v>32</v>
      </c>
      <c r="P168" s="4" t="s">
        <v>33</v>
      </c>
      <c r="Q168" s="4">
        <v>0</v>
      </c>
      <c r="R168" s="7">
        <v>45252.0000115741</v>
      </c>
      <c r="S168" s="6">
        <v>45267</v>
      </c>
      <c r="T168" s="4" t="s">
        <v>34</v>
      </c>
      <c r="U168" s="4">
        <v>3977.8</v>
      </c>
      <c r="V168" s="4">
        <v>0</v>
      </c>
      <c r="W168" s="4">
        <v>0</v>
      </c>
      <c r="X168" s="4" t="s">
        <v>801</v>
      </c>
      <c r="Y168" s="4" t="s">
        <v>802</v>
      </c>
    </row>
    <row r="169" s="4" customFormat="1" spans="1:25">
      <c r="A169" s="4" t="s">
        <v>385</v>
      </c>
      <c r="B169" s="4" t="s">
        <v>26</v>
      </c>
      <c r="C169" s="4" t="s">
        <v>49</v>
      </c>
      <c r="D169" s="4" t="s">
        <v>386</v>
      </c>
      <c r="E169" s="4" t="s">
        <v>387</v>
      </c>
      <c r="F169" s="6">
        <v>45262</v>
      </c>
      <c r="G169" s="6">
        <v>45264</v>
      </c>
      <c r="H169" s="4">
        <v>1</v>
      </c>
      <c r="I169" s="4">
        <v>2</v>
      </c>
      <c r="J169" s="4">
        <v>2</v>
      </c>
      <c r="K169" s="4" t="s">
        <v>30</v>
      </c>
      <c r="L169" s="4">
        <v>-368.98</v>
      </c>
      <c r="M169" s="4">
        <v>-368.98</v>
      </c>
      <c r="N169" s="4" t="s">
        <v>388</v>
      </c>
      <c r="O169" s="4" t="s">
        <v>32</v>
      </c>
      <c r="P169" s="4" t="s">
        <v>33</v>
      </c>
      <c r="Q169" s="4">
        <v>0</v>
      </c>
      <c r="R169" s="7">
        <v>45239</v>
      </c>
      <c r="S169" s="6">
        <v>45267</v>
      </c>
      <c r="T169" s="4" t="s">
        <v>34</v>
      </c>
      <c r="U169" s="4">
        <v>-368.98</v>
      </c>
      <c r="V169" s="4">
        <v>0</v>
      </c>
      <c r="W169" s="4">
        <v>0</v>
      </c>
      <c r="X169" s="4" t="s">
        <v>389</v>
      </c>
      <c r="Y169" s="4" t="s">
        <v>48</v>
      </c>
    </row>
    <row r="170" s="4" customFormat="1" spans="1:25">
      <c r="A170" s="4" t="s">
        <v>321</v>
      </c>
      <c r="B170" s="4" t="s">
        <v>26</v>
      </c>
      <c r="C170" s="4" t="s">
        <v>49</v>
      </c>
      <c r="D170" s="4" t="s">
        <v>322</v>
      </c>
      <c r="E170" s="4" t="s">
        <v>323</v>
      </c>
      <c r="F170" s="6">
        <v>45263</v>
      </c>
      <c r="G170" s="6">
        <v>45264</v>
      </c>
      <c r="H170" s="4">
        <v>4</v>
      </c>
      <c r="I170" s="4">
        <v>1</v>
      </c>
      <c r="J170" s="4">
        <v>4</v>
      </c>
      <c r="K170" s="4" t="s">
        <v>30</v>
      </c>
      <c r="L170" s="4">
        <v>-3726.32</v>
      </c>
      <c r="M170" s="4">
        <v>-3726.32</v>
      </c>
      <c r="N170" s="4" t="s">
        <v>324</v>
      </c>
      <c r="O170" s="4" t="s">
        <v>32</v>
      </c>
      <c r="P170" s="4" t="s">
        <v>33</v>
      </c>
      <c r="Q170" s="4">
        <v>0</v>
      </c>
      <c r="R170" s="7">
        <v>45235</v>
      </c>
      <c r="S170" s="6">
        <v>45267</v>
      </c>
      <c r="T170" s="4" t="s">
        <v>34</v>
      </c>
      <c r="U170" s="4">
        <v>-3726.32</v>
      </c>
      <c r="V170" s="4">
        <v>0</v>
      </c>
      <c r="W170" s="4">
        <v>0</v>
      </c>
      <c r="X170" s="4" t="s">
        <v>325</v>
      </c>
      <c r="Y170" s="4" t="s">
        <v>326</v>
      </c>
    </row>
    <row r="171" s="4" customFormat="1" spans="1:25">
      <c r="A171" s="4" t="s">
        <v>803</v>
      </c>
      <c r="B171" s="4" t="s">
        <v>26</v>
      </c>
      <c r="C171" s="4" t="s">
        <v>27</v>
      </c>
      <c r="D171" s="4" t="s">
        <v>804</v>
      </c>
      <c r="E171" s="4" t="s">
        <v>805</v>
      </c>
      <c r="F171" s="6">
        <v>45263</v>
      </c>
      <c r="G171" s="6">
        <v>45264</v>
      </c>
      <c r="H171" s="4">
        <v>1</v>
      </c>
      <c r="I171" s="4">
        <v>1</v>
      </c>
      <c r="J171" s="4">
        <v>1</v>
      </c>
      <c r="K171" s="4" t="s">
        <v>30</v>
      </c>
      <c r="L171" s="4">
        <v>761.36</v>
      </c>
      <c r="M171" s="4">
        <v>761.36</v>
      </c>
      <c r="N171" s="4" t="s">
        <v>806</v>
      </c>
      <c r="O171" s="4" t="s">
        <v>32</v>
      </c>
      <c r="P171" s="4" t="s">
        <v>33</v>
      </c>
      <c r="Q171" s="4">
        <v>0</v>
      </c>
      <c r="R171" s="7">
        <v>45251.0000115741</v>
      </c>
      <c r="S171" s="6">
        <v>45267</v>
      </c>
      <c r="T171" s="4" t="s">
        <v>34</v>
      </c>
      <c r="U171" s="4">
        <v>761.36</v>
      </c>
      <c r="V171" s="4">
        <v>0</v>
      </c>
      <c r="W171" s="4">
        <v>0</v>
      </c>
      <c r="X171" s="4" t="s">
        <v>807</v>
      </c>
      <c r="Y171" s="4" t="s">
        <v>808</v>
      </c>
    </row>
    <row r="172" s="4" customFormat="1" spans="1:25">
      <c r="A172" s="4" t="s">
        <v>277</v>
      </c>
      <c r="B172" s="4" t="s">
        <v>26</v>
      </c>
      <c r="C172" s="4" t="s">
        <v>49</v>
      </c>
      <c r="D172" s="4" t="s">
        <v>278</v>
      </c>
      <c r="E172" s="4" t="s">
        <v>279</v>
      </c>
      <c r="F172" s="6">
        <v>45261</v>
      </c>
      <c r="G172" s="6">
        <v>45264</v>
      </c>
      <c r="H172" s="4">
        <v>1</v>
      </c>
      <c r="I172" s="4">
        <v>3</v>
      </c>
      <c r="J172" s="4">
        <v>3</v>
      </c>
      <c r="K172" s="4" t="s">
        <v>30</v>
      </c>
      <c r="L172" s="4">
        <v>-6131.47</v>
      </c>
      <c r="M172" s="4">
        <v>-6131.47</v>
      </c>
      <c r="N172" s="4" t="s">
        <v>280</v>
      </c>
      <c r="O172" s="4" t="s">
        <v>32</v>
      </c>
      <c r="P172" s="4" t="s">
        <v>33</v>
      </c>
      <c r="Q172" s="4">
        <v>0</v>
      </c>
      <c r="R172" s="7">
        <v>45233.0000115741</v>
      </c>
      <c r="S172" s="6">
        <v>45267</v>
      </c>
      <c r="T172" s="4" t="s">
        <v>34</v>
      </c>
      <c r="U172" s="4">
        <v>-6131.47</v>
      </c>
      <c r="V172" s="4">
        <v>0</v>
      </c>
      <c r="W172" s="4">
        <v>0</v>
      </c>
      <c r="X172" s="4" t="s">
        <v>281</v>
      </c>
      <c r="Y172" s="4" t="s">
        <v>282</v>
      </c>
    </row>
    <row r="173" s="4" customFormat="1" spans="1:25">
      <c r="A173" s="4" t="s">
        <v>809</v>
      </c>
      <c r="B173" s="4" t="s">
        <v>26</v>
      </c>
      <c r="C173" s="4" t="s">
        <v>27</v>
      </c>
      <c r="D173" s="4" t="s">
        <v>105</v>
      </c>
      <c r="E173" s="4" t="s">
        <v>194</v>
      </c>
      <c r="F173" s="6">
        <v>45263</v>
      </c>
      <c r="G173" s="6">
        <v>45264</v>
      </c>
      <c r="H173" s="4">
        <v>1</v>
      </c>
      <c r="I173" s="4">
        <v>1</v>
      </c>
      <c r="J173" s="4">
        <v>1</v>
      </c>
      <c r="K173" s="4" t="s">
        <v>30</v>
      </c>
      <c r="L173" s="4">
        <v>417.49</v>
      </c>
      <c r="M173" s="4">
        <v>417.49</v>
      </c>
      <c r="N173" s="4" t="s">
        <v>810</v>
      </c>
      <c r="O173" s="4" t="s">
        <v>32</v>
      </c>
      <c r="P173" s="4" t="s">
        <v>33</v>
      </c>
      <c r="Q173" s="4">
        <v>0</v>
      </c>
      <c r="R173" s="7">
        <v>45262</v>
      </c>
      <c r="S173" s="6">
        <v>45267</v>
      </c>
      <c r="T173" s="4" t="s">
        <v>34</v>
      </c>
      <c r="U173" s="4">
        <v>417.49</v>
      </c>
      <c r="V173" s="4">
        <v>0</v>
      </c>
      <c r="W173" s="4">
        <v>0</v>
      </c>
      <c r="X173" s="4" t="s">
        <v>811</v>
      </c>
      <c r="Y173" s="4" t="s">
        <v>812</v>
      </c>
    </row>
    <row r="174" s="4" customFormat="1" spans="1:25">
      <c r="A174" s="4" t="s">
        <v>813</v>
      </c>
      <c r="B174" s="4" t="s">
        <v>26</v>
      </c>
      <c r="C174" s="4" t="s">
        <v>814</v>
      </c>
      <c r="D174" s="4" t="s">
        <v>815</v>
      </c>
      <c r="E174" s="4" t="s">
        <v>816</v>
      </c>
      <c r="F174" s="6">
        <v>45238</v>
      </c>
      <c r="G174" s="6">
        <v>45239</v>
      </c>
      <c r="H174" s="4">
        <v>1</v>
      </c>
      <c r="I174" s="4">
        <v>1</v>
      </c>
      <c r="J174" s="4">
        <v>1</v>
      </c>
      <c r="K174" s="4" t="s">
        <v>30</v>
      </c>
      <c r="L174" s="4">
        <v>-2504.24</v>
      </c>
      <c r="M174" s="4">
        <v>-2504.24</v>
      </c>
      <c r="N174" s="4" t="s">
        <v>817</v>
      </c>
      <c r="O174" s="4" t="s">
        <v>32</v>
      </c>
      <c r="P174" s="4" t="s">
        <v>33</v>
      </c>
      <c r="Q174" s="4">
        <v>0</v>
      </c>
      <c r="R174" s="7">
        <v>45237.4948842593</v>
      </c>
      <c r="S174" s="6">
        <v>45267</v>
      </c>
      <c r="T174" s="4" t="s">
        <v>34</v>
      </c>
      <c r="U174" s="4">
        <v>-2504.24</v>
      </c>
      <c r="V174" s="4">
        <v>0</v>
      </c>
      <c r="W174" s="4">
        <v>0</v>
      </c>
      <c r="X174" s="4" t="s">
        <v>818</v>
      </c>
      <c r="Y17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7"/>
  <sheetViews>
    <sheetView tabSelected="1" workbookViewId="0">
      <selection activeCell="A154" sqref="A154:C157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819</v>
      </c>
    </row>
    <row r="2" s="4" customFormat="1" hidden="1" spans="1:9">
      <c r="A2" s="5">
        <v>999224065813230</v>
      </c>
      <c r="B2" s="6">
        <v>45262</v>
      </c>
      <c r="C2" s="6">
        <v>45264</v>
      </c>
      <c r="D2" s="4">
        <v>1750</v>
      </c>
      <c r="E2" s="4" t="str">
        <f>VLOOKUP(A2,HOP!A:L,12,0)</f>
        <v>1750.00</v>
      </c>
      <c r="F2" s="4" t="str">
        <f>VLOOKUP(A2,HOP!A:C,3,0)</f>
        <v>3345512</v>
      </c>
      <c r="G2" s="4">
        <f>D2-E2</f>
        <v>0</v>
      </c>
      <c r="H2" s="4" t="str">
        <f>$H$1&amp;F2</f>
        <v>，3345512</v>
      </c>
      <c r="I2" s="4" t="str">
        <f>VLOOKUP(A2,HOP!A:U,21,0)</f>
        <v>直连</v>
      </c>
    </row>
    <row r="3" s="4" customFormat="1" hidden="1" spans="1:9">
      <c r="A3" s="5">
        <v>999224890033159</v>
      </c>
      <c r="B3" s="6">
        <v>45262</v>
      </c>
      <c r="C3" s="6">
        <v>45264</v>
      </c>
      <c r="D3" s="4">
        <v>13110.1</v>
      </c>
      <c r="E3" s="4" t="str">
        <f>VLOOKUP(A3,HOP!A:L,12,0)</f>
        <v>13110.10</v>
      </c>
      <c r="F3" s="4" t="str">
        <f>VLOOKUP(A3,HOP!A:C,3,0)</f>
        <v>3535060</v>
      </c>
      <c r="G3" s="4">
        <f t="shared" ref="G3:G34" si="0">D3-E3</f>
        <v>0</v>
      </c>
      <c r="H3" s="4" t="str">
        <f t="shared" ref="H3:H34" si="1">$H$1&amp;F3</f>
        <v>，3535060</v>
      </c>
      <c r="I3" s="4" t="str">
        <f>VLOOKUP(A3,HOP!A:U,21,0)</f>
        <v>直连</v>
      </c>
    </row>
    <row r="4" s="4" customFormat="1" hidden="1" spans="1:9">
      <c r="A4" s="5">
        <v>999225698063294</v>
      </c>
      <c r="B4" s="6">
        <v>45262</v>
      </c>
      <c r="C4" s="6">
        <v>45264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999225932439721</v>
      </c>
      <c r="B5" s="6">
        <v>45261</v>
      </c>
      <c r="C5" s="6">
        <v>45264</v>
      </c>
      <c r="D5" s="4">
        <v>3789.54</v>
      </c>
      <c r="E5" s="4" t="str">
        <f>VLOOKUP(A5,HOP!A:L,12,0)</f>
        <v>3789.54</v>
      </c>
      <c r="F5" s="4" t="str">
        <f>VLOOKUP(A5,HOP!A:C,3,0)</f>
        <v>3755737</v>
      </c>
      <c r="G5" s="4">
        <f t="shared" si="0"/>
        <v>0</v>
      </c>
      <c r="H5" s="4" t="str">
        <f t="shared" si="1"/>
        <v>，3755737</v>
      </c>
      <c r="I5" s="4" t="str">
        <f>VLOOKUP(A5,HOP!A:U,21,0)</f>
        <v>直连</v>
      </c>
    </row>
    <row r="6" s="4" customFormat="1" hidden="1" spans="1:9">
      <c r="A6" s="5">
        <v>999225939811407</v>
      </c>
      <c r="B6" s="6">
        <v>45259</v>
      </c>
      <c r="C6" s="6">
        <v>45264</v>
      </c>
      <c r="D6" s="4">
        <v>4779.65</v>
      </c>
      <c r="E6" s="4" t="str">
        <f>VLOOKUP(A6,HOP!A:L,12,0)</f>
        <v>4779.65</v>
      </c>
      <c r="F6" s="4" t="str">
        <f>VLOOKUP(A6,HOP!A:C,3,0)</f>
        <v>3758688</v>
      </c>
      <c r="G6" s="4">
        <f t="shared" si="0"/>
        <v>0</v>
      </c>
      <c r="H6" s="4" t="str">
        <f t="shared" si="1"/>
        <v>，3758688</v>
      </c>
      <c r="I6" s="4" t="str">
        <f>VLOOKUP(A6,HOP!A:U,21,0)</f>
        <v>直采</v>
      </c>
    </row>
    <row r="7" s="4" customFormat="1" hidden="1" spans="1:9">
      <c r="A7" s="5">
        <v>999225981564605</v>
      </c>
      <c r="B7" s="6">
        <v>45260</v>
      </c>
      <c r="C7" s="6">
        <v>45264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999226350689800</v>
      </c>
      <c r="B8" s="6">
        <v>45261</v>
      </c>
      <c r="C8" s="6">
        <v>45264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999226354667126</v>
      </c>
      <c r="B9" s="6">
        <v>45260</v>
      </c>
      <c r="C9" s="6">
        <v>45264</v>
      </c>
      <c r="D9" s="4">
        <v>1119.81</v>
      </c>
      <c r="E9" s="4" t="str">
        <f>VLOOKUP(A9,HOP!A:L,12,0)</f>
        <v>1119.81</v>
      </c>
      <c r="F9" s="4" t="str">
        <f>VLOOKUP(A9,HOP!A:C,3,0)</f>
        <v>3839276</v>
      </c>
      <c r="G9" s="4">
        <f t="shared" si="0"/>
        <v>0</v>
      </c>
      <c r="H9" s="4" t="str">
        <f t="shared" si="1"/>
        <v>，3839276</v>
      </c>
      <c r="I9" s="4" t="str">
        <f>VLOOKUP(A9,HOP!A:U,21,0)</f>
        <v>直连</v>
      </c>
    </row>
    <row r="10" s="4" customFormat="1" hidden="1" spans="1:9">
      <c r="A10" s="5">
        <v>999226357810151</v>
      </c>
      <c r="B10" s="6">
        <v>45261</v>
      </c>
      <c r="C10" s="6">
        <v>45264</v>
      </c>
      <c r="D10" s="4">
        <v>597.54</v>
      </c>
      <c r="E10" s="4" t="str">
        <f>VLOOKUP(A10,HOP!A:L,12,0)</f>
        <v>597.54</v>
      </c>
      <c r="F10" s="4" t="str">
        <f>VLOOKUP(A10,HOP!A:C,3,0)</f>
        <v>3841218</v>
      </c>
      <c r="G10" s="4">
        <f t="shared" si="0"/>
        <v>0</v>
      </c>
      <c r="H10" s="4" t="str">
        <f t="shared" si="1"/>
        <v>，3841218</v>
      </c>
      <c r="I10" s="4" t="str">
        <f>VLOOKUP(A10,HOP!A:U,21,0)</f>
        <v>直连</v>
      </c>
    </row>
    <row r="11" s="4" customFormat="1" hidden="1" spans="1:9">
      <c r="A11" s="5">
        <v>999226655026115</v>
      </c>
      <c r="B11" s="6">
        <v>45263</v>
      </c>
      <c r="C11" s="6">
        <v>45264</v>
      </c>
      <c r="D11" s="4">
        <v>665.12</v>
      </c>
      <c r="E11" s="4" t="str">
        <f>VLOOKUP(A11,HOP!A:L,12,0)</f>
        <v>665.12</v>
      </c>
      <c r="F11" s="4" t="str">
        <f>VLOOKUP(A11,HOP!A:C,3,0)</f>
        <v>3892382</v>
      </c>
      <c r="G11" s="4">
        <f t="shared" si="0"/>
        <v>0</v>
      </c>
      <c r="H11" s="4" t="str">
        <f t="shared" si="1"/>
        <v>，3892382</v>
      </c>
      <c r="I11" s="4" t="str">
        <f>VLOOKUP(A11,HOP!A:U,21,0)</f>
        <v>直连</v>
      </c>
    </row>
    <row r="12" s="4" customFormat="1" hidden="1" spans="1:9">
      <c r="A12" s="5">
        <v>999226733251000</v>
      </c>
      <c r="B12" s="6">
        <v>45263</v>
      </c>
      <c r="C12" s="6">
        <v>45264</v>
      </c>
      <c r="D12" s="4">
        <v>963.25</v>
      </c>
      <c r="E12" s="4" t="str">
        <f>VLOOKUP(A12,HOP!A:L,12,0)</f>
        <v>963.25</v>
      </c>
      <c r="F12" s="4" t="str">
        <f>VLOOKUP(A12,HOP!A:C,3,0)</f>
        <v>3909795</v>
      </c>
      <c r="G12" s="4">
        <f t="shared" si="0"/>
        <v>0</v>
      </c>
      <c r="H12" s="4" t="str">
        <f t="shared" si="1"/>
        <v>，3909795</v>
      </c>
      <c r="I12" s="4" t="str">
        <f>VLOOKUP(A12,HOP!A:U,21,0)</f>
        <v>直连</v>
      </c>
    </row>
    <row r="13" s="4" customFormat="1" hidden="1" spans="1:9">
      <c r="A13" s="5">
        <v>999226781822306</v>
      </c>
      <c r="B13" s="6">
        <v>45262</v>
      </c>
      <c r="C13" s="6">
        <v>45264</v>
      </c>
      <c r="D13" s="4">
        <v>6210.88</v>
      </c>
      <c r="E13" s="4" t="str">
        <f>VLOOKUP(A13,HOP!A:L,12,0)</f>
        <v>6210.88</v>
      </c>
      <c r="F13" s="4" t="str">
        <f>VLOOKUP(A13,HOP!A:C,3,0)</f>
        <v>3931694</v>
      </c>
      <c r="G13" s="4">
        <f t="shared" si="0"/>
        <v>0</v>
      </c>
      <c r="H13" s="4" t="str">
        <f t="shared" si="1"/>
        <v>，3931694</v>
      </c>
      <c r="I13" s="4" t="str">
        <f>VLOOKUP(A13,HOP!A:U,21,0)</f>
        <v>直连</v>
      </c>
    </row>
    <row r="14" s="4" customFormat="1" hidden="1" spans="1:9">
      <c r="A14" s="5">
        <v>999226788888259</v>
      </c>
      <c r="B14" s="6">
        <v>45263</v>
      </c>
      <c r="C14" s="6">
        <v>45264</v>
      </c>
      <c r="D14" s="4">
        <v>351.78</v>
      </c>
      <c r="E14" s="4" t="str">
        <f>VLOOKUP(A14,HOP!A:L,12,0)</f>
        <v>351.78</v>
      </c>
      <c r="F14" s="4" t="str">
        <f>VLOOKUP(A14,HOP!A:C,3,0)</f>
        <v>3935515</v>
      </c>
      <c r="G14" s="4">
        <f t="shared" si="0"/>
        <v>0</v>
      </c>
      <c r="H14" s="4" t="str">
        <f t="shared" si="1"/>
        <v>，3935515</v>
      </c>
      <c r="I14" s="4" t="str">
        <f>VLOOKUP(A14,HOP!A:U,21,0)</f>
        <v>直采</v>
      </c>
    </row>
    <row r="15" s="4" customFormat="1" hidden="1" spans="1:9">
      <c r="A15" s="5">
        <v>999226845916739</v>
      </c>
      <c r="B15" s="6">
        <v>45261</v>
      </c>
      <c r="C15" s="6">
        <v>45264</v>
      </c>
      <c r="D15" s="4">
        <v>5056.53</v>
      </c>
      <c r="E15" s="4" t="str">
        <f>VLOOKUP(A15,HOP!A:L,12,0)</f>
        <v>5056.53</v>
      </c>
      <c r="F15" s="4" t="str">
        <f>VLOOKUP(A15,HOP!A:C,3,0)</f>
        <v>3952986</v>
      </c>
      <c r="G15" s="4">
        <f t="shared" si="0"/>
        <v>0</v>
      </c>
      <c r="H15" s="4" t="str">
        <f t="shared" si="1"/>
        <v>，3952986</v>
      </c>
      <c r="I15" s="4" t="str">
        <f>VLOOKUP(A15,HOP!A:U,21,0)</f>
        <v>直连</v>
      </c>
    </row>
    <row r="16" s="4" customFormat="1" hidden="1" spans="1:9">
      <c r="A16" s="5">
        <v>999226932943917</v>
      </c>
      <c r="B16" s="6">
        <v>45262</v>
      </c>
      <c r="C16" s="6">
        <v>45264</v>
      </c>
      <c r="D16" s="4">
        <v>1449.33</v>
      </c>
      <c r="E16" s="4" t="str">
        <f>VLOOKUP(A16,HOP!A:L,12,0)</f>
        <v>1449.33</v>
      </c>
      <c r="F16" s="4" t="str">
        <f>VLOOKUP(A16,HOP!A:C,3,0)</f>
        <v>3979555</v>
      </c>
      <c r="G16" s="4">
        <f t="shared" si="0"/>
        <v>0</v>
      </c>
      <c r="H16" s="4" t="str">
        <f t="shared" si="1"/>
        <v>，3979555</v>
      </c>
      <c r="I16" s="4" t="str">
        <f>VLOOKUP(A16,HOP!A:U,21,0)</f>
        <v>直连</v>
      </c>
    </row>
    <row r="17" s="4" customFormat="1" hidden="1" spans="1:9">
      <c r="A17" s="5">
        <v>999227112704717</v>
      </c>
      <c r="B17" s="6">
        <v>45262</v>
      </c>
      <c r="C17" s="6">
        <v>45264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999227182525792</v>
      </c>
      <c r="B18" s="6">
        <v>45260</v>
      </c>
      <c r="C18" s="6">
        <v>45264</v>
      </c>
      <c r="D18" s="4">
        <v>1750.68</v>
      </c>
      <c r="E18" s="4" t="str">
        <f>VLOOKUP(A18,HOP!A:L,12,0)</f>
        <v>1750.68</v>
      </c>
      <c r="F18" s="4" t="str">
        <f>VLOOKUP(A18,HOP!A:C,3,0)</f>
        <v>4015516</v>
      </c>
      <c r="G18" s="4">
        <f t="shared" si="0"/>
        <v>0</v>
      </c>
      <c r="H18" s="4" t="str">
        <f t="shared" si="1"/>
        <v>，4015516</v>
      </c>
      <c r="I18" s="4" t="str">
        <f>VLOOKUP(A18,HOP!A:U,21,0)</f>
        <v>直连</v>
      </c>
    </row>
    <row r="19" s="4" customFormat="1" hidden="1" spans="1:9">
      <c r="A19" s="5">
        <v>999227189873400</v>
      </c>
      <c r="B19" s="6">
        <v>45261</v>
      </c>
      <c r="C19" s="6">
        <v>45264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999227190506016</v>
      </c>
      <c r="B20" s="6">
        <v>45263</v>
      </c>
      <c r="C20" s="6">
        <v>45264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999227410529943</v>
      </c>
      <c r="B21" s="6">
        <v>45263</v>
      </c>
      <c r="C21" s="6">
        <v>45264</v>
      </c>
      <c r="D21" s="4">
        <v>790.08</v>
      </c>
      <c r="E21" s="4" t="str">
        <f>VLOOKUP(A21,HOP!A:L,12,0)</f>
        <v>790.08</v>
      </c>
      <c r="F21" s="4" t="str">
        <f>VLOOKUP(A21,HOP!A:C,3,0)</f>
        <v>4072867</v>
      </c>
      <c r="G21" s="4">
        <f t="shared" si="0"/>
        <v>0</v>
      </c>
      <c r="H21" s="4" t="str">
        <f t="shared" si="1"/>
        <v>，4072867</v>
      </c>
      <c r="I21" s="4" t="str">
        <f>VLOOKUP(A21,HOP!A:U,21,0)</f>
        <v>直连</v>
      </c>
    </row>
    <row r="22" s="4" customFormat="1" hidden="1" spans="1:9">
      <c r="A22" s="5">
        <v>999227956674777</v>
      </c>
      <c r="B22" s="6">
        <v>45261</v>
      </c>
      <c r="C22" s="6">
        <v>45264</v>
      </c>
      <c r="D22" s="4">
        <v>1181.28</v>
      </c>
      <c r="E22" s="4" t="str">
        <f>VLOOKUP(A22,HOP!A:L,12,0)</f>
        <v>1181.28</v>
      </c>
      <c r="F22" s="4" t="str">
        <f>VLOOKUP(A22,HOP!A:C,3,0)</f>
        <v>4086851</v>
      </c>
      <c r="G22" s="4">
        <f t="shared" si="0"/>
        <v>0</v>
      </c>
      <c r="H22" s="4" t="str">
        <f t="shared" si="1"/>
        <v>，4086851</v>
      </c>
      <c r="I22" s="4" t="str">
        <f>VLOOKUP(A22,HOP!A:U,21,0)</f>
        <v>直连</v>
      </c>
    </row>
    <row r="23" s="4" customFormat="1" hidden="1" spans="1:9">
      <c r="A23" s="5">
        <v>999228002169756</v>
      </c>
      <c r="B23" s="6">
        <v>45263</v>
      </c>
      <c r="C23" s="6">
        <v>45264</v>
      </c>
      <c r="D23" s="4">
        <v>494.44</v>
      </c>
      <c r="E23" s="4" t="str">
        <f>VLOOKUP(A23,HOP!A:L,12,0)</f>
        <v>494.44</v>
      </c>
      <c r="F23" s="4" t="str">
        <f>VLOOKUP(A23,HOP!A:C,3,0)</f>
        <v>4100198</v>
      </c>
      <c r="G23" s="4">
        <f t="shared" si="0"/>
        <v>0</v>
      </c>
      <c r="H23" s="4" t="str">
        <f t="shared" si="1"/>
        <v>，4100198</v>
      </c>
      <c r="I23" s="4" t="str">
        <f>VLOOKUP(A23,HOP!A:U,21,0)</f>
        <v>直连</v>
      </c>
    </row>
    <row r="24" s="4" customFormat="1" spans="1:9">
      <c r="A24" s="5">
        <v>999228008092766</v>
      </c>
      <c r="B24" s="6">
        <v>45261</v>
      </c>
      <c r="C24" s="6">
        <v>45264</v>
      </c>
      <c r="D24" s="4">
        <v>2537.73</v>
      </c>
      <c r="E24" s="4" t="str">
        <f>VLOOKUP(A24,HOP!A:L,12,0)</f>
        <v>2537.85</v>
      </c>
      <c r="F24" s="4" t="str">
        <f>VLOOKUP(A24,HOP!A:C,3,0)</f>
        <v>4102110</v>
      </c>
      <c r="G24" s="4">
        <f t="shared" si="0"/>
        <v>-0.119999999999891</v>
      </c>
      <c r="H24" s="4" t="str">
        <f t="shared" si="1"/>
        <v>，4102110</v>
      </c>
      <c r="I24" s="4" t="str">
        <f>VLOOKUP(A24,HOP!A:U,21,0)</f>
        <v>直连</v>
      </c>
    </row>
    <row r="25" s="4" customFormat="1" hidden="1" spans="1:9">
      <c r="A25" s="5">
        <v>999228008375319</v>
      </c>
      <c r="B25" s="6">
        <v>45259</v>
      </c>
      <c r="C25" s="6">
        <v>45264</v>
      </c>
      <c r="D25" s="4">
        <v>3854.35</v>
      </c>
      <c r="E25" s="4" t="str">
        <f>VLOOKUP(A25,HOP!A:L,12,0)</f>
        <v>3854.35</v>
      </c>
      <c r="F25" s="4" t="str">
        <f>VLOOKUP(A25,HOP!A:C,3,0)</f>
        <v>4102162</v>
      </c>
      <c r="G25" s="4">
        <f t="shared" si="0"/>
        <v>0</v>
      </c>
      <c r="H25" s="4" t="str">
        <f t="shared" si="1"/>
        <v>，4102162</v>
      </c>
      <c r="I25" s="4" t="str">
        <f>VLOOKUP(A25,HOP!A:U,21,0)</f>
        <v>直采</v>
      </c>
    </row>
    <row r="26" s="4" customFormat="1" hidden="1" spans="1:9">
      <c r="A26" s="5">
        <v>999228018440809</v>
      </c>
      <c r="B26" s="6">
        <v>45262</v>
      </c>
      <c r="C26" s="6">
        <v>45264</v>
      </c>
      <c r="D26" s="4">
        <v>3556.3</v>
      </c>
      <c r="E26" s="4" t="str">
        <f>VLOOKUP(A26,HOP!A:L,12,0)</f>
        <v>3556.30</v>
      </c>
      <c r="F26" s="4" t="str">
        <f>VLOOKUP(A26,HOP!A:C,3,0)</f>
        <v>4105510</v>
      </c>
      <c r="G26" s="4">
        <f t="shared" si="0"/>
        <v>0</v>
      </c>
      <c r="H26" s="4" t="str">
        <f t="shared" si="1"/>
        <v>，4105510</v>
      </c>
      <c r="I26" s="4" t="str">
        <f>VLOOKUP(A26,HOP!A:U,21,0)</f>
        <v>直连</v>
      </c>
    </row>
    <row r="27" s="4" customFormat="1" hidden="1" spans="1:9">
      <c r="A27" s="5">
        <v>999228060414912</v>
      </c>
      <c r="B27" s="6">
        <v>45263</v>
      </c>
      <c r="C27" s="6">
        <v>45264</v>
      </c>
      <c r="D27" s="4">
        <v>1820.52</v>
      </c>
      <c r="E27" s="4" t="str">
        <f>VLOOKUP(A27,HOP!A:L,12,0)</f>
        <v>1820.52</v>
      </c>
      <c r="F27" s="4" t="str">
        <f>VLOOKUP(A27,HOP!A:C,3,0)</f>
        <v>4113554</v>
      </c>
      <c r="G27" s="4">
        <f t="shared" si="0"/>
        <v>0</v>
      </c>
      <c r="H27" s="4" t="str">
        <f t="shared" si="1"/>
        <v>，4113554</v>
      </c>
      <c r="I27" s="4" t="str">
        <f>VLOOKUP(A27,HOP!A:U,21,0)</f>
        <v>直采</v>
      </c>
    </row>
    <row r="28" s="4" customFormat="1" hidden="1" spans="1:9">
      <c r="A28" s="5">
        <v>28065164202</v>
      </c>
      <c r="B28" s="6">
        <v>45262</v>
      </c>
      <c r="C28" s="6">
        <v>45264</v>
      </c>
      <c r="D28" s="4">
        <v>2869.54</v>
      </c>
      <c r="E28" s="4" t="str">
        <f>VLOOKUP(A28,HOP!A:L,12,0)</f>
        <v>2869.54</v>
      </c>
      <c r="F28" s="4" t="str">
        <f>VLOOKUP(A28,HOP!A:C,3,0)</f>
        <v>4115440</v>
      </c>
      <c r="G28" s="4">
        <f t="shared" si="0"/>
        <v>0</v>
      </c>
      <c r="H28" s="4" t="str">
        <f t="shared" si="1"/>
        <v>，4115440</v>
      </c>
      <c r="I28" s="4" t="str">
        <f>VLOOKUP(A28,HOP!A:U,21,0)</f>
        <v>直连</v>
      </c>
    </row>
    <row r="29" s="4" customFormat="1" hidden="1" spans="1:9">
      <c r="A29" s="5">
        <v>999228067378950</v>
      </c>
      <c r="B29" s="6">
        <v>45262</v>
      </c>
      <c r="C29" s="6">
        <v>45264</v>
      </c>
      <c r="D29" s="4">
        <v>1101.96</v>
      </c>
      <c r="E29" s="4" t="str">
        <f>VLOOKUP(A29,HOP!A:L,12,0)</f>
        <v>1101.96</v>
      </c>
      <c r="F29" s="4" t="str">
        <f>VLOOKUP(A29,HOP!A:C,3,0)</f>
        <v>4116627</v>
      </c>
      <c r="G29" s="4">
        <f t="shared" si="0"/>
        <v>0</v>
      </c>
      <c r="H29" s="4" t="str">
        <f t="shared" si="1"/>
        <v>，4116627</v>
      </c>
      <c r="I29" s="4" t="str">
        <f>VLOOKUP(A29,HOP!A:U,21,0)</f>
        <v>直连</v>
      </c>
    </row>
    <row r="30" s="4" customFormat="1" hidden="1" spans="1:9">
      <c r="A30" s="5">
        <v>999228068215454</v>
      </c>
      <c r="B30" s="6">
        <v>45260</v>
      </c>
      <c r="C30" s="6">
        <v>45264</v>
      </c>
      <c r="D30" s="4">
        <v>1088.48</v>
      </c>
      <c r="E30" s="4" t="str">
        <f>VLOOKUP(A30,HOP!A:L,12,0)</f>
        <v>1088.48</v>
      </c>
      <c r="F30" s="4" t="str">
        <f>VLOOKUP(A30,HOP!A:C,3,0)</f>
        <v>4117218</v>
      </c>
      <c r="G30" s="4">
        <f t="shared" si="0"/>
        <v>0</v>
      </c>
      <c r="H30" s="4" t="str">
        <f t="shared" si="1"/>
        <v>，4117218</v>
      </c>
      <c r="I30" s="4" t="str">
        <f>VLOOKUP(A30,HOP!A:U,21,0)</f>
        <v>直采</v>
      </c>
    </row>
    <row r="31" s="4" customFormat="1" hidden="1" spans="1:9">
      <c r="A31" s="5">
        <v>999228088418225</v>
      </c>
      <c r="B31" s="6">
        <v>45261</v>
      </c>
      <c r="C31" s="6">
        <v>45264</v>
      </c>
      <c r="D31" s="4">
        <v>1073.36</v>
      </c>
      <c r="E31" s="4" t="str">
        <f>VLOOKUP(A31,HOP!A:L,12,0)</f>
        <v>1073.36</v>
      </c>
      <c r="F31" s="4" t="str">
        <f>VLOOKUP(A31,HOP!A:C,3,0)</f>
        <v>4122294</v>
      </c>
      <c r="G31" s="4">
        <f t="shared" si="0"/>
        <v>0</v>
      </c>
      <c r="H31" s="4" t="str">
        <f t="shared" si="1"/>
        <v>，4122294</v>
      </c>
      <c r="I31" s="4" t="str">
        <f>VLOOKUP(A31,HOP!A:U,21,0)</f>
        <v>直连</v>
      </c>
    </row>
    <row r="32" s="4" customFormat="1" hidden="1" spans="1:9">
      <c r="A32" s="5">
        <v>999228213247533</v>
      </c>
      <c r="B32" s="6">
        <v>45260</v>
      </c>
      <c r="C32" s="6">
        <v>45264</v>
      </c>
      <c r="D32" s="4">
        <v>4595.35</v>
      </c>
      <c r="E32" s="4" t="str">
        <f>VLOOKUP(A32,HOP!A:L,12,0)</f>
        <v>4595.35</v>
      </c>
      <c r="F32" s="4" t="str">
        <f>VLOOKUP(A32,HOP!A:C,3,0)</f>
        <v>4151663</v>
      </c>
      <c r="G32" s="4">
        <f t="shared" si="0"/>
        <v>0</v>
      </c>
      <c r="H32" s="4" t="str">
        <f t="shared" si="1"/>
        <v>，4151663</v>
      </c>
      <c r="I32" s="4" t="str">
        <f>VLOOKUP(A32,HOP!A:U,21,0)</f>
        <v>直连</v>
      </c>
    </row>
    <row r="33" s="4" customFormat="1" hidden="1" spans="1:9">
      <c r="A33" s="5">
        <v>999228232191134</v>
      </c>
      <c r="B33" s="6">
        <v>45263</v>
      </c>
      <c r="C33" s="6">
        <v>45264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999228232910151</v>
      </c>
      <c r="B34" s="6">
        <v>45261</v>
      </c>
      <c r="C34" s="6">
        <v>45264</v>
      </c>
      <c r="D34" s="4">
        <v>1691.52</v>
      </c>
      <c r="E34" s="4" t="str">
        <f>VLOOKUP(A34,HOP!A:L,12,0)</f>
        <v>1691.52</v>
      </c>
      <c r="F34" s="4" t="str">
        <f>VLOOKUP(A34,HOP!A:C,3,0)</f>
        <v>4157955</v>
      </c>
      <c r="G34" s="4">
        <f t="shared" si="0"/>
        <v>0</v>
      </c>
      <c r="H34" s="4" t="str">
        <f t="shared" si="1"/>
        <v>，4157955</v>
      </c>
      <c r="I34" s="4" t="str">
        <f>VLOOKUP(A34,HOP!A:U,21,0)</f>
        <v>直连</v>
      </c>
    </row>
    <row r="35" s="4" customFormat="1" spans="1:10">
      <c r="A35" s="5">
        <v>999228233762992</v>
      </c>
      <c r="B35" s="6">
        <v>45262</v>
      </c>
      <c r="C35" s="6">
        <v>45264</v>
      </c>
      <c r="D35" s="4">
        <v>1538.44</v>
      </c>
      <c r="E35" s="4" t="e">
        <f>VLOOKUP(A35,HOP!A:L,12,0)</f>
        <v>#N/A</v>
      </c>
      <c r="F35" s="4">
        <v>4158354</v>
      </c>
      <c r="G35" s="4" t="e">
        <f t="shared" ref="G35:G66" si="2">D35-E35</f>
        <v>#N/A</v>
      </c>
      <c r="H35" s="4" t="str">
        <f t="shared" ref="H35:H66" si="3">$H$1&amp;F35</f>
        <v>，4158354</v>
      </c>
      <c r="I35" s="4" t="s">
        <v>820</v>
      </c>
      <c r="J35" s="4" t="s">
        <v>821</v>
      </c>
    </row>
    <row r="36" s="4" customFormat="1" hidden="1" spans="1:9">
      <c r="A36" s="5">
        <v>999228235685516</v>
      </c>
      <c r="B36" s="6">
        <v>45261</v>
      </c>
      <c r="C36" s="6">
        <v>45264</v>
      </c>
      <c r="D36" s="4">
        <v>1477.05</v>
      </c>
      <c r="E36" s="4" t="str">
        <f>VLOOKUP(A36,HOP!A:L,12,0)</f>
        <v>1477.05</v>
      </c>
      <c r="F36" s="4" t="str">
        <f>VLOOKUP(A36,HOP!A:C,3,0)</f>
        <v>4159494</v>
      </c>
      <c r="G36" s="4">
        <f t="shared" si="2"/>
        <v>0</v>
      </c>
      <c r="H36" s="4" t="str">
        <f t="shared" si="3"/>
        <v>，4159494</v>
      </c>
      <c r="I36" s="4" t="str">
        <f>VLOOKUP(A36,HOP!A:U,21,0)</f>
        <v>直连</v>
      </c>
    </row>
    <row r="37" s="4" customFormat="1" hidden="1" spans="1:9">
      <c r="A37" s="5">
        <v>999228262753305</v>
      </c>
      <c r="B37" s="6">
        <v>45262</v>
      </c>
      <c r="C37" s="6">
        <v>45264</v>
      </c>
      <c r="D37" s="4">
        <v>8394</v>
      </c>
      <c r="E37" s="4" t="str">
        <f>VLOOKUP(A37,HOP!A:L,12,0)</f>
        <v>8394.00</v>
      </c>
      <c r="F37" s="4" t="str">
        <f>VLOOKUP(A37,HOP!A:C,3,0)</f>
        <v>4166580</v>
      </c>
      <c r="G37" s="4">
        <f t="shared" si="2"/>
        <v>0</v>
      </c>
      <c r="H37" s="4" t="str">
        <f t="shared" si="3"/>
        <v>，4166580</v>
      </c>
      <c r="I37" s="4" t="str">
        <f>VLOOKUP(A37,HOP!A:U,21,0)</f>
        <v>直连</v>
      </c>
    </row>
    <row r="38" s="4" customFormat="1" hidden="1" spans="1:9">
      <c r="A38" s="5">
        <v>999228263523473</v>
      </c>
      <c r="B38" s="6">
        <v>45262</v>
      </c>
      <c r="C38" s="6">
        <v>45264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999228269964088</v>
      </c>
      <c r="B39" s="6">
        <v>45261</v>
      </c>
      <c r="C39" s="6">
        <v>45264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999228273099100</v>
      </c>
      <c r="B40" s="6">
        <v>45263</v>
      </c>
      <c r="C40" s="6">
        <v>45264</v>
      </c>
      <c r="D40" s="4">
        <v>595.53</v>
      </c>
      <c r="E40" s="4" t="str">
        <f>VLOOKUP(A40,HOP!A:L,12,0)</f>
        <v>595.53</v>
      </c>
      <c r="F40" s="4" t="str">
        <f>VLOOKUP(A40,HOP!A:C,3,0)</f>
        <v>4172756</v>
      </c>
      <c r="G40" s="4">
        <f t="shared" si="2"/>
        <v>0</v>
      </c>
      <c r="H40" s="4" t="str">
        <f t="shared" si="3"/>
        <v>，4172756</v>
      </c>
      <c r="I40" s="4" t="str">
        <f>VLOOKUP(A40,HOP!A:U,21,0)</f>
        <v>直连</v>
      </c>
    </row>
    <row r="41" s="4" customFormat="1" spans="1:9">
      <c r="A41" s="5">
        <v>999228273814323</v>
      </c>
      <c r="B41" s="6">
        <v>45259</v>
      </c>
      <c r="C41" s="6">
        <v>45264</v>
      </c>
      <c r="D41" s="4">
        <v>3975.5</v>
      </c>
      <c r="E41" s="4" t="str">
        <f>VLOOKUP(A41,HOP!A:L,12,0)</f>
        <v>3975.65</v>
      </c>
      <c r="F41" s="4" t="str">
        <f>VLOOKUP(A41,HOP!A:C,3,0)</f>
        <v>4173316</v>
      </c>
      <c r="G41" s="4">
        <f t="shared" si="2"/>
        <v>-0.150000000000091</v>
      </c>
      <c r="H41" s="4" t="str">
        <f t="shared" si="3"/>
        <v>，4173316</v>
      </c>
      <c r="I41" s="4" t="str">
        <f>VLOOKUP(A41,HOP!A:U,21,0)</f>
        <v>直连</v>
      </c>
    </row>
    <row r="42" s="4" customFormat="1" hidden="1" spans="1:9">
      <c r="A42" s="5">
        <v>999228286475773</v>
      </c>
      <c r="B42" s="6">
        <v>45263</v>
      </c>
      <c r="C42" s="6">
        <v>45264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999228293227598</v>
      </c>
      <c r="B43" s="6">
        <v>45261</v>
      </c>
      <c r="C43" s="6">
        <v>45264</v>
      </c>
      <c r="D43" s="4">
        <v>2858.04</v>
      </c>
      <c r="E43" s="4" t="str">
        <f>VLOOKUP(A43,HOP!A:L,12,0)</f>
        <v>2858.04</v>
      </c>
      <c r="F43" s="4" t="str">
        <f>VLOOKUP(A43,HOP!A:C,3,0)</f>
        <v>4180934</v>
      </c>
      <c r="G43" s="4">
        <f t="shared" si="2"/>
        <v>0</v>
      </c>
      <c r="H43" s="4" t="str">
        <f t="shared" si="3"/>
        <v>，4180934</v>
      </c>
      <c r="I43" s="4" t="str">
        <f>VLOOKUP(A43,HOP!A:U,21,0)</f>
        <v>直连</v>
      </c>
    </row>
    <row r="44" s="4" customFormat="1" hidden="1" spans="1:9">
      <c r="A44" s="5">
        <v>999228295006650</v>
      </c>
      <c r="B44" s="6">
        <v>45261</v>
      </c>
      <c r="C44" s="6">
        <v>45264</v>
      </c>
      <c r="D44" s="4">
        <v>4102.86</v>
      </c>
      <c r="E44" s="4" t="str">
        <f>VLOOKUP(A44,HOP!A:L,12,0)</f>
        <v>4102.86</v>
      </c>
      <c r="F44" s="4" t="str">
        <f>VLOOKUP(A44,HOP!A:C,3,0)</f>
        <v>4182308</v>
      </c>
      <c r="G44" s="4">
        <f t="shared" si="2"/>
        <v>0</v>
      </c>
      <c r="H44" s="4" t="str">
        <f t="shared" si="3"/>
        <v>，4182308</v>
      </c>
      <c r="I44" s="4" t="str">
        <f>VLOOKUP(A44,HOP!A:U,21,0)</f>
        <v>直连</v>
      </c>
    </row>
    <row r="45" s="4" customFormat="1" hidden="1" spans="1:9">
      <c r="A45" s="5">
        <v>999228295196350</v>
      </c>
      <c r="B45" s="6">
        <v>45262</v>
      </c>
      <c r="C45" s="6">
        <v>45264</v>
      </c>
      <c r="D45" s="4">
        <v>1412.69</v>
      </c>
      <c r="E45" s="4" t="str">
        <f>VLOOKUP(A45,HOP!A:L,12,0)</f>
        <v>1412.69</v>
      </c>
      <c r="F45" s="4" t="str">
        <f>VLOOKUP(A45,HOP!A:C,3,0)</f>
        <v>4182404</v>
      </c>
      <c r="G45" s="4">
        <f t="shared" si="2"/>
        <v>0</v>
      </c>
      <c r="H45" s="4" t="str">
        <f t="shared" si="3"/>
        <v>，4182404</v>
      </c>
      <c r="I45" s="4" t="str">
        <f>VLOOKUP(A45,HOP!A:U,21,0)</f>
        <v>直连</v>
      </c>
    </row>
    <row r="46" s="4" customFormat="1" hidden="1" spans="1:9">
      <c r="A46" s="5">
        <v>999228308959444</v>
      </c>
      <c r="B46" s="6">
        <v>45261</v>
      </c>
      <c r="C46" s="6">
        <v>45264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999228311706222</v>
      </c>
      <c r="B47" s="6">
        <v>45262</v>
      </c>
      <c r="C47" s="6">
        <v>45264</v>
      </c>
      <c r="D47" s="4">
        <v>471.48</v>
      </c>
      <c r="E47" s="4" t="str">
        <f>VLOOKUP(A47,HOP!A:L,12,0)</f>
        <v>471.48</v>
      </c>
      <c r="F47" s="4" t="str">
        <f>VLOOKUP(A47,HOP!A:C,3,0)</f>
        <v>4186960</v>
      </c>
      <c r="G47" s="4">
        <f t="shared" si="2"/>
        <v>0</v>
      </c>
      <c r="H47" s="4" t="str">
        <f t="shared" si="3"/>
        <v>，4186960</v>
      </c>
      <c r="I47" s="4" t="str">
        <f>VLOOKUP(A47,HOP!A:U,21,0)</f>
        <v>直连</v>
      </c>
    </row>
    <row r="48" s="4" customFormat="1" hidden="1" spans="1:9">
      <c r="A48" s="5">
        <v>999228312696264</v>
      </c>
      <c r="B48" s="6">
        <v>45263</v>
      </c>
      <c r="C48" s="6">
        <v>45264</v>
      </c>
      <c r="D48" s="4">
        <v>728.22</v>
      </c>
      <c r="E48" s="4" t="str">
        <f>VLOOKUP(A48,HOP!A:L,12,0)</f>
        <v>728.22</v>
      </c>
      <c r="F48" s="4" t="str">
        <f>VLOOKUP(A48,HOP!A:C,3,0)</f>
        <v>4187325</v>
      </c>
      <c r="G48" s="4">
        <f t="shared" si="2"/>
        <v>0</v>
      </c>
      <c r="H48" s="4" t="str">
        <f t="shared" si="3"/>
        <v>，4187325</v>
      </c>
      <c r="I48" s="4" t="str">
        <f>VLOOKUP(A48,HOP!A:U,21,0)</f>
        <v>直连</v>
      </c>
    </row>
    <row r="49" s="4" customFormat="1" spans="1:9">
      <c r="A49" s="5">
        <v>999228315760849</v>
      </c>
      <c r="B49" s="6">
        <v>45262</v>
      </c>
      <c r="C49" s="6">
        <v>45264</v>
      </c>
      <c r="D49" s="4">
        <v>924.12</v>
      </c>
      <c r="E49" s="4" t="str">
        <f>VLOOKUP(A49,HOP!A:L,12,0)</f>
        <v>924.14</v>
      </c>
      <c r="F49" s="4" t="str">
        <f>VLOOKUP(A49,HOP!A:C,3,0)</f>
        <v>4189276</v>
      </c>
      <c r="G49" s="4">
        <f t="shared" si="2"/>
        <v>-0.0199999999999818</v>
      </c>
      <c r="H49" s="4" t="str">
        <f t="shared" si="3"/>
        <v>，4189276</v>
      </c>
      <c r="I49" s="4" t="str">
        <f>VLOOKUP(A49,HOP!A:U,21,0)</f>
        <v>直连</v>
      </c>
    </row>
    <row r="50" s="4" customFormat="1" hidden="1" spans="1:9">
      <c r="A50" s="5">
        <v>999228320719509</v>
      </c>
      <c r="B50" s="6">
        <v>45262</v>
      </c>
      <c r="C50" s="6">
        <v>45264</v>
      </c>
      <c r="D50" s="4">
        <v>1115.36</v>
      </c>
      <c r="E50" s="4" t="str">
        <f>VLOOKUP(A50,HOP!A:L,12,0)</f>
        <v>1115.36</v>
      </c>
      <c r="F50" s="4" t="str">
        <f>VLOOKUP(A50,HOP!A:C,3,0)</f>
        <v>4193839</v>
      </c>
      <c r="G50" s="4">
        <f t="shared" si="2"/>
        <v>0</v>
      </c>
      <c r="H50" s="4" t="str">
        <f t="shared" si="3"/>
        <v>，4193839</v>
      </c>
      <c r="I50" s="4" t="str">
        <f>VLOOKUP(A50,HOP!A:U,21,0)</f>
        <v>直连</v>
      </c>
    </row>
    <row r="51" s="4" customFormat="1" hidden="1" spans="1:9">
      <c r="A51" s="5">
        <v>999228320777714</v>
      </c>
      <c r="B51" s="6">
        <v>45262</v>
      </c>
      <c r="C51" s="6">
        <v>45264</v>
      </c>
      <c r="D51" s="4">
        <v>3531.05</v>
      </c>
      <c r="E51" s="4" t="str">
        <f>VLOOKUP(A51,HOP!A:L,12,0)</f>
        <v>3531.05</v>
      </c>
      <c r="F51" s="4" t="str">
        <f>VLOOKUP(A51,HOP!A:C,3,0)</f>
        <v>4193913</v>
      </c>
      <c r="G51" s="4">
        <f t="shared" si="2"/>
        <v>0</v>
      </c>
      <c r="H51" s="4" t="str">
        <f t="shared" si="3"/>
        <v>，4193913</v>
      </c>
      <c r="I51" s="4" t="str">
        <f>VLOOKUP(A51,HOP!A:U,21,0)</f>
        <v>直采</v>
      </c>
    </row>
    <row r="52" s="4" customFormat="1" hidden="1" spans="1:9">
      <c r="A52" s="5">
        <v>999228326181514</v>
      </c>
      <c r="B52" s="6">
        <v>45263</v>
      </c>
      <c r="C52" s="6">
        <v>45264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999228327778414</v>
      </c>
      <c r="B53" s="6">
        <v>45263</v>
      </c>
      <c r="C53" s="6">
        <v>45264</v>
      </c>
      <c r="D53" s="4">
        <v>475.31</v>
      </c>
      <c r="E53" s="4" t="str">
        <f>VLOOKUP(A53,HOP!A:L,12,0)</f>
        <v>475.31</v>
      </c>
      <c r="F53" s="4" t="str">
        <f>VLOOKUP(A53,HOP!A:C,3,0)</f>
        <v>4196474</v>
      </c>
      <c r="G53" s="4">
        <f t="shared" si="2"/>
        <v>0</v>
      </c>
      <c r="H53" s="4" t="str">
        <f t="shared" si="3"/>
        <v>，4196474</v>
      </c>
      <c r="I53" s="4" t="str">
        <f>VLOOKUP(A53,HOP!A:U,21,0)</f>
        <v>直连</v>
      </c>
    </row>
    <row r="54" s="4" customFormat="1" hidden="1" spans="1:9">
      <c r="A54" s="5">
        <v>999228331698914</v>
      </c>
      <c r="B54" s="6">
        <v>45263</v>
      </c>
      <c r="C54" s="6">
        <v>45264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999228332716009</v>
      </c>
      <c r="B55" s="6">
        <v>45262</v>
      </c>
      <c r="C55" s="6">
        <v>45264</v>
      </c>
      <c r="D55" s="4">
        <v>2073.91</v>
      </c>
      <c r="E55" s="4" t="str">
        <f>VLOOKUP(A55,HOP!A:L,12,0)</f>
        <v>2073.91</v>
      </c>
      <c r="F55" s="4" t="str">
        <f>VLOOKUP(A55,HOP!A:C,3,0)</f>
        <v>4198744</v>
      </c>
      <c r="G55" s="4">
        <f t="shared" si="2"/>
        <v>0</v>
      </c>
      <c r="H55" s="4" t="str">
        <f t="shared" si="3"/>
        <v>，4198744</v>
      </c>
      <c r="I55" s="4" t="str">
        <f>VLOOKUP(A55,HOP!A:U,21,0)</f>
        <v>直连</v>
      </c>
    </row>
    <row r="56" s="4" customFormat="1" hidden="1" spans="1:9">
      <c r="A56" s="5">
        <v>999228334695475</v>
      </c>
      <c r="B56" s="6">
        <v>45259</v>
      </c>
      <c r="C56" s="6">
        <v>45264</v>
      </c>
      <c r="D56" s="4">
        <v>1596.47</v>
      </c>
      <c r="E56" s="4" t="str">
        <f>VLOOKUP(A56,HOP!A:L,12,0)</f>
        <v>1596.47</v>
      </c>
      <c r="F56" s="4" t="str">
        <f>VLOOKUP(A56,HOP!A:C,3,0)</f>
        <v>4199763</v>
      </c>
      <c r="G56" s="4">
        <f t="shared" si="2"/>
        <v>0</v>
      </c>
      <c r="H56" s="4" t="str">
        <f t="shared" si="3"/>
        <v>，4199763</v>
      </c>
      <c r="I56" s="4" t="str">
        <f>VLOOKUP(A56,HOP!A:U,21,0)</f>
        <v>直连</v>
      </c>
    </row>
    <row r="57" s="4" customFormat="1" hidden="1" spans="1:9">
      <c r="A57" s="5">
        <v>999228336618321</v>
      </c>
      <c r="B57" s="6">
        <v>45263</v>
      </c>
      <c r="C57" s="6">
        <v>45264</v>
      </c>
      <c r="D57" s="4">
        <v>387.18</v>
      </c>
      <c r="E57" s="4" t="str">
        <f>VLOOKUP(A57,HOP!A:L,12,0)</f>
        <v>387.18</v>
      </c>
      <c r="F57" s="4" t="str">
        <f>VLOOKUP(A57,HOP!A:C,3,0)</f>
        <v>4200701</v>
      </c>
      <c r="G57" s="4">
        <f t="shared" si="2"/>
        <v>0</v>
      </c>
      <c r="H57" s="4" t="str">
        <f t="shared" si="3"/>
        <v>，4200701</v>
      </c>
      <c r="I57" s="4" t="str">
        <f>VLOOKUP(A57,HOP!A:U,21,0)</f>
        <v>直连</v>
      </c>
    </row>
    <row r="58" s="4" customFormat="1" hidden="1" spans="1:9">
      <c r="A58" s="5">
        <v>999228337921871</v>
      </c>
      <c r="B58" s="6">
        <v>45263</v>
      </c>
      <c r="C58" s="6">
        <v>45264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999228341532490</v>
      </c>
      <c r="B59" s="6">
        <v>45261</v>
      </c>
      <c r="C59" s="6">
        <v>45264</v>
      </c>
      <c r="D59" s="4">
        <v>2577.84</v>
      </c>
      <c r="E59" s="4" t="str">
        <f>VLOOKUP(A59,HOP!A:L,12,0)</f>
        <v>2577.84</v>
      </c>
      <c r="F59" s="4" t="str">
        <f>VLOOKUP(A59,HOP!A:C,3,0)</f>
        <v>4204927</v>
      </c>
      <c r="G59" s="4">
        <f t="shared" si="2"/>
        <v>0</v>
      </c>
      <c r="H59" s="4" t="str">
        <f t="shared" si="3"/>
        <v>，4204927</v>
      </c>
      <c r="I59" s="4" t="str">
        <f>VLOOKUP(A59,HOP!A:U,21,0)</f>
        <v>直连</v>
      </c>
    </row>
    <row r="60" s="4" customFormat="1" hidden="1" spans="1:9">
      <c r="A60" s="5">
        <v>999228343558720</v>
      </c>
      <c r="B60" s="6">
        <v>45263</v>
      </c>
      <c r="C60" s="6">
        <v>45264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999228346450153</v>
      </c>
      <c r="B61" s="6">
        <v>45263</v>
      </c>
      <c r="C61" s="6">
        <v>45264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999228346682081</v>
      </c>
      <c r="B62" s="6">
        <v>45260</v>
      </c>
      <c r="C62" s="6">
        <v>45264</v>
      </c>
      <c r="D62" s="4">
        <v>2470.8</v>
      </c>
      <c r="E62" s="4" t="str">
        <f>VLOOKUP(A62,HOP!A:L,12,0)</f>
        <v>2470.80</v>
      </c>
      <c r="F62" s="4" t="str">
        <f>VLOOKUP(A62,HOP!A:C,3,0)</f>
        <v>4207006</v>
      </c>
      <c r="G62" s="4">
        <f t="shared" si="2"/>
        <v>0</v>
      </c>
      <c r="H62" s="4" t="str">
        <f t="shared" si="3"/>
        <v>，4207006</v>
      </c>
      <c r="I62" s="4" t="str">
        <f>VLOOKUP(A62,HOP!A:U,21,0)</f>
        <v>直连</v>
      </c>
    </row>
    <row r="63" s="4" customFormat="1" hidden="1" spans="1:9">
      <c r="A63" s="5">
        <v>999228359284076</v>
      </c>
      <c r="B63" s="6">
        <v>45262</v>
      </c>
      <c r="C63" s="6">
        <v>45264</v>
      </c>
      <c r="D63" s="4">
        <v>1417.9</v>
      </c>
      <c r="E63" s="4" t="str">
        <f>VLOOKUP(A63,HOP!A:L,12,0)</f>
        <v>1417.90</v>
      </c>
      <c r="F63" s="4" t="str">
        <f>VLOOKUP(A63,HOP!A:C,3,0)</f>
        <v>4212732</v>
      </c>
      <c r="G63" s="4">
        <f t="shared" si="2"/>
        <v>0</v>
      </c>
      <c r="H63" s="4" t="str">
        <f t="shared" si="3"/>
        <v>，4212732</v>
      </c>
      <c r="I63" s="4" t="str">
        <f>VLOOKUP(A63,HOP!A:U,21,0)</f>
        <v>直连</v>
      </c>
    </row>
    <row r="64" s="4" customFormat="1" hidden="1" spans="1:9">
      <c r="A64" s="5">
        <v>999228361770603</v>
      </c>
      <c r="B64" s="6">
        <v>45257</v>
      </c>
      <c r="C64" s="6">
        <v>45264</v>
      </c>
      <c r="D64" s="4">
        <v>0</v>
      </c>
      <c r="E64" s="4" t="str">
        <f>VLOOKUP(A64,HOP!A:L,12,0)</f>
        <v>0.00</v>
      </c>
      <c r="F64" s="4" t="str">
        <f>VLOOKUP(A64,HOP!A:C,3,0)</f>
        <v>4214287</v>
      </c>
      <c r="G64" s="4">
        <f t="shared" si="2"/>
        <v>0</v>
      </c>
      <c r="H64" s="4" t="str">
        <f t="shared" si="3"/>
        <v>，4214287</v>
      </c>
      <c r="I64" s="4" t="str">
        <f>VLOOKUP(A64,HOP!A:U,21,0)</f>
        <v>直连</v>
      </c>
    </row>
    <row r="65" s="4" customFormat="1" hidden="1" spans="1:9">
      <c r="A65" s="5">
        <v>28366520135</v>
      </c>
      <c r="B65" s="6">
        <v>45261</v>
      </c>
      <c r="C65" s="6">
        <v>45264</v>
      </c>
      <c r="D65" s="4">
        <v>1107.57</v>
      </c>
      <c r="E65" s="4" t="str">
        <f>VLOOKUP(A65,HOP!A:L,12,0)</f>
        <v>1107.57</v>
      </c>
      <c r="F65" s="4" t="str">
        <f>VLOOKUP(A65,HOP!A:C,3,0)</f>
        <v>4217249</v>
      </c>
      <c r="G65" s="4">
        <f t="shared" si="2"/>
        <v>0</v>
      </c>
      <c r="H65" s="4" t="str">
        <f t="shared" si="3"/>
        <v>，4217249</v>
      </c>
      <c r="I65" s="4" t="str">
        <f>VLOOKUP(A65,HOP!A:U,21,0)</f>
        <v>直连</v>
      </c>
    </row>
    <row r="66" s="4" customFormat="1" hidden="1" spans="1:9">
      <c r="A66" s="5">
        <v>999228368209845</v>
      </c>
      <c r="B66" s="6">
        <v>45262</v>
      </c>
      <c r="C66" s="6">
        <v>45264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999228368242831</v>
      </c>
      <c r="B67" s="6">
        <v>45261</v>
      </c>
      <c r="C67" s="6">
        <v>45264</v>
      </c>
      <c r="D67" s="4">
        <v>1344.8</v>
      </c>
      <c r="E67" s="4" t="str">
        <f>VLOOKUP(A67,HOP!A:L,12,0)</f>
        <v>1344.80</v>
      </c>
      <c r="F67" s="4" t="str">
        <f>VLOOKUP(A67,HOP!A:C,3,0)</f>
        <v>4219867</v>
      </c>
      <c r="G67" s="4">
        <f t="shared" ref="G67:G98" si="4">D67-E67</f>
        <v>0</v>
      </c>
      <c r="H67" s="4" t="str">
        <f t="shared" ref="H67:H98" si="5">$H$1&amp;F67</f>
        <v>，4219867</v>
      </c>
      <c r="I67" s="4" t="str">
        <f>VLOOKUP(A67,HOP!A:U,21,0)</f>
        <v>直连</v>
      </c>
    </row>
    <row r="68" s="4" customFormat="1" hidden="1" spans="1:9">
      <c r="A68" s="5">
        <v>999228368376662</v>
      </c>
      <c r="B68" s="6">
        <v>45263</v>
      </c>
      <c r="C68" s="6">
        <v>45264</v>
      </c>
      <c r="D68" s="4">
        <v>1193.69</v>
      </c>
      <c r="E68" s="4" t="str">
        <f>VLOOKUP(A68,HOP!A:L,12,0)</f>
        <v>1193.69</v>
      </c>
      <c r="F68" s="4" t="str">
        <f>VLOOKUP(A68,HOP!A:C,3,0)</f>
        <v>4220199</v>
      </c>
      <c r="G68" s="4">
        <f t="shared" si="4"/>
        <v>0</v>
      </c>
      <c r="H68" s="4" t="str">
        <f t="shared" si="5"/>
        <v>，4220199</v>
      </c>
      <c r="I68" s="4" t="str">
        <f>VLOOKUP(A68,HOP!A:U,21,0)</f>
        <v>直连</v>
      </c>
    </row>
    <row r="69" s="4" customFormat="1" hidden="1" spans="1:9">
      <c r="A69" s="5">
        <v>999228369840238</v>
      </c>
      <c r="B69" s="6">
        <v>45263</v>
      </c>
      <c r="C69" s="6">
        <v>45264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999228415801662</v>
      </c>
      <c r="B70" s="6">
        <v>45263</v>
      </c>
      <c r="C70" s="6">
        <v>45264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999228418095941</v>
      </c>
      <c r="B71" s="6">
        <v>45263</v>
      </c>
      <c r="C71" s="6">
        <v>45264</v>
      </c>
      <c r="D71" s="4">
        <v>86.42</v>
      </c>
      <c r="E71" s="4" t="str">
        <f>VLOOKUP(A71,HOP!A:L,12,0)</f>
        <v>86.51</v>
      </c>
      <c r="F71" s="4" t="str">
        <f>VLOOKUP(A71,HOP!A:C,3,0)</f>
        <v>4234495</v>
      </c>
      <c r="G71" s="4">
        <f t="shared" si="4"/>
        <v>-0.0900000000000034</v>
      </c>
      <c r="H71" s="4" t="str">
        <f t="shared" si="5"/>
        <v>，4234495</v>
      </c>
      <c r="I71" s="4" t="str">
        <f>VLOOKUP(A71,HOP!A:U,21,0)</f>
        <v>直连</v>
      </c>
    </row>
    <row r="72" s="4" customFormat="1" hidden="1" spans="1:9">
      <c r="A72" s="5">
        <v>999228434171026</v>
      </c>
      <c r="B72" s="6">
        <v>45262</v>
      </c>
      <c r="C72" s="6">
        <v>45264</v>
      </c>
      <c r="D72" s="4">
        <v>1028.33</v>
      </c>
      <c r="E72" s="4" t="str">
        <f>VLOOKUP(A72,HOP!A:L,12,0)</f>
        <v>1028.33</v>
      </c>
      <c r="F72" s="4" t="str">
        <f>VLOOKUP(A72,HOP!A:C,3,0)</f>
        <v>4238298</v>
      </c>
      <c r="G72" s="4">
        <f t="shared" si="4"/>
        <v>0</v>
      </c>
      <c r="H72" s="4" t="str">
        <f t="shared" si="5"/>
        <v>，4238298</v>
      </c>
      <c r="I72" s="4" t="str">
        <f>VLOOKUP(A72,HOP!A:U,21,0)</f>
        <v>直采</v>
      </c>
    </row>
    <row r="73" s="4" customFormat="1" hidden="1" spans="1:9">
      <c r="A73" s="5">
        <v>999228438403089</v>
      </c>
      <c r="B73" s="6">
        <v>45262</v>
      </c>
      <c r="C73" s="6">
        <v>45264</v>
      </c>
      <c r="D73" s="4">
        <v>1832.9</v>
      </c>
      <c r="E73" s="4" t="str">
        <f>VLOOKUP(A73,HOP!A:L,12,0)</f>
        <v>1832.90</v>
      </c>
      <c r="F73" s="4" t="str">
        <f>VLOOKUP(A73,HOP!A:C,3,0)</f>
        <v>4240087</v>
      </c>
      <c r="G73" s="4">
        <f t="shared" si="4"/>
        <v>0</v>
      </c>
      <c r="H73" s="4" t="str">
        <f t="shared" si="5"/>
        <v>，4240087</v>
      </c>
      <c r="I73" s="4" t="str">
        <f>VLOOKUP(A73,HOP!A:U,21,0)</f>
        <v>直连</v>
      </c>
    </row>
    <row r="74" s="4" customFormat="1" hidden="1" spans="1:9">
      <c r="A74" s="5">
        <v>999228439326825</v>
      </c>
      <c r="B74" s="6">
        <v>45263</v>
      </c>
      <c r="C74" s="6">
        <v>45264</v>
      </c>
      <c r="D74" s="4">
        <v>660.75</v>
      </c>
      <c r="E74" s="4" t="str">
        <f>VLOOKUP(A74,HOP!A:L,12,0)</f>
        <v>660.75</v>
      </c>
      <c r="F74" s="4" t="str">
        <f>VLOOKUP(A74,HOP!A:C,3,0)</f>
        <v>4240521</v>
      </c>
      <c r="G74" s="4">
        <f t="shared" si="4"/>
        <v>0</v>
      </c>
      <c r="H74" s="4" t="str">
        <f t="shared" si="5"/>
        <v>，4240521</v>
      </c>
      <c r="I74" s="4" t="str">
        <f>VLOOKUP(A74,HOP!A:U,21,0)</f>
        <v>直连</v>
      </c>
    </row>
    <row r="75" s="4" customFormat="1" hidden="1" spans="1:9">
      <c r="A75" s="5">
        <v>999228440250670</v>
      </c>
      <c r="B75" s="6">
        <v>45262</v>
      </c>
      <c r="C75" s="6">
        <v>45264</v>
      </c>
      <c r="D75" s="4">
        <v>1218.88</v>
      </c>
      <c r="E75" s="4" t="str">
        <f>VLOOKUP(A75,HOP!A:L,12,0)</f>
        <v>1218.88</v>
      </c>
      <c r="F75" s="4" t="str">
        <f>VLOOKUP(A75,HOP!A:C,3,0)</f>
        <v>4240983</v>
      </c>
      <c r="G75" s="4">
        <f t="shared" si="4"/>
        <v>0</v>
      </c>
      <c r="H75" s="4" t="str">
        <f t="shared" si="5"/>
        <v>，4240983</v>
      </c>
      <c r="I75" s="4" t="str">
        <f>VLOOKUP(A75,HOP!A:U,21,0)</f>
        <v>直采</v>
      </c>
    </row>
    <row r="76" s="4" customFormat="1" hidden="1" spans="1:9">
      <c r="A76" s="5">
        <v>999228441554103</v>
      </c>
      <c r="B76" s="6">
        <v>45263</v>
      </c>
      <c r="C76" s="6">
        <v>45264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999228442253649</v>
      </c>
      <c r="B77" s="6">
        <v>45262</v>
      </c>
      <c r="C77" s="6">
        <v>45264</v>
      </c>
      <c r="D77" s="4">
        <v>1527.7</v>
      </c>
      <c r="E77" s="4" t="str">
        <f>VLOOKUP(A77,HOP!A:L,12,0)</f>
        <v>1527.70</v>
      </c>
      <c r="F77" s="4" t="str">
        <f>VLOOKUP(A77,HOP!A:C,3,0)</f>
        <v>4242767</v>
      </c>
      <c r="G77" s="4">
        <f t="shared" si="4"/>
        <v>0</v>
      </c>
      <c r="H77" s="4" t="str">
        <f t="shared" si="5"/>
        <v>，4242767</v>
      </c>
      <c r="I77" s="4" t="str">
        <f>VLOOKUP(A77,HOP!A:U,21,0)</f>
        <v>直连</v>
      </c>
    </row>
    <row r="78" s="4" customFormat="1" hidden="1" spans="1:9">
      <c r="A78" s="5">
        <v>999228442471970</v>
      </c>
      <c r="B78" s="6">
        <v>45263</v>
      </c>
      <c r="C78" s="6">
        <v>45264</v>
      </c>
      <c r="D78" s="4">
        <v>792.64</v>
      </c>
      <c r="E78" s="4" t="str">
        <f>VLOOKUP(A78,HOP!A:L,12,0)</f>
        <v>792.64</v>
      </c>
      <c r="F78" s="4" t="str">
        <f>VLOOKUP(A78,HOP!A:C,3,0)</f>
        <v>4243105</v>
      </c>
      <c r="G78" s="4">
        <f t="shared" si="4"/>
        <v>0</v>
      </c>
      <c r="H78" s="4" t="str">
        <f t="shared" si="5"/>
        <v>，4243105</v>
      </c>
      <c r="I78" s="4" t="str">
        <f>VLOOKUP(A78,HOP!A:U,21,0)</f>
        <v>直连</v>
      </c>
    </row>
    <row r="79" s="4" customFormat="1" hidden="1" spans="1:9">
      <c r="A79" s="5">
        <v>999228443647833</v>
      </c>
      <c r="B79" s="6">
        <v>45260</v>
      </c>
      <c r="C79" s="6">
        <v>45264</v>
      </c>
      <c r="D79" s="4">
        <v>1214.45</v>
      </c>
      <c r="E79" s="4" t="str">
        <f>VLOOKUP(A79,HOP!A:L,12,0)</f>
        <v>1214.45</v>
      </c>
      <c r="F79" s="4" t="str">
        <f>VLOOKUP(A79,HOP!A:C,3,0)</f>
        <v>4245448</v>
      </c>
      <c r="G79" s="4">
        <f t="shared" si="4"/>
        <v>0</v>
      </c>
      <c r="H79" s="4" t="str">
        <f t="shared" si="5"/>
        <v>，4245448</v>
      </c>
      <c r="I79" s="4" t="str">
        <f>VLOOKUP(A79,HOP!A:U,21,0)</f>
        <v>直连</v>
      </c>
    </row>
    <row r="80" s="4" customFormat="1" hidden="1" spans="1:9">
      <c r="A80" s="5">
        <v>999228443721757</v>
      </c>
      <c r="B80" s="6">
        <v>45263</v>
      </c>
      <c r="C80" s="6">
        <v>45264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999228443913932</v>
      </c>
      <c r="B81" s="6">
        <v>45263</v>
      </c>
      <c r="C81" s="6">
        <v>45264</v>
      </c>
      <c r="D81" s="4">
        <v>117.68</v>
      </c>
      <c r="E81" s="4" t="str">
        <f>VLOOKUP(A81,HOP!A:L,12,0)</f>
        <v>117.68</v>
      </c>
      <c r="F81" s="4" t="str">
        <f>VLOOKUP(A81,HOP!A:C,3,0)</f>
        <v>4245864</v>
      </c>
      <c r="G81" s="4">
        <f t="shared" si="4"/>
        <v>0</v>
      </c>
      <c r="H81" s="4" t="str">
        <f t="shared" si="5"/>
        <v>，4245864</v>
      </c>
      <c r="I81" s="4" t="str">
        <f>VLOOKUP(A81,HOP!A:U,21,0)</f>
        <v>直连</v>
      </c>
    </row>
    <row r="82" s="4" customFormat="1" hidden="1" spans="1:9">
      <c r="A82" s="5">
        <v>999228472096455</v>
      </c>
      <c r="B82" s="6">
        <v>45262</v>
      </c>
      <c r="C82" s="6">
        <v>45264</v>
      </c>
      <c r="D82" s="4">
        <v>628.99</v>
      </c>
      <c r="E82" s="4" t="str">
        <f>VLOOKUP(A82,HOP!A:L,12,0)</f>
        <v>628.99</v>
      </c>
      <c r="F82" s="4" t="str">
        <f>VLOOKUP(A82,HOP!A:C,3,0)</f>
        <v>4253576</v>
      </c>
      <c r="G82" s="4">
        <f t="shared" si="4"/>
        <v>0</v>
      </c>
      <c r="H82" s="4" t="str">
        <f t="shared" si="5"/>
        <v>，4253576</v>
      </c>
      <c r="I82" s="4" t="str">
        <f>VLOOKUP(A82,HOP!A:U,21,0)</f>
        <v>直连</v>
      </c>
    </row>
    <row r="83" s="4" customFormat="1" hidden="1" spans="1:9">
      <c r="A83" s="5">
        <v>999228473155412</v>
      </c>
      <c r="B83" s="6">
        <v>45261</v>
      </c>
      <c r="C83" s="6">
        <v>45264</v>
      </c>
      <c r="D83" s="4">
        <v>2771.43</v>
      </c>
      <c r="E83" s="4" t="str">
        <f>VLOOKUP(A83,HOP!A:L,12,0)</f>
        <v>2771.43</v>
      </c>
      <c r="F83" s="4" t="str">
        <f>VLOOKUP(A83,HOP!A:C,3,0)</f>
        <v>4253973</v>
      </c>
      <c r="G83" s="4">
        <f t="shared" si="4"/>
        <v>0</v>
      </c>
      <c r="H83" s="4" t="str">
        <f t="shared" si="5"/>
        <v>，4253973</v>
      </c>
      <c r="I83" s="4" t="str">
        <f>VLOOKUP(A83,HOP!A:U,21,0)</f>
        <v>直连</v>
      </c>
    </row>
    <row r="84" s="4" customFormat="1" hidden="1" spans="1:9">
      <c r="A84" s="5">
        <v>999228473890253</v>
      </c>
      <c r="B84" s="6">
        <v>45257</v>
      </c>
      <c r="C84" s="6">
        <v>45264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999228484107878</v>
      </c>
      <c r="B85" s="6">
        <v>45263</v>
      </c>
      <c r="C85" s="6">
        <v>45264</v>
      </c>
      <c r="D85" s="4">
        <v>289.2</v>
      </c>
      <c r="E85" s="4" t="str">
        <f>VLOOKUP(A85,HOP!A:L,12,0)</f>
        <v>289.20</v>
      </c>
      <c r="F85" s="4" t="str">
        <f>VLOOKUP(A85,HOP!A:C,3,0)</f>
        <v>4256454</v>
      </c>
      <c r="G85" s="4">
        <f t="shared" si="4"/>
        <v>0</v>
      </c>
      <c r="H85" s="4" t="str">
        <f t="shared" si="5"/>
        <v>，4256454</v>
      </c>
      <c r="I85" s="4" t="str">
        <f>VLOOKUP(A85,HOP!A:U,21,0)</f>
        <v>直连</v>
      </c>
    </row>
    <row r="86" s="4" customFormat="1" hidden="1" spans="1:9">
      <c r="A86" s="5">
        <v>999228484308734</v>
      </c>
      <c r="B86" s="6">
        <v>45263</v>
      </c>
      <c r="C86" s="6">
        <v>45264</v>
      </c>
      <c r="D86" s="4">
        <v>336.68</v>
      </c>
      <c r="E86" s="4" t="str">
        <f>VLOOKUP(A86,HOP!A:L,12,0)</f>
        <v>336.68</v>
      </c>
      <c r="F86" s="4" t="str">
        <f>VLOOKUP(A86,HOP!A:C,3,0)</f>
        <v>4256547</v>
      </c>
      <c r="G86" s="4">
        <f t="shared" si="4"/>
        <v>0</v>
      </c>
      <c r="H86" s="4" t="str">
        <f t="shared" si="5"/>
        <v>，4256547</v>
      </c>
      <c r="I86" s="4" t="str">
        <f>VLOOKUP(A86,HOP!A:U,21,0)</f>
        <v>直采</v>
      </c>
    </row>
    <row r="87" s="4" customFormat="1" hidden="1" spans="1:9">
      <c r="A87" s="5">
        <v>999228487518062</v>
      </c>
      <c r="B87" s="6">
        <v>45263</v>
      </c>
      <c r="C87" s="6">
        <v>45264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999228488616526</v>
      </c>
      <c r="B88" s="6">
        <v>45263</v>
      </c>
      <c r="C88" s="6">
        <v>45264</v>
      </c>
      <c r="D88" s="4">
        <v>445.23</v>
      </c>
      <c r="E88" s="4" t="str">
        <f>VLOOKUP(A88,HOP!A:L,12,0)</f>
        <v>445.23</v>
      </c>
      <c r="F88" s="4" t="str">
        <f>VLOOKUP(A88,HOP!A:C,3,0)</f>
        <v>4260337</v>
      </c>
      <c r="G88" s="4">
        <f t="shared" si="4"/>
        <v>0</v>
      </c>
      <c r="H88" s="4" t="str">
        <f t="shared" si="5"/>
        <v>，4260337</v>
      </c>
      <c r="I88" s="4" t="str">
        <f>VLOOKUP(A88,HOP!A:U,21,0)</f>
        <v>直连</v>
      </c>
    </row>
    <row r="89" s="4" customFormat="1" hidden="1" spans="1:9">
      <c r="A89" s="5">
        <v>999228489312476</v>
      </c>
      <c r="B89" s="6">
        <v>45263</v>
      </c>
      <c r="C89" s="6">
        <v>45264</v>
      </c>
      <c r="D89" s="4">
        <v>508.8</v>
      </c>
      <c r="E89" s="4" t="str">
        <f>VLOOKUP(A89,HOP!A:L,12,0)</f>
        <v>508.80</v>
      </c>
      <c r="F89" s="4" t="str">
        <f>VLOOKUP(A89,HOP!A:C,3,0)</f>
        <v>4261639</v>
      </c>
      <c r="G89" s="4">
        <f t="shared" si="4"/>
        <v>0</v>
      </c>
      <c r="H89" s="4" t="str">
        <f t="shared" si="5"/>
        <v>，4261639</v>
      </c>
      <c r="I89" s="4" t="str">
        <f>VLOOKUP(A89,HOP!A:U,21,0)</f>
        <v>直连</v>
      </c>
    </row>
    <row r="90" s="4" customFormat="1" spans="1:9">
      <c r="A90" s="5">
        <v>999228489341597</v>
      </c>
      <c r="B90" s="6">
        <v>45263</v>
      </c>
      <c r="C90" s="6">
        <v>45264</v>
      </c>
      <c r="D90" s="4">
        <v>632.25</v>
      </c>
      <c r="E90" s="4" t="str">
        <f>VLOOKUP(A90,HOP!A:L,12,0)</f>
        <v>632.27</v>
      </c>
      <c r="F90" s="4" t="str">
        <f>VLOOKUP(A90,HOP!A:C,3,0)</f>
        <v>4261665</v>
      </c>
      <c r="G90" s="4">
        <f t="shared" si="4"/>
        <v>-0.0199999999999818</v>
      </c>
      <c r="H90" s="4" t="str">
        <f t="shared" si="5"/>
        <v>，4261665</v>
      </c>
      <c r="I90" s="4" t="str">
        <f>VLOOKUP(A90,HOP!A:U,21,0)</f>
        <v>直连</v>
      </c>
    </row>
    <row r="91" s="4" customFormat="1" hidden="1" spans="1:9">
      <c r="A91" s="5">
        <v>999228491961927</v>
      </c>
      <c r="B91" s="6">
        <v>45263</v>
      </c>
      <c r="C91" s="6">
        <v>45264</v>
      </c>
      <c r="D91" s="4">
        <v>465.18</v>
      </c>
      <c r="E91" s="4" t="str">
        <f>VLOOKUP(A91,HOP!A:L,12,0)</f>
        <v>465.18</v>
      </c>
      <c r="F91" s="4" t="str">
        <f>VLOOKUP(A91,HOP!A:C,3,0)</f>
        <v>4262442</v>
      </c>
      <c r="G91" s="4">
        <f t="shared" si="4"/>
        <v>0</v>
      </c>
      <c r="H91" s="4" t="str">
        <f t="shared" si="5"/>
        <v>，4262442</v>
      </c>
      <c r="I91" s="4" t="str">
        <f>VLOOKUP(A91,HOP!A:U,21,0)</f>
        <v>直连</v>
      </c>
    </row>
    <row r="92" s="4" customFormat="1" hidden="1" spans="1:9">
      <c r="A92" s="5">
        <v>999228494692161</v>
      </c>
      <c r="B92" s="6">
        <v>45263</v>
      </c>
      <c r="C92" s="6">
        <v>45264</v>
      </c>
      <c r="D92" s="4">
        <v>879.97</v>
      </c>
      <c r="E92" s="4" t="str">
        <f>VLOOKUP(A92,HOP!A:L,12,0)</f>
        <v>879.97</v>
      </c>
      <c r="F92" s="4" t="str">
        <f>VLOOKUP(A92,HOP!A:C,3,0)</f>
        <v>4263724</v>
      </c>
      <c r="G92" s="4">
        <f t="shared" si="4"/>
        <v>0</v>
      </c>
      <c r="H92" s="4" t="str">
        <f t="shared" si="5"/>
        <v>，4263724</v>
      </c>
      <c r="I92" s="4" t="str">
        <f>VLOOKUP(A92,HOP!A:U,21,0)</f>
        <v>直连</v>
      </c>
    </row>
    <row r="93" s="4" customFormat="1" hidden="1" spans="1:9">
      <c r="A93" s="5">
        <v>999228499314358</v>
      </c>
      <c r="B93" s="6">
        <v>45262</v>
      </c>
      <c r="C93" s="6">
        <v>45264</v>
      </c>
      <c r="D93" s="4">
        <v>5169.08</v>
      </c>
      <c r="E93" s="4" t="str">
        <f>VLOOKUP(A93,HOP!A:L,12,0)</f>
        <v>5169.08</v>
      </c>
      <c r="F93" s="4" t="str">
        <f>VLOOKUP(A93,HOP!A:C,3,0)</f>
        <v>4266039</v>
      </c>
      <c r="G93" s="4">
        <f t="shared" si="4"/>
        <v>0</v>
      </c>
      <c r="H93" s="4" t="str">
        <f t="shared" si="5"/>
        <v>，4266039</v>
      </c>
      <c r="I93" s="4" t="str">
        <f>VLOOKUP(A93,HOP!A:U,21,0)</f>
        <v>直连</v>
      </c>
    </row>
    <row r="94" s="4" customFormat="1" spans="1:9">
      <c r="A94" s="5">
        <v>999228500734239</v>
      </c>
      <c r="B94" s="6">
        <v>45262</v>
      </c>
      <c r="C94" s="6">
        <v>45264</v>
      </c>
      <c r="D94" s="4">
        <v>2052.85</v>
      </c>
      <c r="E94" s="4" t="str">
        <f>VLOOKUP(A94,HOP!A:L,12,0)</f>
        <v>2052.90</v>
      </c>
      <c r="F94" s="4" t="str">
        <f>VLOOKUP(A94,HOP!A:C,3,0)</f>
        <v>4266620</v>
      </c>
      <c r="G94" s="4">
        <f t="shared" si="4"/>
        <v>-0.0500000000001819</v>
      </c>
      <c r="H94" s="4" t="str">
        <f t="shared" si="5"/>
        <v>，4266620</v>
      </c>
      <c r="I94" s="4" t="str">
        <f>VLOOKUP(A94,HOP!A:U,21,0)</f>
        <v>直连</v>
      </c>
    </row>
    <row r="95" s="4" customFormat="1" hidden="1" spans="1:9">
      <c r="A95" s="5">
        <v>999228503034268</v>
      </c>
      <c r="B95" s="6">
        <v>45263</v>
      </c>
      <c r="C95" s="6">
        <v>45264</v>
      </c>
      <c r="D95" s="4">
        <v>446.14</v>
      </c>
      <c r="E95" s="4" t="str">
        <f>VLOOKUP(A95,HOP!A:L,12,0)</f>
        <v>446.14</v>
      </c>
      <c r="F95" s="4" t="str">
        <f>VLOOKUP(A95,HOP!A:C,3,0)</f>
        <v>4267021</v>
      </c>
      <c r="G95" s="4">
        <f t="shared" si="4"/>
        <v>0</v>
      </c>
      <c r="H95" s="4" t="str">
        <f t="shared" si="5"/>
        <v>，4267021</v>
      </c>
      <c r="I95" s="4" t="str">
        <f>VLOOKUP(A95,HOP!A:U,21,0)</f>
        <v>直采</v>
      </c>
    </row>
    <row r="96" s="4" customFormat="1" hidden="1" spans="1:9">
      <c r="A96" s="5">
        <v>999228504114277</v>
      </c>
      <c r="B96" s="6">
        <v>45262</v>
      </c>
      <c r="C96" s="6">
        <v>45264</v>
      </c>
      <c r="D96" s="4">
        <v>1528.87</v>
      </c>
      <c r="E96" s="4" t="str">
        <f>VLOOKUP(A96,HOP!A:L,12,0)</f>
        <v>1528.87</v>
      </c>
      <c r="F96" s="4" t="str">
        <f>VLOOKUP(A96,HOP!A:C,3,0)</f>
        <v>4267156</v>
      </c>
      <c r="G96" s="4">
        <f t="shared" si="4"/>
        <v>0</v>
      </c>
      <c r="H96" s="4" t="str">
        <f t="shared" si="5"/>
        <v>，4267156</v>
      </c>
      <c r="I96" s="4" t="str">
        <f>VLOOKUP(A96,HOP!A:U,21,0)</f>
        <v>直连</v>
      </c>
    </row>
    <row r="97" s="4" customFormat="1" hidden="1" spans="1:9">
      <c r="A97" s="5">
        <v>999228506379844</v>
      </c>
      <c r="B97" s="6">
        <v>45263</v>
      </c>
      <c r="C97" s="6">
        <v>45264</v>
      </c>
      <c r="D97" s="4">
        <v>311.86</v>
      </c>
      <c r="E97" s="4" t="str">
        <f>VLOOKUP(A97,HOP!A:L,12,0)</f>
        <v>311.86</v>
      </c>
      <c r="F97" s="4" t="str">
        <f>VLOOKUP(A97,HOP!A:C,3,0)</f>
        <v>4267717</v>
      </c>
      <c r="G97" s="4">
        <f t="shared" si="4"/>
        <v>0</v>
      </c>
      <c r="H97" s="4" t="str">
        <f t="shared" si="5"/>
        <v>，4267717</v>
      </c>
      <c r="I97" s="4" t="str">
        <f>VLOOKUP(A97,HOP!A:U,21,0)</f>
        <v>直连</v>
      </c>
    </row>
    <row r="98" s="4" customFormat="1" hidden="1" spans="1:9">
      <c r="A98" s="5">
        <v>999228508220362</v>
      </c>
      <c r="B98" s="6">
        <v>45260</v>
      </c>
      <c r="C98" s="6">
        <v>45264</v>
      </c>
      <c r="D98" s="4">
        <v>3108.28</v>
      </c>
      <c r="E98" s="4" t="str">
        <f>VLOOKUP(A98,HOP!A:L,12,0)</f>
        <v>3108.28</v>
      </c>
      <c r="F98" s="4" t="str">
        <f>VLOOKUP(A98,HOP!A:C,3,0)</f>
        <v>4268374</v>
      </c>
      <c r="G98" s="4">
        <f t="shared" si="4"/>
        <v>0</v>
      </c>
      <c r="H98" s="4" t="str">
        <f t="shared" si="5"/>
        <v>，4268374</v>
      </c>
      <c r="I98" s="4" t="str">
        <f>VLOOKUP(A98,HOP!A:U,21,0)</f>
        <v>直连</v>
      </c>
    </row>
    <row r="99" s="4" customFormat="1" hidden="1" spans="1:9">
      <c r="A99" s="5">
        <v>999228511267789</v>
      </c>
      <c r="B99" s="6">
        <v>45263</v>
      </c>
      <c r="C99" s="6">
        <v>45264</v>
      </c>
      <c r="D99" s="4">
        <v>1751.7</v>
      </c>
      <c r="E99" s="4" t="str">
        <f>VLOOKUP(A99,HOP!A:L,12,0)</f>
        <v>1751.70</v>
      </c>
      <c r="F99" s="4" t="str">
        <f>VLOOKUP(A99,HOP!A:C,3,0)</f>
        <v>4269262</v>
      </c>
      <c r="G99" s="4">
        <f t="shared" ref="G99:G130" si="6">D99-E99</f>
        <v>0</v>
      </c>
      <c r="H99" s="4" t="str">
        <f t="shared" ref="H99:H130" si="7">$H$1&amp;F99</f>
        <v>，4269262</v>
      </c>
      <c r="I99" s="4" t="str">
        <f>VLOOKUP(A99,HOP!A:U,21,0)</f>
        <v>直连</v>
      </c>
    </row>
    <row r="100" s="4" customFormat="1" hidden="1" spans="1:9">
      <c r="A100" s="5">
        <v>999228511539225</v>
      </c>
      <c r="B100" s="6">
        <v>45262</v>
      </c>
      <c r="C100" s="6">
        <v>45264</v>
      </c>
      <c r="D100" s="4">
        <v>4287.28</v>
      </c>
      <c r="E100" s="4" t="str">
        <f>VLOOKUP(A100,HOP!A:L,12,0)</f>
        <v>4287.28</v>
      </c>
      <c r="F100" s="4" t="str">
        <f>VLOOKUP(A100,HOP!A:C,3,0)</f>
        <v>4269323</v>
      </c>
      <c r="G100" s="4">
        <f t="shared" si="6"/>
        <v>0</v>
      </c>
      <c r="H100" s="4" t="str">
        <f t="shared" si="7"/>
        <v>，4269323</v>
      </c>
      <c r="I100" s="4" t="str">
        <f>VLOOKUP(A100,HOP!A:U,21,0)</f>
        <v>直连</v>
      </c>
    </row>
    <row r="101" s="4" customFormat="1" hidden="1" spans="1:9">
      <c r="A101" s="5">
        <v>999228511558254</v>
      </c>
      <c r="B101" s="6">
        <v>45262</v>
      </c>
      <c r="C101" s="6">
        <v>45264</v>
      </c>
      <c r="D101" s="4">
        <v>4287.28</v>
      </c>
      <c r="E101" s="4" t="str">
        <f>VLOOKUP(A101,HOP!A:L,12,0)</f>
        <v>4287.28</v>
      </c>
      <c r="F101" s="4" t="str">
        <f>VLOOKUP(A101,HOP!A:C,3,0)</f>
        <v>4269328</v>
      </c>
      <c r="G101" s="4">
        <f t="shared" si="6"/>
        <v>0</v>
      </c>
      <c r="H101" s="4" t="str">
        <f t="shared" si="7"/>
        <v>，4269328</v>
      </c>
      <c r="I101" s="4" t="str">
        <f>VLOOKUP(A101,HOP!A:U,21,0)</f>
        <v>直连</v>
      </c>
    </row>
    <row r="102" s="4" customFormat="1" spans="1:9">
      <c r="A102" s="5">
        <v>999228511977321</v>
      </c>
      <c r="B102" s="6">
        <v>45263</v>
      </c>
      <c r="C102" s="6">
        <v>45264</v>
      </c>
      <c r="D102" s="4">
        <v>1492.45</v>
      </c>
      <c r="E102" s="4" t="str">
        <f>VLOOKUP(A102,HOP!A:L,12,0)</f>
        <v>1492.55</v>
      </c>
      <c r="F102" s="4" t="str">
        <f>VLOOKUP(A102,HOP!A:C,3,0)</f>
        <v>4269440</v>
      </c>
      <c r="G102" s="4">
        <f t="shared" si="6"/>
        <v>-0.0999999999999091</v>
      </c>
      <c r="H102" s="4" t="str">
        <f t="shared" si="7"/>
        <v>，4269440</v>
      </c>
      <c r="I102" s="4" t="str">
        <f>VLOOKUP(A102,HOP!A:U,21,0)</f>
        <v>直连</v>
      </c>
    </row>
    <row r="103" s="4" customFormat="1" hidden="1" spans="1:9">
      <c r="A103" s="5">
        <v>999228513151582</v>
      </c>
      <c r="B103" s="6">
        <v>45263</v>
      </c>
      <c r="C103" s="6">
        <v>45264</v>
      </c>
      <c r="D103" s="4">
        <v>370.03</v>
      </c>
      <c r="E103" s="4" t="str">
        <f>VLOOKUP(A103,HOP!A:L,12,0)</f>
        <v>370.03</v>
      </c>
      <c r="F103" s="4" t="str">
        <f>VLOOKUP(A103,HOP!A:C,3,0)</f>
        <v>4269888</v>
      </c>
      <c r="G103" s="4">
        <f t="shared" si="6"/>
        <v>0</v>
      </c>
      <c r="H103" s="4" t="str">
        <f t="shared" si="7"/>
        <v>，4269888</v>
      </c>
      <c r="I103" s="4" t="str">
        <f>VLOOKUP(A103,HOP!A:U,21,0)</f>
        <v>直连</v>
      </c>
    </row>
    <row r="104" s="4" customFormat="1" hidden="1" spans="1:9">
      <c r="A104" s="5">
        <v>999228513991231</v>
      </c>
      <c r="B104" s="6">
        <v>45261</v>
      </c>
      <c r="C104" s="6">
        <v>45264</v>
      </c>
      <c r="D104" s="4">
        <v>1759.55</v>
      </c>
      <c r="E104" s="4" t="str">
        <f>VLOOKUP(A104,HOP!A:L,12,0)</f>
        <v>1759.55</v>
      </c>
      <c r="F104" s="4" t="str">
        <f>VLOOKUP(A104,HOP!A:C,3,0)</f>
        <v>4270196</v>
      </c>
      <c r="G104" s="4">
        <f t="shared" si="6"/>
        <v>0</v>
      </c>
      <c r="H104" s="4" t="str">
        <f t="shared" si="7"/>
        <v>，4270196</v>
      </c>
      <c r="I104" s="4" t="str">
        <f>VLOOKUP(A104,HOP!A:U,21,0)</f>
        <v>直连</v>
      </c>
    </row>
    <row r="105" s="4" customFormat="1" hidden="1" spans="1:9">
      <c r="A105" s="5">
        <v>999228522045573</v>
      </c>
      <c r="B105" s="6">
        <v>45263</v>
      </c>
      <c r="C105" s="6">
        <v>45264</v>
      </c>
      <c r="D105" s="4">
        <v>730.5</v>
      </c>
      <c r="E105" s="4" t="str">
        <f>VLOOKUP(A105,HOP!A:L,12,0)</f>
        <v>730.50</v>
      </c>
      <c r="F105" s="4" t="str">
        <f>VLOOKUP(A105,HOP!A:C,3,0)</f>
        <v>4271312</v>
      </c>
      <c r="G105" s="4">
        <f t="shared" si="6"/>
        <v>0</v>
      </c>
      <c r="H105" s="4" t="str">
        <f t="shared" si="7"/>
        <v>，4271312</v>
      </c>
      <c r="I105" s="4" t="str">
        <f>VLOOKUP(A105,HOP!A:U,21,0)</f>
        <v>直连</v>
      </c>
    </row>
    <row r="106" s="4" customFormat="1" hidden="1" spans="1:9">
      <c r="A106" s="5">
        <v>999228522331752</v>
      </c>
      <c r="B106" s="6">
        <v>45263</v>
      </c>
      <c r="C106" s="6">
        <v>45264</v>
      </c>
      <c r="D106" s="4">
        <v>556.51</v>
      </c>
      <c r="E106" s="4" t="str">
        <f>VLOOKUP(A106,HOP!A:L,12,0)</f>
        <v>556.51</v>
      </c>
      <c r="F106" s="4" t="str">
        <f>VLOOKUP(A106,HOP!A:C,3,0)</f>
        <v>4271491</v>
      </c>
      <c r="G106" s="4">
        <f t="shared" si="6"/>
        <v>0</v>
      </c>
      <c r="H106" s="4" t="str">
        <f t="shared" si="7"/>
        <v>，4271491</v>
      </c>
      <c r="I106" s="4" t="str">
        <f>VLOOKUP(A106,HOP!A:U,21,0)</f>
        <v>直采</v>
      </c>
    </row>
    <row r="107" s="4" customFormat="1" hidden="1" spans="1:9">
      <c r="A107" s="5">
        <v>999228522383266</v>
      </c>
      <c r="B107" s="6">
        <v>45263</v>
      </c>
      <c r="C107" s="6">
        <v>45264</v>
      </c>
      <c r="D107" s="4">
        <v>1860.52</v>
      </c>
      <c r="E107" s="4" t="str">
        <f>VLOOKUP(A107,HOP!A:L,12,0)</f>
        <v>1860.52</v>
      </c>
      <c r="F107" s="4" t="str">
        <f>VLOOKUP(A107,HOP!A:C,3,0)</f>
        <v>4271540</v>
      </c>
      <c r="G107" s="4">
        <f t="shared" si="6"/>
        <v>0</v>
      </c>
      <c r="H107" s="4" t="str">
        <f t="shared" si="7"/>
        <v>，4271540</v>
      </c>
      <c r="I107" s="4" t="str">
        <f>VLOOKUP(A107,HOP!A:U,21,0)</f>
        <v>直连</v>
      </c>
    </row>
    <row r="108" s="4" customFormat="1" hidden="1" spans="1:9">
      <c r="A108" s="5">
        <v>999228526215665</v>
      </c>
      <c r="B108" s="6">
        <v>45263</v>
      </c>
      <c r="C108" s="6">
        <v>45264</v>
      </c>
      <c r="D108" s="4">
        <v>763.07</v>
      </c>
      <c r="E108" s="4" t="str">
        <f>VLOOKUP(A108,HOP!A:L,12,0)</f>
        <v>763.07</v>
      </c>
      <c r="F108" s="4" t="str">
        <f>VLOOKUP(A108,HOP!A:C,3,0)</f>
        <v>4272356</v>
      </c>
      <c r="G108" s="4">
        <f t="shared" si="6"/>
        <v>0</v>
      </c>
      <c r="H108" s="4" t="str">
        <f t="shared" si="7"/>
        <v>，4272356</v>
      </c>
      <c r="I108" s="4" t="str">
        <f>VLOOKUP(A108,HOP!A:U,21,0)</f>
        <v>直连</v>
      </c>
    </row>
    <row r="109" s="4" customFormat="1" hidden="1" spans="1:9">
      <c r="A109" s="5">
        <v>999228527158180</v>
      </c>
      <c r="B109" s="6">
        <v>45262</v>
      </c>
      <c r="C109" s="6">
        <v>45264</v>
      </c>
      <c r="D109" s="4">
        <v>2185.03</v>
      </c>
      <c r="E109" s="4" t="str">
        <f>VLOOKUP(A109,HOP!A:L,12,0)</f>
        <v>2185.03</v>
      </c>
      <c r="F109" s="4" t="str">
        <f>VLOOKUP(A109,HOP!A:C,3,0)</f>
        <v>4272579</v>
      </c>
      <c r="G109" s="4">
        <f t="shared" si="6"/>
        <v>0</v>
      </c>
      <c r="H109" s="4" t="str">
        <f t="shared" si="7"/>
        <v>，4272579</v>
      </c>
      <c r="I109" s="4" t="str">
        <f>VLOOKUP(A109,HOP!A:U,21,0)</f>
        <v>直连</v>
      </c>
    </row>
    <row r="110" s="4" customFormat="1" hidden="1" spans="1:9">
      <c r="A110" s="5">
        <v>999228531811875</v>
      </c>
      <c r="B110" s="6">
        <v>45263</v>
      </c>
      <c r="C110" s="6">
        <v>45264</v>
      </c>
      <c r="D110" s="4">
        <v>280.13</v>
      </c>
      <c r="E110" s="4" t="str">
        <f>VLOOKUP(A110,HOP!A:L,12,0)</f>
        <v>280.13</v>
      </c>
      <c r="F110" s="4" t="str">
        <f>VLOOKUP(A110,HOP!A:C,3,0)</f>
        <v>4274065</v>
      </c>
      <c r="G110" s="4">
        <f t="shared" si="6"/>
        <v>0</v>
      </c>
      <c r="H110" s="4" t="str">
        <f t="shared" si="7"/>
        <v>，4274065</v>
      </c>
      <c r="I110" s="4" t="str">
        <f>VLOOKUP(A110,HOP!A:U,21,0)</f>
        <v>直连</v>
      </c>
    </row>
    <row r="111" s="4" customFormat="1" hidden="1" spans="1:9">
      <c r="A111" s="5">
        <v>999228531827916</v>
      </c>
      <c r="B111" s="6">
        <v>45260</v>
      </c>
      <c r="C111" s="6">
        <v>45264</v>
      </c>
      <c r="D111" s="4">
        <v>1217.32</v>
      </c>
      <c r="E111" s="4" t="str">
        <f>VLOOKUP(A111,HOP!A:L,12,0)</f>
        <v>1217.32</v>
      </c>
      <c r="F111" s="4" t="str">
        <f>VLOOKUP(A111,HOP!A:C,3,0)</f>
        <v>4274070</v>
      </c>
      <c r="G111" s="4">
        <f t="shared" si="6"/>
        <v>0</v>
      </c>
      <c r="H111" s="4" t="str">
        <f t="shared" si="7"/>
        <v>，4274070</v>
      </c>
      <c r="I111" s="4" t="str">
        <f>VLOOKUP(A111,HOP!A:U,21,0)</f>
        <v>直连</v>
      </c>
    </row>
    <row r="112" s="4" customFormat="1" hidden="1" spans="1:9">
      <c r="A112" s="5">
        <v>999228532129320</v>
      </c>
      <c r="B112" s="6">
        <v>45262</v>
      </c>
      <c r="C112" s="6">
        <v>45264</v>
      </c>
      <c r="D112" s="4">
        <v>908.7</v>
      </c>
      <c r="E112" s="4" t="str">
        <f>VLOOKUP(A112,HOP!A:L,12,0)</f>
        <v>908.70</v>
      </c>
      <c r="F112" s="4" t="str">
        <f>VLOOKUP(A112,HOP!A:C,3,0)</f>
        <v>4274228</v>
      </c>
      <c r="G112" s="4">
        <f t="shared" si="6"/>
        <v>0</v>
      </c>
      <c r="H112" s="4" t="str">
        <f t="shared" si="7"/>
        <v>，4274228</v>
      </c>
      <c r="I112" s="4" t="str">
        <f>VLOOKUP(A112,HOP!A:U,21,0)</f>
        <v>直连</v>
      </c>
    </row>
    <row r="113" s="4" customFormat="1" hidden="1" spans="1:9">
      <c r="A113" s="5">
        <v>999228539576999</v>
      </c>
      <c r="B113" s="6">
        <v>45261</v>
      </c>
      <c r="C113" s="6">
        <v>45264</v>
      </c>
      <c r="D113" s="4">
        <v>2723.34</v>
      </c>
      <c r="E113" s="4" t="str">
        <f>VLOOKUP(A113,HOP!A:L,12,0)</f>
        <v>2723.34</v>
      </c>
      <c r="F113" s="4" t="str">
        <f>VLOOKUP(A113,HOP!A:C,3,0)</f>
        <v>4275280</v>
      </c>
      <c r="G113" s="4">
        <f t="shared" si="6"/>
        <v>0</v>
      </c>
      <c r="H113" s="4" t="str">
        <f t="shared" si="7"/>
        <v>，4275280</v>
      </c>
      <c r="I113" s="4" t="str">
        <f>VLOOKUP(A113,HOP!A:U,21,0)</f>
        <v>直连</v>
      </c>
    </row>
    <row r="114" s="4" customFormat="1" hidden="1" spans="1:9">
      <c r="A114" s="5">
        <v>999228539767723</v>
      </c>
      <c r="B114" s="6">
        <v>45263</v>
      </c>
      <c r="C114" s="6">
        <v>45264</v>
      </c>
      <c r="D114" s="4">
        <v>644.31</v>
      </c>
      <c r="E114" s="4" t="str">
        <f>VLOOKUP(A114,HOP!A:L,12,0)</f>
        <v>644.31</v>
      </c>
      <c r="F114" s="4" t="str">
        <f>VLOOKUP(A114,HOP!A:C,3,0)</f>
        <v>4275327</v>
      </c>
      <c r="G114" s="4">
        <f t="shared" si="6"/>
        <v>0</v>
      </c>
      <c r="H114" s="4" t="str">
        <f t="shared" si="7"/>
        <v>，4275327</v>
      </c>
      <c r="I114" s="4" t="str">
        <f>VLOOKUP(A114,HOP!A:U,21,0)</f>
        <v>直连</v>
      </c>
    </row>
    <row r="115" s="4" customFormat="1" hidden="1" spans="1:9">
      <c r="A115" s="5">
        <v>999228543136621</v>
      </c>
      <c r="B115" s="6">
        <v>45263</v>
      </c>
      <c r="C115" s="6">
        <v>45264</v>
      </c>
      <c r="D115" s="4">
        <v>586.3</v>
      </c>
      <c r="E115" s="4" t="str">
        <f>VLOOKUP(A115,HOP!A:L,12,0)</f>
        <v>586.30</v>
      </c>
      <c r="F115" s="4" t="str">
        <f>VLOOKUP(A115,HOP!A:C,3,0)</f>
        <v>4276222</v>
      </c>
      <c r="G115" s="4">
        <f t="shared" si="6"/>
        <v>0</v>
      </c>
      <c r="H115" s="4" t="str">
        <f t="shared" si="7"/>
        <v>，4276222</v>
      </c>
      <c r="I115" s="4" t="str">
        <f>VLOOKUP(A115,HOP!A:U,21,0)</f>
        <v>直连</v>
      </c>
    </row>
    <row r="116" s="4" customFormat="1" hidden="1" spans="1:9">
      <c r="A116" s="5">
        <v>999228544090931</v>
      </c>
      <c r="B116" s="6">
        <v>45261</v>
      </c>
      <c r="C116" s="6">
        <v>45264</v>
      </c>
      <c r="D116" s="4">
        <v>1788.09</v>
      </c>
      <c r="E116" s="4" t="str">
        <f>VLOOKUP(A116,HOP!A:L,12,0)</f>
        <v>1788.09</v>
      </c>
      <c r="F116" s="4" t="str">
        <f>VLOOKUP(A116,HOP!A:C,3,0)</f>
        <v>4276558</v>
      </c>
      <c r="G116" s="4">
        <f t="shared" si="6"/>
        <v>0</v>
      </c>
      <c r="H116" s="4" t="str">
        <f t="shared" si="7"/>
        <v>，4276558</v>
      </c>
      <c r="I116" s="4" t="str">
        <f>VLOOKUP(A116,HOP!A:U,21,0)</f>
        <v>直采</v>
      </c>
    </row>
    <row r="117" s="4" customFormat="1" hidden="1" spans="1:9">
      <c r="A117" s="5">
        <v>999228544874213</v>
      </c>
      <c r="B117" s="6">
        <v>45263</v>
      </c>
      <c r="C117" s="6">
        <v>45264</v>
      </c>
      <c r="D117" s="4">
        <v>544.99</v>
      </c>
      <c r="E117" s="4" t="str">
        <f>VLOOKUP(A117,HOP!A:L,12,0)</f>
        <v>544.99</v>
      </c>
      <c r="F117" s="4" t="str">
        <f>VLOOKUP(A117,HOP!A:C,3,0)</f>
        <v>4276950</v>
      </c>
      <c r="G117" s="4">
        <f t="shared" si="6"/>
        <v>0</v>
      </c>
      <c r="H117" s="4" t="str">
        <f t="shared" si="7"/>
        <v>，4276950</v>
      </c>
      <c r="I117" s="4" t="str">
        <f>VLOOKUP(A117,HOP!A:U,21,0)</f>
        <v>直连</v>
      </c>
    </row>
    <row r="118" s="4" customFormat="1" hidden="1" spans="1:9">
      <c r="A118" s="5">
        <v>999228545216796</v>
      </c>
      <c r="B118" s="6">
        <v>45262</v>
      </c>
      <c r="C118" s="6">
        <v>45264</v>
      </c>
      <c r="D118" s="4">
        <v>1862.48</v>
      </c>
      <c r="E118" s="4" t="str">
        <f>VLOOKUP(A118,HOP!A:L,12,0)</f>
        <v>1862.48</v>
      </c>
      <c r="F118" s="4" t="str">
        <f>VLOOKUP(A118,HOP!A:C,3,0)</f>
        <v>4277186</v>
      </c>
      <c r="G118" s="4">
        <f t="shared" si="6"/>
        <v>0</v>
      </c>
      <c r="H118" s="4" t="str">
        <f t="shared" si="7"/>
        <v>，4277186</v>
      </c>
      <c r="I118" s="4" t="str">
        <f>VLOOKUP(A118,HOP!A:U,21,0)</f>
        <v>直采</v>
      </c>
    </row>
    <row r="119" s="4" customFormat="1" hidden="1" spans="1:9">
      <c r="A119" s="5">
        <v>999228560842143</v>
      </c>
      <c r="B119" s="6">
        <v>45262</v>
      </c>
      <c r="C119" s="6">
        <v>45264</v>
      </c>
      <c r="D119" s="4">
        <v>1510.06</v>
      </c>
      <c r="E119" s="4" t="str">
        <f>VLOOKUP(A119,HOP!A:L,12,0)</f>
        <v>1510.06</v>
      </c>
      <c r="F119" s="4" t="str">
        <f>VLOOKUP(A119,HOP!A:C,3,0)</f>
        <v>4294238</v>
      </c>
      <c r="G119" s="4">
        <f t="shared" si="6"/>
        <v>0</v>
      </c>
      <c r="H119" s="4" t="str">
        <f t="shared" si="7"/>
        <v>，4294238</v>
      </c>
      <c r="I119" s="4" t="str">
        <f>VLOOKUP(A119,HOP!A:U,21,0)</f>
        <v>直连</v>
      </c>
    </row>
    <row r="120" s="4" customFormat="1" hidden="1" spans="1:9">
      <c r="A120" s="5">
        <v>999228561307842</v>
      </c>
      <c r="B120" s="6">
        <v>45263</v>
      </c>
      <c r="C120" s="6">
        <v>45264</v>
      </c>
      <c r="D120" s="4">
        <v>421.27</v>
      </c>
      <c r="E120" s="4" t="str">
        <f>VLOOKUP(A120,HOP!A:L,12,0)</f>
        <v>421.27</v>
      </c>
      <c r="F120" s="4" t="str">
        <f>VLOOKUP(A120,HOP!A:C,3,0)</f>
        <v>4294884</v>
      </c>
      <c r="G120" s="4">
        <f t="shared" si="6"/>
        <v>0</v>
      </c>
      <c r="H120" s="4" t="str">
        <f t="shared" si="7"/>
        <v>，4294884</v>
      </c>
      <c r="I120" s="4" t="str">
        <f>VLOOKUP(A120,HOP!A:U,21,0)</f>
        <v>直连</v>
      </c>
    </row>
    <row r="121" s="4" customFormat="1" hidden="1" spans="1:9">
      <c r="A121" s="5">
        <v>999228573574978</v>
      </c>
      <c r="B121" s="6">
        <v>45262</v>
      </c>
      <c r="C121" s="6">
        <v>45264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999228573877149</v>
      </c>
      <c r="B122" s="6">
        <v>45263</v>
      </c>
      <c r="C122" s="6">
        <v>45264</v>
      </c>
      <c r="D122" s="4">
        <v>2127.4</v>
      </c>
      <c r="E122" s="4" t="str">
        <f>VLOOKUP(A122,HOP!A:L,12,0)</f>
        <v>2127.40</v>
      </c>
      <c r="F122" s="4" t="str">
        <f>VLOOKUP(A122,HOP!A:C,3,0)</f>
        <v>4300442</v>
      </c>
      <c r="G122" s="4">
        <f t="shared" si="6"/>
        <v>0</v>
      </c>
      <c r="H122" s="4" t="str">
        <f t="shared" si="7"/>
        <v>，4300442</v>
      </c>
      <c r="I122" s="4" t="str">
        <f>VLOOKUP(A122,HOP!A:U,21,0)</f>
        <v>直连</v>
      </c>
    </row>
    <row r="123" s="4" customFormat="1" hidden="1" spans="1:9">
      <c r="A123" s="5">
        <v>999228574122844</v>
      </c>
      <c r="B123" s="6">
        <v>45262</v>
      </c>
      <c r="C123" s="6">
        <v>45264</v>
      </c>
      <c r="D123" s="4">
        <v>1248.89</v>
      </c>
      <c r="E123" s="4" t="str">
        <f>VLOOKUP(A123,HOP!A:L,12,0)</f>
        <v>1248.89</v>
      </c>
      <c r="F123" s="4" t="str">
        <f>VLOOKUP(A123,HOP!A:C,3,0)</f>
        <v>4300627</v>
      </c>
      <c r="G123" s="4">
        <f t="shared" si="6"/>
        <v>0</v>
      </c>
      <c r="H123" s="4" t="str">
        <f t="shared" si="7"/>
        <v>，4300627</v>
      </c>
      <c r="I123" s="4" t="str">
        <f>VLOOKUP(A123,HOP!A:U,21,0)</f>
        <v>直连</v>
      </c>
    </row>
    <row r="124" s="4" customFormat="1" hidden="1" spans="1:9">
      <c r="A124" s="5">
        <v>999228574295472</v>
      </c>
      <c r="B124" s="6">
        <v>45261</v>
      </c>
      <c r="C124" s="6">
        <v>45264</v>
      </c>
      <c r="D124" s="4">
        <v>1211.82</v>
      </c>
      <c r="E124" s="4" t="str">
        <f>VLOOKUP(A124,HOP!A:L,12,0)</f>
        <v>1211.82</v>
      </c>
      <c r="F124" s="4" t="str">
        <f>VLOOKUP(A124,HOP!A:C,3,0)</f>
        <v>4300838</v>
      </c>
      <c r="G124" s="4">
        <f t="shared" si="6"/>
        <v>0</v>
      </c>
      <c r="H124" s="4" t="str">
        <f t="shared" si="7"/>
        <v>，4300838</v>
      </c>
      <c r="I124" s="4" t="str">
        <f>VLOOKUP(A124,HOP!A:U,21,0)</f>
        <v>直连</v>
      </c>
    </row>
    <row r="125" s="4" customFormat="1" spans="1:9">
      <c r="A125" s="5">
        <v>999228574774913</v>
      </c>
      <c r="B125" s="6">
        <v>45262</v>
      </c>
      <c r="C125" s="6">
        <v>45264</v>
      </c>
      <c r="D125" s="4">
        <v>10019.85</v>
      </c>
      <c r="E125" s="4" t="str">
        <f>VLOOKUP(A125,HOP!A:L,12,0)</f>
        <v>10019.90</v>
      </c>
      <c r="F125" s="4" t="str">
        <f>VLOOKUP(A125,HOP!A:C,3,0)</f>
        <v>4301305</v>
      </c>
      <c r="G125" s="4">
        <f t="shared" si="6"/>
        <v>-0.0499999999992724</v>
      </c>
      <c r="H125" s="4" t="str">
        <f t="shared" si="7"/>
        <v>，4301305</v>
      </c>
      <c r="I125" s="4" t="str">
        <f>VLOOKUP(A125,HOP!A:U,21,0)</f>
        <v>直连</v>
      </c>
    </row>
    <row r="126" s="4" customFormat="1" hidden="1" spans="1:9">
      <c r="A126" s="5">
        <v>999228579610613</v>
      </c>
      <c r="B126" s="6">
        <v>45260</v>
      </c>
      <c r="C126" s="6">
        <v>45264</v>
      </c>
      <c r="D126" s="4">
        <v>8799.68</v>
      </c>
      <c r="E126" s="4" t="str">
        <f>VLOOKUP(A126,HOP!A:L,12,0)</f>
        <v>8799.68</v>
      </c>
      <c r="F126" s="4" t="str">
        <f>VLOOKUP(A126,HOP!A:C,3,0)</f>
        <v>4301974</v>
      </c>
      <c r="G126" s="4">
        <f t="shared" si="6"/>
        <v>0</v>
      </c>
      <c r="H126" s="4" t="str">
        <f t="shared" si="7"/>
        <v>，4301974</v>
      </c>
      <c r="I126" s="4" t="str">
        <f>VLOOKUP(A126,HOP!A:U,21,0)</f>
        <v>直连</v>
      </c>
    </row>
    <row r="127" s="4" customFormat="1" hidden="1" spans="1:9">
      <c r="A127" s="5">
        <v>999228584615956</v>
      </c>
      <c r="B127" s="6">
        <v>45263</v>
      </c>
      <c r="C127" s="6">
        <v>45264</v>
      </c>
      <c r="D127" s="4">
        <v>147.77</v>
      </c>
      <c r="E127" s="4" t="str">
        <f>VLOOKUP(A127,HOP!A:L,12,0)</f>
        <v>147.77</v>
      </c>
      <c r="F127" s="4" t="str">
        <f>VLOOKUP(A127,HOP!A:C,3,0)</f>
        <v>4303748</v>
      </c>
      <c r="G127" s="4">
        <f t="shared" si="6"/>
        <v>0</v>
      </c>
      <c r="H127" s="4" t="str">
        <f t="shared" si="7"/>
        <v>，4303748</v>
      </c>
      <c r="I127" s="4" t="str">
        <f>VLOOKUP(A127,HOP!A:U,21,0)</f>
        <v>直连</v>
      </c>
    </row>
    <row r="128" s="4" customFormat="1" hidden="1" spans="1:9">
      <c r="A128" s="5">
        <v>999228597474593</v>
      </c>
      <c r="B128" s="6">
        <v>45261</v>
      </c>
      <c r="C128" s="6">
        <v>45264</v>
      </c>
      <c r="D128" s="4">
        <v>6595.6</v>
      </c>
      <c r="E128" s="4" t="str">
        <f>VLOOKUP(A128,HOP!A:L,12,0)</f>
        <v>6595.60</v>
      </c>
      <c r="F128" s="4" t="str">
        <f>VLOOKUP(A128,HOP!A:C,3,0)</f>
        <v>4309365</v>
      </c>
      <c r="G128" s="4">
        <f t="shared" si="6"/>
        <v>0</v>
      </c>
      <c r="H128" s="4" t="str">
        <f t="shared" si="7"/>
        <v>，4309365</v>
      </c>
      <c r="I128" s="4" t="str">
        <f>VLOOKUP(A128,HOP!A:U,21,0)</f>
        <v>直连</v>
      </c>
    </row>
    <row r="129" s="4" customFormat="1" hidden="1" spans="1:9">
      <c r="A129" s="5">
        <v>999228598449084</v>
      </c>
      <c r="B129" s="6">
        <v>45262</v>
      </c>
      <c r="C129" s="6">
        <v>45264</v>
      </c>
      <c r="D129" s="4">
        <v>297.96</v>
      </c>
      <c r="E129" s="4" t="str">
        <f>VLOOKUP(A129,HOP!A:L,12,0)</f>
        <v>297.96</v>
      </c>
      <c r="F129" s="4" t="str">
        <f>VLOOKUP(A129,HOP!A:C,3,0)</f>
        <v>4309696</v>
      </c>
      <c r="G129" s="4">
        <f t="shared" si="6"/>
        <v>0</v>
      </c>
      <c r="H129" s="4" t="str">
        <f t="shared" si="7"/>
        <v>，4309696</v>
      </c>
      <c r="I129" s="4" t="str">
        <f>VLOOKUP(A129,HOP!A:U,21,0)</f>
        <v>直连</v>
      </c>
    </row>
    <row r="130" s="4" customFormat="1" hidden="1" spans="1:9">
      <c r="A130" s="5">
        <v>999228599949917</v>
      </c>
      <c r="B130" s="6">
        <v>45262</v>
      </c>
      <c r="C130" s="6">
        <v>45264</v>
      </c>
      <c r="D130" s="4">
        <v>1305.72</v>
      </c>
      <c r="E130" s="4" t="str">
        <f>VLOOKUP(A130,HOP!A:L,12,0)</f>
        <v>1305.72</v>
      </c>
      <c r="F130" s="4" t="str">
        <f>VLOOKUP(A130,HOP!A:C,3,0)</f>
        <v>4310407</v>
      </c>
      <c r="G130" s="4">
        <f t="shared" si="6"/>
        <v>0</v>
      </c>
      <c r="H130" s="4" t="str">
        <f t="shared" si="7"/>
        <v>，4310407</v>
      </c>
      <c r="I130" s="4" t="str">
        <f>VLOOKUP(A130,HOP!A:U,21,0)</f>
        <v>直连</v>
      </c>
    </row>
    <row r="131" s="4" customFormat="1" hidden="1" spans="1:9">
      <c r="A131" s="5">
        <v>999228600667609</v>
      </c>
      <c r="B131" s="6">
        <v>45262</v>
      </c>
      <c r="C131" s="6">
        <v>45264</v>
      </c>
      <c r="D131" s="4">
        <v>1305.72</v>
      </c>
      <c r="E131" s="4" t="str">
        <f>VLOOKUP(A131,HOP!A:L,12,0)</f>
        <v>1305.72</v>
      </c>
      <c r="F131" s="4" t="str">
        <f>VLOOKUP(A131,HOP!A:C,3,0)</f>
        <v>4310545</v>
      </c>
      <c r="G131" s="4">
        <f t="shared" ref="G131:G147" si="8">D131-E131</f>
        <v>0</v>
      </c>
      <c r="H131" s="4" t="str">
        <f t="shared" ref="H131:H147" si="9">$H$1&amp;F131</f>
        <v>，4310545</v>
      </c>
      <c r="I131" s="4" t="str">
        <f>VLOOKUP(A131,HOP!A:U,21,0)</f>
        <v>直连</v>
      </c>
    </row>
    <row r="132" s="4" customFormat="1" hidden="1" spans="1:9">
      <c r="A132" s="5">
        <v>999228600693717</v>
      </c>
      <c r="B132" s="6">
        <v>45262</v>
      </c>
      <c r="C132" s="6">
        <v>45264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999228601694232</v>
      </c>
      <c r="B133" s="6">
        <v>45263</v>
      </c>
      <c r="C133" s="6">
        <v>45264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hidden="1" spans="1:9">
      <c r="A134" s="5">
        <v>999228602403127</v>
      </c>
      <c r="B134" s="6">
        <v>45261</v>
      </c>
      <c r="C134" s="6">
        <v>45264</v>
      </c>
      <c r="D134" s="4">
        <v>2953.62</v>
      </c>
      <c r="E134" s="4" t="str">
        <f>VLOOKUP(A134,HOP!A:L,12,0)</f>
        <v>2953.62</v>
      </c>
      <c r="F134" s="4" t="str">
        <f>VLOOKUP(A134,HOP!A:C,3,0)</f>
        <v>4311534</v>
      </c>
      <c r="G134" s="4">
        <f t="shared" si="8"/>
        <v>0</v>
      </c>
      <c r="H134" s="4" t="str">
        <f t="shared" si="9"/>
        <v>，4311534</v>
      </c>
      <c r="I134" s="4" t="str">
        <f>VLOOKUP(A134,HOP!A:U,21,0)</f>
        <v>直连</v>
      </c>
    </row>
    <row r="135" s="4" customFormat="1" hidden="1" spans="1:9">
      <c r="A135" s="5">
        <v>999228603426865</v>
      </c>
      <c r="B135" s="6">
        <v>45263</v>
      </c>
      <c r="C135" s="6">
        <v>45264</v>
      </c>
      <c r="D135" s="4">
        <v>1037.54</v>
      </c>
      <c r="E135" s="4" t="str">
        <f>VLOOKUP(A135,HOP!A:L,12,0)</f>
        <v>1037.54</v>
      </c>
      <c r="F135" s="4" t="str">
        <f>VLOOKUP(A135,HOP!A:C,3,0)</f>
        <v>4312363</v>
      </c>
      <c r="G135" s="4">
        <f t="shared" si="8"/>
        <v>0</v>
      </c>
      <c r="H135" s="4" t="str">
        <f t="shared" si="9"/>
        <v>，4312363</v>
      </c>
      <c r="I135" s="4" t="str">
        <f>VLOOKUP(A135,HOP!A:U,21,0)</f>
        <v>直连</v>
      </c>
    </row>
    <row r="136" s="4" customFormat="1" hidden="1" spans="1:9">
      <c r="A136" s="5">
        <v>999228605193872</v>
      </c>
      <c r="B136" s="6">
        <v>45262</v>
      </c>
      <c r="C136" s="6">
        <v>45264</v>
      </c>
      <c r="D136" s="4">
        <v>1203.56</v>
      </c>
      <c r="E136" s="4" t="str">
        <f>VLOOKUP(A136,HOP!A:L,12,0)</f>
        <v>1203.56</v>
      </c>
      <c r="F136" s="4" t="str">
        <f>VLOOKUP(A136,HOP!A:C,3,0)</f>
        <v>4313488</v>
      </c>
      <c r="G136" s="4">
        <f t="shared" si="8"/>
        <v>0</v>
      </c>
      <c r="H136" s="4" t="str">
        <f t="shared" si="9"/>
        <v>，4313488</v>
      </c>
      <c r="I136" s="4" t="str">
        <f>VLOOKUP(A136,HOP!A:U,21,0)</f>
        <v>直采</v>
      </c>
    </row>
    <row r="137" s="4" customFormat="1" spans="1:9">
      <c r="A137" s="5">
        <v>999228605205808</v>
      </c>
      <c r="B137" s="6">
        <v>45263</v>
      </c>
      <c r="C137" s="6">
        <v>45264</v>
      </c>
      <c r="D137" s="4">
        <v>739.09</v>
      </c>
      <c r="E137" s="4" t="str">
        <f>VLOOKUP(A137,HOP!A:L,12,0)</f>
        <v>739.12</v>
      </c>
      <c r="F137" s="4" t="str">
        <f>VLOOKUP(A137,HOP!A:C,3,0)</f>
        <v>4313498</v>
      </c>
      <c r="G137" s="4">
        <f t="shared" si="8"/>
        <v>-0.0299999999999727</v>
      </c>
      <c r="H137" s="4" t="str">
        <f t="shared" si="9"/>
        <v>，4313498</v>
      </c>
      <c r="I137" s="4" t="str">
        <f>VLOOKUP(A137,HOP!A:U,21,0)</f>
        <v>直连</v>
      </c>
    </row>
    <row r="138" s="4" customFormat="1" hidden="1" spans="1:9">
      <c r="A138" s="5">
        <v>999228605585548</v>
      </c>
      <c r="B138" s="6">
        <v>45261</v>
      </c>
      <c r="C138" s="6">
        <v>45264</v>
      </c>
      <c r="D138" s="4">
        <v>1104.36</v>
      </c>
      <c r="E138" s="4" t="str">
        <f>VLOOKUP(A138,HOP!A:L,12,0)</f>
        <v>1104.36</v>
      </c>
      <c r="F138" s="4" t="str">
        <f>VLOOKUP(A138,HOP!A:C,3,0)</f>
        <v>4313784</v>
      </c>
      <c r="G138" s="4">
        <f t="shared" si="8"/>
        <v>0</v>
      </c>
      <c r="H138" s="4" t="str">
        <f t="shared" si="9"/>
        <v>，4313784</v>
      </c>
      <c r="I138" s="4" t="str">
        <f>VLOOKUP(A138,HOP!A:U,21,0)</f>
        <v>直连</v>
      </c>
    </row>
    <row r="139" s="4" customFormat="1" hidden="1" spans="1:9">
      <c r="A139" s="5">
        <v>999228606699176</v>
      </c>
      <c r="B139" s="6">
        <v>45262</v>
      </c>
      <c r="C139" s="6">
        <v>45264</v>
      </c>
      <c r="D139" s="4">
        <v>3555.49</v>
      </c>
      <c r="E139" s="4" t="str">
        <f>VLOOKUP(A139,HOP!A:L,12,0)</f>
        <v>3555.49</v>
      </c>
      <c r="F139" s="4" t="str">
        <f>VLOOKUP(A139,HOP!A:C,3,0)</f>
        <v>4314432</v>
      </c>
      <c r="G139" s="4">
        <f t="shared" si="8"/>
        <v>0</v>
      </c>
      <c r="H139" s="4" t="str">
        <f t="shared" si="9"/>
        <v>，4314432</v>
      </c>
      <c r="I139" s="4" t="str">
        <f>VLOOKUP(A139,HOP!A:U,21,0)</f>
        <v>直连</v>
      </c>
    </row>
    <row r="140" s="4" customFormat="1" hidden="1" spans="1:9">
      <c r="A140" s="5">
        <v>999228607147323</v>
      </c>
      <c r="B140" s="6">
        <v>45261</v>
      </c>
      <c r="C140" s="6">
        <v>45264</v>
      </c>
      <c r="D140" s="4">
        <v>1691.52</v>
      </c>
      <c r="E140" s="4" t="str">
        <f>VLOOKUP(A140,HOP!A:L,12,0)</f>
        <v>1691.52</v>
      </c>
      <c r="F140" s="4" t="str">
        <f>VLOOKUP(A140,HOP!A:C,3,0)</f>
        <v>4314571</v>
      </c>
      <c r="G140" s="4">
        <f t="shared" si="8"/>
        <v>0</v>
      </c>
      <c r="H140" s="4" t="str">
        <f t="shared" si="9"/>
        <v>，4314571</v>
      </c>
      <c r="I140" s="4" t="str">
        <f>VLOOKUP(A140,HOP!A:U,21,0)</f>
        <v>直采</v>
      </c>
    </row>
    <row r="141" s="4" customFormat="1" hidden="1" spans="1:9">
      <c r="A141" s="5">
        <v>999228616346004</v>
      </c>
      <c r="B141" s="6">
        <v>45263</v>
      </c>
      <c r="C141" s="6">
        <v>45264</v>
      </c>
      <c r="D141" s="4">
        <v>679.37</v>
      </c>
      <c r="E141" s="4" t="str">
        <f>VLOOKUP(A141,HOP!A:L,12,0)</f>
        <v>679.37</v>
      </c>
      <c r="F141" s="4" t="str">
        <f>VLOOKUP(A141,HOP!A:C,3,0)</f>
        <v>4315754</v>
      </c>
      <c r="G141" s="4">
        <f t="shared" si="8"/>
        <v>0</v>
      </c>
      <c r="H141" s="4" t="str">
        <f t="shared" si="9"/>
        <v>，4315754</v>
      </c>
      <c r="I141" s="4" t="str">
        <f>VLOOKUP(A141,HOP!A:U,21,0)</f>
        <v>直连</v>
      </c>
    </row>
    <row r="142" s="4" customFormat="1" hidden="1" spans="1:9">
      <c r="A142" s="5">
        <v>999228473279200</v>
      </c>
      <c r="B142" s="6">
        <v>45261</v>
      </c>
      <c r="C142" s="6">
        <v>45264</v>
      </c>
      <c r="D142" s="4">
        <v>2771.43</v>
      </c>
      <c r="E142" s="4" t="str">
        <f>VLOOKUP(A142,HOP!A:L,12,0)</f>
        <v>2771.43</v>
      </c>
      <c r="F142" s="4" t="str">
        <f>VLOOKUP(A142,HOP!A:C,3,0)</f>
        <v>4254189</v>
      </c>
      <c r="G142" s="4">
        <f t="shared" si="8"/>
        <v>0</v>
      </c>
      <c r="H142" s="4" t="str">
        <f t="shared" si="9"/>
        <v>，4254189</v>
      </c>
      <c r="I142" s="4" t="str">
        <f>VLOOKUP(A142,HOP!A:U,21,0)</f>
        <v>直连</v>
      </c>
    </row>
    <row r="143" s="4" customFormat="1" hidden="1" spans="1:9">
      <c r="A143" s="5">
        <v>999228571748916</v>
      </c>
      <c r="B143" s="6">
        <v>45261</v>
      </c>
      <c r="C143" s="6">
        <v>45264</v>
      </c>
      <c r="D143" s="4">
        <v>4198.17</v>
      </c>
      <c r="E143" s="4" t="str">
        <f>VLOOKUP(A143,HOP!A:L,12,0)</f>
        <v>4198.17</v>
      </c>
      <c r="F143" s="4" t="str">
        <f>VLOOKUP(A143,HOP!A:C,3,0)</f>
        <v>4298621</v>
      </c>
      <c r="G143" s="4">
        <f t="shared" si="8"/>
        <v>0</v>
      </c>
      <c r="H143" s="4" t="str">
        <f t="shared" si="9"/>
        <v>，4298621</v>
      </c>
      <c r="I143" s="4" t="str">
        <f>VLOOKUP(A143,HOP!A:U,21,0)</f>
        <v>直连</v>
      </c>
    </row>
    <row r="144" s="4" customFormat="1" hidden="1" spans="1:9">
      <c r="A144" s="5">
        <v>999228575130510</v>
      </c>
      <c r="B144" s="6">
        <v>45262</v>
      </c>
      <c r="C144" s="6">
        <v>45264</v>
      </c>
      <c r="D144" s="4">
        <v>3977.8</v>
      </c>
      <c r="E144" s="4" t="str">
        <f>VLOOKUP(A144,HOP!A:L,12,0)</f>
        <v>3977.80</v>
      </c>
      <c r="F144" s="4" t="str">
        <f>VLOOKUP(A144,HOP!A:C,3,0)</f>
        <v>4301598</v>
      </c>
      <c r="G144" s="4">
        <f t="shared" si="8"/>
        <v>0</v>
      </c>
      <c r="H144" s="4" t="str">
        <f t="shared" si="9"/>
        <v>，4301598</v>
      </c>
      <c r="I144" s="4" t="str">
        <f>VLOOKUP(A144,HOP!A:U,21,0)</f>
        <v>直连</v>
      </c>
    </row>
    <row r="145" s="4" customFormat="1" hidden="1" spans="1:9">
      <c r="A145" s="5">
        <v>999228567642765</v>
      </c>
      <c r="B145" s="6">
        <v>45263</v>
      </c>
      <c r="C145" s="6">
        <v>45264</v>
      </c>
      <c r="D145" s="4">
        <v>761.36</v>
      </c>
      <c r="E145" s="4" t="str">
        <f>VLOOKUP(A145,HOP!A:L,12,0)</f>
        <v>761.36</v>
      </c>
      <c r="F145" s="4" t="str">
        <f>VLOOKUP(A145,HOP!A:C,3,0)</f>
        <v>4296611</v>
      </c>
      <c r="G145" s="4">
        <f t="shared" si="8"/>
        <v>0</v>
      </c>
      <c r="H145" s="4" t="str">
        <f t="shared" si="9"/>
        <v>，4296611</v>
      </c>
      <c r="I145" s="4" t="str">
        <f>VLOOKUP(A145,HOP!A:U,21,0)</f>
        <v>直连</v>
      </c>
    </row>
    <row r="146" s="4" customFormat="1" hidden="1" spans="1:9">
      <c r="A146" s="5">
        <v>999229284471176</v>
      </c>
      <c r="B146" s="6">
        <v>45263</v>
      </c>
      <c r="C146" s="6">
        <v>45264</v>
      </c>
      <c r="D146" s="4">
        <v>417.49</v>
      </c>
      <c r="E146" s="4" t="str">
        <f>VLOOKUP(A146,HOP!A:L,12,0)</f>
        <v>417.49</v>
      </c>
      <c r="F146" s="4" t="str">
        <f>VLOOKUP(A146,HOP!A:C,3,0)</f>
        <v>4364103</v>
      </c>
      <c r="G146" s="4">
        <f t="shared" si="8"/>
        <v>0</v>
      </c>
      <c r="H146" s="4" t="str">
        <f t="shared" si="9"/>
        <v>，4364103</v>
      </c>
      <c r="I146" s="4" t="str">
        <f>VLOOKUP(A146,HOP!A:U,21,0)</f>
        <v>直采</v>
      </c>
    </row>
    <row r="147" s="4" customFormat="1" spans="1:10">
      <c r="A147" s="5">
        <v>999228349134591</v>
      </c>
      <c r="B147" s="6">
        <v>45238</v>
      </c>
      <c r="C147" s="6">
        <v>45239</v>
      </c>
      <c r="D147" s="4">
        <v>-2504.24</v>
      </c>
      <c r="E147" s="4" t="e">
        <f>VLOOKUP(A147,HOP!A:L,12,0)</f>
        <v>#N/A</v>
      </c>
      <c r="F147" s="4">
        <v>4207897</v>
      </c>
      <c r="G147" s="4" t="e">
        <f t="shared" si="8"/>
        <v>#N/A</v>
      </c>
      <c r="H147" s="4" t="str">
        <f t="shared" si="9"/>
        <v>，4207897</v>
      </c>
      <c r="I147" s="4" t="s">
        <v>820</v>
      </c>
      <c r="J147" s="4" t="s">
        <v>822</v>
      </c>
    </row>
    <row r="149" spans="4:4">
      <c r="D149" s="4">
        <f>SUM(D2:D148)</f>
        <v>230251.37</v>
      </c>
    </row>
    <row r="151" spans="4:4">
      <c r="D151" s="4" t="s">
        <v>823</v>
      </c>
    </row>
    <row r="154" spans="1:3">
      <c r="A154" s="4" t="s">
        <v>824</v>
      </c>
      <c r="C154" s="4">
        <v>25975.51</v>
      </c>
    </row>
    <row r="155" spans="1:3">
      <c r="A155" s="4" t="s">
        <v>825</v>
      </c>
      <c r="C155" s="4">
        <v>202737.42</v>
      </c>
    </row>
    <row r="156" spans="1:3">
      <c r="A156" s="4" t="s">
        <v>826</v>
      </c>
      <c r="C156" s="4">
        <v>1538.44</v>
      </c>
    </row>
    <row r="157" spans="1:3">
      <c r="A157" s="4" t="s">
        <v>827</v>
      </c>
      <c r="C157" s="4">
        <f>SUBTOTAL(9,C154:C156)</f>
        <v>230251.37</v>
      </c>
    </row>
  </sheetData>
  <autoFilter ref="A1:XFD155">
    <filterColumn colId="3">
      <filters blank="1">
        <filter val="2185.03"/>
        <filter val="2858.04"/>
        <filter val="1477.05"/>
        <filter val="3531.05"/>
        <filter val="1510.06"/>
        <filter val="230251.37"/>
        <filter val="5169.08"/>
        <filter val="1788.09"/>
        <filter val="289.2"/>
        <filter val="586.3"/>
        <filter val="3556.3"/>
        <filter val="2127.4"/>
        <filter val="730.5"/>
        <filter val="3975.5"/>
        <filter val="6595.6"/>
        <filter val="908.7"/>
        <filter val="1527.7"/>
        <filter val="1751.7"/>
        <filter val="508.8"/>
        <filter val="1344.8"/>
        <filter val="2470.8"/>
        <filter val="3977.8"/>
        <filter val="1417.9"/>
        <filter val="1832.9"/>
        <filter val="13110.1"/>
        <filter val="370.03"/>
        <filter val="763.07"/>
        <filter val="790.08"/>
        <filter val="739.09"/>
        <filter val="665.12"/>
        <filter val="924.12"/>
        <filter val="280.13"/>
        <filter val="2771.43"/>
        <filter val="446.14"/>
        <filter val="1538.44"/>
        <filter val="1214.45"/>
        <filter val="1492.45"/>
        <filter val="1596.47"/>
        <filter val="387.18"/>
        <filter val="465.18"/>
        <filter val="1088.48"/>
        <filter val="1862.48"/>
        <filter val="3555.49"/>
        <filter val="728.22"/>
        <filter val="1217.32"/>
        <filter val="445.23"/>
        <filter val="1028.33"/>
        <filter val="1449.33"/>
        <filter val="-2504.24"/>
        <filter val="2723.34"/>
        <filter val="632.25"/>
        <filter val="963.25"/>
        <filter val="3854.35"/>
        <filter val="4595.35"/>
        <filter val="1073.36"/>
        <filter val="1104.36"/>
        <filter val="1115.36"/>
        <filter val="421.27"/>
        <filter val="475.31"/>
        <filter val="644.31"/>
        <filter val="761.36"/>
        <filter val="679.37"/>
        <filter val="1181.28"/>
        <filter val="3108.28"/>
        <filter val="4287.28"/>
        <filter val="86.42"/>
        <filter val="494.44"/>
        <filter val="4198.17"/>
        <filter val="471.48"/>
        <filter val="417.49"/>
        <filter val="1750"/>
        <filter val="556.51"/>
        <filter val="1119.81"/>
        <filter val="1211.82"/>
        <filter val="595.53"/>
        <filter val="597.54"/>
        <filter val="2577.84"/>
        <filter val="2052.85"/>
        <filter val="4102.86"/>
        <filter val="1528.87"/>
        <filter val="1218.88"/>
        <filter val="6210.88"/>
        <filter val="1248.89"/>
        <filter val="1305.72"/>
        <filter val="2537.73"/>
        <filter val="792.64"/>
        <filter val="117.68"/>
        <filter val="336.68"/>
        <filter val="2953.62"/>
        <filter val="660.75"/>
        <filter val="4779.65"/>
        <filter val="147.77"/>
        <filter val="351.78"/>
        <filter val="1750.68"/>
        <filter val="8799.68"/>
        <filter val="1193.69"/>
        <filter val="1412.69"/>
        <filter val="1691.52"/>
        <filter val="1820.52"/>
        <filter val="1860.52"/>
        <filter val="5056.53"/>
        <filter val="1037.54"/>
        <filter val="2869.54"/>
        <filter val="3789.54"/>
        <filter val="1759.55"/>
        <filter val="311.86"/>
        <filter val="1203.56"/>
        <filter val="1107.57"/>
        <filter val="8394"/>
        <filter val="297.96"/>
        <filter val="879.97"/>
        <filter val="544.99"/>
        <filter val="628.99"/>
        <filter val="230251.37 HKD"/>
        <filter val="2073.91"/>
        <filter val="10019.85"/>
        <filter val="1101.96"/>
      </filters>
    </filterColumn>
    <filterColumn colId="6">
      <filters blank="1">
        <filter val="#N/A"/>
        <filter val="-0.1"/>
        <filter val="-0.02"/>
        <filter val="-0.12"/>
        <filter val="-0.03"/>
        <filter val="-0.05"/>
        <filter val="-0.15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828</v>
      </c>
      <c r="B1" s="2" t="s">
        <v>829</v>
      </c>
      <c r="C1" s="2" t="s">
        <v>830</v>
      </c>
      <c r="D1" s="2" t="s">
        <v>831</v>
      </c>
      <c r="E1" s="2" t="s">
        <v>13</v>
      </c>
      <c r="F1" s="2" t="s">
        <v>5</v>
      </c>
      <c r="G1" s="2" t="s">
        <v>6</v>
      </c>
      <c r="H1" s="2" t="s">
        <v>832</v>
      </c>
      <c r="I1" s="2" t="s">
        <v>833</v>
      </c>
      <c r="J1" s="2" t="s">
        <v>834</v>
      </c>
      <c r="K1" s="2" t="s">
        <v>835</v>
      </c>
      <c r="L1" s="2" t="s">
        <v>836</v>
      </c>
      <c r="M1" s="2" t="s">
        <v>837</v>
      </c>
      <c r="N1" s="2" t="s">
        <v>838</v>
      </c>
      <c r="O1" s="2" t="s">
        <v>839</v>
      </c>
      <c r="P1" s="2" t="s">
        <v>840</v>
      </c>
      <c r="Q1" s="2" t="s">
        <v>841</v>
      </c>
      <c r="R1" s="2" t="s">
        <v>842</v>
      </c>
      <c r="S1" s="2" t="s">
        <v>843</v>
      </c>
      <c r="T1" s="2" t="s">
        <v>844</v>
      </c>
      <c r="U1" s="2" t="s">
        <v>845</v>
      </c>
      <c r="V1" s="2" t="s">
        <v>846</v>
      </c>
    </row>
    <row r="2" s="1" customFormat="1" spans="1:22">
      <c r="A2" s="3">
        <v>999229284471176</v>
      </c>
      <c r="B2" s="1" t="s">
        <v>847</v>
      </c>
      <c r="C2" s="1" t="s">
        <v>848</v>
      </c>
      <c r="D2" s="1" t="s">
        <v>849</v>
      </c>
      <c r="E2" s="1" t="s">
        <v>850</v>
      </c>
      <c r="F2" s="1" t="s">
        <v>851</v>
      </c>
      <c r="G2" s="1" t="s">
        <v>852</v>
      </c>
      <c r="H2" s="1" t="s">
        <v>853</v>
      </c>
      <c r="I2" s="1" t="s">
        <v>854</v>
      </c>
      <c r="J2" s="1" t="s">
        <v>30</v>
      </c>
      <c r="K2" s="1" t="s">
        <v>855</v>
      </c>
      <c r="L2" s="1" t="s">
        <v>855</v>
      </c>
      <c r="M2" s="1" t="s">
        <v>856</v>
      </c>
      <c r="N2" s="1" t="s">
        <v>856</v>
      </c>
      <c r="O2" s="1" t="s">
        <v>857</v>
      </c>
      <c r="P2" s="1" t="s">
        <v>858</v>
      </c>
      <c r="Q2" s="1" t="s">
        <v>859</v>
      </c>
      <c r="R2" s="1" t="s">
        <v>860</v>
      </c>
      <c r="S2" s="1" t="s">
        <v>861</v>
      </c>
      <c r="T2" s="1" t="s">
        <v>862</v>
      </c>
      <c r="U2" s="1" t="s">
        <v>863</v>
      </c>
      <c r="V2" s="1" t="s">
        <v>864</v>
      </c>
    </row>
    <row r="3" s="1" customFormat="1" spans="1:22">
      <c r="A3" s="3">
        <v>999228616346004</v>
      </c>
      <c r="B3" s="1" t="s">
        <v>865</v>
      </c>
      <c r="C3" s="1" t="s">
        <v>866</v>
      </c>
      <c r="D3" s="1" t="s">
        <v>867</v>
      </c>
      <c r="E3" s="1" t="s">
        <v>868</v>
      </c>
      <c r="F3" s="1" t="s">
        <v>851</v>
      </c>
      <c r="G3" s="1" t="s">
        <v>852</v>
      </c>
      <c r="H3" s="1" t="s">
        <v>853</v>
      </c>
      <c r="I3" s="1" t="s">
        <v>869</v>
      </c>
      <c r="J3" s="1" t="s">
        <v>30</v>
      </c>
      <c r="K3" s="1" t="s">
        <v>870</v>
      </c>
      <c r="L3" s="1" t="s">
        <v>870</v>
      </c>
      <c r="M3" s="1" t="s">
        <v>856</v>
      </c>
      <c r="N3" s="1" t="s">
        <v>856</v>
      </c>
      <c r="O3" s="1" t="s">
        <v>857</v>
      </c>
      <c r="P3" s="1" t="s">
        <v>858</v>
      </c>
      <c r="Q3" s="1" t="s">
        <v>859</v>
      </c>
      <c r="R3" s="1" t="s">
        <v>871</v>
      </c>
      <c r="S3" s="1" t="s">
        <v>861</v>
      </c>
      <c r="T3" s="1" t="s">
        <v>862</v>
      </c>
      <c r="U3" s="1" t="s">
        <v>820</v>
      </c>
      <c r="V3" s="1" t="s">
        <v>872</v>
      </c>
    </row>
    <row r="4" s="1" customFormat="1" spans="1:22">
      <c r="A4" s="3">
        <v>999228607147323</v>
      </c>
      <c r="B4" s="1" t="s">
        <v>865</v>
      </c>
      <c r="C4" s="1" t="s">
        <v>873</v>
      </c>
      <c r="D4" s="1" t="s">
        <v>874</v>
      </c>
      <c r="E4" s="1" t="s">
        <v>875</v>
      </c>
      <c r="F4" s="1" t="s">
        <v>876</v>
      </c>
      <c r="G4" s="1" t="s">
        <v>852</v>
      </c>
      <c r="H4" s="1" t="s">
        <v>853</v>
      </c>
      <c r="I4" s="1" t="s">
        <v>877</v>
      </c>
      <c r="J4" s="1" t="s">
        <v>30</v>
      </c>
      <c r="K4" s="1" t="s">
        <v>878</v>
      </c>
      <c r="L4" s="1" t="s">
        <v>878</v>
      </c>
      <c r="M4" s="1" t="s">
        <v>856</v>
      </c>
      <c r="N4" s="1" t="s">
        <v>856</v>
      </c>
      <c r="O4" s="1" t="s">
        <v>857</v>
      </c>
      <c r="P4" s="1" t="s">
        <v>858</v>
      </c>
      <c r="Q4" s="1" t="s">
        <v>859</v>
      </c>
      <c r="R4" s="1" t="s">
        <v>879</v>
      </c>
      <c r="S4" s="1" t="s">
        <v>861</v>
      </c>
      <c r="T4" s="1" t="s">
        <v>862</v>
      </c>
      <c r="U4" s="1" t="s">
        <v>863</v>
      </c>
      <c r="V4" s="1" t="s">
        <v>880</v>
      </c>
    </row>
    <row r="5" s="1" customFormat="1" spans="1:22">
      <c r="A5" s="3">
        <v>999228606699176</v>
      </c>
      <c r="B5" s="1" t="s">
        <v>865</v>
      </c>
      <c r="C5" s="1" t="s">
        <v>881</v>
      </c>
      <c r="D5" s="1" t="s">
        <v>882</v>
      </c>
      <c r="E5" s="1" t="s">
        <v>883</v>
      </c>
      <c r="F5" s="1" t="s">
        <v>847</v>
      </c>
      <c r="G5" s="1" t="s">
        <v>852</v>
      </c>
      <c r="H5" s="1" t="s">
        <v>853</v>
      </c>
      <c r="I5" s="1" t="s">
        <v>884</v>
      </c>
      <c r="J5" s="1" t="s">
        <v>30</v>
      </c>
      <c r="K5" s="1" t="s">
        <v>885</v>
      </c>
      <c r="L5" s="1" t="s">
        <v>885</v>
      </c>
      <c r="M5" s="1" t="s">
        <v>856</v>
      </c>
      <c r="N5" s="1" t="s">
        <v>856</v>
      </c>
      <c r="O5" s="1" t="s">
        <v>857</v>
      </c>
      <c r="P5" s="1" t="s">
        <v>858</v>
      </c>
      <c r="Q5" s="1" t="s">
        <v>859</v>
      </c>
      <c r="R5" s="1" t="s">
        <v>886</v>
      </c>
      <c r="S5" s="1" t="s">
        <v>861</v>
      </c>
      <c r="T5" s="1" t="s">
        <v>862</v>
      </c>
      <c r="U5" s="1" t="s">
        <v>820</v>
      </c>
      <c r="V5" s="1" t="s">
        <v>880</v>
      </c>
    </row>
    <row r="6" s="1" customFormat="1" spans="1:22">
      <c r="A6" s="3">
        <v>999228605585548</v>
      </c>
      <c r="B6" s="1" t="s">
        <v>865</v>
      </c>
      <c r="C6" s="1" t="s">
        <v>887</v>
      </c>
      <c r="D6" s="1" t="s">
        <v>888</v>
      </c>
      <c r="E6" s="1" t="s">
        <v>889</v>
      </c>
      <c r="F6" s="1" t="s">
        <v>876</v>
      </c>
      <c r="G6" s="1" t="s">
        <v>852</v>
      </c>
      <c r="H6" s="1" t="s">
        <v>853</v>
      </c>
      <c r="I6" s="1" t="s">
        <v>890</v>
      </c>
      <c r="J6" s="1" t="s">
        <v>30</v>
      </c>
      <c r="K6" s="1" t="s">
        <v>891</v>
      </c>
      <c r="L6" s="1" t="s">
        <v>891</v>
      </c>
      <c r="M6" s="1" t="s">
        <v>856</v>
      </c>
      <c r="N6" s="1" t="s">
        <v>856</v>
      </c>
      <c r="O6" s="1" t="s">
        <v>857</v>
      </c>
      <c r="P6" s="1" t="s">
        <v>858</v>
      </c>
      <c r="Q6" s="1" t="s">
        <v>859</v>
      </c>
      <c r="R6" s="1" t="s">
        <v>892</v>
      </c>
      <c r="S6" s="1" t="s">
        <v>861</v>
      </c>
      <c r="T6" s="1" t="s">
        <v>862</v>
      </c>
      <c r="U6" s="1" t="s">
        <v>820</v>
      </c>
      <c r="V6" s="1" t="s">
        <v>893</v>
      </c>
    </row>
    <row r="7" s="1" customFormat="1" spans="1:22">
      <c r="A7" s="3">
        <v>999228605205808</v>
      </c>
      <c r="B7" s="1" t="s">
        <v>865</v>
      </c>
      <c r="C7" s="1" t="s">
        <v>894</v>
      </c>
      <c r="D7" s="1" t="s">
        <v>895</v>
      </c>
      <c r="E7" s="1" t="s">
        <v>896</v>
      </c>
      <c r="F7" s="1" t="s">
        <v>851</v>
      </c>
      <c r="G7" s="1" t="s">
        <v>852</v>
      </c>
      <c r="H7" s="1" t="s">
        <v>853</v>
      </c>
      <c r="I7" s="1" t="s">
        <v>897</v>
      </c>
      <c r="J7" s="1" t="s">
        <v>30</v>
      </c>
      <c r="K7" s="1" t="s">
        <v>898</v>
      </c>
      <c r="L7" s="1" t="s">
        <v>898</v>
      </c>
      <c r="M7" s="1" t="s">
        <v>856</v>
      </c>
      <c r="N7" s="1" t="s">
        <v>856</v>
      </c>
      <c r="O7" s="1" t="s">
        <v>857</v>
      </c>
      <c r="P7" s="1" t="s">
        <v>858</v>
      </c>
      <c r="Q7" s="1" t="s">
        <v>859</v>
      </c>
      <c r="R7" s="1" t="s">
        <v>899</v>
      </c>
      <c r="S7" s="1" t="s">
        <v>861</v>
      </c>
      <c r="T7" s="1" t="s">
        <v>862</v>
      </c>
      <c r="U7" s="1" t="s">
        <v>820</v>
      </c>
      <c r="V7" s="1" t="s">
        <v>872</v>
      </c>
    </row>
    <row r="8" s="1" customFormat="1" spans="1:22">
      <c r="A8" s="3">
        <v>999228605193872</v>
      </c>
      <c r="B8" s="1" t="s">
        <v>865</v>
      </c>
      <c r="C8" s="1" t="s">
        <v>900</v>
      </c>
      <c r="D8" s="1" t="s">
        <v>874</v>
      </c>
      <c r="E8" s="1" t="s">
        <v>901</v>
      </c>
      <c r="F8" s="1" t="s">
        <v>847</v>
      </c>
      <c r="G8" s="1" t="s">
        <v>852</v>
      </c>
      <c r="H8" s="1" t="s">
        <v>853</v>
      </c>
      <c r="I8" s="1" t="s">
        <v>902</v>
      </c>
      <c r="J8" s="1" t="s">
        <v>30</v>
      </c>
      <c r="K8" s="1" t="s">
        <v>903</v>
      </c>
      <c r="L8" s="1" t="s">
        <v>903</v>
      </c>
      <c r="M8" s="1" t="s">
        <v>856</v>
      </c>
      <c r="N8" s="1" t="s">
        <v>856</v>
      </c>
      <c r="O8" s="1" t="s">
        <v>857</v>
      </c>
      <c r="P8" s="1" t="s">
        <v>858</v>
      </c>
      <c r="Q8" s="1" t="s">
        <v>859</v>
      </c>
      <c r="R8" s="1" t="s">
        <v>904</v>
      </c>
      <c r="S8" s="1" t="s">
        <v>861</v>
      </c>
      <c r="T8" s="1" t="s">
        <v>862</v>
      </c>
      <c r="U8" s="1" t="s">
        <v>863</v>
      </c>
      <c r="V8" s="1" t="s">
        <v>880</v>
      </c>
    </row>
    <row r="9" s="1" customFormat="1" spans="1:22">
      <c r="A9" s="3">
        <v>999228603426865</v>
      </c>
      <c r="B9" s="1" t="s">
        <v>905</v>
      </c>
      <c r="C9" s="1" t="s">
        <v>906</v>
      </c>
      <c r="D9" s="1" t="s">
        <v>907</v>
      </c>
      <c r="E9" s="1" t="s">
        <v>908</v>
      </c>
      <c r="F9" s="1" t="s">
        <v>851</v>
      </c>
      <c r="G9" s="1" t="s">
        <v>852</v>
      </c>
      <c r="H9" s="1" t="s">
        <v>853</v>
      </c>
      <c r="I9" s="1" t="s">
        <v>909</v>
      </c>
      <c r="J9" s="1" t="s">
        <v>30</v>
      </c>
      <c r="K9" s="1" t="s">
        <v>910</v>
      </c>
      <c r="L9" s="1" t="s">
        <v>910</v>
      </c>
      <c r="M9" s="1" t="s">
        <v>856</v>
      </c>
      <c r="N9" s="1" t="s">
        <v>856</v>
      </c>
      <c r="O9" s="1" t="s">
        <v>857</v>
      </c>
      <c r="P9" s="1" t="s">
        <v>858</v>
      </c>
      <c r="Q9" s="1" t="s">
        <v>859</v>
      </c>
      <c r="R9" s="1" t="s">
        <v>911</v>
      </c>
      <c r="S9" s="1" t="s">
        <v>861</v>
      </c>
      <c r="T9" s="1" t="s">
        <v>862</v>
      </c>
      <c r="U9" s="1" t="s">
        <v>820</v>
      </c>
      <c r="V9" s="1" t="s">
        <v>912</v>
      </c>
    </row>
    <row r="10" s="1" customFormat="1" spans="1:22">
      <c r="A10" s="3">
        <v>999228602403127</v>
      </c>
      <c r="B10" s="1" t="s">
        <v>905</v>
      </c>
      <c r="C10" s="1" t="s">
        <v>913</v>
      </c>
      <c r="D10" s="1" t="s">
        <v>914</v>
      </c>
      <c r="E10" s="1" t="s">
        <v>915</v>
      </c>
      <c r="F10" s="1" t="s">
        <v>876</v>
      </c>
      <c r="G10" s="1" t="s">
        <v>852</v>
      </c>
      <c r="H10" s="1" t="s">
        <v>853</v>
      </c>
      <c r="I10" s="1" t="s">
        <v>916</v>
      </c>
      <c r="J10" s="1" t="s">
        <v>30</v>
      </c>
      <c r="K10" s="1" t="s">
        <v>917</v>
      </c>
      <c r="L10" s="1" t="s">
        <v>917</v>
      </c>
      <c r="M10" s="1" t="s">
        <v>856</v>
      </c>
      <c r="N10" s="1" t="s">
        <v>856</v>
      </c>
      <c r="O10" s="1" t="s">
        <v>857</v>
      </c>
      <c r="P10" s="1" t="s">
        <v>858</v>
      </c>
      <c r="Q10" s="1" t="s">
        <v>859</v>
      </c>
      <c r="R10" s="1" t="s">
        <v>918</v>
      </c>
      <c r="S10" s="1" t="s">
        <v>861</v>
      </c>
      <c r="T10" s="1" t="s">
        <v>862</v>
      </c>
      <c r="U10" s="1" t="s">
        <v>820</v>
      </c>
      <c r="V10" s="1" t="s">
        <v>919</v>
      </c>
    </row>
    <row r="11" s="1" customFormat="1" spans="1:22">
      <c r="A11" s="3">
        <v>999228600667609</v>
      </c>
      <c r="B11" s="1" t="s">
        <v>905</v>
      </c>
      <c r="C11" s="1" t="s">
        <v>920</v>
      </c>
      <c r="D11" s="1" t="s">
        <v>921</v>
      </c>
      <c r="E11" s="1" t="s">
        <v>922</v>
      </c>
      <c r="F11" s="1" t="s">
        <v>847</v>
      </c>
      <c r="G11" s="1" t="s">
        <v>852</v>
      </c>
      <c r="H11" s="1" t="s">
        <v>853</v>
      </c>
      <c r="I11" s="1" t="s">
        <v>923</v>
      </c>
      <c r="J11" s="1" t="s">
        <v>30</v>
      </c>
      <c r="K11" s="1" t="s">
        <v>924</v>
      </c>
      <c r="L11" s="1" t="s">
        <v>924</v>
      </c>
      <c r="M11" s="1" t="s">
        <v>856</v>
      </c>
      <c r="N11" s="1" t="s">
        <v>856</v>
      </c>
      <c r="O11" s="1" t="s">
        <v>857</v>
      </c>
      <c r="P11" s="1" t="s">
        <v>858</v>
      </c>
      <c r="Q11" s="1" t="s">
        <v>859</v>
      </c>
      <c r="R11" s="1" t="s">
        <v>925</v>
      </c>
      <c r="S11" s="1" t="s">
        <v>861</v>
      </c>
      <c r="T11" s="1" t="s">
        <v>862</v>
      </c>
      <c r="U11" s="1" t="s">
        <v>820</v>
      </c>
      <c r="V11" s="1" t="s">
        <v>926</v>
      </c>
    </row>
    <row r="12" s="1" customFormat="1" spans="1:22">
      <c r="A12" s="3">
        <v>999228599949917</v>
      </c>
      <c r="B12" s="1" t="s">
        <v>905</v>
      </c>
      <c r="C12" s="1" t="s">
        <v>927</v>
      </c>
      <c r="D12" s="1" t="s">
        <v>921</v>
      </c>
      <c r="E12" s="1" t="s">
        <v>928</v>
      </c>
      <c r="F12" s="1" t="s">
        <v>847</v>
      </c>
      <c r="G12" s="1" t="s">
        <v>852</v>
      </c>
      <c r="H12" s="1" t="s">
        <v>853</v>
      </c>
      <c r="I12" s="1" t="s">
        <v>923</v>
      </c>
      <c r="J12" s="1" t="s">
        <v>30</v>
      </c>
      <c r="K12" s="1" t="s">
        <v>924</v>
      </c>
      <c r="L12" s="1" t="s">
        <v>924</v>
      </c>
      <c r="M12" s="1" t="s">
        <v>856</v>
      </c>
      <c r="N12" s="1" t="s">
        <v>856</v>
      </c>
      <c r="O12" s="1" t="s">
        <v>857</v>
      </c>
      <c r="P12" s="1" t="s">
        <v>858</v>
      </c>
      <c r="Q12" s="1" t="s">
        <v>859</v>
      </c>
      <c r="R12" s="1" t="s">
        <v>929</v>
      </c>
      <c r="S12" s="1" t="s">
        <v>861</v>
      </c>
      <c r="T12" s="1" t="s">
        <v>862</v>
      </c>
      <c r="U12" s="1" t="s">
        <v>820</v>
      </c>
      <c r="V12" s="1" t="s">
        <v>926</v>
      </c>
    </row>
    <row r="13" s="1" customFormat="1" spans="1:22">
      <c r="A13" s="3">
        <v>999228598449084</v>
      </c>
      <c r="B13" s="1" t="s">
        <v>905</v>
      </c>
      <c r="C13" s="1" t="s">
        <v>930</v>
      </c>
      <c r="D13" s="1" t="s">
        <v>931</v>
      </c>
      <c r="E13" s="1" t="s">
        <v>932</v>
      </c>
      <c r="F13" s="1" t="s">
        <v>847</v>
      </c>
      <c r="G13" s="1" t="s">
        <v>852</v>
      </c>
      <c r="H13" s="1" t="s">
        <v>853</v>
      </c>
      <c r="I13" s="1" t="s">
        <v>933</v>
      </c>
      <c r="J13" s="1" t="s">
        <v>30</v>
      </c>
      <c r="K13" s="1" t="s">
        <v>934</v>
      </c>
      <c r="L13" s="1" t="s">
        <v>934</v>
      </c>
      <c r="M13" s="1" t="s">
        <v>856</v>
      </c>
      <c r="N13" s="1" t="s">
        <v>856</v>
      </c>
      <c r="O13" s="1" t="s">
        <v>857</v>
      </c>
      <c r="P13" s="1" t="s">
        <v>858</v>
      </c>
      <c r="Q13" s="1" t="s">
        <v>859</v>
      </c>
      <c r="R13" s="1" t="s">
        <v>935</v>
      </c>
      <c r="S13" s="1" t="s">
        <v>861</v>
      </c>
      <c r="T13" s="1" t="s">
        <v>862</v>
      </c>
      <c r="U13" s="1" t="s">
        <v>820</v>
      </c>
      <c r="V13" s="1" t="s">
        <v>880</v>
      </c>
    </row>
    <row r="14" s="1" customFormat="1" spans="1:22">
      <c r="A14" s="3">
        <v>999228597474593</v>
      </c>
      <c r="B14" s="1" t="s">
        <v>905</v>
      </c>
      <c r="C14" s="1" t="s">
        <v>936</v>
      </c>
      <c r="D14" s="1" t="s">
        <v>937</v>
      </c>
      <c r="E14" s="1" t="s">
        <v>938</v>
      </c>
      <c r="F14" s="1" t="s">
        <v>876</v>
      </c>
      <c r="G14" s="1" t="s">
        <v>852</v>
      </c>
      <c r="H14" s="1" t="s">
        <v>853</v>
      </c>
      <c r="I14" s="1" t="s">
        <v>939</v>
      </c>
      <c r="J14" s="1" t="s">
        <v>30</v>
      </c>
      <c r="K14" s="1" t="s">
        <v>940</v>
      </c>
      <c r="L14" s="1" t="s">
        <v>940</v>
      </c>
      <c r="M14" s="1" t="s">
        <v>856</v>
      </c>
      <c r="N14" s="1" t="s">
        <v>856</v>
      </c>
      <c r="O14" s="1" t="s">
        <v>857</v>
      </c>
      <c r="P14" s="1" t="s">
        <v>858</v>
      </c>
      <c r="Q14" s="1" t="s">
        <v>859</v>
      </c>
      <c r="R14" s="1" t="s">
        <v>941</v>
      </c>
      <c r="S14" s="1" t="s">
        <v>861</v>
      </c>
      <c r="T14" s="1" t="s">
        <v>862</v>
      </c>
      <c r="U14" s="1" t="s">
        <v>820</v>
      </c>
      <c r="V14" s="1" t="s">
        <v>880</v>
      </c>
    </row>
    <row r="15" s="1" customFormat="1" spans="1:22">
      <c r="A15" s="3">
        <v>999228584615956</v>
      </c>
      <c r="B15" s="1" t="s">
        <v>942</v>
      </c>
      <c r="C15" s="1" t="s">
        <v>943</v>
      </c>
      <c r="D15" s="1" t="s">
        <v>944</v>
      </c>
      <c r="E15" s="1" t="s">
        <v>945</v>
      </c>
      <c r="F15" s="1" t="s">
        <v>851</v>
      </c>
      <c r="G15" s="1" t="s">
        <v>852</v>
      </c>
      <c r="H15" s="1" t="s">
        <v>853</v>
      </c>
      <c r="I15" s="1" t="s">
        <v>946</v>
      </c>
      <c r="J15" s="1" t="s">
        <v>30</v>
      </c>
      <c r="K15" s="1" t="s">
        <v>947</v>
      </c>
      <c r="L15" s="1" t="s">
        <v>947</v>
      </c>
      <c r="M15" s="1" t="s">
        <v>856</v>
      </c>
      <c r="N15" s="1" t="s">
        <v>856</v>
      </c>
      <c r="O15" s="1" t="s">
        <v>857</v>
      </c>
      <c r="P15" s="1" t="s">
        <v>858</v>
      </c>
      <c r="Q15" s="1" t="s">
        <v>859</v>
      </c>
      <c r="R15" s="1" t="s">
        <v>948</v>
      </c>
      <c r="S15" s="1" t="s">
        <v>861</v>
      </c>
      <c r="T15" s="1" t="s">
        <v>862</v>
      </c>
      <c r="U15" s="1" t="s">
        <v>820</v>
      </c>
      <c r="V15" s="1" t="s">
        <v>880</v>
      </c>
    </row>
    <row r="16" s="1" customFormat="1" spans="1:22">
      <c r="A16" s="3">
        <v>999228579610613</v>
      </c>
      <c r="B16" s="1" t="s">
        <v>942</v>
      </c>
      <c r="C16" s="1" t="s">
        <v>949</v>
      </c>
      <c r="D16" s="1" t="s">
        <v>950</v>
      </c>
      <c r="E16" s="1" t="s">
        <v>951</v>
      </c>
      <c r="F16" s="1" t="s">
        <v>952</v>
      </c>
      <c r="G16" s="1" t="s">
        <v>852</v>
      </c>
      <c r="H16" s="1" t="s">
        <v>853</v>
      </c>
      <c r="I16" s="1" t="s">
        <v>953</v>
      </c>
      <c r="J16" s="1" t="s">
        <v>30</v>
      </c>
      <c r="K16" s="1" t="s">
        <v>954</v>
      </c>
      <c r="L16" s="1" t="s">
        <v>954</v>
      </c>
      <c r="M16" s="1" t="s">
        <v>856</v>
      </c>
      <c r="N16" s="1" t="s">
        <v>856</v>
      </c>
      <c r="O16" s="1" t="s">
        <v>857</v>
      </c>
      <c r="P16" s="1" t="s">
        <v>858</v>
      </c>
      <c r="Q16" s="1" t="s">
        <v>859</v>
      </c>
      <c r="R16" s="1" t="s">
        <v>955</v>
      </c>
      <c r="S16" s="1" t="s">
        <v>861</v>
      </c>
      <c r="T16" s="1" t="s">
        <v>862</v>
      </c>
      <c r="U16" s="1" t="s">
        <v>820</v>
      </c>
      <c r="V16" s="1" t="s">
        <v>956</v>
      </c>
    </row>
    <row r="17" s="1" customFormat="1" spans="1:22">
      <c r="A17" s="3">
        <v>999228575130510</v>
      </c>
      <c r="B17" s="1" t="s">
        <v>942</v>
      </c>
      <c r="C17" s="1" t="s">
        <v>957</v>
      </c>
      <c r="D17" s="1" t="s">
        <v>958</v>
      </c>
      <c r="E17" s="1" t="s">
        <v>959</v>
      </c>
      <c r="F17" s="1" t="s">
        <v>847</v>
      </c>
      <c r="G17" s="1" t="s">
        <v>852</v>
      </c>
      <c r="H17" s="1" t="s">
        <v>853</v>
      </c>
      <c r="I17" s="1" t="s">
        <v>960</v>
      </c>
      <c r="J17" s="1" t="s">
        <v>30</v>
      </c>
      <c r="K17" s="1" t="s">
        <v>961</v>
      </c>
      <c r="L17" s="1" t="s">
        <v>961</v>
      </c>
      <c r="M17" s="1" t="s">
        <v>856</v>
      </c>
      <c r="N17" s="1" t="s">
        <v>856</v>
      </c>
      <c r="O17" s="1" t="s">
        <v>857</v>
      </c>
      <c r="P17" s="1" t="s">
        <v>858</v>
      </c>
      <c r="Q17" s="1" t="s">
        <v>859</v>
      </c>
      <c r="R17" s="1" t="s">
        <v>962</v>
      </c>
      <c r="S17" s="1" t="s">
        <v>861</v>
      </c>
      <c r="T17" s="1" t="s">
        <v>862</v>
      </c>
      <c r="U17" s="1" t="s">
        <v>820</v>
      </c>
      <c r="V17" s="1" t="s">
        <v>956</v>
      </c>
    </row>
    <row r="18" s="1" customFormat="1" spans="1:22">
      <c r="A18" s="3">
        <v>999228574774913</v>
      </c>
      <c r="B18" s="1" t="s">
        <v>942</v>
      </c>
      <c r="C18" s="1" t="s">
        <v>963</v>
      </c>
      <c r="D18" s="1" t="s">
        <v>964</v>
      </c>
      <c r="E18" s="1" t="s">
        <v>965</v>
      </c>
      <c r="F18" s="1" t="s">
        <v>847</v>
      </c>
      <c r="G18" s="1" t="s">
        <v>852</v>
      </c>
      <c r="H18" s="1" t="s">
        <v>853</v>
      </c>
      <c r="I18" s="1" t="s">
        <v>966</v>
      </c>
      <c r="J18" s="1" t="s">
        <v>30</v>
      </c>
      <c r="K18" s="1" t="s">
        <v>967</v>
      </c>
      <c r="L18" s="1" t="s">
        <v>967</v>
      </c>
      <c r="M18" s="1" t="s">
        <v>856</v>
      </c>
      <c r="N18" s="1" t="s">
        <v>856</v>
      </c>
      <c r="O18" s="1" t="s">
        <v>857</v>
      </c>
      <c r="P18" s="1" t="s">
        <v>858</v>
      </c>
      <c r="Q18" s="1" t="s">
        <v>859</v>
      </c>
      <c r="R18" s="1" t="s">
        <v>968</v>
      </c>
      <c r="S18" s="1" t="s">
        <v>861</v>
      </c>
      <c r="T18" s="1" t="s">
        <v>862</v>
      </c>
      <c r="U18" s="1" t="s">
        <v>820</v>
      </c>
      <c r="V18" s="1" t="s">
        <v>969</v>
      </c>
    </row>
    <row r="19" s="1" customFormat="1" spans="1:22">
      <c r="A19" s="3">
        <v>999228574295472</v>
      </c>
      <c r="B19" s="1" t="s">
        <v>942</v>
      </c>
      <c r="C19" s="1" t="s">
        <v>970</v>
      </c>
      <c r="D19" s="1" t="s">
        <v>971</v>
      </c>
      <c r="E19" s="1" t="s">
        <v>972</v>
      </c>
      <c r="F19" s="1" t="s">
        <v>876</v>
      </c>
      <c r="G19" s="1" t="s">
        <v>852</v>
      </c>
      <c r="H19" s="1" t="s">
        <v>853</v>
      </c>
      <c r="I19" s="1" t="s">
        <v>973</v>
      </c>
      <c r="J19" s="1" t="s">
        <v>30</v>
      </c>
      <c r="K19" s="1" t="s">
        <v>974</v>
      </c>
      <c r="L19" s="1" t="s">
        <v>974</v>
      </c>
      <c r="M19" s="1" t="s">
        <v>856</v>
      </c>
      <c r="N19" s="1" t="s">
        <v>856</v>
      </c>
      <c r="O19" s="1" t="s">
        <v>857</v>
      </c>
      <c r="P19" s="1" t="s">
        <v>858</v>
      </c>
      <c r="Q19" s="1" t="s">
        <v>859</v>
      </c>
      <c r="R19" s="1" t="s">
        <v>975</v>
      </c>
      <c r="S19" s="1" t="s">
        <v>861</v>
      </c>
      <c r="T19" s="1" t="s">
        <v>862</v>
      </c>
      <c r="U19" s="1" t="s">
        <v>820</v>
      </c>
      <c r="V19" s="1" t="s">
        <v>976</v>
      </c>
    </row>
    <row r="20" s="1" customFormat="1" spans="1:22">
      <c r="A20" s="3">
        <v>999228574122844</v>
      </c>
      <c r="B20" s="1" t="s">
        <v>942</v>
      </c>
      <c r="C20" s="1" t="s">
        <v>977</v>
      </c>
      <c r="D20" s="1" t="s">
        <v>978</v>
      </c>
      <c r="E20" s="1" t="s">
        <v>979</v>
      </c>
      <c r="F20" s="1" t="s">
        <v>847</v>
      </c>
      <c r="G20" s="1" t="s">
        <v>852</v>
      </c>
      <c r="H20" s="1" t="s">
        <v>853</v>
      </c>
      <c r="I20" s="1" t="s">
        <v>980</v>
      </c>
      <c r="J20" s="1" t="s">
        <v>30</v>
      </c>
      <c r="K20" s="1" t="s">
        <v>981</v>
      </c>
      <c r="L20" s="1" t="s">
        <v>981</v>
      </c>
      <c r="M20" s="1" t="s">
        <v>856</v>
      </c>
      <c r="N20" s="1" t="s">
        <v>856</v>
      </c>
      <c r="O20" s="1" t="s">
        <v>857</v>
      </c>
      <c r="P20" s="1" t="s">
        <v>858</v>
      </c>
      <c r="Q20" s="1" t="s">
        <v>859</v>
      </c>
      <c r="R20" s="1" t="s">
        <v>982</v>
      </c>
      <c r="S20" s="1" t="s">
        <v>861</v>
      </c>
      <c r="T20" s="1" t="s">
        <v>862</v>
      </c>
      <c r="U20" s="1" t="s">
        <v>820</v>
      </c>
      <c r="V20" s="1" t="s">
        <v>983</v>
      </c>
    </row>
    <row r="21" s="1" customFormat="1" spans="1:22">
      <c r="A21" s="3">
        <v>999228573877149</v>
      </c>
      <c r="B21" s="1" t="s">
        <v>942</v>
      </c>
      <c r="C21" s="1" t="s">
        <v>984</v>
      </c>
      <c r="D21" s="1" t="s">
        <v>937</v>
      </c>
      <c r="E21" s="1" t="s">
        <v>985</v>
      </c>
      <c r="F21" s="1" t="s">
        <v>851</v>
      </c>
      <c r="G21" s="1" t="s">
        <v>852</v>
      </c>
      <c r="H21" s="1" t="s">
        <v>853</v>
      </c>
      <c r="I21" s="1" t="s">
        <v>986</v>
      </c>
      <c r="J21" s="1" t="s">
        <v>30</v>
      </c>
      <c r="K21" s="1" t="s">
        <v>987</v>
      </c>
      <c r="L21" s="1" t="s">
        <v>987</v>
      </c>
      <c r="M21" s="1" t="s">
        <v>856</v>
      </c>
      <c r="N21" s="1" t="s">
        <v>856</v>
      </c>
      <c r="O21" s="1" t="s">
        <v>857</v>
      </c>
      <c r="P21" s="1" t="s">
        <v>858</v>
      </c>
      <c r="Q21" s="1" t="s">
        <v>859</v>
      </c>
      <c r="R21" s="1" t="s">
        <v>988</v>
      </c>
      <c r="S21" s="1" t="s">
        <v>861</v>
      </c>
      <c r="T21" s="1" t="s">
        <v>862</v>
      </c>
      <c r="U21" s="1" t="s">
        <v>820</v>
      </c>
      <c r="V21" s="1" t="s">
        <v>880</v>
      </c>
    </row>
    <row r="22" s="1" customFormat="1" spans="1:22">
      <c r="A22" s="3">
        <v>999228571748916</v>
      </c>
      <c r="B22" s="1" t="s">
        <v>989</v>
      </c>
      <c r="C22" s="1" t="s">
        <v>990</v>
      </c>
      <c r="D22" s="1" t="s">
        <v>991</v>
      </c>
      <c r="E22" s="1" t="s">
        <v>992</v>
      </c>
      <c r="F22" s="1" t="s">
        <v>876</v>
      </c>
      <c r="G22" s="1" t="s">
        <v>852</v>
      </c>
      <c r="H22" s="1" t="s">
        <v>853</v>
      </c>
      <c r="I22" s="1" t="s">
        <v>993</v>
      </c>
      <c r="J22" s="1" t="s">
        <v>30</v>
      </c>
      <c r="K22" s="1" t="s">
        <v>994</v>
      </c>
      <c r="L22" s="1" t="s">
        <v>994</v>
      </c>
      <c r="M22" s="1" t="s">
        <v>856</v>
      </c>
      <c r="N22" s="1" t="s">
        <v>856</v>
      </c>
      <c r="O22" s="1" t="s">
        <v>857</v>
      </c>
      <c r="P22" s="1" t="s">
        <v>858</v>
      </c>
      <c r="Q22" s="1" t="s">
        <v>859</v>
      </c>
      <c r="R22" s="1" t="s">
        <v>995</v>
      </c>
      <c r="S22" s="1" t="s">
        <v>861</v>
      </c>
      <c r="T22" s="1" t="s">
        <v>862</v>
      </c>
      <c r="U22" s="1" t="s">
        <v>820</v>
      </c>
      <c r="V22" s="1" t="s">
        <v>893</v>
      </c>
    </row>
    <row r="23" s="1" customFormat="1" spans="1:22">
      <c r="A23" s="3">
        <v>999228567642765</v>
      </c>
      <c r="B23" s="1" t="s">
        <v>989</v>
      </c>
      <c r="C23" s="1" t="s">
        <v>996</v>
      </c>
      <c r="D23" s="1" t="s">
        <v>997</v>
      </c>
      <c r="E23" s="1" t="s">
        <v>998</v>
      </c>
      <c r="F23" s="1" t="s">
        <v>851</v>
      </c>
      <c r="G23" s="1" t="s">
        <v>852</v>
      </c>
      <c r="H23" s="1" t="s">
        <v>853</v>
      </c>
      <c r="I23" s="1" t="s">
        <v>999</v>
      </c>
      <c r="J23" s="1" t="s">
        <v>30</v>
      </c>
      <c r="K23" s="1" t="s">
        <v>1000</v>
      </c>
      <c r="L23" s="1" t="s">
        <v>1000</v>
      </c>
      <c r="M23" s="1" t="s">
        <v>856</v>
      </c>
      <c r="N23" s="1" t="s">
        <v>856</v>
      </c>
      <c r="O23" s="1" t="s">
        <v>857</v>
      </c>
      <c r="P23" s="1" t="s">
        <v>858</v>
      </c>
      <c r="Q23" s="1" t="s">
        <v>859</v>
      </c>
      <c r="R23" s="1" t="s">
        <v>1001</v>
      </c>
      <c r="S23" s="1" t="s">
        <v>861</v>
      </c>
      <c r="T23" s="1" t="s">
        <v>862</v>
      </c>
      <c r="U23" s="1" t="s">
        <v>820</v>
      </c>
      <c r="V23" s="1" t="s">
        <v>1002</v>
      </c>
    </row>
    <row r="24" s="1" customFormat="1" spans="1:22">
      <c r="A24" s="3">
        <v>999228561307842</v>
      </c>
      <c r="B24" s="1" t="s">
        <v>989</v>
      </c>
      <c r="C24" s="1" t="s">
        <v>1003</v>
      </c>
      <c r="D24" s="1" t="s">
        <v>1004</v>
      </c>
      <c r="E24" s="1" t="s">
        <v>1005</v>
      </c>
      <c r="F24" s="1" t="s">
        <v>851</v>
      </c>
      <c r="G24" s="1" t="s">
        <v>852</v>
      </c>
      <c r="H24" s="1" t="s">
        <v>853</v>
      </c>
      <c r="I24" s="1" t="s">
        <v>1006</v>
      </c>
      <c r="J24" s="1" t="s">
        <v>30</v>
      </c>
      <c r="K24" s="1" t="s">
        <v>1007</v>
      </c>
      <c r="L24" s="1" t="s">
        <v>1007</v>
      </c>
      <c r="M24" s="1" t="s">
        <v>856</v>
      </c>
      <c r="N24" s="1" t="s">
        <v>856</v>
      </c>
      <c r="O24" s="1" t="s">
        <v>857</v>
      </c>
      <c r="P24" s="1" t="s">
        <v>858</v>
      </c>
      <c r="Q24" s="1" t="s">
        <v>859</v>
      </c>
      <c r="R24" s="1" t="s">
        <v>1008</v>
      </c>
      <c r="S24" s="1" t="s">
        <v>861</v>
      </c>
      <c r="T24" s="1" t="s">
        <v>862</v>
      </c>
      <c r="U24" s="1" t="s">
        <v>820</v>
      </c>
      <c r="V24" s="1" t="s">
        <v>864</v>
      </c>
    </row>
    <row r="25" s="1" customFormat="1" spans="1:22">
      <c r="A25" s="3">
        <v>999228560842143</v>
      </c>
      <c r="B25" s="1" t="s">
        <v>989</v>
      </c>
      <c r="C25" s="1" t="s">
        <v>1009</v>
      </c>
      <c r="D25" s="1" t="s">
        <v>1010</v>
      </c>
      <c r="E25" s="1" t="s">
        <v>1011</v>
      </c>
      <c r="F25" s="1" t="s">
        <v>847</v>
      </c>
      <c r="G25" s="1" t="s">
        <v>852</v>
      </c>
      <c r="H25" s="1" t="s">
        <v>853</v>
      </c>
      <c r="I25" s="1" t="s">
        <v>1012</v>
      </c>
      <c r="J25" s="1" t="s">
        <v>30</v>
      </c>
      <c r="K25" s="1" t="s">
        <v>1013</v>
      </c>
      <c r="L25" s="1" t="s">
        <v>1013</v>
      </c>
      <c r="M25" s="1" t="s">
        <v>856</v>
      </c>
      <c r="N25" s="1" t="s">
        <v>856</v>
      </c>
      <c r="O25" s="1" t="s">
        <v>857</v>
      </c>
      <c r="P25" s="1" t="s">
        <v>858</v>
      </c>
      <c r="Q25" s="1" t="s">
        <v>859</v>
      </c>
      <c r="R25" s="1" t="s">
        <v>1014</v>
      </c>
      <c r="S25" s="1" t="s">
        <v>861</v>
      </c>
      <c r="T25" s="1" t="s">
        <v>862</v>
      </c>
      <c r="U25" s="1" t="s">
        <v>820</v>
      </c>
      <c r="V25" s="1" t="s">
        <v>1015</v>
      </c>
    </row>
    <row r="26" s="1" customFormat="1" spans="1:22">
      <c r="A26" s="3">
        <v>999228545216796</v>
      </c>
      <c r="B26" s="1" t="s">
        <v>1016</v>
      </c>
      <c r="C26" s="1" t="s">
        <v>1017</v>
      </c>
      <c r="D26" s="1" t="s">
        <v>1018</v>
      </c>
      <c r="E26" s="1" t="s">
        <v>1019</v>
      </c>
      <c r="F26" s="1" t="s">
        <v>847</v>
      </c>
      <c r="G26" s="1" t="s">
        <v>852</v>
      </c>
      <c r="H26" s="1" t="s">
        <v>853</v>
      </c>
      <c r="I26" s="1" t="s">
        <v>1020</v>
      </c>
      <c r="J26" s="1" t="s">
        <v>30</v>
      </c>
      <c r="K26" s="1" t="s">
        <v>1021</v>
      </c>
      <c r="L26" s="1" t="s">
        <v>1021</v>
      </c>
      <c r="M26" s="1" t="s">
        <v>856</v>
      </c>
      <c r="N26" s="1" t="s">
        <v>856</v>
      </c>
      <c r="O26" s="1" t="s">
        <v>857</v>
      </c>
      <c r="P26" s="1" t="s">
        <v>858</v>
      </c>
      <c r="Q26" s="1" t="s">
        <v>859</v>
      </c>
      <c r="R26" s="1" t="s">
        <v>1022</v>
      </c>
      <c r="S26" s="1" t="s">
        <v>861</v>
      </c>
      <c r="T26" s="1" t="s">
        <v>862</v>
      </c>
      <c r="U26" s="1" t="s">
        <v>863</v>
      </c>
      <c r="V26" s="1" t="s">
        <v>880</v>
      </c>
    </row>
    <row r="27" s="1" customFormat="1" spans="1:22">
      <c r="A27" s="3">
        <v>999228544874213</v>
      </c>
      <c r="B27" s="1" t="s">
        <v>1016</v>
      </c>
      <c r="C27" s="1" t="s">
        <v>1023</v>
      </c>
      <c r="D27" s="1" t="s">
        <v>1024</v>
      </c>
      <c r="E27" s="1" t="s">
        <v>1025</v>
      </c>
      <c r="F27" s="1" t="s">
        <v>851</v>
      </c>
      <c r="G27" s="1" t="s">
        <v>852</v>
      </c>
      <c r="H27" s="1" t="s">
        <v>853</v>
      </c>
      <c r="I27" s="1" t="s">
        <v>1026</v>
      </c>
      <c r="J27" s="1" t="s">
        <v>30</v>
      </c>
      <c r="K27" s="1" t="s">
        <v>1027</v>
      </c>
      <c r="L27" s="1" t="s">
        <v>1027</v>
      </c>
      <c r="M27" s="1" t="s">
        <v>856</v>
      </c>
      <c r="N27" s="1" t="s">
        <v>856</v>
      </c>
      <c r="O27" s="1" t="s">
        <v>857</v>
      </c>
      <c r="P27" s="1" t="s">
        <v>858</v>
      </c>
      <c r="Q27" s="1" t="s">
        <v>859</v>
      </c>
      <c r="R27" s="1" t="s">
        <v>1028</v>
      </c>
      <c r="S27" s="1" t="s">
        <v>861</v>
      </c>
      <c r="T27" s="1" t="s">
        <v>862</v>
      </c>
      <c r="U27" s="1" t="s">
        <v>820</v>
      </c>
      <c r="V27" s="1" t="s">
        <v>880</v>
      </c>
    </row>
    <row r="28" s="1" customFormat="1" spans="1:22">
      <c r="A28" s="3">
        <v>999228544090931</v>
      </c>
      <c r="B28" s="1" t="s">
        <v>1016</v>
      </c>
      <c r="C28" s="1" t="s">
        <v>1029</v>
      </c>
      <c r="D28" s="1" t="s">
        <v>1030</v>
      </c>
      <c r="E28" s="1" t="s">
        <v>1031</v>
      </c>
      <c r="F28" s="1" t="s">
        <v>876</v>
      </c>
      <c r="G28" s="1" t="s">
        <v>852</v>
      </c>
      <c r="H28" s="1" t="s">
        <v>853</v>
      </c>
      <c r="I28" s="1" t="s">
        <v>1032</v>
      </c>
      <c r="J28" s="1" t="s">
        <v>30</v>
      </c>
      <c r="K28" s="1" t="s">
        <v>1033</v>
      </c>
      <c r="L28" s="1" t="s">
        <v>1033</v>
      </c>
      <c r="M28" s="1" t="s">
        <v>856</v>
      </c>
      <c r="N28" s="1" t="s">
        <v>856</v>
      </c>
      <c r="O28" s="1" t="s">
        <v>857</v>
      </c>
      <c r="P28" s="1" t="s">
        <v>858</v>
      </c>
      <c r="Q28" s="1" t="s">
        <v>859</v>
      </c>
      <c r="R28" s="1" t="s">
        <v>1034</v>
      </c>
      <c r="S28" s="1" t="s">
        <v>861</v>
      </c>
      <c r="T28" s="1" t="s">
        <v>862</v>
      </c>
      <c r="U28" s="1" t="s">
        <v>863</v>
      </c>
      <c r="V28" s="1" t="s">
        <v>864</v>
      </c>
    </row>
    <row r="29" s="1" customFormat="1" spans="1:22">
      <c r="A29" s="3">
        <v>999228543136621</v>
      </c>
      <c r="B29" s="1" t="s">
        <v>1016</v>
      </c>
      <c r="C29" s="1" t="s">
        <v>1035</v>
      </c>
      <c r="D29" s="1" t="s">
        <v>1036</v>
      </c>
      <c r="E29" s="1" t="s">
        <v>1037</v>
      </c>
      <c r="F29" s="1" t="s">
        <v>851</v>
      </c>
      <c r="G29" s="1" t="s">
        <v>852</v>
      </c>
      <c r="H29" s="1" t="s">
        <v>853</v>
      </c>
      <c r="I29" s="1" t="s">
        <v>1038</v>
      </c>
      <c r="J29" s="1" t="s">
        <v>30</v>
      </c>
      <c r="K29" s="1" t="s">
        <v>1039</v>
      </c>
      <c r="L29" s="1" t="s">
        <v>1039</v>
      </c>
      <c r="M29" s="1" t="s">
        <v>856</v>
      </c>
      <c r="N29" s="1" t="s">
        <v>856</v>
      </c>
      <c r="O29" s="1" t="s">
        <v>857</v>
      </c>
      <c r="P29" s="1" t="s">
        <v>858</v>
      </c>
      <c r="Q29" s="1" t="s">
        <v>859</v>
      </c>
      <c r="R29" s="1" t="s">
        <v>1040</v>
      </c>
      <c r="S29" s="1" t="s">
        <v>861</v>
      </c>
      <c r="T29" s="1" t="s">
        <v>862</v>
      </c>
      <c r="U29" s="1" t="s">
        <v>820</v>
      </c>
      <c r="V29" s="1" t="s">
        <v>880</v>
      </c>
    </row>
    <row r="30" s="1" customFormat="1" spans="1:22">
      <c r="A30" s="3">
        <v>999228539767723</v>
      </c>
      <c r="B30" s="1" t="s">
        <v>1016</v>
      </c>
      <c r="C30" s="1" t="s">
        <v>1041</v>
      </c>
      <c r="D30" s="1" t="s">
        <v>1042</v>
      </c>
      <c r="E30" s="1" t="s">
        <v>1043</v>
      </c>
      <c r="F30" s="1" t="s">
        <v>851</v>
      </c>
      <c r="G30" s="1" t="s">
        <v>852</v>
      </c>
      <c r="H30" s="1" t="s">
        <v>853</v>
      </c>
      <c r="I30" s="1" t="s">
        <v>1044</v>
      </c>
      <c r="J30" s="1" t="s">
        <v>30</v>
      </c>
      <c r="K30" s="1" t="s">
        <v>1045</v>
      </c>
      <c r="L30" s="1" t="s">
        <v>1045</v>
      </c>
      <c r="M30" s="1" t="s">
        <v>856</v>
      </c>
      <c r="N30" s="1" t="s">
        <v>856</v>
      </c>
      <c r="O30" s="1" t="s">
        <v>857</v>
      </c>
      <c r="P30" s="1" t="s">
        <v>858</v>
      </c>
      <c r="Q30" s="1" t="s">
        <v>859</v>
      </c>
      <c r="R30" s="1" t="s">
        <v>1046</v>
      </c>
      <c r="S30" s="1" t="s">
        <v>861</v>
      </c>
      <c r="T30" s="1" t="s">
        <v>862</v>
      </c>
      <c r="U30" s="1" t="s">
        <v>820</v>
      </c>
      <c r="V30" s="1" t="s">
        <v>880</v>
      </c>
    </row>
    <row r="31" s="1" customFormat="1" spans="1:22">
      <c r="A31" s="3">
        <v>999228539576999</v>
      </c>
      <c r="B31" s="1" t="s">
        <v>1016</v>
      </c>
      <c r="C31" s="1" t="s">
        <v>1047</v>
      </c>
      <c r="D31" s="1" t="s">
        <v>1048</v>
      </c>
      <c r="E31" s="1" t="s">
        <v>1049</v>
      </c>
      <c r="F31" s="1" t="s">
        <v>876</v>
      </c>
      <c r="G31" s="1" t="s">
        <v>852</v>
      </c>
      <c r="H31" s="1" t="s">
        <v>853</v>
      </c>
      <c r="I31" s="1" t="s">
        <v>1050</v>
      </c>
      <c r="J31" s="1" t="s">
        <v>30</v>
      </c>
      <c r="K31" s="1" t="s">
        <v>1051</v>
      </c>
      <c r="L31" s="1" t="s">
        <v>1051</v>
      </c>
      <c r="M31" s="1" t="s">
        <v>856</v>
      </c>
      <c r="N31" s="1" t="s">
        <v>856</v>
      </c>
      <c r="O31" s="1" t="s">
        <v>857</v>
      </c>
      <c r="P31" s="1" t="s">
        <v>858</v>
      </c>
      <c r="Q31" s="1" t="s">
        <v>859</v>
      </c>
      <c r="R31" s="1" t="s">
        <v>1052</v>
      </c>
      <c r="S31" s="1" t="s">
        <v>861</v>
      </c>
      <c r="T31" s="1" t="s">
        <v>862</v>
      </c>
      <c r="U31" s="1" t="s">
        <v>820</v>
      </c>
      <c r="V31" s="1" t="s">
        <v>919</v>
      </c>
    </row>
    <row r="32" s="1" customFormat="1" spans="1:22">
      <c r="A32" s="3">
        <v>999228532129320</v>
      </c>
      <c r="B32" s="1" t="s">
        <v>1016</v>
      </c>
      <c r="C32" s="1" t="s">
        <v>1053</v>
      </c>
      <c r="D32" s="1" t="s">
        <v>1054</v>
      </c>
      <c r="E32" s="1" t="s">
        <v>1055</v>
      </c>
      <c r="F32" s="1" t="s">
        <v>847</v>
      </c>
      <c r="G32" s="1" t="s">
        <v>852</v>
      </c>
      <c r="H32" s="1" t="s">
        <v>853</v>
      </c>
      <c r="I32" s="1" t="s">
        <v>1056</v>
      </c>
      <c r="J32" s="1" t="s">
        <v>30</v>
      </c>
      <c r="K32" s="1" t="s">
        <v>1057</v>
      </c>
      <c r="L32" s="1" t="s">
        <v>1057</v>
      </c>
      <c r="M32" s="1" t="s">
        <v>856</v>
      </c>
      <c r="N32" s="1" t="s">
        <v>856</v>
      </c>
      <c r="O32" s="1" t="s">
        <v>857</v>
      </c>
      <c r="P32" s="1" t="s">
        <v>858</v>
      </c>
      <c r="Q32" s="1" t="s">
        <v>859</v>
      </c>
      <c r="R32" s="1" t="s">
        <v>1058</v>
      </c>
      <c r="S32" s="1" t="s">
        <v>861</v>
      </c>
      <c r="T32" s="1" t="s">
        <v>862</v>
      </c>
      <c r="U32" s="1" t="s">
        <v>820</v>
      </c>
      <c r="V32" s="1" t="s">
        <v>864</v>
      </c>
    </row>
    <row r="33" s="1" customFormat="1" spans="1:22">
      <c r="A33" s="3">
        <v>999228531827916</v>
      </c>
      <c r="B33" s="1" t="s">
        <v>1059</v>
      </c>
      <c r="C33" s="1" t="s">
        <v>1060</v>
      </c>
      <c r="D33" s="1" t="s">
        <v>1061</v>
      </c>
      <c r="E33" s="1" t="s">
        <v>1062</v>
      </c>
      <c r="F33" s="1" t="s">
        <v>952</v>
      </c>
      <c r="G33" s="1" t="s">
        <v>852</v>
      </c>
      <c r="H33" s="1" t="s">
        <v>853</v>
      </c>
      <c r="I33" s="1" t="s">
        <v>1063</v>
      </c>
      <c r="J33" s="1" t="s">
        <v>30</v>
      </c>
      <c r="K33" s="1" t="s">
        <v>1064</v>
      </c>
      <c r="L33" s="1" t="s">
        <v>1064</v>
      </c>
      <c r="M33" s="1" t="s">
        <v>856</v>
      </c>
      <c r="N33" s="1" t="s">
        <v>856</v>
      </c>
      <c r="O33" s="1" t="s">
        <v>857</v>
      </c>
      <c r="P33" s="1" t="s">
        <v>858</v>
      </c>
      <c r="Q33" s="1" t="s">
        <v>859</v>
      </c>
      <c r="R33" s="1" t="s">
        <v>1065</v>
      </c>
      <c r="S33" s="1" t="s">
        <v>861</v>
      </c>
      <c r="T33" s="1" t="s">
        <v>862</v>
      </c>
      <c r="U33" s="1" t="s">
        <v>820</v>
      </c>
      <c r="V33" s="1" t="s">
        <v>893</v>
      </c>
    </row>
    <row r="34" s="1" customFormat="1" spans="1:22">
      <c r="A34" s="3">
        <v>999228531811875</v>
      </c>
      <c r="B34" s="1" t="s">
        <v>1059</v>
      </c>
      <c r="C34" s="1" t="s">
        <v>1066</v>
      </c>
      <c r="D34" s="1" t="s">
        <v>1067</v>
      </c>
      <c r="E34" s="1" t="s">
        <v>1068</v>
      </c>
      <c r="F34" s="1" t="s">
        <v>851</v>
      </c>
      <c r="G34" s="1" t="s">
        <v>852</v>
      </c>
      <c r="H34" s="1" t="s">
        <v>853</v>
      </c>
      <c r="I34" s="1" t="s">
        <v>1069</v>
      </c>
      <c r="J34" s="1" t="s">
        <v>30</v>
      </c>
      <c r="K34" s="1" t="s">
        <v>1070</v>
      </c>
      <c r="L34" s="1" t="s">
        <v>1070</v>
      </c>
      <c r="M34" s="1" t="s">
        <v>856</v>
      </c>
      <c r="N34" s="1" t="s">
        <v>856</v>
      </c>
      <c r="O34" s="1" t="s">
        <v>857</v>
      </c>
      <c r="P34" s="1" t="s">
        <v>858</v>
      </c>
      <c r="Q34" s="1" t="s">
        <v>859</v>
      </c>
      <c r="R34" s="1" t="s">
        <v>1071</v>
      </c>
      <c r="S34" s="1" t="s">
        <v>861</v>
      </c>
      <c r="T34" s="1" t="s">
        <v>862</v>
      </c>
      <c r="U34" s="1" t="s">
        <v>820</v>
      </c>
      <c r="V34" s="1" t="s">
        <v>880</v>
      </c>
    </row>
    <row r="35" s="1" customFormat="1" spans="1:22">
      <c r="A35" s="3">
        <v>999228527158180</v>
      </c>
      <c r="B35" s="1" t="s">
        <v>1059</v>
      </c>
      <c r="C35" s="1" t="s">
        <v>1072</v>
      </c>
      <c r="D35" s="1" t="s">
        <v>1073</v>
      </c>
      <c r="E35" s="1" t="s">
        <v>1074</v>
      </c>
      <c r="F35" s="1" t="s">
        <v>847</v>
      </c>
      <c r="G35" s="1" t="s">
        <v>852</v>
      </c>
      <c r="H35" s="1" t="s">
        <v>853</v>
      </c>
      <c r="I35" s="1" t="s">
        <v>1075</v>
      </c>
      <c r="J35" s="1" t="s">
        <v>30</v>
      </c>
      <c r="K35" s="1" t="s">
        <v>1076</v>
      </c>
      <c r="L35" s="1" t="s">
        <v>1076</v>
      </c>
      <c r="M35" s="1" t="s">
        <v>856</v>
      </c>
      <c r="N35" s="1" t="s">
        <v>856</v>
      </c>
      <c r="O35" s="1" t="s">
        <v>857</v>
      </c>
      <c r="P35" s="1" t="s">
        <v>858</v>
      </c>
      <c r="Q35" s="1" t="s">
        <v>859</v>
      </c>
      <c r="R35" s="1" t="s">
        <v>1077</v>
      </c>
      <c r="S35" s="1" t="s">
        <v>861</v>
      </c>
      <c r="T35" s="1" t="s">
        <v>862</v>
      </c>
      <c r="U35" s="1" t="s">
        <v>820</v>
      </c>
      <c r="V35" s="1" t="s">
        <v>1078</v>
      </c>
    </row>
    <row r="36" s="1" customFormat="1" spans="1:22">
      <c r="A36" s="3">
        <v>999228526215665</v>
      </c>
      <c r="B36" s="1" t="s">
        <v>1059</v>
      </c>
      <c r="C36" s="1" t="s">
        <v>1079</v>
      </c>
      <c r="D36" s="1" t="s">
        <v>1042</v>
      </c>
      <c r="E36" s="1" t="s">
        <v>1080</v>
      </c>
      <c r="F36" s="1" t="s">
        <v>851</v>
      </c>
      <c r="G36" s="1" t="s">
        <v>852</v>
      </c>
      <c r="H36" s="1" t="s">
        <v>853</v>
      </c>
      <c r="I36" s="1" t="s">
        <v>1081</v>
      </c>
      <c r="J36" s="1" t="s">
        <v>30</v>
      </c>
      <c r="K36" s="1" t="s">
        <v>1082</v>
      </c>
      <c r="L36" s="1" t="s">
        <v>1082</v>
      </c>
      <c r="M36" s="1" t="s">
        <v>856</v>
      </c>
      <c r="N36" s="1" t="s">
        <v>856</v>
      </c>
      <c r="O36" s="1" t="s">
        <v>857</v>
      </c>
      <c r="P36" s="1" t="s">
        <v>858</v>
      </c>
      <c r="Q36" s="1" t="s">
        <v>859</v>
      </c>
      <c r="R36" s="1" t="s">
        <v>1083</v>
      </c>
      <c r="S36" s="1" t="s">
        <v>861</v>
      </c>
      <c r="T36" s="1" t="s">
        <v>862</v>
      </c>
      <c r="U36" s="1" t="s">
        <v>820</v>
      </c>
      <c r="V36" s="1" t="s">
        <v>880</v>
      </c>
    </row>
    <row r="37" s="1" customFormat="1" spans="1:22">
      <c r="A37" s="3">
        <v>999228522383266</v>
      </c>
      <c r="B37" s="1" t="s">
        <v>1059</v>
      </c>
      <c r="C37" s="1" t="s">
        <v>1084</v>
      </c>
      <c r="D37" s="1" t="s">
        <v>1085</v>
      </c>
      <c r="E37" s="1" t="s">
        <v>1086</v>
      </c>
      <c r="F37" s="1" t="s">
        <v>851</v>
      </c>
      <c r="G37" s="1" t="s">
        <v>852</v>
      </c>
      <c r="H37" s="1" t="s">
        <v>853</v>
      </c>
      <c r="I37" s="1" t="s">
        <v>1087</v>
      </c>
      <c r="J37" s="1" t="s">
        <v>30</v>
      </c>
      <c r="K37" s="1" t="s">
        <v>1088</v>
      </c>
      <c r="L37" s="1" t="s">
        <v>1088</v>
      </c>
      <c r="M37" s="1" t="s">
        <v>856</v>
      </c>
      <c r="N37" s="1" t="s">
        <v>856</v>
      </c>
      <c r="O37" s="1" t="s">
        <v>857</v>
      </c>
      <c r="P37" s="1" t="s">
        <v>858</v>
      </c>
      <c r="Q37" s="1" t="s">
        <v>859</v>
      </c>
      <c r="R37" s="1" t="s">
        <v>1089</v>
      </c>
      <c r="S37" s="1" t="s">
        <v>861</v>
      </c>
      <c r="T37" s="1" t="s">
        <v>862</v>
      </c>
      <c r="U37" s="1" t="s">
        <v>820</v>
      </c>
      <c r="V37" s="1" t="s">
        <v>893</v>
      </c>
    </row>
    <row r="38" s="1" customFormat="1" spans="1:22">
      <c r="A38" s="3">
        <v>999228522331752</v>
      </c>
      <c r="B38" s="1" t="s">
        <v>1059</v>
      </c>
      <c r="C38" s="1" t="s">
        <v>1090</v>
      </c>
      <c r="D38" s="1" t="s">
        <v>1091</v>
      </c>
      <c r="E38" s="1" t="s">
        <v>1092</v>
      </c>
      <c r="F38" s="1" t="s">
        <v>851</v>
      </c>
      <c r="G38" s="1" t="s">
        <v>852</v>
      </c>
      <c r="H38" s="1" t="s">
        <v>853</v>
      </c>
      <c r="I38" s="1" t="s">
        <v>1093</v>
      </c>
      <c r="J38" s="1" t="s">
        <v>30</v>
      </c>
      <c r="K38" s="1" t="s">
        <v>1094</v>
      </c>
      <c r="L38" s="1" t="s">
        <v>1094</v>
      </c>
      <c r="M38" s="1" t="s">
        <v>856</v>
      </c>
      <c r="N38" s="1" t="s">
        <v>856</v>
      </c>
      <c r="O38" s="1" t="s">
        <v>857</v>
      </c>
      <c r="P38" s="1" t="s">
        <v>858</v>
      </c>
      <c r="Q38" s="1" t="s">
        <v>859</v>
      </c>
      <c r="R38" s="1" t="s">
        <v>1095</v>
      </c>
      <c r="S38" s="1" t="s">
        <v>861</v>
      </c>
      <c r="T38" s="1" t="s">
        <v>862</v>
      </c>
      <c r="U38" s="1" t="s">
        <v>863</v>
      </c>
      <c r="V38" s="1" t="s">
        <v>880</v>
      </c>
    </row>
    <row r="39" s="1" customFormat="1" spans="1:22">
      <c r="A39" s="3">
        <v>999228522045573</v>
      </c>
      <c r="B39" s="1" t="s">
        <v>1059</v>
      </c>
      <c r="C39" s="1" t="s">
        <v>1096</v>
      </c>
      <c r="D39" s="1" t="s">
        <v>1097</v>
      </c>
      <c r="E39" s="1" t="s">
        <v>1098</v>
      </c>
      <c r="F39" s="1" t="s">
        <v>851</v>
      </c>
      <c r="G39" s="1" t="s">
        <v>852</v>
      </c>
      <c r="H39" s="1" t="s">
        <v>853</v>
      </c>
      <c r="I39" s="1" t="s">
        <v>1099</v>
      </c>
      <c r="J39" s="1" t="s">
        <v>30</v>
      </c>
      <c r="K39" s="1" t="s">
        <v>1100</v>
      </c>
      <c r="L39" s="1" t="s">
        <v>1100</v>
      </c>
      <c r="M39" s="1" t="s">
        <v>856</v>
      </c>
      <c r="N39" s="1" t="s">
        <v>856</v>
      </c>
      <c r="O39" s="1" t="s">
        <v>857</v>
      </c>
      <c r="P39" s="1" t="s">
        <v>858</v>
      </c>
      <c r="Q39" s="1" t="s">
        <v>859</v>
      </c>
      <c r="R39" s="1" t="s">
        <v>1101</v>
      </c>
      <c r="S39" s="1" t="s">
        <v>861</v>
      </c>
      <c r="T39" s="1" t="s">
        <v>862</v>
      </c>
      <c r="U39" s="1" t="s">
        <v>820</v>
      </c>
      <c r="V39" s="1" t="s">
        <v>864</v>
      </c>
    </row>
    <row r="40" s="1" customFormat="1" spans="1:22">
      <c r="A40" s="3">
        <v>999228513991231</v>
      </c>
      <c r="B40" s="1" t="s">
        <v>1102</v>
      </c>
      <c r="C40" s="1" t="s">
        <v>1103</v>
      </c>
      <c r="D40" s="1" t="s">
        <v>1104</v>
      </c>
      <c r="E40" s="1" t="s">
        <v>1105</v>
      </c>
      <c r="F40" s="1" t="s">
        <v>876</v>
      </c>
      <c r="G40" s="1" t="s">
        <v>852</v>
      </c>
      <c r="H40" s="1" t="s">
        <v>853</v>
      </c>
      <c r="I40" s="1" t="s">
        <v>1106</v>
      </c>
      <c r="J40" s="1" t="s">
        <v>30</v>
      </c>
      <c r="K40" s="1" t="s">
        <v>1107</v>
      </c>
      <c r="L40" s="1" t="s">
        <v>1107</v>
      </c>
      <c r="M40" s="1" t="s">
        <v>856</v>
      </c>
      <c r="N40" s="1" t="s">
        <v>856</v>
      </c>
      <c r="O40" s="1" t="s">
        <v>857</v>
      </c>
      <c r="P40" s="1" t="s">
        <v>858</v>
      </c>
      <c r="Q40" s="1" t="s">
        <v>859</v>
      </c>
      <c r="R40" s="1" t="s">
        <v>1108</v>
      </c>
      <c r="S40" s="1" t="s">
        <v>861</v>
      </c>
      <c r="T40" s="1" t="s">
        <v>862</v>
      </c>
      <c r="U40" s="1" t="s">
        <v>820</v>
      </c>
      <c r="V40" s="1" t="s">
        <v>880</v>
      </c>
    </row>
    <row r="41" s="1" customFormat="1" spans="1:22">
      <c r="A41" s="3">
        <v>999228513151582</v>
      </c>
      <c r="B41" s="1" t="s">
        <v>1102</v>
      </c>
      <c r="C41" s="1" t="s">
        <v>1109</v>
      </c>
      <c r="D41" s="1" t="s">
        <v>1110</v>
      </c>
      <c r="E41" s="1" t="s">
        <v>1111</v>
      </c>
      <c r="F41" s="1" t="s">
        <v>851</v>
      </c>
      <c r="G41" s="1" t="s">
        <v>852</v>
      </c>
      <c r="H41" s="1" t="s">
        <v>853</v>
      </c>
      <c r="I41" s="1" t="s">
        <v>1112</v>
      </c>
      <c r="J41" s="1" t="s">
        <v>30</v>
      </c>
      <c r="K41" s="1" t="s">
        <v>1113</v>
      </c>
      <c r="L41" s="1" t="s">
        <v>1113</v>
      </c>
      <c r="M41" s="1" t="s">
        <v>856</v>
      </c>
      <c r="N41" s="1" t="s">
        <v>856</v>
      </c>
      <c r="O41" s="1" t="s">
        <v>857</v>
      </c>
      <c r="P41" s="1" t="s">
        <v>858</v>
      </c>
      <c r="Q41" s="1" t="s">
        <v>859</v>
      </c>
      <c r="R41" s="1" t="s">
        <v>1114</v>
      </c>
      <c r="S41" s="1" t="s">
        <v>861</v>
      </c>
      <c r="T41" s="1" t="s">
        <v>862</v>
      </c>
      <c r="U41" s="1" t="s">
        <v>820</v>
      </c>
      <c r="V41" s="1" t="s">
        <v>969</v>
      </c>
    </row>
    <row r="42" s="1" customFormat="1" spans="1:22">
      <c r="A42" s="3">
        <v>999228511977321</v>
      </c>
      <c r="B42" s="1" t="s">
        <v>1102</v>
      </c>
      <c r="C42" s="1" t="s">
        <v>1115</v>
      </c>
      <c r="D42" s="1" t="s">
        <v>1116</v>
      </c>
      <c r="E42" s="1" t="s">
        <v>1117</v>
      </c>
      <c r="F42" s="1" t="s">
        <v>851</v>
      </c>
      <c r="G42" s="1" t="s">
        <v>852</v>
      </c>
      <c r="H42" s="1" t="s">
        <v>853</v>
      </c>
      <c r="I42" s="1" t="s">
        <v>1118</v>
      </c>
      <c r="J42" s="1" t="s">
        <v>30</v>
      </c>
      <c r="K42" s="1" t="s">
        <v>1119</v>
      </c>
      <c r="L42" s="1" t="s">
        <v>1119</v>
      </c>
      <c r="M42" s="1" t="s">
        <v>856</v>
      </c>
      <c r="N42" s="1" t="s">
        <v>856</v>
      </c>
      <c r="O42" s="1" t="s">
        <v>857</v>
      </c>
      <c r="P42" s="1" t="s">
        <v>858</v>
      </c>
      <c r="Q42" s="1" t="s">
        <v>859</v>
      </c>
      <c r="R42" s="1" t="s">
        <v>1120</v>
      </c>
      <c r="S42" s="1" t="s">
        <v>861</v>
      </c>
      <c r="T42" s="1" t="s">
        <v>862</v>
      </c>
      <c r="U42" s="1" t="s">
        <v>820</v>
      </c>
      <c r="V42" s="1" t="s">
        <v>919</v>
      </c>
    </row>
    <row r="43" s="1" customFormat="1" spans="1:22">
      <c r="A43" s="3">
        <v>999228511558254</v>
      </c>
      <c r="B43" s="1" t="s">
        <v>1102</v>
      </c>
      <c r="C43" s="1" t="s">
        <v>1121</v>
      </c>
      <c r="D43" s="1" t="s">
        <v>1122</v>
      </c>
      <c r="E43" s="1" t="s">
        <v>1123</v>
      </c>
      <c r="F43" s="1" t="s">
        <v>847</v>
      </c>
      <c r="G43" s="1" t="s">
        <v>852</v>
      </c>
      <c r="H43" s="1" t="s">
        <v>853</v>
      </c>
      <c r="I43" s="1" t="s">
        <v>1124</v>
      </c>
      <c r="J43" s="1" t="s">
        <v>30</v>
      </c>
      <c r="K43" s="1" t="s">
        <v>1125</v>
      </c>
      <c r="L43" s="1" t="s">
        <v>1125</v>
      </c>
      <c r="M43" s="1" t="s">
        <v>856</v>
      </c>
      <c r="N43" s="1" t="s">
        <v>856</v>
      </c>
      <c r="O43" s="1" t="s">
        <v>857</v>
      </c>
      <c r="P43" s="1" t="s">
        <v>858</v>
      </c>
      <c r="Q43" s="1" t="s">
        <v>859</v>
      </c>
      <c r="R43" s="1" t="s">
        <v>1126</v>
      </c>
      <c r="S43" s="1" t="s">
        <v>861</v>
      </c>
      <c r="T43" s="1" t="s">
        <v>862</v>
      </c>
      <c r="U43" s="1" t="s">
        <v>820</v>
      </c>
      <c r="V43" s="1" t="s">
        <v>1127</v>
      </c>
    </row>
    <row r="44" s="1" customFormat="1" spans="1:22">
      <c r="A44" s="3">
        <v>999228511539225</v>
      </c>
      <c r="B44" s="1" t="s">
        <v>1102</v>
      </c>
      <c r="C44" s="1" t="s">
        <v>1128</v>
      </c>
      <c r="D44" s="1" t="s">
        <v>1122</v>
      </c>
      <c r="E44" s="1" t="s">
        <v>1129</v>
      </c>
      <c r="F44" s="1" t="s">
        <v>847</v>
      </c>
      <c r="G44" s="1" t="s">
        <v>852</v>
      </c>
      <c r="H44" s="1" t="s">
        <v>853</v>
      </c>
      <c r="I44" s="1" t="s">
        <v>1124</v>
      </c>
      <c r="J44" s="1" t="s">
        <v>30</v>
      </c>
      <c r="K44" s="1" t="s">
        <v>1125</v>
      </c>
      <c r="L44" s="1" t="s">
        <v>1125</v>
      </c>
      <c r="M44" s="1" t="s">
        <v>856</v>
      </c>
      <c r="N44" s="1" t="s">
        <v>856</v>
      </c>
      <c r="O44" s="1" t="s">
        <v>857</v>
      </c>
      <c r="P44" s="1" t="s">
        <v>858</v>
      </c>
      <c r="Q44" s="1" t="s">
        <v>859</v>
      </c>
      <c r="R44" s="1" t="s">
        <v>1130</v>
      </c>
      <c r="S44" s="1" t="s">
        <v>861</v>
      </c>
      <c r="T44" s="1" t="s">
        <v>862</v>
      </c>
      <c r="U44" s="1" t="s">
        <v>820</v>
      </c>
      <c r="V44" s="1" t="s">
        <v>1127</v>
      </c>
    </row>
    <row r="45" s="1" customFormat="1" spans="1:22">
      <c r="A45" s="3">
        <v>999228511267789</v>
      </c>
      <c r="B45" s="1" t="s">
        <v>1102</v>
      </c>
      <c r="C45" s="1" t="s">
        <v>1131</v>
      </c>
      <c r="D45" s="1" t="s">
        <v>1132</v>
      </c>
      <c r="E45" s="1" t="s">
        <v>1133</v>
      </c>
      <c r="F45" s="1" t="s">
        <v>851</v>
      </c>
      <c r="G45" s="1" t="s">
        <v>852</v>
      </c>
      <c r="H45" s="1" t="s">
        <v>853</v>
      </c>
      <c r="I45" s="1" t="s">
        <v>1134</v>
      </c>
      <c r="J45" s="1" t="s">
        <v>30</v>
      </c>
      <c r="K45" s="1" t="s">
        <v>1135</v>
      </c>
      <c r="L45" s="1" t="s">
        <v>1135</v>
      </c>
      <c r="M45" s="1" t="s">
        <v>856</v>
      </c>
      <c r="N45" s="1" t="s">
        <v>856</v>
      </c>
      <c r="O45" s="1" t="s">
        <v>857</v>
      </c>
      <c r="P45" s="1" t="s">
        <v>858</v>
      </c>
      <c r="Q45" s="1" t="s">
        <v>859</v>
      </c>
      <c r="R45" s="1" t="s">
        <v>1136</v>
      </c>
      <c r="S45" s="1" t="s">
        <v>861</v>
      </c>
      <c r="T45" s="1" t="s">
        <v>862</v>
      </c>
      <c r="U45" s="1" t="s">
        <v>820</v>
      </c>
      <c r="V45" s="1" t="s">
        <v>912</v>
      </c>
    </row>
    <row r="46" s="1" customFormat="1" spans="1:22">
      <c r="A46" s="3">
        <v>999228508220362</v>
      </c>
      <c r="B46" s="1" t="s">
        <v>1102</v>
      </c>
      <c r="C46" s="1" t="s">
        <v>1137</v>
      </c>
      <c r="D46" s="1" t="s">
        <v>1138</v>
      </c>
      <c r="E46" s="1" t="s">
        <v>1139</v>
      </c>
      <c r="F46" s="1" t="s">
        <v>952</v>
      </c>
      <c r="G46" s="1" t="s">
        <v>852</v>
      </c>
      <c r="H46" s="1" t="s">
        <v>853</v>
      </c>
      <c r="I46" s="1" t="s">
        <v>1140</v>
      </c>
      <c r="J46" s="1" t="s">
        <v>30</v>
      </c>
      <c r="K46" s="1" t="s">
        <v>1141</v>
      </c>
      <c r="L46" s="1" t="s">
        <v>1141</v>
      </c>
      <c r="M46" s="1" t="s">
        <v>856</v>
      </c>
      <c r="N46" s="1" t="s">
        <v>856</v>
      </c>
      <c r="O46" s="1" t="s">
        <v>857</v>
      </c>
      <c r="P46" s="1" t="s">
        <v>858</v>
      </c>
      <c r="Q46" s="1" t="s">
        <v>859</v>
      </c>
      <c r="R46" s="1" t="s">
        <v>1142</v>
      </c>
      <c r="S46" s="1" t="s">
        <v>861</v>
      </c>
      <c r="T46" s="1" t="s">
        <v>862</v>
      </c>
      <c r="U46" s="1" t="s">
        <v>820</v>
      </c>
      <c r="V46" s="1" t="s">
        <v>1143</v>
      </c>
    </row>
    <row r="47" s="1" customFormat="1" spans="1:22">
      <c r="A47" s="3">
        <v>999228506379844</v>
      </c>
      <c r="B47" s="1" t="s">
        <v>1102</v>
      </c>
      <c r="C47" s="1" t="s">
        <v>1144</v>
      </c>
      <c r="D47" s="1" t="s">
        <v>1145</v>
      </c>
      <c r="E47" s="1" t="s">
        <v>1146</v>
      </c>
      <c r="F47" s="1" t="s">
        <v>851</v>
      </c>
      <c r="G47" s="1" t="s">
        <v>852</v>
      </c>
      <c r="H47" s="1" t="s">
        <v>853</v>
      </c>
      <c r="I47" s="1" t="s">
        <v>1147</v>
      </c>
      <c r="J47" s="1" t="s">
        <v>30</v>
      </c>
      <c r="K47" s="1" t="s">
        <v>1148</v>
      </c>
      <c r="L47" s="1" t="s">
        <v>1148</v>
      </c>
      <c r="M47" s="1" t="s">
        <v>856</v>
      </c>
      <c r="N47" s="1" t="s">
        <v>856</v>
      </c>
      <c r="O47" s="1" t="s">
        <v>857</v>
      </c>
      <c r="P47" s="1" t="s">
        <v>858</v>
      </c>
      <c r="Q47" s="1" t="s">
        <v>859</v>
      </c>
      <c r="R47" s="1" t="s">
        <v>1149</v>
      </c>
      <c r="S47" s="1" t="s">
        <v>861</v>
      </c>
      <c r="T47" s="1" t="s">
        <v>862</v>
      </c>
      <c r="U47" s="1" t="s">
        <v>820</v>
      </c>
      <c r="V47" s="1" t="s">
        <v>1150</v>
      </c>
    </row>
    <row r="48" s="1" customFormat="1" spans="1:22">
      <c r="A48" s="3">
        <v>999228504114277</v>
      </c>
      <c r="B48" s="1" t="s">
        <v>1151</v>
      </c>
      <c r="C48" s="1" t="s">
        <v>1152</v>
      </c>
      <c r="D48" s="1" t="s">
        <v>1153</v>
      </c>
      <c r="E48" s="1" t="s">
        <v>1154</v>
      </c>
      <c r="F48" s="1" t="s">
        <v>847</v>
      </c>
      <c r="G48" s="1" t="s">
        <v>852</v>
      </c>
      <c r="H48" s="1" t="s">
        <v>853</v>
      </c>
      <c r="I48" s="1" t="s">
        <v>1155</v>
      </c>
      <c r="J48" s="1" t="s">
        <v>30</v>
      </c>
      <c r="K48" s="1" t="s">
        <v>1156</v>
      </c>
      <c r="L48" s="1" t="s">
        <v>1156</v>
      </c>
      <c r="M48" s="1" t="s">
        <v>856</v>
      </c>
      <c r="N48" s="1" t="s">
        <v>856</v>
      </c>
      <c r="O48" s="1" t="s">
        <v>857</v>
      </c>
      <c r="P48" s="1" t="s">
        <v>858</v>
      </c>
      <c r="Q48" s="1" t="s">
        <v>859</v>
      </c>
      <c r="R48" s="1" t="s">
        <v>1157</v>
      </c>
      <c r="S48" s="1" t="s">
        <v>861</v>
      </c>
      <c r="T48" s="1" t="s">
        <v>862</v>
      </c>
      <c r="U48" s="1" t="s">
        <v>820</v>
      </c>
      <c r="V48" s="1" t="s">
        <v>893</v>
      </c>
    </row>
    <row r="49" s="1" customFormat="1" spans="1:22">
      <c r="A49" s="3">
        <v>999228503034268</v>
      </c>
      <c r="B49" s="1" t="s">
        <v>1151</v>
      </c>
      <c r="C49" s="1" t="s">
        <v>1158</v>
      </c>
      <c r="D49" s="1" t="s">
        <v>1159</v>
      </c>
      <c r="E49" s="1" t="s">
        <v>1160</v>
      </c>
      <c r="F49" s="1" t="s">
        <v>851</v>
      </c>
      <c r="G49" s="1" t="s">
        <v>852</v>
      </c>
      <c r="H49" s="1" t="s">
        <v>853</v>
      </c>
      <c r="I49" s="1" t="s">
        <v>1161</v>
      </c>
      <c r="J49" s="1" t="s">
        <v>30</v>
      </c>
      <c r="K49" s="1" t="s">
        <v>1162</v>
      </c>
      <c r="L49" s="1" t="s">
        <v>1162</v>
      </c>
      <c r="M49" s="1" t="s">
        <v>856</v>
      </c>
      <c r="N49" s="1" t="s">
        <v>856</v>
      </c>
      <c r="O49" s="1" t="s">
        <v>857</v>
      </c>
      <c r="P49" s="1" t="s">
        <v>858</v>
      </c>
      <c r="Q49" s="1" t="s">
        <v>859</v>
      </c>
      <c r="R49" s="1" t="s">
        <v>1163</v>
      </c>
      <c r="S49" s="1" t="s">
        <v>861</v>
      </c>
      <c r="T49" s="1" t="s">
        <v>862</v>
      </c>
      <c r="U49" s="1" t="s">
        <v>863</v>
      </c>
      <c r="V49" s="1" t="s">
        <v>864</v>
      </c>
    </row>
    <row r="50" s="1" customFormat="1" spans="1:22">
      <c r="A50" s="3">
        <v>999228500734239</v>
      </c>
      <c r="B50" s="1" t="s">
        <v>1151</v>
      </c>
      <c r="C50" s="1" t="s">
        <v>1164</v>
      </c>
      <c r="D50" s="1" t="s">
        <v>1165</v>
      </c>
      <c r="E50" s="1" t="s">
        <v>1166</v>
      </c>
      <c r="F50" s="1" t="s">
        <v>847</v>
      </c>
      <c r="G50" s="1" t="s">
        <v>852</v>
      </c>
      <c r="H50" s="1" t="s">
        <v>853</v>
      </c>
      <c r="I50" s="1" t="s">
        <v>1167</v>
      </c>
      <c r="J50" s="1" t="s">
        <v>30</v>
      </c>
      <c r="K50" s="1" t="s">
        <v>1168</v>
      </c>
      <c r="L50" s="1" t="s">
        <v>1168</v>
      </c>
      <c r="M50" s="1" t="s">
        <v>856</v>
      </c>
      <c r="N50" s="1" t="s">
        <v>856</v>
      </c>
      <c r="O50" s="1" t="s">
        <v>857</v>
      </c>
      <c r="P50" s="1" t="s">
        <v>858</v>
      </c>
      <c r="Q50" s="1" t="s">
        <v>859</v>
      </c>
      <c r="R50" s="1" t="s">
        <v>1169</v>
      </c>
      <c r="S50" s="1" t="s">
        <v>861</v>
      </c>
      <c r="T50" s="1" t="s">
        <v>862</v>
      </c>
      <c r="U50" s="1" t="s">
        <v>820</v>
      </c>
      <c r="V50" s="1" t="s">
        <v>893</v>
      </c>
    </row>
    <row r="51" s="1" customFormat="1" spans="1:22">
      <c r="A51" s="3">
        <v>999228499314358</v>
      </c>
      <c r="B51" s="1" t="s">
        <v>1151</v>
      </c>
      <c r="C51" s="1" t="s">
        <v>1170</v>
      </c>
      <c r="D51" s="1" t="s">
        <v>1171</v>
      </c>
      <c r="E51" s="1" t="s">
        <v>1172</v>
      </c>
      <c r="F51" s="1" t="s">
        <v>847</v>
      </c>
      <c r="G51" s="1" t="s">
        <v>852</v>
      </c>
      <c r="H51" s="1" t="s">
        <v>853</v>
      </c>
      <c r="I51" s="1" t="s">
        <v>1173</v>
      </c>
      <c r="J51" s="1" t="s">
        <v>30</v>
      </c>
      <c r="K51" s="1" t="s">
        <v>1174</v>
      </c>
      <c r="L51" s="1" t="s">
        <v>1174</v>
      </c>
      <c r="M51" s="1" t="s">
        <v>856</v>
      </c>
      <c r="N51" s="1" t="s">
        <v>856</v>
      </c>
      <c r="O51" s="1" t="s">
        <v>857</v>
      </c>
      <c r="P51" s="1" t="s">
        <v>858</v>
      </c>
      <c r="Q51" s="1" t="s">
        <v>859</v>
      </c>
      <c r="R51" s="1" t="s">
        <v>1175</v>
      </c>
      <c r="S51" s="1" t="s">
        <v>861</v>
      </c>
      <c r="T51" s="1" t="s">
        <v>862</v>
      </c>
      <c r="U51" s="1" t="s">
        <v>820</v>
      </c>
      <c r="V51" s="1" t="s">
        <v>1015</v>
      </c>
    </row>
    <row r="52" s="1" customFormat="1" spans="1:22">
      <c r="A52" s="3">
        <v>999228494692161</v>
      </c>
      <c r="B52" s="1" t="s">
        <v>1151</v>
      </c>
      <c r="C52" s="1" t="s">
        <v>1176</v>
      </c>
      <c r="D52" s="1" t="s">
        <v>1177</v>
      </c>
      <c r="E52" s="1" t="s">
        <v>1178</v>
      </c>
      <c r="F52" s="1" t="s">
        <v>851</v>
      </c>
      <c r="G52" s="1" t="s">
        <v>852</v>
      </c>
      <c r="H52" s="1" t="s">
        <v>853</v>
      </c>
      <c r="I52" s="1" t="s">
        <v>1179</v>
      </c>
      <c r="J52" s="1" t="s">
        <v>30</v>
      </c>
      <c r="K52" s="1" t="s">
        <v>1180</v>
      </c>
      <c r="L52" s="1" t="s">
        <v>1180</v>
      </c>
      <c r="M52" s="1" t="s">
        <v>856</v>
      </c>
      <c r="N52" s="1" t="s">
        <v>856</v>
      </c>
      <c r="O52" s="1" t="s">
        <v>857</v>
      </c>
      <c r="P52" s="1" t="s">
        <v>858</v>
      </c>
      <c r="Q52" s="1" t="s">
        <v>859</v>
      </c>
      <c r="R52" s="1" t="s">
        <v>1181</v>
      </c>
      <c r="S52" s="1" t="s">
        <v>861</v>
      </c>
      <c r="T52" s="1" t="s">
        <v>862</v>
      </c>
      <c r="U52" s="1" t="s">
        <v>820</v>
      </c>
      <c r="V52" s="1" t="s">
        <v>1182</v>
      </c>
    </row>
    <row r="53" s="1" customFormat="1" spans="1:22">
      <c r="A53" s="3">
        <v>999228491961927</v>
      </c>
      <c r="B53" s="1" t="s">
        <v>1183</v>
      </c>
      <c r="C53" s="1" t="s">
        <v>1184</v>
      </c>
      <c r="D53" s="1" t="s">
        <v>1185</v>
      </c>
      <c r="E53" s="1" t="s">
        <v>1186</v>
      </c>
      <c r="F53" s="1" t="s">
        <v>851</v>
      </c>
      <c r="G53" s="1" t="s">
        <v>852</v>
      </c>
      <c r="H53" s="1" t="s">
        <v>853</v>
      </c>
      <c r="I53" s="1" t="s">
        <v>1187</v>
      </c>
      <c r="J53" s="1" t="s">
        <v>30</v>
      </c>
      <c r="K53" s="1" t="s">
        <v>1188</v>
      </c>
      <c r="L53" s="1" t="s">
        <v>1188</v>
      </c>
      <c r="M53" s="1" t="s">
        <v>856</v>
      </c>
      <c r="N53" s="1" t="s">
        <v>856</v>
      </c>
      <c r="O53" s="1" t="s">
        <v>857</v>
      </c>
      <c r="P53" s="1" t="s">
        <v>858</v>
      </c>
      <c r="Q53" s="1" t="s">
        <v>859</v>
      </c>
      <c r="R53" s="1" t="s">
        <v>1189</v>
      </c>
      <c r="S53" s="1" t="s">
        <v>861</v>
      </c>
      <c r="T53" s="1" t="s">
        <v>862</v>
      </c>
      <c r="U53" s="1" t="s">
        <v>820</v>
      </c>
      <c r="V53" s="1" t="s">
        <v>880</v>
      </c>
    </row>
    <row r="54" s="1" customFormat="1" spans="1:22">
      <c r="A54" s="3">
        <v>999228489341597</v>
      </c>
      <c r="B54" s="1" t="s">
        <v>1183</v>
      </c>
      <c r="C54" s="1" t="s">
        <v>1190</v>
      </c>
      <c r="D54" s="1" t="s">
        <v>1042</v>
      </c>
      <c r="E54" s="1" t="s">
        <v>1191</v>
      </c>
      <c r="F54" s="1" t="s">
        <v>851</v>
      </c>
      <c r="G54" s="1" t="s">
        <v>852</v>
      </c>
      <c r="H54" s="1" t="s">
        <v>853</v>
      </c>
      <c r="I54" s="1" t="s">
        <v>1192</v>
      </c>
      <c r="J54" s="1" t="s">
        <v>30</v>
      </c>
      <c r="K54" s="1" t="s">
        <v>1193</v>
      </c>
      <c r="L54" s="1" t="s">
        <v>1193</v>
      </c>
      <c r="M54" s="1" t="s">
        <v>856</v>
      </c>
      <c r="N54" s="1" t="s">
        <v>856</v>
      </c>
      <c r="O54" s="1" t="s">
        <v>857</v>
      </c>
      <c r="P54" s="1" t="s">
        <v>858</v>
      </c>
      <c r="Q54" s="1" t="s">
        <v>859</v>
      </c>
      <c r="R54" s="1" t="s">
        <v>1194</v>
      </c>
      <c r="S54" s="1" t="s">
        <v>861</v>
      </c>
      <c r="T54" s="1" t="s">
        <v>862</v>
      </c>
      <c r="U54" s="1" t="s">
        <v>820</v>
      </c>
      <c r="V54" s="1" t="s">
        <v>880</v>
      </c>
    </row>
    <row r="55" s="1" customFormat="1" spans="1:22">
      <c r="A55" s="3">
        <v>999228489312476</v>
      </c>
      <c r="B55" s="1" t="s">
        <v>1183</v>
      </c>
      <c r="C55" s="1" t="s">
        <v>1195</v>
      </c>
      <c r="D55" s="1" t="s">
        <v>1196</v>
      </c>
      <c r="E55" s="1" t="s">
        <v>1197</v>
      </c>
      <c r="F55" s="1" t="s">
        <v>851</v>
      </c>
      <c r="G55" s="1" t="s">
        <v>852</v>
      </c>
      <c r="H55" s="1" t="s">
        <v>853</v>
      </c>
      <c r="I55" s="1" t="s">
        <v>1198</v>
      </c>
      <c r="J55" s="1" t="s">
        <v>30</v>
      </c>
      <c r="K55" s="1" t="s">
        <v>1199</v>
      </c>
      <c r="L55" s="1" t="s">
        <v>1199</v>
      </c>
      <c r="M55" s="1" t="s">
        <v>856</v>
      </c>
      <c r="N55" s="1" t="s">
        <v>856</v>
      </c>
      <c r="O55" s="1" t="s">
        <v>857</v>
      </c>
      <c r="P55" s="1" t="s">
        <v>858</v>
      </c>
      <c r="Q55" s="1" t="s">
        <v>859</v>
      </c>
      <c r="R55" s="1" t="s">
        <v>1200</v>
      </c>
      <c r="S55" s="1" t="s">
        <v>861</v>
      </c>
      <c r="T55" s="1" t="s">
        <v>862</v>
      </c>
      <c r="U55" s="1" t="s">
        <v>820</v>
      </c>
      <c r="V55" s="1" t="s">
        <v>880</v>
      </c>
    </row>
    <row r="56" s="1" customFormat="1" spans="1:22">
      <c r="A56" s="3">
        <v>999228488616526</v>
      </c>
      <c r="B56" s="1" t="s">
        <v>1183</v>
      </c>
      <c r="C56" s="1" t="s">
        <v>1201</v>
      </c>
      <c r="D56" s="1" t="s">
        <v>1202</v>
      </c>
      <c r="E56" s="1" t="s">
        <v>1203</v>
      </c>
      <c r="F56" s="1" t="s">
        <v>851</v>
      </c>
      <c r="G56" s="1" t="s">
        <v>852</v>
      </c>
      <c r="H56" s="1" t="s">
        <v>853</v>
      </c>
      <c r="I56" s="1" t="s">
        <v>1204</v>
      </c>
      <c r="J56" s="1" t="s">
        <v>30</v>
      </c>
      <c r="K56" s="1" t="s">
        <v>1205</v>
      </c>
      <c r="L56" s="1" t="s">
        <v>1205</v>
      </c>
      <c r="M56" s="1" t="s">
        <v>856</v>
      </c>
      <c r="N56" s="1" t="s">
        <v>856</v>
      </c>
      <c r="O56" s="1" t="s">
        <v>857</v>
      </c>
      <c r="P56" s="1" t="s">
        <v>858</v>
      </c>
      <c r="Q56" s="1" t="s">
        <v>859</v>
      </c>
      <c r="R56" s="1" t="s">
        <v>1206</v>
      </c>
      <c r="S56" s="1" t="s">
        <v>861</v>
      </c>
      <c r="T56" s="1" t="s">
        <v>862</v>
      </c>
      <c r="U56" s="1" t="s">
        <v>820</v>
      </c>
      <c r="V56" s="1" t="s">
        <v>864</v>
      </c>
    </row>
    <row r="57" s="1" customFormat="1" spans="1:22">
      <c r="A57" s="3">
        <v>999228484308734</v>
      </c>
      <c r="B57" s="1" t="s">
        <v>1207</v>
      </c>
      <c r="C57" s="1" t="s">
        <v>1208</v>
      </c>
      <c r="D57" s="1" t="s">
        <v>1209</v>
      </c>
      <c r="E57" s="1" t="s">
        <v>1210</v>
      </c>
      <c r="F57" s="1" t="s">
        <v>851</v>
      </c>
      <c r="G57" s="1" t="s">
        <v>852</v>
      </c>
      <c r="H57" s="1" t="s">
        <v>853</v>
      </c>
      <c r="I57" s="1" t="s">
        <v>1211</v>
      </c>
      <c r="J57" s="1" t="s">
        <v>30</v>
      </c>
      <c r="K57" s="1" t="s">
        <v>1212</v>
      </c>
      <c r="L57" s="1" t="s">
        <v>1212</v>
      </c>
      <c r="M57" s="1" t="s">
        <v>856</v>
      </c>
      <c r="N57" s="1" t="s">
        <v>856</v>
      </c>
      <c r="O57" s="1" t="s">
        <v>857</v>
      </c>
      <c r="P57" s="1" t="s">
        <v>858</v>
      </c>
      <c r="Q57" s="1" t="s">
        <v>859</v>
      </c>
      <c r="R57" s="1" t="s">
        <v>1213</v>
      </c>
      <c r="S57" s="1" t="s">
        <v>861</v>
      </c>
      <c r="T57" s="1" t="s">
        <v>862</v>
      </c>
      <c r="U57" s="1" t="s">
        <v>863</v>
      </c>
      <c r="V57" s="1" t="s">
        <v>864</v>
      </c>
    </row>
    <row r="58" s="1" customFormat="1" spans="1:22">
      <c r="A58" s="3">
        <v>999228484107878</v>
      </c>
      <c r="B58" s="1" t="s">
        <v>1207</v>
      </c>
      <c r="C58" s="1" t="s">
        <v>1214</v>
      </c>
      <c r="D58" s="1" t="s">
        <v>1215</v>
      </c>
      <c r="E58" s="1" t="s">
        <v>1216</v>
      </c>
      <c r="F58" s="1" t="s">
        <v>851</v>
      </c>
      <c r="G58" s="1" t="s">
        <v>852</v>
      </c>
      <c r="H58" s="1" t="s">
        <v>853</v>
      </c>
      <c r="I58" s="1" t="s">
        <v>1217</v>
      </c>
      <c r="J58" s="1" t="s">
        <v>30</v>
      </c>
      <c r="K58" s="1" t="s">
        <v>1218</v>
      </c>
      <c r="L58" s="1" t="s">
        <v>1218</v>
      </c>
      <c r="M58" s="1" t="s">
        <v>856</v>
      </c>
      <c r="N58" s="1" t="s">
        <v>856</v>
      </c>
      <c r="O58" s="1" t="s">
        <v>857</v>
      </c>
      <c r="P58" s="1" t="s">
        <v>858</v>
      </c>
      <c r="Q58" s="1" t="s">
        <v>859</v>
      </c>
      <c r="R58" s="1" t="s">
        <v>1219</v>
      </c>
      <c r="S58" s="1" t="s">
        <v>861</v>
      </c>
      <c r="T58" s="1" t="s">
        <v>862</v>
      </c>
      <c r="U58" s="1" t="s">
        <v>820</v>
      </c>
      <c r="V58" s="1" t="s">
        <v>880</v>
      </c>
    </row>
    <row r="59" s="1" customFormat="1" spans="1:22">
      <c r="A59" s="3">
        <v>999228473279200</v>
      </c>
      <c r="B59" s="1" t="s">
        <v>1207</v>
      </c>
      <c r="C59" s="1" t="s">
        <v>1220</v>
      </c>
      <c r="D59" s="1" t="s">
        <v>1221</v>
      </c>
      <c r="E59" s="1" t="s">
        <v>1222</v>
      </c>
      <c r="F59" s="1" t="s">
        <v>876</v>
      </c>
      <c r="G59" s="1" t="s">
        <v>852</v>
      </c>
      <c r="H59" s="1" t="s">
        <v>853</v>
      </c>
      <c r="I59" s="1" t="s">
        <v>1223</v>
      </c>
      <c r="J59" s="1" t="s">
        <v>30</v>
      </c>
      <c r="K59" s="1" t="s">
        <v>1224</v>
      </c>
      <c r="L59" s="1" t="s">
        <v>1224</v>
      </c>
      <c r="M59" s="1" t="s">
        <v>856</v>
      </c>
      <c r="N59" s="1" t="s">
        <v>856</v>
      </c>
      <c r="O59" s="1" t="s">
        <v>857</v>
      </c>
      <c r="P59" s="1" t="s">
        <v>858</v>
      </c>
      <c r="Q59" s="1" t="s">
        <v>859</v>
      </c>
      <c r="R59" s="1" t="s">
        <v>1225</v>
      </c>
      <c r="S59" s="1" t="s">
        <v>861</v>
      </c>
      <c r="T59" s="1" t="s">
        <v>862</v>
      </c>
      <c r="U59" s="1" t="s">
        <v>820</v>
      </c>
      <c r="V59" s="1" t="s">
        <v>880</v>
      </c>
    </row>
    <row r="60" s="1" customFormat="1" spans="1:22">
      <c r="A60" s="3">
        <v>999228473155412</v>
      </c>
      <c r="B60" s="1" t="s">
        <v>1207</v>
      </c>
      <c r="C60" s="1" t="s">
        <v>1226</v>
      </c>
      <c r="D60" s="1" t="s">
        <v>1221</v>
      </c>
      <c r="E60" s="1" t="s">
        <v>1227</v>
      </c>
      <c r="F60" s="1" t="s">
        <v>876</v>
      </c>
      <c r="G60" s="1" t="s">
        <v>852</v>
      </c>
      <c r="H60" s="1" t="s">
        <v>853</v>
      </c>
      <c r="I60" s="1" t="s">
        <v>1223</v>
      </c>
      <c r="J60" s="1" t="s">
        <v>30</v>
      </c>
      <c r="K60" s="1" t="s">
        <v>1224</v>
      </c>
      <c r="L60" s="1" t="s">
        <v>1224</v>
      </c>
      <c r="M60" s="1" t="s">
        <v>856</v>
      </c>
      <c r="N60" s="1" t="s">
        <v>856</v>
      </c>
      <c r="O60" s="1" t="s">
        <v>857</v>
      </c>
      <c r="P60" s="1" t="s">
        <v>858</v>
      </c>
      <c r="Q60" s="1" t="s">
        <v>859</v>
      </c>
      <c r="R60" s="1" t="s">
        <v>1228</v>
      </c>
      <c r="S60" s="1" t="s">
        <v>861</v>
      </c>
      <c r="T60" s="1" t="s">
        <v>862</v>
      </c>
      <c r="U60" s="1" t="s">
        <v>820</v>
      </c>
      <c r="V60" s="1" t="s">
        <v>880</v>
      </c>
    </row>
    <row r="61" s="1" customFormat="1" spans="1:22">
      <c r="A61" s="3">
        <v>999228472096455</v>
      </c>
      <c r="B61" s="1" t="s">
        <v>1207</v>
      </c>
      <c r="C61" s="1" t="s">
        <v>1229</v>
      </c>
      <c r="D61" s="1" t="s">
        <v>1230</v>
      </c>
      <c r="E61" s="1" t="s">
        <v>1231</v>
      </c>
      <c r="F61" s="1" t="s">
        <v>847</v>
      </c>
      <c r="G61" s="1" t="s">
        <v>852</v>
      </c>
      <c r="H61" s="1" t="s">
        <v>853</v>
      </c>
      <c r="I61" s="1" t="s">
        <v>1232</v>
      </c>
      <c r="J61" s="1" t="s">
        <v>30</v>
      </c>
      <c r="K61" s="1" t="s">
        <v>1233</v>
      </c>
      <c r="L61" s="1" t="s">
        <v>1233</v>
      </c>
      <c r="M61" s="1" t="s">
        <v>856</v>
      </c>
      <c r="N61" s="1" t="s">
        <v>856</v>
      </c>
      <c r="O61" s="1" t="s">
        <v>857</v>
      </c>
      <c r="P61" s="1" t="s">
        <v>858</v>
      </c>
      <c r="Q61" s="1" t="s">
        <v>859</v>
      </c>
      <c r="R61" s="1" t="s">
        <v>1234</v>
      </c>
      <c r="S61" s="1" t="s">
        <v>861</v>
      </c>
      <c r="T61" s="1" t="s">
        <v>862</v>
      </c>
      <c r="U61" s="1" t="s">
        <v>820</v>
      </c>
      <c r="V61" s="1" t="s">
        <v>880</v>
      </c>
    </row>
    <row r="62" s="1" customFormat="1" spans="1:22">
      <c r="A62" s="3">
        <v>999228443913932</v>
      </c>
      <c r="B62" s="1" t="s">
        <v>1235</v>
      </c>
      <c r="C62" s="1" t="s">
        <v>1236</v>
      </c>
      <c r="D62" s="1" t="s">
        <v>1237</v>
      </c>
      <c r="E62" s="1" t="s">
        <v>1238</v>
      </c>
      <c r="F62" s="1" t="s">
        <v>851</v>
      </c>
      <c r="G62" s="1" t="s">
        <v>852</v>
      </c>
      <c r="H62" s="1" t="s">
        <v>853</v>
      </c>
      <c r="I62" s="1" t="s">
        <v>1239</v>
      </c>
      <c r="J62" s="1" t="s">
        <v>30</v>
      </c>
      <c r="K62" s="1" t="s">
        <v>1240</v>
      </c>
      <c r="L62" s="1" t="s">
        <v>1240</v>
      </c>
      <c r="M62" s="1" t="s">
        <v>856</v>
      </c>
      <c r="N62" s="1" t="s">
        <v>856</v>
      </c>
      <c r="O62" s="1" t="s">
        <v>857</v>
      </c>
      <c r="P62" s="1" t="s">
        <v>858</v>
      </c>
      <c r="Q62" s="1" t="s">
        <v>859</v>
      </c>
      <c r="R62" s="1" t="s">
        <v>1241</v>
      </c>
      <c r="S62" s="1" t="s">
        <v>861</v>
      </c>
      <c r="T62" s="1" t="s">
        <v>862</v>
      </c>
      <c r="U62" s="1" t="s">
        <v>820</v>
      </c>
      <c r="V62" s="1" t="s">
        <v>880</v>
      </c>
    </row>
    <row r="63" s="1" customFormat="1" spans="1:22">
      <c r="A63" s="3">
        <v>999228443647833</v>
      </c>
      <c r="B63" s="1" t="s">
        <v>1235</v>
      </c>
      <c r="C63" s="1" t="s">
        <v>1242</v>
      </c>
      <c r="D63" s="1" t="s">
        <v>1243</v>
      </c>
      <c r="E63" s="1" t="s">
        <v>1244</v>
      </c>
      <c r="F63" s="1" t="s">
        <v>952</v>
      </c>
      <c r="G63" s="1" t="s">
        <v>852</v>
      </c>
      <c r="H63" s="1" t="s">
        <v>853</v>
      </c>
      <c r="I63" s="1" t="s">
        <v>1245</v>
      </c>
      <c r="J63" s="1" t="s">
        <v>30</v>
      </c>
      <c r="K63" s="1" t="s">
        <v>1246</v>
      </c>
      <c r="L63" s="1" t="s">
        <v>1246</v>
      </c>
      <c r="M63" s="1" t="s">
        <v>856</v>
      </c>
      <c r="N63" s="1" t="s">
        <v>856</v>
      </c>
      <c r="O63" s="1" t="s">
        <v>857</v>
      </c>
      <c r="P63" s="1" t="s">
        <v>858</v>
      </c>
      <c r="Q63" s="1" t="s">
        <v>859</v>
      </c>
      <c r="R63" s="1" t="s">
        <v>1247</v>
      </c>
      <c r="S63" s="1" t="s">
        <v>861</v>
      </c>
      <c r="T63" s="1" t="s">
        <v>862</v>
      </c>
      <c r="U63" s="1" t="s">
        <v>820</v>
      </c>
      <c r="V63" s="1" t="s">
        <v>880</v>
      </c>
    </row>
    <row r="64" s="1" customFormat="1" spans="1:22">
      <c r="A64" s="3">
        <v>999228442471970</v>
      </c>
      <c r="B64" s="1" t="s">
        <v>1248</v>
      </c>
      <c r="C64" s="1" t="s">
        <v>1249</v>
      </c>
      <c r="D64" s="1" t="s">
        <v>1250</v>
      </c>
      <c r="E64" s="1" t="s">
        <v>1251</v>
      </c>
      <c r="F64" s="1" t="s">
        <v>851</v>
      </c>
      <c r="G64" s="1" t="s">
        <v>852</v>
      </c>
      <c r="H64" s="1" t="s">
        <v>853</v>
      </c>
      <c r="I64" s="1" t="s">
        <v>1252</v>
      </c>
      <c r="J64" s="1" t="s">
        <v>30</v>
      </c>
      <c r="K64" s="1" t="s">
        <v>1253</v>
      </c>
      <c r="L64" s="1" t="s">
        <v>1253</v>
      </c>
      <c r="M64" s="1" t="s">
        <v>856</v>
      </c>
      <c r="N64" s="1" t="s">
        <v>856</v>
      </c>
      <c r="O64" s="1" t="s">
        <v>857</v>
      </c>
      <c r="P64" s="1" t="s">
        <v>858</v>
      </c>
      <c r="Q64" s="1" t="s">
        <v>859</v>
      </c>
      <c r="R64" s="1" t="s">
        <v>1254</v>
      </c>
      <c r="S64" s="1" t="s">
        <v>861</v>
      </c>
      <c r="T64" s="1" t="s">
        <v>862</v>
      </c>
      <c r="U64" s="1" t="s">
        <v>820</v>
      </c>
      <c r="V64" s="1" t="s">
        <v>1255</v>
      </c>
    </row>
    <row r="65" s="1" customFormat="1" spans="1:22">
      <c r="A65" s="3">
        <v>999228442253649</v>
      </c>
      <c r="B65" s="1" t="s">
        <v>1248</v>
      </c>
      <c r="C65" s="1" t="s">
        <v>1256</v>
      </c>
      <c r="D65" s="1" t="s">
        <v>1257</v>
      </c>
      <c r="E65" s="1" t="s">
        <v>1258</v>
      </c>
      <c r="F65" s="1" t="s">
        <v>847</v>
      </c>
      <c r="G65" s="1" t="s">
        <v>852</v>
      </c>
      <c r="H65" s="1" t="s">
        <v>853</v>
      </c>
      <c r="I65" s="1" t="s">
        <v>1259</v>
      </c>
      <c r="J65" s="1" t="s">
        <v>30</v>
      </c>
      <c r="K65" s="1" t="s">
        <v>1260</v>
      </c>
      <c r="L65" s="1" t="s">
        <v>1260</v>
      </c>
      <c r="M65" s="1" t="s">
        <v>856</v>
      </c>
      <c r="N65" s="1" t="s">
        <v>856</v>
      </c>
      <c r="O65" s="1" t="s">
        <v>857</v>
      </c>
      <c r="P65" s="1" t="s">
        <v>858</v>
      </c>
      <c r="Q65" s="1" t="s">
        <v>859</v>
      </c>
      <c r="R65" s="1" t="s">
        <v>1261</v>
      </c>
      <c r="S65" s="1" t="s">
        <v>861</v>
      </c>
      <c r="T65" s="1" t="s">
        <v>862</v>
      </c>
      <c r="U65" s="1" t="s">
        <v>820</v>
      </c>
      <c r="V65" s="1" t="s">
        <v>1015</v>
      </c>
    </row>
    <row r="66" s="1" customFormat="1" spans="1:22">
      <c r="A66" s="3">
        <v>999228440250670</v>
      </c>
      <c r="B66" s="1" t="s">
        <v>1248</v>
      </c>
      <c r="C66" s="1" t="s">
        <v>1262</v>
      </c>
      <c r="D66" s="1" t="s">
        <v>1263</v>
      </c>
      <c r="E66" s="1" t="s">
        <v>1264</v>
      </c>
      <c r="F66" s="1" t="s">
        <v>847</v>
      </c>
      <c r="G66" s="1" t="s">
        <v>852</v>
      </c>
      <c r="H66" s="1" t="s">
        <v>853</v>
      </c>
      <c r="I66" s="1" t="s">
        <v>1265</v>
      </c>
      <c r="J66" s="1" t="s">
        <v>30</v>
      </c>
      <c r="K66" s="1" t="s">
        <v>1266</v>
      </c>
      <c r="L66" s="1" t="s">
        <v>1266</v>
      </c>
      <c r="M66" s="1" t="s">
        <v>856</v>
      </c>
      <c r="N66" s="1" t="s">
        <v>856</v>
      </c>
      <c r="O66" s="1" t="s">
        <v>857</v>
      </c>
      <c r="P66" s="1" t="s">
        <v>858</v>
      </c>
      <c r="Q66" s="1" t="s">
        <v>859</v>
      </c>
      <c r="R66" s="1" t="s">
        <v>1267</v>
      </c>
      <c r="S66" s="1" t="s">
        <v>861</v>
      </c>
      <c r="T66" s="1" t="s">
        <v>862</v>
      </c>
      <c r="U66" s="1" t="s">
        <v>863</v>
      </c>
      <c r="V66" s="1" t="s">
        <v>1015</v>
      </c>
    </row>
    <row r="67" s="1" customFormat="1" spans="1:22">
      <c r="A67" s="3">
        <v>999228439326825</v>
      </c>
      <c r="B67" s="1" t="s">
        <v>1248</v>
      </c>
      <c r="C67" s="1" t="s">
        <v>1268</v>
      </c>
      <c r="D67" s="1" t="s">
        <v>1269</v>
      </c>
      <c r="E67" s="1" t="s">
        <v>1270</v>
      </c>
      <c r="F67" s="1" t="s">
        <v>851</v>
      </c>
      <c r="G67" s="1" t="s">
        <v>852</v>
      </c>
      <c r="H67" s="1" t="s">
        <v>853</v>
      </c>
      <c r="I67" s="1" t="s">
        <v>1271</v>
      </c>
      <c r="J67" s="1" t="s">
        <v>30</v>
      </c>
      <c r="K67" s="1" t="s">
        <v>1272</v>
      </c>
      <c r="L67" s="1" t="s">
        <v>1272</v>
      </c>
      <c r="M67" s="1" t="s">
        <v>856</v>
      </c>
      <c r="N67" s="1" t="s">
        <v>856</v>
      </c>
      <c r="O67" s="1" t="s">
        <v>857</v>
      </c>
      <c r="P67" s="1" t="s">
        <v>858</v>
      </c>
      <c r="Q67" s="1" t="s">
        <v>859</v>
      </c>
      <c r="R67" s="1" t="s">
        <v>1273</v>
      </c>
      <c r="S67" s="1" t="s">
        <v>861</v>
      </c>
      <c r="T67" s="1" t="s">
        <v>862</v>
      </c>
      <c r="U67" s="1" t="s">
        <v>820</v>
      </c>
      <c r="V67" s="1" t="s">
        <v>1015</v>
      </c>
    </row>
    <row r="68" s="1" customFormat="1" spans="1:22">
      <c r="A68" s="3">
        <v>999228438403089</v>
      </c>
      <c r="B68" s="1" t="s">
        <v>1248</v>
      </c>
      <c r="C68" s="1" t="s">
        <v>1274</v>
      </c>
      <c r="D68" s="1" t="s">
        <v>1275</v>
      </c>
      <c r="E68" s="1" t="s">
        <v>1276</v>
      </c>
      <c r="F68" s="1" t="s">
        <v>847</v>
      </c>
      <c r="G68" s="1" t="s">
        <v>852</v>
      </c>
      <c r="H68" s="1" t="s">
        <v>853</v>
      </c>
      <c r="I68" s="1" t="s">
        <v>1277</v>
      </c>
      <c r="J68" s="1" t="s">
        <v>30</v>
      </c>
      <c r="K68" s="1" t="s">
        <v>1278</v>
      </c>
      <c r="L68" s="1" t="s">
        <v>1278</v>
      </c>
      <c r="M68" s="1" t="s">
        <v>856</v>
      </c>
      <c r="N68" s="1" t="s">
        <v>856</v>
      </c>
      <c r="O68" s="1" t="s">
        <v>857</v>
      </c>
      <c r="P68" s="1" t="s">
        <v>858</v>
      </c>
      <c r="Q68" s="1" t="s">
        <v>859</v>
      </c>
      <c r="R68" s="1" t="s">
        <v>1279</v>
      </c>
      <c r="S68" s="1" t="s">
        <v>861</v>
      </c>
      <c r="T68" s="1" t="s">
        <v>862</v>
      </c>
      <c r="U68" s="1" t="s">
        <v>820</v>
      </c>
      <c r="V68" s="1" t="s">
        <v>1078</v>
      </c>
    </row>
    <row r="69" s="1" customFormat="1" spans="1:22">
      <c r="A69" s="3">
        <v>999228434171026</v>
      </c>
      <c r="B69" s="1" t="s">
        <v>1280</v>
      </c>
      <c r="C69" s="1" t="s">
        <v>1281</v>
      </c>
      <c r="D69" s="1" t="s">
        <v>1282</v>
      </c>
      <c r="E69" s="1" t="s">
        <v>1283</v>
      </c>
      <c r="F69" s="1" t="s">
        <v>847</v>
      </c>
      <c r="G69" s="1" t="s">
        <v>852</v>
      </c>
      <c r="H69" s="1" t="s">
        <v>853</v>
      </c>
      <c r="I69" s="1" t="s">
        <v>1284</v>
      </c>
      <c r="J69" s="1" t="s">
        <v>30</v>
      </c>
      <c r="K69" s="1" t="s">
        <v>1285</v>
      </c>
      <c r="L69" s="1" t="s">
        <v>1285</v>
      </c>
      <c r="M69" s="1" t="s">
        <v>856</v>
      </c>
      <c r="N69" s="1" t="s">
        <v>856</v>
      </c>
      <c r="O69" s="1" t="s">
        <v>857</v>
      </c>
      <c r="P69" s="1" t="s">
        <v>858</v>
      </c>
      <c r="Q69" s="1" t="s">
        <v>859</v>
      </c>
      <c r="R69" s="1" t="s">
        <v>1286</v>
      </c>
      <c r="S69" s="1" t="s">
        <v>861</v>
      </c>
      <c r="T69" s="1" t="s">
        <v>862</v>
      </c>
      <c r="U69" s="1" t="s">
        <v>863</v>
      </c>
      <c r="V69" s="1" t="s">
        <v>864</v>
      </c>
    </row>
    <row r="70" s="1" customFormat="1" spans="1:22">
      <c r="A70" s="3">
        <v>999228418095941</v>
      </c>
      <c r="B70" s="1" t="s">
        <v>1280</v>
      </c>
      <c r="C70" s="1" t="s">
        <v>1287</v>
      </c>
      <c r="D70" s="1" t="s">
        <v>1288</v>
      </c>
      <c r="E70" s="1" t="s">
        <v>1289</v>
      </c>
      <c r="F70" s="1" t="s">
        <v>851</v>
      </c>
      <c r="G70" s="1" t="s">
        <v>852</v>
      </c>
      <c r="H70" s="1" t="s">
        <v>853</v>
      </c>
      <c r="I70" s="1" t="s">
        <v>1290</v>
      </c>
      <c r="J70" s="1" t="s">
        <v>30</v>
      </c>
      <c r="K70" s="1" t="s">
        <v>1291</v>
      </c>
      <c r="L70" s="1" t="s">
        <v>1291</v>
      </c>
      <c r="M70" s="1" t="s">
        <v>856</v>
      </c>
      <c r="N70" s="1" t="s">
        <v>856</v>
      </c>
      <c r="O70" s="1" t="s">
        <v>857</v>
      </c>
      <c r="P70" s="1" t="s">
        <v>858</v>
      </c>
      <c r="Q70" s="1" t="s">
        <v>859</v>
      </c>
      <c r="R70" s="1" t="s">
        <v>1292</v>
      </c>
      <c r="S70" s="1" t="s">
        <v>861</v>
      </c>
      <c r="T70" s="1" t="s">
        <v>862</v>
      </c>
      <c r="U70" s="1" t="s">
        <v>820</v>
      </c>
      <c r="V70" s="1" t="s">
        <v>864</v>
      </c>
    </row>
    <row r="71" s="1" customFormat="1" spans="1:22">
      <c r="A71" s="3">
        <v>999228368376662</v>
      </c>
      <c r="B71" s="1" t="s">
        <v>1293</v>
      </c>
      <c r="C71" s="1" t="s">
        <v>1294</v>
      </c>
      <c r="D71" s="1" t="s">
        <v>1295</v>
      </c>
      <c r="E71" s="1" t="s">
        <v>1296</v>
      </c>
      <c r="F71" s="1" t="s">
        <v>851</v>
      </c>
      <c r="G71" s="1" t="s">
        <v>852</v>
      </c>
      <c r="H71" s="1" t="s">
        <v>853</v>
      </c>
      <c r="I71" s="1" t="s">
        <v>1297</v>
      </c>
      <c r="J71" s="1" t="s">
        <v>30</v>
      </c>
      <c r="K71" s="1" t="s">
        <v>1298</v>
      </c>
      <c r="L71" s="1" t="s">
        <v>1298</v>
      </c>
      <c r="M71" s="1" t="s">
        <v>856</v>
      </c>
      <c r="N71" s="1" t="s">
        <v>856</v>
      </c>
      <c r="O71" s="1" t="s">
        <v>857</v>
      </c>
      <c r="P71" s="1" t="s">
        <v>858</v>
      </c>
      <c r="Q71" s="1" t="s">
        <v>859</v>
      </c>
      <c r="R71" s="1" t="s">
        <v>1299</v>
      </c>
      <c r="S71" s="1" t="s">
        <v>861</v>
      </c>
      <c r="T71" s="1" t="s">
        <v>862</v>
      </c>
      <c r="U71" s="1" t="s">
        <v>820</v>
      </c>
      <c r="V71" s="1" t="s">
        <v>969</v>
      </c>
    </row>
    <row r="72" s="1" customFormat="1" spans="1:22">
      <c r="A72" s="3">
        <v>999228368242831</v>
      </c>
      <c r="B72" s="1" t="s">
        <v>1293</v>
      </c>
      <c r="C72" s="1" t="s">
        <v>1300</v>
      </c>
      <c r="D72" s="1" t="s">
        <v>874</v>
      </c>
      <c r="E72" s="1" t="s">
        <v>1301</v>
      </c>
      <c r="F72" s="1" t="s">
        <v>876</v>
      </c>
      <c r="G72" s="1" t="s">
        <v>852</v>
      </c>
      <c r="H72" s="1" t="s">
        <v>853</v>
      </c>
      <c r="I72" s="1" t="s">
        <v>1302</v>
      </c>
      <c r="J72" s="1" t="s">
        <v>30</v>
      </c>
      <c r="K72" s="1" t="s">
        <v>1303</v>
      </c>
      <c r="L72" s="1" t="s">
        <v>1303</v>
      </c>
      <c r="M72" s="1" t="s">
        <v>856</v>
      </c>
      <c r="N72" s="1" t="s">
        <v>856</v>
      </c>
      <c r="O72" s="1" t="s">
        <v>857</v>
      </c>
      <c r="P72" s="1" t="s">
        <v>858</v>
      </c>
      <c r="Q72" s="1" t="s">
        <v>859</v>
      </c>
      <c r="R72" s="1" t="s">
        <v>1304</v>
      </c>
      <c r="S72" s="1" t="s">
        <v>861</v>
      </c>
      <c r="T72" s="1" t="s">
        <v>862</v>
      </c>
      <c r="U72" s="1" t="s">
        <v>820</v>
      </c>
      <c r="V72" s="1" t="s">
        <v>880</v>
      </c>
    </row>
    <row r="73" s="1" customFormat="1" spans="1:22">
      <c r="A73" s="3">
        <v>28366520135</v>
      </c>
      <c r="B73" s="1" t="s">
        <v>1305</v>
      </c>
      <c r="C73" s="1" t="s">
        <v>1306</v>
      </c>
      <c r="D73" s="1" t="s">
        <v>1307</v>
      </c>
      <c r="E73" s="1" t="s">
        <v>1308</v>
      </c>
      <c r="F73" s="1" t="s">
        <v>876</v>
      </c>
      <c r="G73" s="1" t="s">
        <v>852</v>
      </c>
      <c r="H73" s="1" t="s">
        <v>853</v>
      </c>
      <c r="I73" s="1" t="s">
        <v>1309</v>
      </c>
      <c r="J73" s="1" t="s">
        <v>30</v>
      </c>
      <c r="K73" s="1" t="s">
        <v>1310</v>
      </c>
      <c r="L73" s="1" t="s">
        <v>1310</v>
      </c>
      <c r="M73" s="1" t="s">
        <v>856</v>
      </c>
      <c r="N73" s="1" t="s">
        <v>856</v>
      </c>
      <c r="O73" s="1" t="s">
        <v>857</v>
      </c>
      <c r="P73" s="1" t="s">
        <v>858</v>
      </c>
      <c r="Q73" s="1" t="s">
        <v>859</v>
      </c>
      <c r="R73" s="1" t="s">
        <v>1311</v>
      </c>
      <c r="S73" s="1" t="s">
        <v>861</v>
      </c>
      <c r="T73" s="1" t="s">
        <v>862</v>
      </c>
      <c r="U73" s="1" t="s">
        <v>820</v>
      </c>
      <c r="V73" s="1" t="s">
        <v>880</v>
      </c>
    </row>
    <row r="74" s="1" customFormat="1" spans="1:22">
      <c r="A74" s="3">
        <v>999228361770603</v>
      </c>
      <c r="B74" s="1" t="s">
        <v>1305</v>
      </c>
      <c r="C74" s="1" t="s">
        <v>1312</v>
      </c>
      <c r="D74" s="1" t="s">
        <v>1313</v>
      </c>
      <c r="E74" s="1" t="s">
        <v>1314</v>
      </c>
      <c r="F74" s="1" t="s">
        <v>1315</v>
      </c>
      <c r="G74" s="1" t="s">
        <v>852</v>
      </c>
      <c r="H74" s="1" t="s">
        <v>853</v>
      </c>
      <c r="I74" s="1" t="s">
        <v>1316</v>
      </c>
      <c r="J74" s="1" t="s">
        <v>30</v>
      </c>
      <c r="K74" s="1" t="s">
        <v>1317</v>
      </c>
      <c r="L74" s="1" t="s">
        <v>857</v>
      </c>
      <c r="M74" s="1" t="s">
        <v>1318</v>
      </c>
      <c r="N74" s="1" t="s">
        <v>1319</v>
      </c>
      <c r="O74" s="1" t="s">
        <v>857</v>
      </c>
      <c r="P74" s="1" t="s">
        <v>858</v>
      </c>
      <c r="Q74" s="1" t="s">
        <v>859</v>
      </c>
      <c r="R74" s="1" t="s">
        <v>1320</v>
      </c>
      <c r="S74" s="1" t="s">
        <v>861</v>
      </c>
      <c r="T74" s="1" t="s">
        <v>862</v>
      </c>
      <c r="U74" s="1" t="s">
        <v>820</v>
      </c>
      <c r="V74" s="1" t="s">
        <v>1143</v>
      </c>
    </row>
    <row r="75" s="1" customFormat="1" spans="1:22">
      <c r="A75" s="3">
        <v>999228359284076</v>
      </c>
      <c r="B75" s="1" t="s">
        <v>1321</v>
      </c>
      <c r="C75" s="1" t="s">
        <v>1322</v>
      </c>
      <c r="D75" s="1" t="s">
        <v>1323</v>
      </c>
      <c r="E75" s="1" t="s">
        <v>1324</v>
      </c>
      <c r="F75" s="1" t="s">
        <v>847</v>
      </c>
      <c r="G75" s="1" t="s">
        <v>852</v>
      </c>
      <c r="H75" s="1" t="s">
        <v>853</v>
      </c>
      <c r="I75" s="1" t="s">
        <v>1325</v>
      </c>
      <c r="J75" s="1" t="s">
        <v>30</v>
      </c>
      <c r="K75" s="1" t="s">
        <v>1326</v>
      </c>
      <c r="L75" s="1" t="s">
        <v>1326</v>
      </c>
      <c r="M75" s="1" t="s">
        <v>856</v>
      </c>
      <c r="N75" s="1" t="s">
        <v>856</v>
      </c>
      <c r="O75" s="1" t="s">
        <v>857</v>
      </c>
      <c r="P75" s="1" t="s">
        <v>858</v>
      </c>
      <c r="Q75" s="1" t="s">
        <v>859</v>
      </c>
      <c r="R75" s="1" t="s">
        <v>1327</v>
      </c>
      <c r="S75" s="1" t="s">
        <v>861</v>
      </c>
      <c r="T75" s="1" t="s">
        <v>862</v>
      </c>
      <c r="U75" s="1" t="s">
        <v>820</v>
      </c>
      <c r="V75" s="1" t="s">
        <v>880</v>
      </c>
    </row>
    <row r="76" s="1" customFormat="1" spans="1:22">
      <c r="A76" s="3">
        <v>999228346682081</v>
      </c>
      <c r="B76" s="1" t="s">
        <v>1321</v>
      </c>
      <c r="C76" s="1" t="s">
        <v>1328</v>
      </c>
      <c r="D76" s="1" t="s">
        <v>1329</v>
      </c>
      <c r="E76" s="1" t="s">
        <v>1330</v>
      </c>
      <c r="F76" s="1" t="s">
        <v>952</v>
      </c>
      <c r="G76" s="1" t="s">
        <v>852</v>
      </c>
      <c r="H76" s="1" t="s">
        <v>853</v>
      </c>
      <c r="I76" s="1" t="s">
        <v>1331</v>
      </c>
      <c r="J76" s="1" t="s">
        <v>30</v>
      </c>
      <c r="K76" s="1" t="s">
        <v>1332</v>
      </c>
      <c r="L76" s="1" t="s">
        <v>1332</v>
      </c>
      <c r="M76" s="1" t="s">
        <v>856</v>
      </c>
      <c r="N76" s="1" t="s">
        <v>856</v>
      </c>
      <c r="O76" s="1" t="s">
        <v>857</v>
      </c>
      <c r="P76" s="1" t="s">
        <v>858</v>
      </c>
      <c r="Q76" s="1" t="s">
        <v>859</v>
      </c>
      <c r="R76" s="1" t="s">
        <v>1333</v>
      </c>
      <c r="S76" s="1" t="s">
        <v>861</v>
      </c>
      <c r="T76" s="1" t="s">
        <v>862</v>
      </c>
      <c r="U76" s="1" t="s">
        <v>820</v>
      </c>
      <c r="V76" s="1" t="s">
        <v>1334</v>
      </c>
    </row>
    <row r="77" s="1" customFormat="1" spans="1:22">
      <c r="A77" s="3">
        <v>999228345687115</v>
      </c>
      <c r="B77" s="1" t="s">
        <v>1321</v>
      </c>
      <c r="C77" s="1" t="s">
        <v>1335</v>
      </c>
      <c r="D77" s="1" t="s">
        <v>1336</v>
      </c>
      <c r="E77" s="1" t="s">
        <v>1337</v>
      </c>
      <c r="F77" s="1" t="s">
        <v>851</v>
      </c>
      <c r="G77" s="1" t="s">
        <v>852</v>
      </c>
      <c r="H77" s="1" t="s">
        <v>853</v>
      </c>
      <c r="I77" s="1" t="s">
        <v>1338</v>
      </c>
      <c r="J77" s="1" t="s">
        <v>30</v>
      </c>
      <c r="K77" s="1" t="s">
        <v>1339</v>
      </c>
      <c r="L77" s="1" t="s">
        <v>857</v>
      </c>
      <c r="M77" s="1" t="s">
        <v>1340</v>
      </c>
      <c r="N77" s="1" t="s">
        <v>1341</v>
      </c>
      <c r="O77" s="1" t="s">
        <v>857</v>
      </c>
      <c r="P77" s="1" t="s">
        <v>858</v>
      </c>
      <c r="Q77" s="1" t="s">
        <v>859</v>
      </c>
      <c r="R77" s="1" t="s">
        <v>1342</v>
      </c>
      <c r="S77" s="1" t="s">
        <v>861</v>
      </c>
      <c r="T77" s="1" t="s">
        <v>862</v>
      </c>
      <c r="U77" s="1" t="s">
        <v>820</v>
      </c>
      <c r="V77" s="1" t="s">
        <v>1343</v>
      </c>
    </row>
    <row r="78" s="1" customFormat="1" spans="1:22">
      <c r="A78" s="3">
        <v>999228341532490</v>
      </c>
      <c r="B78" s="1" t="s">
        <v>1344</v>
      </c>
      <c r="C78" s="1" t="s">
        <v>1345</v>
      </c>
      <c r="D78" s="1" t="s">
        <v>1346</v>
      </c>
      <c r="E78" s="1" t="s">
        <v>1347</v>
      </c>
      <c r="F78" s="1" t="s">
        <v>876</v>
      </c>
      <c r="G78" s="1" t="s">
        <v>852</v>
      </c>
      <c r="H78" s="1" t="s">
        <v>853</v>
      </c>
      <c r="I78" s="1" t="s">
        <v>1348</v>
      </c>
      <c r="J78" s="1" t="s">
        <v>30</v>
      </c>
      <c r="K78" s="1" t="s">
        <v>1349</v>
      </c>
      <c r="L78" s="1" t="s">
        <v>1349</v>
      </c>
      <c r="M78" s="1" t="s">
        <v>856</v>
      </c>
      <c r="N78" s="1" t="s">
        <v>856</v>
      </c>
      <c r="O78" s="1" t="s">
        <v>857</v>
      </c>
      <c r="P78" s="1" t="s">
        <v>858</v>
      </c>
      <c r="Q78" s="1" t="s">
        <v>859</v>
      </c>
      <c r="R78" s="1" t="s">
        <v>1350</v>
      </c>
      <c r="S78" s="1" t="s">
        <v>861</v>
      </c>
      <c r="T78" s="1" t="s">
        <v>862</v>
      </c>
      <c r="U78" s="1" t="s">
        <v>820</v>
      </c>
      <c r="V78" s="1" t="s">
        <v>919</v>
      </c>
    </row>
    <row r="79" s="1" customFormat="1" spans="1:22">
      <c r="A79" s="3">
        <v>999228336618321</v>
      </c>
      <c r="B79" s="1" t="s">
        <v>1344</v>
      </c>
      <c r="C79" s="1" t="s">
        <v>1351</v>
      </c>
      <c r="D79" s="1" t="s">
        <v>1352</v>
      </c>
      <c r="E79" s="1" t="s">
        <v>1353</v>
      </c>
      <c r="F79" s="1" t="s">
        <v>851</v>
      </c>
      <c r="G79" s="1" t="s">
        <v>852</v>
      </c>
      <c r="H79" s="1" t="s">
        <v>853</v>
      </c>
      <c r="I79" s="1" t="s">
        <v>1354</v>
      </c>
      <c r="J79" s="1" t="s">
        <v>30</v>
      </c>
      <c r="K79" s="1" t="s">
        <v>1355</v>
      </c>
      <c r="L79" s="1" t="s">
        <v>1355</v>
      </c>
      <c r="M79" s="1" t="s">
        <v>856</v>
      </c>
      <c r="N79" s="1" t="s">
        <v>856</v>
      </c>
      <c r="O79" s="1" t="s">
        <v>857</v>
      </c>
      <c r="P79" s="1" t="s">
        <v>858</v>
      </c>
      <c r="Q79" s="1" t="s">
        <v>859</v>
      </c>
      <c r="R79" s="1" t="s">
        <v>1356</v>
      </c>
      <c r="S79" s="1" t="s">
        <v>861</v>
      </c>
      <c r="T79" s="1" t="s">
        <v>862</v>
      </c>
      <c r="U79" s="1" t="s">
        <v>820</v>
      </c>
      <c r="V79" s="1" t="s">
        <v>1357</v>
      </c>
    </row>
    <row r="80" s="1" customFormat="1" spans="1:22">
      <c r="A80" s="3">
        <v>999228334695475</v>
      </c>
      <c r="B80" s="1" t="s">
        <v>1358</v>
      </c>
      <c r="C80" s="1" t="s">
        <v>1359</v>
      </c>
      <c r="D80" s="1" t="s">
        <v>1360</v>
      </c>
      <c r="E80" s="1" t="s">
        <v>1361</v>
      </c>
      <c r="F80" s="1" t="s">
        <v>1362</v>
      </c>
      <c r="G80" s="1" t="s">
        <v>852</v>
      </c>
      <c r="H80" s="1" t="s">
        <v>853</v>
      </c>
      <c r="I80" s="1" t="s">
        <v>1363</v>
      </c>
      <c r="J80" s="1" t="s">
        <v>30</v>
      </c>
      <c r="K80" s="1" t="s">
        <v>1364</v>
      </c>
      <c r="L80" s="1" t="s">
        <v>1364</v>
      </c>
      <c r="M80" s="1" t="s">
        <v>856</v>
      </c>
      <c r="N80" s="1" t="s">
        <v>856</v>
      </c>
      <c r="O80" s="1" t="s">
        <v>857</v>
      </c>
      <c r="P80" s="1" t="s">
        <v>858</v>
      </c>
      <c r="Q80" s="1" t="s">
        <v>859</v>
      </c>
      <c r="R80" s="1" t="s">
        <v>1365</v>
      </c>
      <c r="S80" s="1" t="s">
        <v>861</v>
      </c>
      <c r="T80" s="1" t="s">
        <v>862</v>
      </c>
      <c r="U80" s="1" t="s">
        <v>820</v>
      </c>
      <c r="V80" s="1" t="s">
        <v>893</v>
      </c>
    </row>
    <row r="81" s="1" customFormat="1" spans="1:22">
      <c r="A81" s="3">
        <v>999228332716009</v>
      </c>
      <c r="B81" s="1" t="s">
        <v>1358</v>
      </c>
      <c r="C81" s="1" t="s">
        <v>1366</v>
      </c>
      <c r="D81" s="1" t="s">
        <v>1367</v>
      </c>
      <c r="E81" s="1" t="s">
        <v>1368</v>
      </c>
      <c r="F81" s="1" t="s">
        <v>847</v>
      </c>
      <c r="G81" s="1" t="s">
        <v>852</v>
      </c>
      <c r="H81" s="1" t="s">
        <v>853</v>
      </c>
      <c r="I81" s="1" t="s">
        <v>1369</v>
      </c>
      <c r="J81" s="1" t="s">
        <v>30</v>
      </c>
      <c r="K81" s="1" t="s">
        <v>1370</v>
      </c>
      <c r="L81" s="1" t="s">
        <v>1370</v>
      </c>
      <c r="M81" s="1" t="s">
        <v>856</v>
      </c>
      <c r="N81" s="1" t="s">
        <v>856</v>
      </c>
      <c r="O81" s="1" t="s">
        <v>857</v>
      </c>
      <c r="P81" s="1" t="s">
        <v>858</v>
      </c>
      <c r="Q81" s="1" t="s">
        <v>859</v>
      </c>
      <c r="R81" s="1" t="s">
        <v>1371</v>
      </c>
      <c r="S81" s="1" t="s">
        <v>861</v>
      </c>
      <c r="T81" s="1" t="s">
        <v>862</v>
      </c>
      <c r="U81" s="1" t="s">
        <v>820</v>
      </c>
      <c r="V81" s="1" t="s">
        <v>864</v>
      </c>
    </row>
    <row r="82" s="1" customFormat="1" spans="1:22">
      <c r="A82" s="3">
        <v>999228327778414</v>
      </c>
      <c r="B82" s="1" t="s">
        <v>1358</v>
      </c>
      <c r="C82" s="1" t="s">
        <v>1372</v>
      </c>
      <c r="D82" s="1" t="s">
        <v>1373</v>
      </c>
      <c r="E82" s="1" t="s">
        <v>1374</v>
      </c>
      <c r="F82" s="1" t="s">
        <v>851</v>
      </c>
      <c r="G82" s="1" t="s">
        <v>852</v>
      </c>
      <c r="H82" s="1" t="s">
        <v>853</v>
      </c>
      <c r="I82" s="1" t="s">
        <v>1375</v>
      </c>
      <c r="J82" s="1" t="s">
        <v>30</v>
      </c>
      <c r="K82" s="1" t="s">
        <v>1376</v>
      </c>
      <c r="L82" s="1" t="s">
        <v>1376</v>
      </c>
      <c r="M82" s="1" t="s">
        <v>856</v>
      </c>
      <c r="N82" s="1" t="s">
        <v>856</v>
      </c>
      <c r="O82" s="1" t="s">
        <v>857</v>
      </c>
      <c r="P82" s="1" t="s">
        <v>858</v>
      </c>
      <c r="Q82" s="1" t="s">
        <v>859</v>
      </c>
      <c r="R82" s="1" t="s">
        <v>1377</v>
      </c>
      <c r="S82" s="1" t="s">
        <v>861</v>
      </c>
      <c r="T82" s="1" t="s">
        <v>862</v>
      </c>
      <c r="U82" s="1" t="s">
        <v>820</v>
      </c>
      <c r="V82" s="1" t="s">
        <v>880</v>
      </c>
    </row>
    <row r="83" s="1" customFormat="1" spans="1:22">
      <c r="A83" s="3">
        <v>999228320777714</v>
      </c>
      <c r="B83" s="1" t="s">
        <v>1378</v>
      </c>
      <c r="C83" s="1" t="s">
        <v>1379</v>
      </c>
      <c r="D83" s="1" t="s">
        <v>1380</v>
      </c>
      <c r="E83" s="1" t="s">
        <v>1381</v>
      </c>
      <c r="F83" s="1" t="s">
        <v>847</v>
      </c>
      <c r="G83" s="1" t="s">
        <v>852</v>
      </c>
      <c r="H83" s="1" t="s">
        <v>853</v>
      </c>
      <c r="I83" s="1" t="s">
        <v>1382</v>
      </c>
      <c r="J83" s="1" t="s">
        <v>30</v>
      </c>
      <c r="K83" s="1" t="s">
        <v>1383</v>
      </c>
      <c r="L83" s="1" t="s">
        <v>1383</v>
      </c>
      <c r="M83" s="1" t="s">
        <v>856</v>
      </c>
      <c r="N83" s="1" t="s">
        <v>856</v>
      </c>
      <c r="O83" s="1" t="s">
        <v>857</v>
      </c>
      <c r="P83" s="1" t="s">
        <v>858</v>
      </c>
      <c r="Q83" s="1" t="s">
        <v>859</v>
      </c>
      <c r="R83" s="1" t="s">
        <v>1384</v>
      </c>
      <c r="S83" s="1" t="s">
        <v>861</v>
      </c>
      <c r="T83" s="1" t="s">
        <v>862</v>
      </c>
      <c r="U83" s="1" t="s">
        <v>863</v>
      </c>
      <c r="V83" s="1" t="s">
        <v>864</v>
      </c>
    </row>
    <row r="84" s="1" customFormat="1" spans="1:22">
      <c r="A84" s="3">
        <v>999228320719509</v>
      </c>
      <c r="B84" s="1" t="s">
        <v>1378</v>
      </c>
      <c r="C84" s="1" t="s">
        <v>1385</v>
      </c>
      <c r="D84" s="1" t="s">
        <v>1386</v>
      </c>
      <c r="E84" s="1" t="s">
        <v>1387</v>
      </c>
      <c r="F84" s="1" t="s">
        <v>847</v>
      </c>
      <c r="G84" s="1" t="s">
        <v>852</v>
      </c>
      <c r="H84" s="1" t="s">
        <v>853</v>
      </c>
      <c r="I84" s="1" t="s">
        <v>1388</v>
      </c>
      <c r="J84" s="1" t="s">
        <v>30</v>
      </c>
      <c r="K84" s="1" t="s">
        <v>1389</v>
      </c>
      <c r="L84" s="1" t="s">
        <v>1389</v>
      </c>
      <c r="M84" s="1" t="s">
        <v>856</v>
      </c>
      <c r="N84" s="1" t="s">
        <v>856</v>
      </c>
      <c r="O84" s="1" t="s">
        <v>857</v>
      </c>
      <c r="P84" s="1" t="s">
        <v>858</v>
      </c>
      <c r="Q84" s="1" t="s">
        <v>859</v>
      </c>
      <c r="R84" s="1" t="s">
        <v>1390</v>
      </c>
      <c r="S84" s="1" t="s">
        <v>861</v>
      </c>
      <c r="T84" s="1" t="s">
        <v>862</v>
      </c>
      <c r="U84" s="1" t="s">
        <v>820</v>
      </c>
      <c r="V84" s="1" t="s">
        <v>880</v>
      </c>
    </row>
    <row r="85" s="1" customFormat="1" spans="1:22">
      <c r="A85" s="3">
        <v>999228315760849</v>
      </c>
      <c r="B85" s="1" t="s">
        <v>1378</v>
      </c>
      <c r="C85" s="1" t="s">
        <v>1391</v>
      </c>
      <c r="D85" s="1" t="s">
        <v>1392</v>
      </c>
      <c r="E85" s="1" t="s">
        <v>1393</v>
      </c>
      <c r="F85" s="1" t="s">
        <v>847</v>
      </c>
      <c r="G85" s="1" t="s">
        <v>852</v>
      </c>
      <c r="H85" s="1" t="s">
        <v>853</v>
      </c>
      <c r="I85" s="1" t="s">
        <v>1394</v>
      </c>
      <c r="J85" s="1" t="s">
        <v>30</v>
      </c>
      <c r="K85" s="1" t="s">
        <v>1395</v>
      </c>
      <c r="L85" s="1" t="s">
        <v>1395</v>
      </c>
      <c r="M85" s="1" t="s">
        <v>856</v>
      </c>
      <c r="N85" s="1" t="s">
        <v>856</v>
      </c>
      <c r="O85" s="1" t="s">
        <v>857</v>
      </c>
      <c r="P85" s="1" t="s">
        <v>858</v>
      </c>
      <c r="Q85" s="1" t="s">
        <v>859</v>
      </c>
      <c r="R85" s="1" t="s">
        <v>1396</v>
      </c>
      <c r="S85" s="1" t="s">
        <v>861</v>
      </c>
      <c r="T85" s="1" t="s">
        <v>862</v>
      </c>
      <c r="U85" s="1" t="s">
        <v>820</v>
      </c>
      <c r="V85" s="1" t="s">
        <v>880</v>
      </c>
    </row>
    <row r="86" s="1" customFormat="1" spans="1:22">
      <c r="A86" s="3">
        <v>999228312696264</v>
      </c>
      <c r="B86" s="1" t="s">
        <v>1397</v>
      </c>
      <c r="C86" s="1" t="s">
        <v>1398</v>
      </c>
      <c r="D86" s="1" t="s">
        <v>1399</v>
      </c>
      <c r="E86" s="1" t="s">
        <v>1400</v>
      </c>
      <c r="F86" s="1" t="s">
        <v>851</v>
      </c>
      <c r="G86" s="1" t="s">
        <v>852</v>
      </c>
      <c r="H86" s="1" t="s">
        <v>853</v>
      </c>
      <c r="I86" s="1" t="s">
        <v>1401</v>
      </c>
      <c r="J86" s="1" t="s">
        <v>30</v>
      </c>
      <c r="K86" s="1" t="s">
        <v>1402</v>
      </c>
      <c r="L86" s="1" t="s">
        <v>1402</v>
      </c>
      <c r="M86" s="1" t="s">
        <v>856</v>
      </c>
      <c r="N86" s="1" t="s">
        <v>856</v>
      </c>
      <c r="O86" s="1" t="s">
        <v>857</v>
      </c>
      <c r="P86" s="1" t="s">
        <v>858</v>
      </c>
      <c r="Q86" s="1" t="s">
        <v>859</v>
      </c>
      <c r="R86" s="1" t="s">
        <v>1403</v>
      </c>
      <c r="S86" s="1" t="s">
        <v>861</v>
      </c>
      <c r="T86" s="1" t="s">
        <v>862</v>
      </c>
      <c r="U86" s="1" t="s">
        <v>820</v>
      </c>
      <c r="V86" s="1" t="s">
        <v>864</v>
      </c>
    </row>
    <row r="87" s="1" customFormat="1" spans="1:22">
      <c r="A87" s="3">
        <v>999228311706222</v>
      </c>
      <c r="B87" s="1" t="s">
        <v>1397</v>
      </c>
      <c r="C87" s="1" t="s">
        <v>1404</v>
      </c>
      <c r="D87" s="1" t="s">
        <v>1405</v>
      </c>
      <c r="E87" s="1" t="s">
        <v>1406</v>
      </c>
      <c r="F87" s="1" t="s">
        <v>847</v>
      </c>
      <c r="G87" s="1" t="s">
        <v>852</v>
      </c>
      <c r="H87" s="1" t="s">
        <v>853</v>
      </c>
      <c r="I87" s="1" t="s">
        <v>1407</v>
      </c>
      <c r="J87" s="1" t="s">
        <v>30</v>
      </c>
      <c r="K87" s="1" t="s">
        <v>1408</v>
      </c>
      <c r="L87" s="1" t="s">
        <v>1408</v>
      </c>
      <c r="M87" s="1" t="s">
        <v>856</v>
      </c>
      <c r="N87" s="1" t="s">
        <v>856</v>
      </c>
      <c r="O87" s="1" t="s">
        <v>857</v>
      </c>
      <c r="P87" s="1" t="s">
        <v>858</v>
      </c>
      <c r="Q87" s="1" t="s">
        <v>859</v>
      </c>
      <c r="R87" s="1" t="s">
        <v>1409</v>
      </c>
      <c r="S87" s="1" t="s">
        <v>861</v>
      </c>
      <c r="T87" s="1" t="s">
        <v>862</v>
      </c>
      <c r="U87" s="1" t="s">
        <v>820</v>
      </c>
      <c r="V87" s="1" t="s">
        <v>880</v>
      </c>
    </row>
    <row r="88" s="1" customFormat="1" spans="1:22">
      <c r="A88" s="3">
        <v>999228295196350</v>
      </c>
      <c r="B88" s="1" t="s">
        <v>1397</v>
      </c>
      <c r="C88" s="1" t="s">
        <v>1410</v>
      </c>
      <c r="D88" s="1" t="s">
        <v>1411</v>
      </c>
      <c r="E88" s="1" t="s">
        <v>1412</v>
      </c>
      <c r="F88" s="1" t="s">
        <v>847</v>
      </c>
      <c r="G88" s="1" t="s">
        <v>852</v>
      </c>
      <c r="H88" s="1" t="s">
        <v>853</v>
      </c>
      <c r="I88" s="1" t="s">
        <v>1413</v>
      </c>
      <c r="J88" s="1" t="s">
        <v>30</v>
      </c>
      <c r="K88" s="1" t="s">
        <v>1414</v>
      </c>
      <c r="L88" s="1" t="s">
        <v>1414</v>
      </c>
      <c r="M88" s="1" t="s">
        <v>856</v>
      </c>
      <c r="N88" s="1" t="s">
        <v>856</v>
      </c>
      <c r="O88" s="1" t="s">
        <v>857</v>
      </c>
      <c r="P88" s="1" t="s">
        <v>858</v>
      </c>
      <c r="Q88" s="1" t="s">
        <v>859</v>
      </c>
      <c r="R88" s="1" t="s">
        <v>1415</v>
      </c>
      <c r="S88" s="1" t="s">
        <v>861</v>
      </c>
      <c r="T88" s="1" t="s">
        <v>862</v>
      </c>
      <c r="U88" s="1" t="s">
        <v>820</v>
      </c>
      <c r="V88" s="1" t="s">
        <v>1182</v>
      </c>
    </row>
    <row r="89" s="1" customFormat="1" spans="1:22">
      <c r="A89" s="3">
        <v>999228295006650</v>
      </c>
      <c r="B89" s="1" t="s">
        <v>1397</v>
      </c>
      <c r="C89" s="1" t="s">
        <v>1416</v>
      </c>
      <c r="D89" s="1" t="s">
        <v>1417</v>
      </c>
      <c r="E89" s="1" t="s">
        <v>1418</v>
      </c>
      <c r="F89" s="1" t="s">
        <v>876</v>
      </c>
      <c r="G89" s="1" t="s">
        <v>852</v>
      </c>
      <c r="H89" s="1" t="s">
        <v>853</v>
      </c>
      <c r="I89" s="1" t="s">
        <v>1419</v>
      </c>
      <c r="J89" s="1" t="s">
        <v>30</v>
      </c>
      <c r="K89" s="1" t="s">
        <v>1420</v>
      </c>
      <c r="L89" s="1" t="s">
        <v>1420</v>
      </c>
      <c r="M89" s="1" t="s">
        <v>856</v>
      </c>
      <c r="N89" s="1" t="s">
        <v>856</v>
      </c>
      <c r="O89" s="1" t="s">
        <v>857</v>
      </c>
      <c r="P89" s="1" t="s">
        <v>858</v>
      </c>
      <c r="Q89" s="1" t="s">
        <v>859</v>
      </c>
      <c r="R89" s="1" t="s">
        <v>1421</v>
      </c>
      <c r="S89" s="1" t="s">
        <v>861</v>
      </c>
      <c r="T89" s="1" t="s">
        <v>862</v>
      </c>
      <c r="U89" s="1" t="s">
        <v>820</v>
      </c>
      <c r="V89" s="1" t="s">
        <v>1143</v>
      </c>
    </row>
    <row r="90" s="1" customFormat="1" spans="1:22">
      <c r="A90" s="3">
        <v>999228293227598</v>
      </c>
      <c r="B90" s="1" t="s">
        <v>1397</v>
      </c>
      <c r="C90" s="1" t="s">
        <v>1422</v>
      </c>
      <c r="D90" s="1" t="s">
        <v>1423</v>
      </c>
      <c r="E90" s="1" t="s">
        <v>1424</v>
      </c>
      <c r="F90" s="1" t="s">
        <v>876</v>
      </c>
      <c r="G90" s="1" t="s">
        <v>852</v>
      </c>
      <c r="H90" s="1" t="s">
        <v>853</v>
      </c>
      <c r="I90" s="1" t="s">
        <v>1425</v>
      </c>
      <c r="J90" s="1" t="s">
        <v>30</v>
      </c>
      <c r="K90" s="1" t="s">
        <v>1426</v>
      </c>
      <c r="L90" s="1" t="s">
        <v>1426</v>
      </c>
      <c r="M90" s="1" t="s">
        <v>856</v>
      </c>
      <c r="N90" s="1" t="s">
        <v>856</v>
      </c>
      <c r="O90" s="1" t="s">
        <v>857</v>
      </c>
      <c r="P90" s="1" t="s">
        <v>858</v>
      </c>
      <c r="Q90" s="1" t="s">
        <v>859</v>
      </c>
      <c r="R90" s="1" t="s">
        <v>1427</v>
      </c>
      <c r="S90" s="1" t="s">
        <v>861</v>
      </c>
      <c r="T90" s="1" t="s">
        <v>862</v>
      </c>
      <c r="U90" s="1" t="s">
        <v>820</v>
      </c>
      <c r="V90" s="1" t="s">
        <v>1143</v>
      </c>
    </row>
    <row r="91" s="1" customFormat="1" spans="1:22">
      <c r="A91" s="3">
        <v>999228273814323</v>
      </c>
      <c r="B91" s="1" t="s">
        <v>1428</v>
      </c>
      <c r="C91" s="1" t="s">
        <v>1429</v>
      </c>
      <c r="D91" s="1" t="s">
        <v>1430</v>
      </c>
      <c r="E91" s="1" t="s">
        <v>1431</v>
      </c>
      <c r="F91" s="1" t="s">
        <v>1362</v>
      </c>
      <c r="G91" s="1" t="s">
        <v>852</v>
      </c>
      <c r="H91" s="1" t="s">
        <v>853</v>
      </c>
      <c r="I91" s="1" t="s">
        <v>1432</v>
      </c>
      <c r="J91" s="1" t="s">
        <v>30</v>
      </c>
      <c r="K91" s="1" t="s">
        <v>1433</v>
      </c>
      <c r="L91" s="1" t="s">
        <v>1433</v>
      </c>
      <c r="M91" s="1" t="s">
        <v>856</v>
      </c>
      <c r="N91" s="1" t="s">
        <v>856</v>
      </c>
      <c r="O91" s="1" t="s">
        <v>857</v>
      </c>
      <c r="P91" s="1" t="s">
        <v>858</v>
      </c>
      <c r="Q91" s="1" t="s">
        <v>859</v>
      </c>
      <c r="R91" s="1" t="s">
        <v>1434</v>
      </c>
      <c r="S91" s="1" t="s">
        <v>861</v>
      </c>
      <c r="T91" s="1" t="s">
        <v>862</v>
      </c>
      <c r="U91" s="1" t="s">
        <v>820</v>
      </c>
      <c r="V91" s="1" t="s">
        <v>1143</v>
      </c>
    </row>
    <row r="92" s="1" customFormat="1" spans="1:22">
      <c r="A92" s="3">
        <v>999228273099100</v>
      </c>
      <c r="B92" s="1" t="s">
        <v>1428</v>
      </c>
      <c r="C92" s="1" t="s">
        <v>1435</v>
      </c>
      <c r="D92" s="1" t="s">
        <v>1436</v>
      </c>
      <c r="E92" s="1" t="s">
        <v>1437</v>
      </c>
      <c r="F92" s="1" t="s">
        <v>851</v>
      </c>
      <c r="G92" s="1" t="s">
        <v>852</v>
      </c>
      <c r="H92" s="1" t="s">
        <v>853</v>
      </c>
      <c r="I92" s="1" t="s">
        <v>1438</v>
      </c>
      <c r="J92" s="1" t="s">
        <v>30</v>
      </c>
      <c r="K92" s="1" t="s">
        <v>1439</v>
      </c>
      <c r="L92" s="1" t="s">
        <v>1439</v>
      </c>
      <c r="M92" s="1" t="s">
        <v>856</v>
      </c>
      <c r="N92" s="1" t="s">
        <v>856</v>
      </c>
      <c r="O92" s="1" t="s">
        <v>857</v>
      </c>
      <c r="P92" s="1" t="s">
        <v>858</v>
      </c>
      <c r="Q92" s="1" t="s">
        <v>859</v>
      </c>
      <c r="R92" s="1" t="s">
        <v>1440</v>
      </c>
      <c r="S92" s="1" t="s">
        <v>861</v>
      </c>
      <c r="T92" s="1" t="s">
        <v>862</v>
      </c>
      <c r="U92" s="1" t="s">
        <v>820</v>
      </c>
      <c r="V92" s="1" t="s">
        <v>880</v>
      </c>
    </row>
    <row r="93" s="1" customFormat="1" spans="1:22">
      <c r="A93" s="3">
        <v>999228262753305</v>
      </c>
      <c r="B93" s="1" t="s">
        <v>1441</v>
      </c>
      <c r="C93" s="1" t="s">
        <v>1442</v>
      </c>
      <c r="D93" s="1" t="s">
        <v>1443</v>
      </c>
      <c r="E93" s="1" t="s">
        <v>1444</v>
      </c>
      <c r="F93" s="1" t="s">
        <v>847</v>
      </c>
      <c r="G93" s="1" t="s">
        <v>852</v>
      </c>
      <c r="H93" s="1" t="s">
        <v>853</v>
      </c>
      <c r="I93" s="1" t="s">
        <v>1445</v>
      </c>
      <c r="J93" s="1" t="s">
        <v>30</v>
      </c>
      <c r="K93" s="1" t="s">
        <v>1446</v>
      </c>
      <c r="L93" s="1" t="s">
        <v>1446</v>
      </c>
      <c r="M93" s="1" t="s">
        <v>856</v>
      </c>
      <c r="N93" s="1" t="s">
        <v>856</v>
      </c>
      <c r="O93" s="1" t="s">
        <v>857</v>
      </c>
      <c r="P93" s="1" t="s">
        <v>858</v>
      </c>
      <c r="Q93" s="1" t="s">
        <v>859</v>
      </c>
      <c r="R93" s="1" t="s">
        <v>1447</v>
      </c>
      <c r="S93" s="1" t="s">
        <v>861</v>
      </c>
      <c r="T93" s="1" t="s">
        <v>862</v>
      </c>
      <c r="U93" s="1" t="s">
        <v>820</v>
      </c>
      <c r="V93" s="1" t="s">
        <v>893</v>
      </c>
    </row>
    <row r="94" s="1" customFormat="1" spans="1:22">
      <c r="A94" s="3">
        <v>999228235685516</v>
      </c>
      <c r="B94" s="1" t="s">
        <v>1448</v>
      </c>
      <c r="C94" s="1" t="s">
        <v>1449</v>
      </c>
      <c r="D94" s="1" t="s">
        <v>1450</v>
      </c>
      <c r="E94" s="1" t="s">
        <v>1451</v>
      </c>
      <c r="F94" s="1" t="s">
        <v>876</v>
      </c>
      <c r="G94" s="1" t="s">
        <v>852</v>
      </c>
      <c r="H94" s="1" t="s">
        <v>853</v>
      </c>
      <c r="I94" s="1" t="s">
        <v>1452</v>
      </c>
      <c r="J94" s="1" t="s">
        <v>30</v>
      </c>
      <c r="K94" s="1" t="s">
        <v>1453</v>
      </c>
      <c r="L94" s="1" t="s">
        <v>1453</v>
      </c>
      <c r="M94" s="1" t="s">
        <v>856</v>
      </c>
      <c r="N94" s="1" t="s">
        <v>856</v>
      </c>
      <c r="O94" s="1" t="s">
        <v>857</v>
      </c>
      <c r="P94" s="1" t="s">
        <v>858</v>
      </c>
      <c r="Q94" s="1" t="s">
        <v>859</v>
      </c>
      <c r="R94" s="1" t="s">
        <v>1454</v>
      </c>
      <c r="S94" s="1" t="s">
        <v>861</v>
      </c>
      <c r="T94" s="1" t="s">
        <v>862</v>
      </c>
      <c r="U94" s="1" t="s">
        <v>820</v>
      </c>
      <c r="V94" s="1" t="s">
        <v>893</v>
      </c>
    </row>
    <row r="95" s="1" customFormat="1" spans="1:22">
      <c r="A95" s="3">
        <v>999228232910151</v>
      </c>
      <c r="B95" s="1" t="s">
        <v>1448</v>
      </c>
      <c r="C95" s="1" t="s">
        <v>1455</v>
      </c>
      <c r="D95" s="1" t="s">
        <v>1456</v>
      </c>
      <c r="E95" s="1" t="s">
        <v>1457</v>
      </c>
      <c r="F95" s="1" t="s">
        <v>876</v>
      </c>
      <c r="G95" s="1" t="s">
        <v>852</v>
      </c>
      <c r="H95" s="1" t="s">
        <v>853</v>
      </c>
      <c r="I95" s="1" t="s">
        <v>1458</v>
      </c>
      <c r="J95" s="1" t="s">
        <v>30</v>
      </c>
      <c r="K95" s="1" t="s">
        <v>878</v>
      </c>
      <c r="L95" s="1" t="s">
        <v>878</v>
      </c>
      <c r="M95" s="1" t="s">
        <v>856</v>
      </c>
      <c r="N95" s="1" t="s">
        <v>856</v>
      </c>
      <c r="O95" s="1" t="s">
        <v>857</v>
      </c>
      <c r="P95" s="1" t="s">
        <v>858</v>
      </c>
      <c r="Q95" s="1" t="s">
        <v>859</v>
      </c>
      <c r="R95" s="1" t="s">
        <v>1459</v>
      </c>
      <c r="S95" s="1" t="s">
        <v>861</v>
      </c>
      <c r="T95" s="1" t="s">
        <v>862</v>
      </c>
      <c r="U95" s="1" t="s">
        <v>820</v>
      </c>
      <c r="V95" s="1" t="s">
        <v>1460</v>
      </c>
    </row>
    <row r="96" s="1" customFormat="1" spans="1:22">
      <c r="A96" s="3">
        <v>999228213247533</v>
      </c>
      <c r="B96" s="1" t="s">
        <v>1461</v>
      </c>
      <c r="C96" s="1" t="s">
        <v>1462</v>
      </c>
      <c r="D96" s="1" t="s">
        <v>1463</v>
      </c>
      <c r="E96" s="1" t="s">
        <v>1464</v>
      </c>
      <c r="F96" s="1" t="s">
        <v>952</v>
      </c>
      <c r="G96" s="1" t="s">
        <v>852</v>
      </c>
      <c r="H96" s="1" t="s">
        <v>853</v>
      </c>
      <c r="I96" s="1" t="s">
        <v>1465</v>
      </c>
      <c r="J96" s="1" t="s">
        <v>30</v>
      </c>
      <c r="K96" s="1" t="s">
        <v>1466</v>
      </c>
      <c r="L96" s="1" t="s">
        <v>1466</v>
      </c>
      <c r="M96" s="1" t="s">
        <v>856</v>
      </c>
      <c r="N96" s="1" t="s">
        <v>856</v>
      </c>
      <c r="O96" s="1" t="s">
        <v>857</v>
      </c>
      <c r="P96" s="1" t="s">
        <v>858</v>
      </c>
      <c r="Q96" s="1" t="s">
        <v>859</v>
      </c>
      <c r="R96" s="1" t="s">
        <v>1467</v>
      </c>
      <c r="S96" s="1" t="s">
        <v>861</v>
      </c>
      <c r="T96" s="1" t="s">
        <v>862</v>
      </c>
      <c r="U96" s="1" t="s">
        <v>820</v>
      </c>
      <c r="V96" s="1" t="s">
        <v>880</v>
      </c>
    </row>
    <row r="97" s="1" customFormat="1" spans="1:22">
      <c r="A97" s="3">
        <v>999228088418225</v>
      </c>
      <c r="B97" s="1" t="s">
        <v>1468</v>
      </c>
      <c r="C97" s="1" t="s">
        <v>1469</v>
      </c>
      <c r="D97" s="1" t="s">
        <v>1470</v>
      </c>
      <c r="E97" s="1" t="s">
        <v>1471</v>
      </c>
      <c r="F97" s="1" t="s">
        <v>876</v>
      </c>
      <c r="G97" s="1" t="s">
        <v>852</v>
      </c>
      <c r="H97" s="1" t="s">
        <v>853</v>
      </c>
      <c r="I97" s="1" t="s">
        <v>1472</v>
      </c>
      <c r="J97" s="1" t="s">
        <v>30</v>
      </c>
      <c r="K97" s="1" t="s">
        <v>1473</v>
      </c>
      <c r="L97" s="1" t="s">
        <v>1473</v>
      </c>
      <c r="M97" s="1" t="s">
        <v>856</v>
      </c>
      <c r="N97" s="1" t="s">
        <v>856</v>
      </c>
      <c r="O97" s="1" t="s">
        <v>857</v>
      </c>
      <c r="P97" s="1" t="s">
        <v>858</v>
      </c>
      <c r="Q97" s="1" t="s">
        <v>859</v>
      </c>
      <c r="R97" s="1" t="s">
        <v>1474</v>
      </c>
      <c r="S97" s="1" t="s">
        <v>861</v>
      </c>
      <c r="T97" s="1" t="s">
        <v>862</v>
      </c>
      <c r="U97" s="1" t="s">
        <v>820</v>
      </c>
      <c r="V97" s="1" t="s">
        <v>880</v>
      </c>
    </row>
    <row r="98" s="1" customFormat="1" spans="1:22">
      <c r="A98" s="3">
        <v>999228068215454</v>
      </c>
      <c r="B98" s="1" t="s">
        <v>1475</v>
      </c>
      <c r="C98" s="1" t="s">
        <v>1476</v>
      </c>
      <c r="D98" s="1" t="s">
        <v>1477</v>
      </c>
      <c r="E98" s="1" t="s">
        <v>1478</v>
      </c>
      <c r="F98" s="1" t="s">
        <v>952</v>
      </c>
      <c r="G98" s="1" t="s">
        <v>852</v>
      </c>
      <c r="H98" s="1" t="s">
        <v>853</v>
      </c>
      <c r="I98" s="1" t="s">
        <v>1479</v>
      </c>
      <c r="J98" s="1" t="s">
        <v>30</v>
      </c>
      <c r="K98" s="1" t="s">
        <v>1480</v>
      </c>
      <c r="L98" s="1" t="s">
        <v>1480</v>
      </c>
      <c r="M98" s="1" t="s">
        <v>856</v>
      </c>
      <c r="N98" s="1" t="s">
        <v>856</v>
      </c>
      <c r="O98" s="1" t="s">
        <v>857</v>
      </c>
      <c r="P98" s="1" t="s">
        <v>858</v>
      </c>
      <c r="Q98" s="1" t="s">
        <v>859</v>
      </c>
      <c r="R98" s="1" t="s">
        <v>1481</v>
      </c>
      <c r="S98" s="1" t="s">
        <v>861</v>
      </c>
      <c r="T98" s="1" t="s">
        <v>862</v>
      </c>
      <c r="U98" s="1" t="s">
        <v>863</v>
      </c>
      <c r="V98" s="1" t="s">
        <v>880</v>
      </c>
    </row>
    <row r="99" s="1" customFormat="1" spans="1:22">
      <c r="A99" s="3">
        <v>999228067378950</v>
      </c>
      <c r="B99" s="1" t="s">
        <v>1475</v>
      </c>
      <c r="C99" s="1" t="s">
        <v>1482</v>
      </c>
      <c r="D99" s="1" t="s">
        <v>1483</v>
      </c>
      <c r="E99" s="1" t="s">
        <v>1484</v>
      </c>
      <c r="F99" s="1" t="s">
        <v>847</v>
      </c>
      <c r="G99" s="1" t="s">
        <v>852</v>
      </c>
      <c r="H99" s="1" t="s">
        <v>853</v>
      </c>
      <c r="I99" s="1" t="s">
        <v>1485</v>
      </c>
      <c r="J99" s="1" t="s">
        <v>30</v>
      </c>
      <c r="K99" s="1" t="s">
        <v>1486</v>
      </c>
      <c r="L99" s="1" t="s">
        <v>1486</v>
      </c>
      <c r="M99" s="1" t="s">
        <v>856</v>
      </c>
      <c r="N99" s="1" t="s">
        <v>856</v>
      </c>
      <c r="O99" s="1" t="s">
        <v>857</v>
      </c>
      <c r="P99" s="1" t="s">
        <v>858</v>
      </c>
      <c r="Q99" s="1" t="s">
        <v>859</v>
      </c>
      <c r="R99" s="1" t="s">
        <v>1487</v>
      </c>
      <c r="S99" s="1" t="s">
        <v>861</v>
      </c>
      <c r="T99" s="1" t="s">
        <v>862</v>
      </c>
      <c r="U99" s="1" t="s">
        <v>820</v>
      </c>
      <c r="V99" s="1" t="s">
        <v>956</v>
      </c>
    </row>
    <row r="100" s="1" customFormat="1" spans="1:22">
      <c r="A100" s="3">
        <v>28065164202</v>
      </c>
      <c r="B100" s="1" t="s">
        <v>1475</v>
      </c>
      <c r="C100" s="1" t="s">
        <v>1488</v>
      </c>
      <c r="D100" s="1" t="s">
        <v>1489</v>
      </c>
      <c r="E100" s="1" t="s">
        <v>1490</v>
      </c>
      <c r="F100" s="1" t="s">
        <v>847</v>
      </c>
      <c r="G100" s="1" t="s">
        <v>852</v>
      </c>
      <c r="H100" s="1" t="s">
        <v>853</v>
      </c>
      <c r="I100" s="1" t="s">
        <v>1491</v>
      </c>
      <c r="J100" s="1" t="s">
        <v>30</v>
      </c>
      <c r="K100" s="1" t="s">
        <v>1492</v>
      </c>
      <c r="L100" s="1" t="s">
        <v>1492</v>
      </c>
      <c r="M100" s="1" t="s">
        <v>856</v>
      </c>
      <c r="N100" s="1" t="s">
        <v>856</v>
      </c>
      <c r="O100" s="1" t="s">
        <v>857</v>
      </c>
      <c r="P100" s="1" t="s">
        <v>858</v>
      </c>
      <c r="Q100" s="1" t="s">
        <v>859</v>
      </c>
      <c r="R100" s="1" t="s">
        <v>1493</v>
      </c>
      <c r="S100" s="1" t="s">
        <v>861</v>
      </c>
      <c r="T100" s="1" t="s">
        <v>862</v>
      </c>
      <c r="U100" s="1" t="s">
        <v>820</v>
      </c>
      <c r="V100" s="1" t="s">
        <v>956</v>
      </c>
    </row>
    <row r="101" s="1" customFormat="1" spans="1:22">
      <c r="A101" s="3">
        <v>999228060414912</v>
      </c>
      <c r="B101" s="1" t="s">
        <v>1494</v>
      </c>
      <c r="C101" s="1" t="s">
        <v>1495</v>
      </c>
      <c r="D101" s="1" t="s">
        <v>1496</v>
      </c>
      <c r="E101" s="1" t="s">
        <v>1497</v>
      </c>
      <c r="F101" s="1" t="s">
        <v>851</v>
      </c>
      <c r="G101" s="1" t="s">
        <v>852</v>
      </c>
      <c r="H101" s="1" t="s">
        <v>853</v>
      </c>
      <c r="I101" s="1" t="s">
        <v>1498</v>
      </c>
      <c r="J101" s="1" t="s">
        <v>30</v>
      </c>
      <c r="K101" s="1" t="s">
        <v>1499</v>
      </c>
      <c r="L101" s="1" t="s">
        <v>1499</v>
      </c>
      <c r="M101" s="1" t="s">
        <v>856</v>
      </c>
      <c r="N101" s="1" t="s">
        <v>856</v>
      </c>
      <c r="O101" s="1" t="s">
        <v>857</v>
      </c>
      <c r="P101" s="1" t="s">
        <v>858</v>
      </c>
      <c r="Q101" s="1" t="s">
        <v>859</v>
      </c>
      <c r="R101" s="1" t="s">
        <v>1500</v>
      </c>
      <c r="S101" s="1" t="s">
        <v>861</v>
      </c>
      <c r="T101" s="1" t="s">
        <v>862</v>
      </c>
      <c r="U101" s="1" t="s">
        <v>863</v>
      </c>
      <c r="V101" s="1" t="s">
        <v>1015</v>
      </c>
    </row>
    <row r="102" s="1" customFormat="1" spans="1:22">
      <c r="A102" s="3">
        <v>999228018440809</v>
      </c>
      <c r="B102" s="1" t="s">
        <v>1501</v>
      </c>
      <c r="C102" s="1" t="s">
        <v>1502</v>
      </c>
      <c r="D102" s="1" t="s">
        <v>1503</v>
      </c>
      <c r="E102" s="1" t="s">
        <v>1504</v>
      </c>
      <c r="F102" s="1" t="s">
        <v>847</v>
      </c>
      <c r="G102" s="1" t="s">
        <v>852</v>
      </c>
      <c r="H102" s="1" t="s">
        <v>853</v>
      </c>
      <c r="I102" s="1" t="s">
        <v>1505</v>
      </c>
      <c r="J102" s="1" t="s">
        <v>30</v>
      </c>
      <c r="K102" s="1" t="s">
        <v>1506</v>
      </c>
      <c r="L102" s="1" t="s">
        <v>1506</v>
      </c>
      <c r="M102" s="1" t="s">
        <v>856</v>
      </c>
      <c r="N102" s="1" t="s">
        <v>856</v>
      </c>
      <c r="O102" s="1" t="s">
        <v>857</v>
      </c>
      <c r="P102" s="1" t="s">
        <v>858</v>
      </c>
      <c r="Q102" s="1" t="s">
        <v>859</v>
      </c>
      <c r="R102" s="1" t="s">
        <v>1507</v>
      </c>
      <c r="S102" s="1" t="s">
        <v>861</v>
      </c>
      <c r="T102" s="1" t="s">
        <v>862</v>
      </c>
      <c r="U102" s="1" t="s">
        <v>820</v>
      </c>
      <c r="V102" s="1" t="s">
        <v>1508</v>
      </c>
    </row>
    <row r="103" s="1" customFormat="1" spans="1:22">
      <c r="A103" s="3">
        <v>999228008375319</v>
      </c>
      <c r="B103" s="1" t="s">
        <v>1509</v>
      </c>
      <c r="C103" s="1" t="s">
        <v>1510</v>
      </c>
      <c r="D103" s="1" t="s">
        <v>1511</v>
      </c>
      <c r="E103" s="1" t="s">
        <v>1512</v>
      </c>
      <c r="F103" s="1" t="s">
        <v>1362</v>
      </c>
      <c r="G103" s="1" t="s">
        <v>852</v>
      </c>
      <c r="H103" s="1" t="s">
        <v>853</v>
      </c>
      <c r="I103" s="1" t="s">
        <v>1513</v>
      </c>
      <c r="J103" s="1" t="s">
        <v>30</v>
      </c>
      <c r="K103" s="1" t="s">
        <v>1514</v>
      </c>
      <c r="L103" s="1" t="s">
        <v>1514</v>
      </c>
      <c r="M103" s="1" t="s">
        <v>856</v>
      </c>
      <c r="N103" s="1" t="s">
        <v>856</v>
      </c>
      <c r="O103" s="1" t="s">
        <v>857</v>
      </c>
      <c r="P103" s="1" t="s">
        <v>858</v>
      </c>
      <c r="Q103" s="1" t="s">
        <v>859</v>
      </c>
      <c r="R103" s="1" t="s">
        <v>1515</v>
      </c>
      <c r="S103" s="1" t="s">
        <v>861</v>
      </c>
      <c r="T103" s="1" t="s">
        <v>862</v>
      </c>
      <c r="U103" s="1" t="s">
        <v>863</v>
      </c>
      <c r="V103" s="1" t="s">
        <v>880</v>
      </c>
    </row>
    <row r="104" s="1" customFormat="1" spans="1:22">
      <c r="A104" s="3">
        <v>999228008092766</v>
      </c>
      <c r="B104" s="1" t="s">
        <v>1509</v>
      </c>
      <c r="C104" s="1" t="s">
        <v>1516</v>
      </c>
      <c r="D104" s="1" t="s">
        <v>1517</v>
      </c>
      <c r="E104" s="1" t="s">
        <v>1518</v>
      </c>
      <c r="F104" s="1" t="s">
        <v>876</v>
      </c>
      <c r="G104" s="1" t="s">
        <v>852</v>
      </c>
      <c r="H104" s="1" t="s">
        <v>853</v>
      </c>
      <c r="I104" s="1" t="s">
        <v>1519</v>
      </c>
      <c r="J104" s="1" t="s">
        <v>30</v>
      </c>
      <c r="K104" s="1" t="s">
        <v>1520</v>
      </c>
      <c r="L104" s="1" t="s">
        <v>1520</v>
      </c>
      <c r="M104" s="1" t="s">
        <v>856</v>
      </c>
      <c r="N104" s="1" t="s">
        <v>856</v>
      </c>
      <c r="O104" s="1" t="s">
        <v>857</v>
      </c>
      <c r="P104" s="1" t="s">
        <v>858</v>
      </c>
      <c r="Q104" s="1" t="s">
        <v>859</v>
      </c>
      <c r="R104" s="1" t="s">
        <v>1521</v>
      </c>
      <c r="S104" s="1" t="s">
        <v>861</v>
      </c>
      <c r="T104" s="1" t="s">
        <v>862</v>
      </c>
      <c r="U104" s="1" t="s">
        <v>820</v>
      </c>
      <c r="V104" s="1" t="s">
        <v>880</v>
      </c>
    </row>
    <row r="105" s="1" customFormat="1" spans="1:22">
      <c r="A105" s="3">
        <v>999228002169756</v>
      </c>
      <c r="B105" s="1" t="s">
        <v>1509</v>
      </c>
      <c r="C105" s="1" t="s">
        <v>1522</v>
      </c>
      <c r="D105" s="1" t="s">
        <v>1523</v>
      </c>
      <c r="E105" s="1" t="s">
        <v>1524</v>
      </c>
      <c r="F105" s="1" t="s">
        <v>851</v>
      </c>
      <c r="G105" s="1" t="s">
        <v>852</v>
      </c>
      <c r="H105" s="1" t="s">
        <v>853</v>
      </c>
      <c r="I105" s="1" t="s">
        <v>1525</v>
      </c>
      <c r="J105" s="1" t="s">
        <v>30</v>
      </c>
      <c r="K105" s="1" t="s">
        <v>1526</v>
      </c>
      <c r="L105" s="1" t="s">
        <v>1526</v>
      </c>
      <c r="M105" s="1" t="s">
        <v>856</v>
      </c>
      <c r="N105" s="1" t="s">
        <v>856</v>
      </c>
      <c r="O105" s="1" t="s">
        <v>857</v>
      </c>
      <c r="P105" s="1" t="s">
        <v>858</v>
      </c>
      <c r="Q105" s="1" t="s">
        <v>859</v>
      </c>
      <c r="R105" s="1" t="s">
        <v>1527</v>
      </c>
      <c r="S105" s="1" t="s">
        <v>861</v>
      </c>
      <c r="T105" s="1" t="s">
        <v>862</v>
      </c>
      <c r="U105" s="1" t="s">
        <v>820</v>
      </c>
      <c r="V105" s="1" t="s">
        <v>1015</v>
      </c>
    </row>
    <row r="106" s="1" customFormat="1" spans="1:22">
      <c r="A106" s="3">
        <v>999227956674777</v>
      </c>
      <c r="B106" s="1" t="s">
        <v>1528</v>
      </c>
      <c r="C106" s="1" t="s">
        <v>1529</v>
      </c>
      <c r="D106" s="1" t="s">
        <v>1530</v>
      </c>
      <c r="E106" s="1" t="s">
        <v>1531</v>
      </c>
      <c r="F106" s="1" t="s">
        <v>876</v>
      </c>
      <c r="G106" s="1" t="s">
        <v>852</v>
      </c>
      <c r="H106" s="1" t="s">
        <v>853</v>
      </c>
      <c r="I106" s="1" t="s">
        <v>1532</v>
      </c>
      <c r="J106" s="1" t="s">
        <v>30</v>
      </c>
      <c r="K106" s="1" t="s">
        <v>1533</v>
      </c>
      <c r="L106" s="1" t="s">
        <v>1533</v>
      </c>
      <c r="M106" s="1" t="s">
        <v>856</v>
      </c>
      <c r="N106" s="1" t="s">
        <v>856</v>
      </c>
      <c r="O106" s="1" t="s">
        <v>857</v>
      </c>
      <c r="P106" s="1" t="s">
        <v>858</v>
      </c>
      <c r="Q106" s="1" t="s">
        <v>859</v>
      </c>
      <c r="R106" s="1" t="s">
        <v>1534</v>
      </c>
      <c r="S106" s="1" t="s">
        <v>861</v>
      </c>
      <c r="T106" s="1" t="s">
        <v>862</v>
      </c>
      <c r="U106" s="1" t="s">
        <v>820</v>
      </c>
      <c r="V106" s="1" t="s">
        <v>1182</v>
      </c>
    </row>
    <row r="107" s="1" customFormat="1" spans="1:22">
      <c r="A107" s="3">
        <v>999227410529943</v>
      </c>
      <c r="B107" s="1" t="s">
        <v>1535</v>
      </c>
      <c r="C107" s="1" t="s">
        <v>1536</v>
      </c>
      <c r="D107" s="1" t="s">
        <v>1537</v>
      </c>
      <c r="E107" s="1" t="s">
        <v>1538</v>
      </c>
      <c r="F107" s="1" t="s">
        <v>851</v>
      </c>
      <c r="G107" s="1" t="s">
        <v>852</v>
      </c>
      <c r="H107" s="1" t="s">
        <v>853</v>
      </c>
      <c r="I107" s="1" t="s">
        <v>1539</v>
      </c>
      <c r="J107" s="1" t="s">
        <v>30</v>
      </c>
      <c r="K107" s="1" t="s">
        <v>1540</v>
      </c>
      <c r="L107" s="1" t="s">
        <v>1540</v>
      </c>
      <c r="M107" s="1" t="s">
        <v>856</v>
      </c>
      <c r="N107" s="1" t="s">
        <v>856</v>
      </c>
      <c r="O107" s="1" t="s">
        <v>857</v>
      </c>
      <c r="P107" s="1" t="s">
        <v>858</v>
      </c>
      <c r="Q107" s="1" t="s">
        <v>859</v>
      </c>
      <c r="R107" s="1" t="s">
        <v>1541</v>
      </c>
      <c r="S107" s="1" t="s">
        <v>861</v>
      </c>
      <c r="T107" s="1" t="s">
        <v>862</v>
      </c>
      <c r="U107" s="1" t="s">
        <v>820</v>
      </c>
      <c r="V107" s="1" t="s">
        <v>1182</v>
      </c>
    </row>
    <row r="108" s="1" customFormat="1" spans="1:22">
      <c r="A108" s="3">
        <v>999227182525792</v>
      </c>
      <c r="B108" s="1" t="s">
        <v>1542</v>
      </c>
      <c r="C108" s="1" t="s">
        <v>1543</v>
      </c>
      <c r="D108" s="1" t="s">
        <v>1544</v>
      </c>
      <c r="E108" s="1" t="s">
        <v>1545</v>
      </c>
      <c r="F108" s="1" t="s">
        <v>952</v>
      </c>
      <c r="G108" s="1" t="s">
        <v>852</v>
      </c>
      <c r="H108" s="1" t="s">
        <v>853</v>
      </c>
      <c r="I108" s="1" t="s">
        <v>1546</v>
      </c>
      <c r="J108" s="1" t="s">
        <v>30</v>
      </c>
      <c r="K108" s="1" t="s">
        <v>1547</v>
      </c>
      <c r="L108" s="1" t="s">
        <v>1547</v>
      </c>
      <c r="M108" s="1" t="s">
        <v>856</v>
      </c>
      <c r="N108" s="1" t="s">
        <v>856</v>
      </c>
      <c r="O108" s="1" t="s">
        <v>857</v>
      </c>
      <c r="P108" s="1" t="s">
        <v>858</v>
      </c>
      <c r="Q108" s="1" t="s">
        <v>859</v>
      </c>
      <c r="R108" s="1" t="s">
        <v>1548</v>
      </c>
      <c r="S108" s="1" t="s">
        <v>861</v>
      </c>
      <c r="T108" s="1" t="s">
        <v>862</v>
      </c>
      <c r="U108" s="1" t="s">
        <v>820</v>
      </c>
      <c r="V108" s="1" t="s">
        <v>1143</v>
      </c>
    </row>
    <row r="109" s="1" customFormat="1" spans="1:22">
      <c r="A109" s="3">
        <v>999226932943917</v>
      </c>
      <c r="B109" s="1" t="s">
        <v>1549</v>
      </c>
      <c r="C109" s="1" t="s">
        <v>1550</v>
      </c>
      <c r="D109" s="1" t="s">
        <v>1551</v>
      </c>
      <c r="E109" s="1" t="s">
        <v>1552</v>
      </c>
      <c r="F109" s="1" t="s">
        <v>847</v>
      </c>
      <c r="G109" s="1" t="s">
        <v>852</v>
      </c>
      <c r="H109" s="1" t="s">
        <v>853</v>
      </c>
      <c r="I109" s="1" t="s">
        <v>1553</v>
      </c>
      <c r="J109" s="1" t="s">
        <v>30</v>
      </c>
      <c r="K109" s="1" t="s">
        <v>1554</v>
      </c>
      <c r="L109" s="1" t="s">
        <v>1554</v>
      </c>
      <c r="M109" s="1" t="s">
        <v>856</v>
      </c>
      <c r="N109" s="1" t="s">
        <v>856</v>
      </c>
      <c r="O109" s="1" t="s">
        <v>857</v>
      </c>
      <c r="P109" s="1" t="s">
        <v>858</v>
      </c>
      <c r="Q109" s="1" t="s">
        <v>859</v>
      </c>
      <c r="R109" s="1" t="s">
        <v>1555</v>
      </c>
      <c r="S109" s="1" t="s">
        <v>861</v>
      </c>
      <c r="T109" s="1" t="s">
        <v>862</v>
      </c>
      <c r="U109" s="1" t="s">
        <v>820</v>
      </c>
      <c r="V109" s="1" t="s">
        <v>1127</v>
      </c>
    </row>
    <row r="110" s="1" customFormat="1" spans="1:22">
      <c r="A110" s="3">
        <v>999226845916739</v>
      </c>
      <c r="B110" s="1" t="s">
        <v>1556</v>
      </c>
      <c r="C110" s="1" t="s">
        <v>1557</v>
      </c>
      <c r="D110" s="1" t="s">
        <v>1558</v>
      </c>
      <c r="E110" s="1" t="s">
        <v>1559</v>
      </c>
      <c r="F110" s="1" t="s">
        <v>876</v>
      </c>
      <c r="G110" s="1" t="s">
        <v>852</v>
      </c>
      <c r="H110" s="1" t="s">
        <v>853</v>
      </c>
      <c r="I110" s="1" t="s">
        <v>1560</v>
      </c>
      <c r="J110" s="1" t="s">
        <v>30</v>
      </c>
      <c r="K110" s="1" t="s">
        <v>1561</v>
      </c>
      <c r="L110" s="1" t="s">
        <v>1561</v>
      </c>
      <c r="M110" s="1" t="s">
        <v>856</v>
      </c>
      <c r="N110" s="1" t="s">
        <v>856</v>
      </c>
      <c r="O110" s="1" t="s">
        <v>857</v>
      </c>
      <c r="P110" s="1" t="s">
        <v>858</v>
      </c>
      <c r="Q110" s="1" t="s">
        <v>859</v>
      </c>
      <c r="R110" s="1" t="s">
        <v>1562</v>
      </c>
      <c r="S110" s="1" t="s">
        <v>861</v>
      </c>
      <c r="T110" s="1" t="s">
        <v>862</v>
      </c>
      <c r="U110" s="1" t="s">
        <v>820</v>
      </c>
      <c r="V110" s="1" t="s">
        <v>1563</v>
      </c>
    </row>
    <row r="111" s="1" customFormat="1" spans="1:22">
      <c r="A111" s="3">
        <v>999226788888259</v>
      </c>
      <c r="B111" s="1" t="s">
        <v>1564</v>
      </c>
      <c r="C111" s="1" t="s">
        <v>1565</v>
      </c>
      <c r="D111" s="1" t="s">
        <v>849</v>
      </c>
      <c r="E111" s="1" t="s">
        <v>1566</v>
      </c>
      <c r="F111" s="1" t="s">
        <v>851</v>
      </c>
      <c r="G111" s="1" t="s">
        <v>852</v>
      </c>
      <c r="H111" s="1" t="s">
        <v>853</v>
      </c>
      <c r="I111" s="1" t="s">
        <v>1567</v>
      </c>
      <c r="J111" s="1" t="s">
        <v>30</v>
      </c>
      <c r="K111" s="1" t="s">
        <v>1568</v>
      </c>
      <c r="L111" s="1" t="s">
        <v>1568</v>
      </c>
      <c r="M111" s="1" t="s">
        <v>856</v>
      </c>
      <c r="N111" s="1" t="s">
        <v>856</v>
      </c>
      <c r="O111" s="1" t="s">
        <v>857</v>
      </c>
      <c r="P111" s="1" t="s">
        <v>858</v>
      </c>
      <c r="Q111" s="1" t="s">
        <v>859</v>
      </c>
      <c r="R111" s="1" t="s">
        <v>1569</v>
      </c>
      <c r="S111" s="1" t="s">
        <v>861</v>
      </c>
      <c r="T111" s="1" t="s">
        <v>862</v>
      </c>
      <c r="U111" s="1" t="s">
        <v>863</v>
      </c>
      <c r="V111" s="1" t="s">
        <v>864</v>
      </c>
    </row>
    <row r="112" s="1" customFormat="1" spans="1:22">
      <c r="A112" s="3">
        <v>999226781822306</v>
      </c>
      <c r="B112" s="1" t="s">
        <v>1570</v>
      </c>
      <c r="C112" s="1" t="s">
        <v>1571</v>
      </c>
      <c r="D112" s="1" t="s">
        <v>1572</v>
      </c>
      <c r="E112" s="1" t="s">
        <v>1573</v>
      </c>
      <c r="F112" s="1" t="s">
        <v>847</v>
      </c>
      <c r="G112" s="1" t="s">
        <v>852</v>
      </c>
      <c r="H112" s="1" t="s">
        <v>853</v>
      </c>
      <c r="I112" s="1" t="s">
        <v>1574</v>
      </c>
      <c r="J112" s="1" t="s">
        <v>30</v>
      </c>
      <c r="K112" s="1" t="s">
        <v>1575</v>
      </c>
      <c r="L112" s="1" t="s">
        <v>1575</v>
      </c>
      <c r="M112" s="1" t="s">
        <v>856</v>
      </c>
      <c r="N112" s="1" t="s">
        <v>856</v>
      </c>
      <c r="O112" s="1" t="s">
        <v>857</v>
      </c>
      <c r="P112" s="1" t="s">
        <v>858</v>
      </c>
      <c r="Q112" s="1" t="s">
        <v>859</v>
      </c>
      <c r="R112" s="1" t="s">
        <v>1576</v>
      </c>
      <c r="S112" s="1" t="s">
        <v>861</v>
      </c>
      <c r="T112" s="1" t="s">
        <v>862</v>
      </c>
      <c r="U112" s="1" t="s">
        <v>820</v>
      </c>
      <c r="V112" s="1" t="s">
        <v>1508</v>
      </c>
    </row>
    <row r="113" s="1" customFormat="1" spans="1:22">
      <c r="A113" s="3">
        <v>999226733251000</v>
      </c>
      <c r="B113" s="1" t="s">
        <v>1577</v>
      </c>
      <c r="C113" s="1" t="s">
        <v>1578</v>
      </c>
      <c r="D113" s="1" t="s">
        <v>1579</v>
      </c>
      <c r="E113" s="1" t="s">
        <v>1580</v>
      </c>
      <c r="F113" s="1" t="s">
        <v>851</v>
      </c>
      <c r="G113" s="1" t="s">
        <v>852</v>
      </c>
      <c r="H113" s="1" t="s">
        <v>853</v>
      </c>
      <c r="I113" s="1" t="s">
        <v>1581</v>
      </c>
      <c r="J113" s="1" t="s">
        <v>30</v>
      </c>
      <c r="K113" s="1" t="s">
        <v>1582</v>
      </c>
      <c r="L113" s="1" t="s">
        <v>1582</v>
      </c>
      <c r="M113" s="1" t="s">
        <v>856</v>
      </c>
      <c r="N113" s="1" t="s">
        <v>856</v>
      </c>
      <c r="O113" s="1" t="s">
        <v>857</v>
      </c>
      <c r="P113" s="1" t="s">
        <v>858</v>
      </c>
      <c r="Q113" s="1" t="s">
        <v>859</v>
      </c>
      <c r="R113" s="1" t="s">
        <v>1583</v>
      </c>
      <c r="S113" s="1" t="s">
        <v>861</v>
      </c>
      <c r="T113" s="1" t="s">
        <v>862</v>
      </c>
      <c r="U113" s="1" t="s">
        <v>820</v>
      </c>
      <c r="V113" s="1" t="s">
        <v>956</v>
      </c>
    </row>
    <row r="114" s="1" customFormat="1" spans="1:22">
      <c r="A114" s="3">
        <v>999226655026115</v>
      </c>
      <c r="B114" s="1" t="s">
        <v>1584</v>
      </c>
      <c r="C114" s="1" t="s">
        <v>1585</v>
      </c>
      <c r="D114" s="1" t="s">
        <v>1586</v>
      </c>
      <c r="E114" s="1" t="s">
        <v>1587</v>
      </c>
      <c r="F114" s="1" t="s">
        <v>851</v>
      </c>
      <c r="G114" s="1" t="s">
        <v>852</v>
      </c>
      <c r="H114" s="1" t="s">
        <v>853</v>
      </c>
      <c r="I114" s="1" t="s">
        <v>1588</v>
      </c>
      <c r="J114" s="1" t="s">
        <v>30</v>
      </c>
      <c r="K114" s="1" t="s">
        <v>1589</v>
      </c>
      <c r="L114" s="1" t="s">
        <v>1589</v>
      </c>
      <c r="M114" s="1" t="s">
        <v>856</v>
      </c>
      <c r="N114" s="1" t="s">
        <v>856</v>
      </c>
      <c r="O114" s="1" t="s">
        <v>857</v>
      </c>
      <c r="P114" s="1" t="s">
        <v>858</v>
      </c>
      <c r="Q114" s="1" t="s">
        <v>859</v>
      </c>
      <c r="R114" s="1" t="s">
        <v>1590</v>
      </c>
      <c r="S114" s="1" t="s">
        <v>861</v>
      </c>
      <c r="T114" s="1" t="s">
        <v>862</v>
      </c>
      <c r="U114" s="1" t="s">
        <v>820</v>
      </c>
      <c r="V114" s="1" t="s">
        <v>1015</v>
      </c>
    </row>
    <row r="115" s="1" customFormat="1" spans="1:22">
      <c r="A115" s="3">
        <v>999226357810151</v>
      </c>
      <c r="B115" s="1" t="s">
        <v>1591</v>
      </c>
      <c r="C115" s="1" t="s">
        <v>1592</v>
      </c>
      <c r="D115" s="1" t="s">
        <v>1593</v>
      </c>
      <c r="E115" s="1" t="s">
        <v>1594</v>
      </c>
      <c r="F115" s="1" t="s">
        <v>876</v>
      </c>
      <c r="G115" s="1" t="s">
        <v>852</v>
      </c>
      <c r="H115" s="1" t="s">
        <v>853</v>
      </c>
      <c r="I115" s="1" t="s">
        <v>1595</v>
      </c>
      <c r="J115" s="1" t="s">
        <v>30</v>
      </c>
      <c r="K115" s="1" t="s">
        <v>1596</v>
      </c>
      <c r="L115" s="1" t="s">
        <v>1596</v>
      </c>
      <c r="M115" s="1" t="s">
        <v>856</v>
      </c>
      <c r="N115" s="1" t="s">
        <v>856</v>
      </c>
      <c r="O115" s="1" t="s">
        <v>857</v>
      </c>
      <c r="P115" s="1" t="s">
        <v>858</v>
      </c>
      <c r="Q115" s="1" t="s">
        <v>859</v>
      </c>
      <c r="R115" s="1" t="s">
        <v>1597</v>
      </c>
      <c r="S115" s="1" t="s">
        <v>861</v>
      </c>
      <c r="T115" s="1" t="s">
        <v>862</v>
      </c>
      <c r="U115" s="1" t="s">
        <v>820</v>
      </c>
      <c r="V115" s="1" t="s">
        <v>1598</v>
      </c>
    </row>
    <row r="116" s="1" customFormat="1" spans="1:22">
      <c r="A116" s="3">
        <v>999226354667126</v>
      </c>
      <c r="B116" s="1" t="s">
        <v>1591</v>
      </c>
      <c r="C116" s="1" t="s">
        <v>1599</v>
      </c>
      <c r="D116" s="1" t="s">
        <v>1600</v>
      </c>
      <c r="E116" s="1" t="s">
        <v>1601</v>
      </c>
      <c r="F116" s="1" t="s">
        <v>952</v>
      </c>
      <c r="G116" s="1" t="s">
        <v>852</v>
      </c>
      <c r="H116" s="1" t="s">
        <v>853</v>
      </c>
      <c r="I116" s="1" t="s">
        <v>1602</v>
      </c>
      <c r="J116" s="1" t="s">
        <v>30</v>
      </c>
      <c r="K116" s="1" t="s">
        <v>1603</v>
      </c>
      <c r="L116" s="1" t="s">
        <v>1603</v>
      </c>
      <c r="M116" s="1" t="s">
        <v>856</v>
      </c>
      <c r="N116" s="1" t="s">
        <v>856</v>
      </c>
      <c r="O116" s="1" t="s">
        <v>857</v>
      </c>
      <c r="P116" s="1" t="s">
        <v>858</v>
      </c>
      <c r="Q116" s="1" t="s">
        <v>859</v>
      </c>
      <c r="R116" s="1" t="s">
        <v>1604</v>
      </c>
      <c r="S116" s="1" t="s">
        <v>861</v>
      </c>
      <c r="T116" s="1" t="s">
        <v>862</v>
      </c>
      <c r="U116" s="1" t="s">
        <v>820</v>
      </c>
      <c r="V116" s="1" t="s">
        <v>880</v>
      </c>
    </row>
    <row r="117" s="1" customFormat="1" spans="1:22">
      <c r="A117" s="3">
        <v>999225939811407</v>
      </c>
      <c r="B117" s="1" t="s">
        <v>1605</v>
      </c>
      <c r="C117" s="1" t="s">
        <v>1606</v>
      </c>
      <c r="D117" s="1" t="s">
        <v>1607</v>
      </c>
      <c r="E117" s="1" t="s">
        <v>1608</v>
      </c>
      <c r="F117" s="1" t="s">
        <v>1362</v>
      </c>
      <c r="G117" s="1" t="s">
        <v>852</v>
      </c>
      <c r="H117" s="1" t="s">
        <v>853</v>
      </c>
      <c r="I117" s="1" t="s">
        <v>1609</v>
      </c>
      <c r="J117" s="1" t="s">
        <v>30</v>
      </c>
      <c r="K117" s="1" t="s">
        <v>1610</v>
      </c>
      <c r="L117" s="1" t="s">
        <v>1610</v>
      </c>
      <c r="M117" s="1" t="s">
        <v>856</v>
      </c>
      <c r="N117" s="1" t="s">
        <v>856</v>
      </c>
      <c r="O117" s="1" t="s">
        <v>857</v>
      </c>
      <c r="P117" s="1" t="s">
        <v>858</v>
      </c>
      <c r="Q117" s="1" t="s">
        <v>859</v>
      </c>
      <c r="R117" s="1" t="s">
        <v>1611</v>
      </c>
      <c r="S117" s="1" t="s">
        <v>861</v>
      </c>
      <c r="T117" s="1" t="s">
        <v>862</v>
      </c>
      <c r="U117" s="1" t="s">
        <v>863</v>
      </c>
      <c r="V117" s="1" t="s">
        <v>880</v>
      </c>
    </row>
    <row r="118" s="1" customFormat="1" spans="1:22">
      <c r="A118" s="3">
        <v>999225932439721</v>
      </c>
      <c r="B118" s="1" t="s">
        <v>1605</v>
      </c>
      <c r="C118" s="1" t="s">
        <v>1612</v>
      </c>
      <c r="D118" s="1" t="s">
        <v>1613</v>
      </c>
      <c r="E118" s="1" t="s">
        <v>1614</v>
      </c>
      <c r="F118" s="1" t="s">
        <v>876</v>
      </c>
      <c r="G118" s="1" t="s">
        <v>852</v>
      </c>
      <c r="H118" s="1" t="s">
        <v>853</v>
      </c>
      <c r="I118" s="1" t="s">
        <v>1615</v>
      </c>
      <c r="J118" s="1" t="s">
        <v>30</v>
      </c>
      <c r="K118" s="1" t="s">
        <v>1616</v>
      </c>
      <c r="L118" s="1" t="s">
        <v>1616</v>
      </c>
      <c r="M118" s="1" t="s">
        <v>856</v>
      </c>
      <c r="N118" s="1" t="s">
        <v>856</v>
      </c>
      <c r="O118" s="1" t="s">
        <v>857</v>
      </c>
      <c r="P118" s="1" t="s">
        <v>858</v>
      </c>
      <c r="Q118" s="1" t="s">
        <v>859</v>
      </c>
      <c r="R118" s="1" t="s">
        <v>1617</v>
      </c>
      <c r="S118" s="1" t="s">
        <v>861</v>
      </c>
      <c r="T118" s="1" t="s">
        <v>862</v>
      </c>
      <c r="U118" s="1" t="s">
        <v>820</v>
      </c>
      <c r="V118" s="1" t="s">
        <v>1078</v>
      </c>
    </row>
    <row r="119" s="1" customFormat="1" spans="1:22">
      <c r="A119" s="3">
        <v>999224890033159</v>
      </c>
      <c r="B119" s="1" t="s">
        <v>1618</v>
      </c>
      <c r="C119" s="1" t="s">
        <v>1619</v>
      </c>
      <c r="D119" s="1" t="s">
        <v>1620</v>
      </c>
      <c r="E119" s="1" t="s">
        <v>1621</v>
      </c>
      <c r="F119" s="1" t="s">
        <v>847</v>
      </c>
      <c r="G119" s="1" t="s">
        <v>852</v>
      </c>
      <c r="H119" s="1" t="s">
        <v>853</v>
      </c>
      <c r="I119" s="1" t="s">
        <v>1622</v>
      </c>
      <c r="J119" s="1" t="s">
        <v>30</v>
      </c>
      <c r="K119" s="1" t="s">
        <v>1623</v>
      </c>
      <c r="L119" s="1" t="s">
        <v>1623</v>
      </c>
      <c r="M119" s="1" t="s">
        <v>856</v>
      </c>
      <c r="N119" s="1" t="s">
        <v>856</v>
      </c>
      <c r="O119" s="1" t="s">
        <v>857</v>
      </c>
      <c r="P119" s="1" t="s">
        <v>858</v>
      </c>
      <c r="Q119" s="1" t="s">
        <v>859</v>
      </c>
      <c r="R119" s="1" t="s">
        <v>1624</v>
      </c>
      <c r="S119" s="1" t="s">
        <v>861</v>
      </c>
      <c r="T119" s="1" t="s">
        <v>862</v>
      </c>
      <c r="U119" s="1" t="s">
        <v>820</v>
      </c>
      <c r="V119" s="1" t="s">
        <v>864</v>
      </c>
    </row>
    <row r="120" s="1" customFormat="1" spans="1:22">
      <c r="A120" s="3">
        <v>999224065813230</v>
      </c>
      <c r="B120" s="1" t="s">
        <v>1625</v>
      </c>
      <c r="C120" s="1" t="s">
        <v>1626</v>
      </c>
      <c r="D120" s="1" t="s">
        <v>1613</v>
      </c>
      <c r="E120" s="1" t="s">
        <v>1627</v>
      </c>
      <c r="F120" s="1" t="s">
        <v>847</v>
      </c>
      <c r="G120" s="1" t="s">
        <v>852</v>
      </c>
      <c r="H120" s="1" t="s">
        <v>853</v>
      </c>
      <c r="I120" s="1" t="s">
        <v>1628</v>
      </c>
      <c r="J120" s="1" t="s">
        <v>30</v>
      </c>
      <c r="K120" s="1" t="s">
        <v>1629</v>
      </c>
      <c r="L120" s="1" t="s">
        <v>1629</v>
      </c>
      <c r="M120" s="1" t="s">
        <v>856</v>
      </c>
      <c r="N120" s="1" t="s">
        <v>856</v>
      </c>
      <c r="O120" s="1" t="s">
        <v>857</v>
      </c>
      <c r="P120" s="1" t="s">
        <v>858</v>
      </c>
      <c r="Q120" s="1" t="s">
        <v>859</v>
      </c>
      <c r="R120" s="1" t="s">
        <v>1630</v>
      </c>
      <c r="S120" s="1" t="s">
        <v>861</v>
      </c>
      <c r="T120" s="1" t="s">
        <v>862</v>
      </c>
      <c r="U120" s="1" t="s">
        <v>820</v>
      </c>
      <c r="V120" s="1" t="s">
        <v>1078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2023-12-07T02:06:51Z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