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<sst xmlns="http://schemas.openxmlformats.org/spreadsheetml/2006/main" count="5149" uniqueCount="1622">
  <si>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</si>
  <si>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</si>
  <si>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</si>
  <si>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</si>
  <si>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</si>
  <si>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</si>
  <si>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</si>
  <si>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</si>
  <si>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</si>
  <si>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</si>
  <si>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</si>
  <si>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</si>
  <si>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</si>
  <si>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</si>
  <si>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</si>
  <si>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</si>
  <si>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</si>
  <si>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</si>
  <si>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</si>
  <si>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</si>
  <si>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</si>
  <si>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</si>
  <si>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</si>
  <si>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</si>
  <si>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</si>
  <si>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999224655340041	</t>
  </si>
  <si>
    <t>Ctrip</t>
  </si>
  <si>
    <t>正常</t>
  </si>
  <si>
    <t>[新加坡]薰衣草 V 酒店 (SG Clean)(V Hotel Lavender)(3455999)</t>
  </si>
  <si>
    <t>高级大床房&lt;特惠&gt;&lt;双人入住&gt;&lt;适用于除印度及次大陆国家客人&gt;&lt;无早&gt;</t>
  </si>
  <si>
    <t>CNY</t>
  </si>
  <si>
    <t>LIM/BEE YEE</t>
  </si>
  <si>
    <t>CA2019231208CNY</t>
  </si>
  <si>
    <t>未提现</t>
  </si>
  <si>
    <t>携程开票</t>
  </si>
  <si>
    <t xml:space="preserve">3475294	</t>
  </si>
  <si>
    <t xml:space="preserve">286770524	</t>
  </si>
  <si>
    <t xml:space="preserve">999226028770346	</t>
  </si>
  <si>
    <t>[普吉岛]攀瓦布里海滨度假村(Panwaburi Beachfront Resort)(96362785)</t>
  </si>
  <si>
    <t>豪华双人床房&lt;双人入住&gt;&lt;双早&gt;</t>
  </si>
  <si>
    <t>Yong Han/Tan,Yong Han/Tan</t>
  </si>
  <si>
    <t xml:space="preserve">3777396	</t>
  </si>
  <si>
    <t xml:space="preserve">	</t>
  </si>
  <si>
    <t xml:space="preserve">999226496120837	</t>
  </si>
  <si>
    <t>豪华双床房&lt;双人入住&gt;&lt;双早&gt;</t>
  </si>
  <si>
    <t>HINATA/SENDOTA,HINATA/SENDOTA</t>
  </si>
  <si>
    <t xml:space="preserve">3858949	</t>
  </si>
  <si>
    <t xml:space="preserve">22957	</t>
  </si>
  <si>
    <t xml:space="preserve">999226838075902	</t>
  </si>
  <si>
    <t>[巴厘岛]亚马里亚乌布度假村(Amarea Resort Ubud by Ini VIE Hospitality)(110052937)</t>
  </si>
  <si>
    <t>一卧室别墅（带私人泳池和浴缸）&lt;双人入住&gt;&lt;双早&gt;</t>
  </si>
  <si>
    <t>Darsot/Zaahid,Darsot/Zaahid</t>
  </si>
  <si>
    <t xml:space="preserve">3946863	</t>
  </si>
  <si>
    <t xml:space="preserve">ARU3080	</t>
  </si>
  <si>
    <t xml:space="preserve">999227100318726	</t>
  </si>
  <si>
    <t>[邦劳]阿罗纳海滩赫纳度假村(Henann Resort Alona Beach)(5243777)</t>
  </si>
  <si>
    <t>尊贵房&lt;特价大促销&gt;&lt;三人入住&gt;&lt;早餐&gt;</t>
  </si>
  <si>
    <t>Jeon/Yujeong,Jeon/Yujeong,Jeon/Yujeong</t>
  </si>
  <si>
    <t xml:space="preserve">4002123	</t>
  </si>
  <si>
    <t xml:space="preserve">HBLMNL001-6820	</t>
  </si>
  <si>
    <t xml:space="preserve">999227293333573	</t>
  </si>
  <si>
    <t>[新加坡]华乐酒店(One Farrer Hotel)(25395215)</t>
  </si>
  <si>
    <t>薄荷房&lt;双人入住&gt;&lt;双早&gt;</t>
  </si>
  <si>
    <t>Jambur/Prakash,Jambur/Prakash</t>
  </si>
  <si>
    <t xml:space="preserve">4037883	</t>
  </si>
  <si>
    <t xml:space="preserve">142763	</t>
  </si>
  <si>
    <t xml:space="preserve">999227412095903	</t>
  </si>
  <si>
    <t>[曼谷]贝斯特韦斯特拉查达酒店(Best Western Ratchada Hotel)(112198417)</t>
  </si>
  <si>
    <t>高级房, 1 张特大床&lt;特惠&gt;&lt;双人入住&gt;&lt;不适用泰国客人&gt;&lt;双早&gt;</t>
  </si>
  <si>
    <t>KWOON/CHI MING EDDY,TAM/YIM FAN</t>
  </si>
  <si>
    <t xml:space="preserve">4073466	</t>
  </si>
  <si>
    <t xml:space="preserve">BK008255	</t>
  </si>
  <si>
    <t xml:space="preserve">999227948311592	</t>
  </si>
  <si>
    <t xml:space="preserve">4082895	</t>
  </si>
  <si>
    <t xml:space="preserve">BK008326	</t>
  </si>
  <si>
    <t>取消</t>
  </si>
  <si>
    <t xml:space="preserve">999228111118514	</t>
  </si>
  <si>
    <t>[新加坡]新加坡客安酒店 - 远东集团(The Clan Hotel Singapore by Far East Hospitality)(76296409)</t>
  </si>
  <si>
    <t>豪华房&lt;双人入住&gt;&lt;适用于非澳大利亚/英国客人&gt;&lt;双早&gt;</t>
  </si>
  <si>
    <t>WONG/KA CHUN</t>
  </si>
  <si>
    <t xml:space="preserve">4128598	</t>
  </si>
  <si>
    <t xml:space="preserve">330368220	</t>
  </si>
  <si>
    <t xml:space="preserve">999228111233620	</t>
  </si>
  <si>
    <t>CHOI/KA PO</t>
  </si>
  <si>
    <t xml:space="preserve">4128601	</t>
  </si>
  <si>
    <t xml:space="preserve">330369844	</t>
  </si>
  <si>
    <t xml:space="preserve">999228114673164	</t>
  </si>
  <si>
    <t>[首尔]首尔世贸中心洲际酒店(InterContinental Seoul COEX, an IHG Hotel)(2650606)</t>
  </si>
  <si>
    <t>经典特大床房(至少连住2晚及以上)&lt;今日特价 &gt;&lt;单人入住&gt;&lt;不适用韩国客人&gt;&lt;单早&gt;&lt; DLTZ &gt;</t>
  </si>
  <si>
    <t>LI/SHIJIE</t>
  </si>
  <si>
    <t xml:space="preserve">4129504	</t>
  </si>
  <si>
    <t xml:space="preserve">4323471	</t>
  </si>
  <si>
    <t xml:space="preserve">999228119215655	</t>
  </si>
  <si>
    <t>[普吉岛]普吉翡翠海滩度假村(Phuket Emerald Beach Resort)(108686548)</t>
  </si>
  <si>
    <t>池景豪华房(至少连住2晚及以上)&lt;双人入住&gt;&lt;中宾&gt;&lt;双早&gt;</t>
  </si>
  <si>
    <t>LI/LIJIE,LI/BAOLIAN</t>
  </si>
  <si>
    <t xml:space="preserve">4131281	</t>
  </si>
  <si>
    <t xml:space="preserve">7434	</t>
  </si>
  <si>
    <t xml:space="preserve">999228119216461	</t>
  </si>
  <si>
    <t>ZHU/YU</t>
  </si>
  <si>
    <t xml:space="preserve">4131282	</t>
  </si>
  <si>
    <t xml:space="preserve">7435	</t>
  </si>
  <si>
    <t xml:space="preserve">999228215381087	</t>
  </si>
  <si>
    <t>[普吉岛]普吉岛迈考美利亚酒店(MELIÁ Phuket Mai Khao)(92000607)</t>
  </si>
  <si>
    <t>一卧室别墅（带私人泳池）&lt;今日特价 &gt;&lt;双人入住&gt;&lt;双早&gt;</t>
  </si>
  <si>
    <t>NG/KA MAN,CHEONG/YIN PING</t>
  </si>
  <si>
    <t xml:space="preserve">4152970	</t>
  </si>
  <si>
    <t xml:space="preserve">66004	</t>
  </si>
  <si>
    <t xml:space="preserve">999228217920440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</si>
  <si>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</si>
  <si>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</si>
  <si>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LYU/LUJING</t>
  </si>
  <si>
    <t xml:space="preserve">4154582	</t>
  </si>
  <si>
    <t xml:space="preserve">bk033181	</t>
  </si>
  <si>
    <t xml:space="preserve">999228266345157	</t>
  </si>
  <si>
    <t>[首尔]明洞大使宜必思酒店(Ibis Ambassador Myeongdong)(5015823)</t>
  </si>
  <si>
    <t>标准双床房&lt;超值特惠&gt;&lt;双人入住&gt;&lt;不适用韩国客人&gt;&lt;无早&gt;</t>
  </si>
  <si>
    <t>NAKAMURA/MAO,NISHIKAWA/YOKO</t>
  </si>
  <si>
    <t xml:space="preserve">4168517	</t>
  </si>
  <si>
    <t xml:space="preserve">1263226	</t>
  </si>
  <si>
    <t xml:space="preserve">999228284130656	</t>
  </si>
  <si>
    <t>[曼谷]宜必思尚品曼谷是隆酒店(Ibis Styles Bangkok Silom)(110362621)</t>
  </si>
  <si>
    <t>高级房, 1 张特大床, 景观&lt;双人入住&gt;&lt;双早&gt;</t>
  </si>
  <si>
    <t>KANG/YUWEI</t>
  </si>
  <si>
    <t xml:space="preserve">4176478	</t>
  </si>
  <si>
    <t xml:space="preserve">999228284297970	</t>
  </si>
  <si>
    <t xml:space="preserve">4176535	</t>
  </si>
  <si>
    <t xml:space="preserve">126312008	</t>
  </si>
  <si>
    <t xml:space="preserve">999228341500640	</t>
  </si>
  <si>
    <t>[曼谷]金玉素万那普酒店(Golden Jade Suvarnabhumi)(28680143)</t>
  </si>
  <si>
    <t>三人房&lt;三人入住&gt;&lt;无早&gt;</t>
  </si>
  <si>
    <t>Vick/Duane,Vick/Duane,Vick/Duane</t>
  </si>
  <si>
    <t xml:space="preserve">4204890	</t>
  </si>
  <si>
    <t xml:space="preserve">999228354378834	</t>
  </si>
  <si>
    <t>[曼谷]曼谷金普顿玫兰酒店(Kimpton Maa-Lai Bangkok, an IHG Hotel)(96323531)</t>
  </si>
  <si>
    <t>甄选房(至少连住2晚及以上)&lt;特惠专享&gt;&lt;双人入住&gt;&lt;仅适用亚洲客人&gt;&lt;双早&gt;</t>
  </si>
  <si>
    <t>KUO/MEICHUN</t>
  </si>
  <si>
    <t xml:space="preserve">4210202	</t>
  </si>
  <si>
    <t xml:space="preserve">64040989	</t>
  </si>
  <si>
    <t xml:space="preserve">999228359989111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</si>
  <si>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</si>
  <si>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</si>
  <si>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WU/MINHUA</t>
  </si>
  <si>
    <t xml:space="preserve">4213059	</t>
  </si>
  <si>
    <t xml:space="preserve">1580414	</t>
  </si>
  <si>
    <t xml:space="preserve">999228369130709	</t>
  </si>
  <si>
    <t>[曼谷]祝福酒店及公寓(The Bless Hotel and Residence)(23965860)</t>
  </si>
  <si>
    <t>豪华一卧套房(至少连住2晚及以上)&lt;特惠&gt;&lt;双人入住&gt;&lt;双早&gt;</t>
  </si>
  <si>
    <t>KONDO/KAORU</t>
  </si>
  <si>
    <t xml:space="preserve">4221533	</t>
  </si>
  <si>
    <t xml:space="preserve">82778	</t>
  </si>
  <si>
    <t xml:space="preserve">999228370016118	</t>
  </si>
  <si>
    <t>[苏梅岛]曼函安精品度假别墅酒店(Baan Haad Ngam Boutique Resort &amp; Villas)(3801955)</t>
  </si>
  <si>
    <t>豪华泳池别墅&lt;特惠&gt;&lt;双人入住&gt;&lt;双早&gt;&lt;日历房套餐高价值&gt;&lt;新酒店礼盒&gt;</t>
  </si>
  <si>
    <t>YANG/DENGQUN,XU/JIAPING</t>
  </si>
  <si>
    <t xml:space="preserve">4223057	</t>
  </si>
  <si>
    <t xml:space="preserve">67020	</t>
  </si>
  <si>
    <t xml:space="preserve">999228404705998	</t>
  </si>
  <si>
    <t>[普吉岛]铂尔曼普吉岛卡隆海滩度假酒店(Pullman Phuket Karon Beach Resort)(3460018)</t>
  </si>
  <si>
    <t>园景高级双床房(至少连住2晚及以上)&lt;限量特价&gt;&lt;双人入住&gt;&lt;不适用泰国客人&gt;&lt;双早&gt;</t>
  </si>
  <si>
    <t>Kwon/Sungieg</t>
  </si>
  <si>
    <t xml:space="preserve">4231510	</t>
  </si>
  <si>
    <t xml:space="preserve">129228983	</t>
  </si>
  <si>
    <t xml:space="preserve">999228418344825	</t>
  </si>
  <si>
    <t>[曼谷]宜必思曼谷素坤逸24店(Ibis Bangkok Sukhumvit 24)(112895538)</t>
  </si>
  <si>
    <t>标准房(至少提前3天预订)(至少连住2晚及以上)&lt;双人入住&gt;&lt;中宾&gt;&lt;无早&gt;</t>
  </si>
  <si>
    <t>LI/LAM</t>
  </si>
  <si>
    <t xml:space="preserve">4234573	</t>
  </si>
  <si>
    <t xml:space="preserve">9034720	</t>
  </si>
  <si>
    <t xml:space="preserve">999228439724505	</t>
  </si>
  <si>
    <t>[曼谷]曼谷拉查丹利中心酒店(Grande Centre Point Hotel Ratchadamri Bangkok)(2497052)</t>
  </si>
  <si>
    <t>经典高级套房&lt;特惠专享&gt;&lt;三人入住&gt;&lt;早餐&gt;</t>
  </si>
  <si>
    <t>HAN/CHUNMEI,MA/JING,TANG/XUEJUN</t>
  </si>
  <si>
    <t xml:space="preserve">4240646	</t>
  </si>
  <si>
    <t xml:space="preserve">403535	</t>
  </si>
  <si>
    <t xml:space="preserve">999228470356626	</t>
  </si>
  <si>
    <t>[新加坡]新加坡卡尔登酒店(Carlton Hotel Singapore)(4494518)</t>
  </si>
  <si>
    <t>豪华房&lt;特惠&gt;&lt;双人入住&gt;&lt;双早&gt;</t>
  </si>
  <si>
    <t>YE/LEI,ZHAO/MIFANG</t>
  </si>
  <si>
    <t xml:space="preserve">4252853	</t>
  </si>
  <si>
    <t xml:space="preserve">2930489	</t>
  </si>
  <si>
    <t xml:space="preserve">999228471087155	</t>
  </si>
  <si>
    <t>寺庙景经典特大床房(连住3晚及以上)&lt;双人入住&gt;&lt;不适用韩国客人&gt;&lt;限量抢购&gt;&lt;无早&gt;</t>
  </si>
  <si>
    <t>SHEN/ZHUQI</t>
  </si>
  <si>
    <t xml:space="preserve">4253194	</t>
  </si>
  <si>
    <t xml:space="preserve">4329944	</t>
  </si>
  <si>
    <t xml:space="preserve">999228484564124	</t>
  </si>
  <si>
    <t>[曼谷]曼谷 JW 万豪酒店(JW Marriott Hotel Bangkok)(3031185)</t>
  </si>
  <si>
    <t>豪华房(至少连住2晚及以上)&lt;双人入住&gt;&lt;中宾&gt;&lt;无早&gt;</t>
  </si>
  <si>
    <t>CHENG/LIEMEI</t>
  </si>
  <si>
    <t xml:space="preserve">4256663	</t>
  </si>
  <si>
    <t xml:space="preserve">84271316	</t>
  </si>
  <si>
    <t xml:space="preserve">999228488398806	</t>
  </si>
  <si>
    <t>[曼谷]盛泰澜拉普崂中央广场酒店(Centara Grand at Central Plaza Ladprao Bangkok)(4955368)</t>
  </si>
  <si>
    <t>豪华特大床房&lt;今日特价 &gt;&lt;双人入住&gt;&lt;不适用泰国客人&gt;&lt;双早&gt;</t>
  </si>
  <si>
    <t>CHO/YOONHO</t>
  </si>
  <si>
    <t xml:space="preserve">4259920	</t>
  </si>
  <si>
    <t xml:space="preserve">28488762110	</t>
  </si>
  <si>
    <t>[新加坡]史丹佛瑞士酒店(Swissotel the Stamford)(1611379)</t>
  </si>
  <si>
    <t>瑞士港景特大床房(连住3晚及以上)&lt;三人入住&gt;&lt;早餐&gt;</t>
  </si>
  <si>
    <t>LIU/HUI,Liu/Baoshun,Zhao/Ying</t>
  </si>
  <si>
    <t xml:space="preserve">4260457	</t>
  </si>
  <si>
    <t xml:space="preserve">41931262	</t>
  </si>
  <si>
    <t xml:space="preserve">999228489586054	</t>
  </si>
  <si>
    <t>[Na Chom Thian]芭堤雅万丽水疗度假酒店(Renaissance Pattaya Resort &amp; Spa)(11655568)</t>
  </si>
  <si>
    <t>客房(带阳台) 2张单人床(至少连住2晚及以上)&lt;双人入住&gt;&lt;中宾&gt;&lt;双早&gt;</t>
  </si>
  <si>
    <t>CHEN/ZHONGXI</t>
  </si>
  <si>
    <t xml:space="preserve">4262053	</t>
  </si>
  <si>
    <t xml:space="preserve">86254823	</t>
  </si>
  <si>
    <t xml:space="preserve">999228498527899	</t>
  </si>
  <si>
    <t>尊贵特大床房(连住3晚及以上)&lt;双人入住&gt;&lt;双早&gt;</t>
  </si>
  <si>
    <t>XIA/YUQING</t>
  </si>
  <si>
    <t xml:space="preserve">4265573	</t>
  </si>
  <si>
    <t xml:space="preserve">41930661	</t>
  </si>
  <si>
    <t xml:space="preserve">999228499482035	</t>
  </si>
  <si>
    <t>[苏梅岛]苏梅岛兰纳奢华度假村(Lanna Samui)(6088930)</t>
  </si>
  <si>
    <t>一居室套房&lt;双人入住&gt;&lt;不适用泰国客人&gt;&lt;双早&gt;</t>
  </si>
  <si>
    <t>XUE/XIAOQI,HAN/YUE</t>
  </si>
  <si>
    <t xml:space="preserve">4266110	</t>
  </si>
  <si>
    <t xml:space="preserve">9002932	</t>
  </si>
  <si>
    <t xml:space="preserve">999228499507831	</t>
  </si>
  <si>
    <t>[普吉岛]普吉岛宜必思卡塔酒店(Ibis Phuket Kata)(3289786)</t>
  </si>
  <si>
    <t>标准双人房&lt;特惠专享&gt;&lt;双人入住&gt;&lt;双早&gt;</t>
  </si>
  <si>
    <t>BRAVERMAN/TERRY</t>
  </si>
  <si>
    <t xml:space="preserve">4266122	</t>
  </si>
  <si>
    <t xml:space="preserve">131138156	</t>
  </si>
  <si>
    <t xml:space="preserve">999228506117827	</t>
  </si>
  <si>
    <t>标准房 1张大床(至少提前3天预订)(至少连住2晚及以上)&lt;双人入住&gt;&lt;中宾&gt;&lt;无早&gt;</t>
  </si>
  <si>
    <t>YIP/YIN MAN,CHU/CHI LEUNG</t>
  </si>
  <si>
    <t xml:space="preserve">4267620	</t>
  </si>
  <si>
    <t xml:space="preserve">9045627	</t>
  </si>
  <si>
    <t xml:space="preserve">999228510973336	</t>
  </si>
  <si>
    <t>[哥打京那巴鲁]哥打京那巴鲁凯悦尚萃酒店(Hyatt Centric Kota Kinabalu)(103784833)</t>
  </si>
  <si>
    <t>海景房（1张特大床）&lt;双人入住&gt;&lt;内宾&gt;&lt;双早&gt;</t>
  </si>
  <si>
    <t>CHEN/CHUJIUHE,FENG/HAO</t>
  </si>
  <si>
    <t xml:space="preserve">4269200	</t>
  </si>
  <si>
    <t xml:space="preserve">41803748	</t>
  </si>
  <si>
    <t xml:space="preserve">999228518670300	</t>
  </si>
  <si>
    <t>[岘港]阿达莫酒店(Yarra Ocean Suites Danang)(27839919)</t>
  </si>
  <si>
    <t>特大床房 - 带阳台&lt;双人入住&gt;&lt;双早&gt;</t>
  </si>
  <si>
    <t>OH/SEONGMIN,OH/SEONGMIN</t>
  </si>
  <si>
    <t xml:space="preserve">4270687	</t>
  </si>
  <si>
    <t xml:space="preserve">999228519410576	</t>
  </si>
  <si>
    <t>[沙美岛]沙美岛美景度假村(Samed Grandview Resort)(5399961)</t>
  </si>
  <si>
    <t>园景高级房&lt;双人入住&gt;&lt;双早&gt;</t>
  </si>
  <si>
    <t>MENG/LONGGEN,BAI/YAN</t>
  </si>
  <si>
    <t xml:space="preserve">4270755	</t>
  </si>
  <si>
    <t xml:space="preserve">RR2306727	</t>
  </si>
  <si>
    <t xml:space="preserve">999228531806745	</t>
  </si>
  <si>
    <t>池景家庭房(至少连住2晚及以上)&lt;双人入住&gt;&lt;中宾&gt;&lt;双早&gt;</t>
  </si>
  <si>
    <t>OU/HAIYONG,XU/JUNWEI</t>
  </si>
  <si>
    <t xml:space="preserve">4274061	</t>
  </si>
  <si>
    <t xml:space="preserve">8802	</t>
  </si>
  <si>
    <t xml:space="preserve">999228532271625	</t>
  </si>
  <si>
    <t>[Racha Thewa]阿玛拉素万那普酒店(Amaranth Suvarnabhumi Hotel  Certified)(4984706)</t>
  </si>
  <si>
    <t>豪华房&lt;特惠专享&gt;&lt;双人入住&gt;&lt;双早&gt;</t>
  </si>
  <si>
    <t>Bjorkbacka/Susanna,Bjorkbacka/Susanna,Bjorkbacka/Susanna,Bjorkbacka/Susanna,Bjorkbacka/Susanna,Bjorkbacka/Susanna,Bjorkbacka/Susanna,Bjorkbacka/Susanna</t>
  </si>
  <si>
    <t xml:space="preserve">4274319	</t>
  </si>
  <si>
    <t xml:space="preserve">999228538312445	</t>
  </si>
  <si>
    <t>[曼谷]宜必思尚品曼谷素坤逸康福酒店(Ibis Styles Bangkok Sukhumvit Phra Khanong)(19680484)</t>
  </si>
  <si>
    <t>标准双人房&lt;双人入住&gt;&lt;不适用泰国客人&gt;&lt;无早&gt;</t>
  </si>
  <si>
    <t>JIA/ZHAOHU,DUAN/XUAN</t>
  </si>
  <si>
    <t xml:space="preserve">4275002	</t>
  </si>
  <si>
    <t xml:space="preserve">366918	</t>
  </si>
  <si>
    <t xml:space="preserve">999228538574496	</t>
  </si>
  <si>
    <t>[邦劳]莫达拉海滩度假酒店(Modala Beach Resort)(97897180)</t>
  </si>
  <si>
    <t>陶华房&lt;今日特价 &gt;&lt;三人入住&gt;&lt;早餐&gt;</t>
  </si>
  <si>
    <t>YUN/HYUNSIK</t>
  </si>
  <si>
    <t xml:space="preserve">4275050	</t>
  </si>
  <si>
    <t xml:space="preserve">61147	</t>
  </si>
  <si>
    <t xml:space="preserve">999228541175273	</t>
  </si>
  <si>
    <t>[曼谷]曼谷拉差达宜必思尚品酒店(Ibis Styles Bangkok Ratchada)(46080525)</t>
  </si>
  <si>
    <t>标准大床房(至少连住2晚及以上)&lt;双人入住&gt;&lt;不适用泰国客人&gt;&lt;双早&gt;</t>
  </si>
  <si>
    <t>Tan/Xiaohui,Chen/Wenhua,Jia/Xiaodong,Zhao/Jianguo</t>
  </si>
  <si>
    <t xml:space="preserve">4275648	</t>
  </si>
  <si>
    <t xml:space="preserve">204065-068	</t>
  </si>
  <si>
    <t xml:space="preserve">999228543654048	</t>
  </si>
  <si>
    <t>[宿务]瑟达宿务中央集团酒店(Seda Central Bloc Cebu)(102600665)</t>
  </si>
  <si>
    <t>豪华房(至少提前14天预订)&lt;双人入住&gt;&lt;双早&gt;</t>
  </si>
  <si>
    <t>MARCELLA/MICHAEL</t>
  </si>
  <si>
    <t xml:space="preserve">4276393	</t>
  </si>
  <si>
    <t xml:space="preserve">3046465	</t>
  </si>
  <si>
    <t xml:space="preserve">999228550161906	</t>
  </si>
  <si>
    <t>[曼谷]曼谷野餐酒店 - 兰南(Picnic Hotel Bangkok - Rang Nam)(28597427)</t>
  </si>
  <si>
    <t>标准双床房&lt;特价大促销&gt;&lt;双人入住&gt;&lt;无早&gt;</t>
  </si>
  <si>
    <t>Mendoza/Stephanie Nicole</t>
  </si>
  <si>
    <t xml:space="preserve">4278672	</t>
  </si>
  <si>
    <t xml:space="preserve">247060	</t>
  </si>
  <si>
    <t xml:space="preserve">999228561692243	</t>
  </si>
  <si>
    <t>[新加坡]庄家大酒店(Hotel Boss)(4373844)</t>
  </si>
  <si>
    <t>高级大床房&lt;单人入住&gt;&lt;适用于除印度及次大陆国家客人&gt;&lt;单早&gt;</t>
  </si>
  <si>
    <t>Zhu/Rongjie</t>
  </si>
  <si>
    <t xml:space="preserve">4295190	</t>
  </si>
  <si>
    <t xml:space="preserve">338795462	</t>
  </si>
  <si>
    <t xml:space="preserve">999228567985884	</t>
  </si>
  <si>
    <t>[芭堤雅]芭堤雅遨舍度假酒店(OZO North Pattaya)(105013131)</t>
  </si>
  <si>
    <t>高级特大床房&lt;今日特价 &gt;&lt;双人入住&gt;&lt;中宾&gt;&lt;双早&gt;</t>
  </si>
  <si>
    <t>ZHOU/XIAYU,SUN/SHIDI</t>
  </si>
  <si>
    <t xml:space="preserve">4296854	</t>
  </si>
  <si>
    <t xml:space="preserve">244458	</t>
  </si>
  <si>
    <t xml:space="preserve">999228573534566	</t>
  </si>
  <si>
    <t>尊贵两张双人床房(连住3晚及以上)&lt;双人入住&gt;&lt;双早&gt;</t>
  </si>
  <si>
    <t>HUA/AIJUAN</t>
  </si>
  <si>
    <t xml:space="preserve">4300129	</t>
  </si>
  <si>
    <t xml:space="preserve">999228573612496	</t>
  </si>
  <si>
    <t>尊贵港景两张双人床房(连住3晚及以上)&lt;双人入住&gt;&lt;双早&gt;</t>
  </si>
  <si>
    <t xml:space="preserve">4300147	</t>
  </si>
  <si>
    <t xml:space="preserve">41934521	</t>
  </si>
  <si>
    <t xml:space="preserve">999228573809350	</t>
  </si>
  <si>
    <t>[吉隆坡]菲斯酒店(The Face Suites)(6286739)</t>
  </si>
  <si>
    <t>一卧室豪华房&lt;双人入住&gt;&lt;不适用马来西亚客人&gt;&lt;无早&gt;</t>
  </si>
  <si>
    <t>CHEN/CHEN,CHEN/CHEN</t>
  </si>
  <si>
    <t xml:space="preserve">4300398	</t>
  </si>
  <si>
    <t xml:space="preserve">115314	</t>
  </si>
  <si>
    <t xml:space="preserve">999228575530180	</t>
  </si>
  <si>
    <t>[新加坡]新加坡市中豪亚酒店 - 远东酒店(Oasia Hotel Downtown, Singapore by Far East Hospitality)(28525900)</t>
  </si>
  <si>
    <t>kim/sondra</t>
  </si>
  <si>
    <t xml:space="preserve">4301901	</t>
  </si>
  <si>
    <t xml:space="preserve">339260960	</t>
  </si>
  <si>
    <t xml:space="preserve">999228587027219	</t>
  </si>
  <si>
    <t>yan/zhenjie</t>
  </si>
  <si>
    <t xml:space="preserve">4305058	</t>
  </si>
  <si>
    <t xml:space="preserve">339483566	</t>
  </si>
  <si>
    <t xml:space="preserve">999228587314464	</t>
  </si>
  <si>
    <t>标准两张单人床房(至少连住2晚及以上)&lt;双人入住&gt;&lt;不适用泰国客人&gt;&lt;双早&gt;</t>
  </si>
  <si>
    <t>LAI/LISHI,Wen/hongxia</t>
  </si>
  <si>
    <t xml:space="preserve">4305376	</t>
  </si>
  <si>
    <t xml:space="preserve">204907	</t>
  </si>
  <si>
    <t xml:space="preserve">999228587787023	</t>
  </si>
  <si>
    <t>园景高级特大床房&lt;限量特价&gt;&lt;双人入住&gt;&lt;中宾&gt;&lt;双早&gt;</t>
  </si>
  <si>
    <t>YOU/MENGYING</t>
  </si>
  <si>
    <t xml:space="preserve">4305531	</t>
  </si>
  <si>
    <t xml:space="preserve">133206110	</t>
  </si>
  <si>
    <t xml:space="preserve">999228589489508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</si>
  <si>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</si>
  <si>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</si>
  <si>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BIAN/NINGYANG</t>
  </si>
  <si>
    <t xml:space="preserve">4306960	</t>
  </si>
  <si>
    <t xml:space="preserve">266141	</t>
  </si>
  <si>
    <t xml:space="preserve">999228574178855	</t>
  </si>
  <si>
    <t>[旧金山]格里芬酒店(Hotel Griffon)(113533878)</t>
  </si>
  <si>
    <t>豪华特大床房&lt;特惠&gt;&lt;双人入住&gt;&lt;无早&gt;</t>
  </si>
  <si>
    <t>HURLOCK/BLAIR GABRIEL</t>
  </si>
  <si>
    <t xml:space="preserve">4300667	</t>
  </si>
  <si>
    <t xml:space="preserve">272390628	</t>
  </si>
  <si>
    <t xml:space="preserve">999228603515650	</t>
  </si>
  <si>
    <t>[吉隆坡]吉隆坡焦赖丝丽酒店(Silka Cheras Kuala Lumpur)(28528165)</t>
  </si>
  <si>
    <t>高级房&lt;双人入住&gt;&lt;双早&gt;</t>
  </si>
  <si>
    <t>Lee/Mooyoung</t>
  </si>
  <si>
    <t xml:space="preserve">4312394	</t>
  </si>
  <si>
    <t xml:space="preserve">335360036	</t>
  </si>
  <si>
    <t xml:space="preserve">999228604406358	</t>
  </si>
  <si>
    <t>[首尔]首尔江南福朋喜来登酒店(Four Points by Sheraton Seoul Gangnam)(28537495)</t>
  </si>
  <si>
    <t>标准双床房&lt;双人入住&gt;&lt;不适用韩国客人&gt;&lt;特价促销&gt;&lt;无早&gt;</t>
  </si>
  <si>
    <t>LIANG/YAEEI</t>
  </si>
  <si>
    <t xml:space="preserve">4312931	</t>
  </si>
  <si>
    <t xml:space="preserve">98742161	</t>
  </si>
  <si>
    <t xml:space="preserve">999228604487563	</t>
  </si>
  <si>
    <t>[普吉岛]目的地度假普吉岛苏林海滩(Destination Resort Phuket Surin Beach)(5253164)</t>
  </si>
  <si>
    <t>高级特大床房(至少连住2晚及以上)&lt;今日特价 &gt;&lt;双人入住&gt;&lt;双早&gt;</t>
  </si>
  <si>
    <t>GUOQING/ZHAO</t>
  </si>
  <si>
    <t xml:space="preserve">4312980	</t>
  </si>
  <si>
    <t xml:space="preserve">181325	</t>
  </si>
  <si>
    <t xml:space="preserve">999228604504140	</t>
  </si>
  <si>
    <t>家庭乐趣特大床房(至少连住2晚及以上)&lt;今日特价 &gt;&lt;双人入住&gt;&lt;无早&gt;</t>
  </si>
  <si>
    <t>QIANXI/ZHAO</t>
  </si>
  <si>
    <t xml:space="preserve">4312988	</t>
  </si>
  <si>
    <t xml:space="preserve">181326	</t>
  </si>
  <si>
    <t xml:space="preserve">999228618717002	</t>
  </si>
  <si>
    <t>[苏梅岛]苏梅岛遨舍查汶度假酒店(OZO Chaweng Samui)(3799443)</t>
  </si>
  <si>
    <t>海景豪华特大床房&lt;特惠&gt;&lt;双人入住&gt;&lt;适用于除泰国的亚洲客人&gt;&lt;双早&gt;</t>
  </si>
  <si>
    <t>XU/JIAYUAN,ZUO/YISHEN</t>
  </si>
  <si>
    <t xml:space="preserve">4316385	</t>
  </si>
  <si>
    <t xml:space="preserve">509070	</t>
  </si>
  <si>
    <t xml:space="preserve">999228620290289	</t>
  </si>
  <si>
    <t>[新加坡]薰衣草 V 酒店(V Hotel Lavender)(3455999)</t>
  </si>
  <si>
    <t>高级大床房&lt;特惠&gt;&lt;单人入住&gt;&lt;适用于除印度及次大陆国家客人&gt;&lt;单早&gt;</t>
  </si>
  <si>
    <t>CHOW/HONG YIP</t>
  </si>
  <si>
    <t xml:space="preserve">4316735	</t>
  </si>
  <si>
    <t xml:space="preserve">340072917	</t>
  </si>
  <si>
    <t xml:space="preserve">999228637225395	</t>
  </si>
  <si>
    <t>[芭堤雅]芭堤雅暹罗海岸酒店(Siam Bayshore Resort Pattaya)(3628039)</t>
  </si>
  <si>
    <t>池景热带豪华房(连住3晚及以上)&lt;三人入住&gt;&lt;不适用泰国客人&gt;&lt;限量特惠&gt;&lt;早餐&gt;</t>
  </si>
  <si>
    <t>LIN/JIATAO</t>
  </si>
  <si>
    <t xml:space="preserve">4320270	</t>
  </si>
  <si>
    <t xml:space="preserve">2812906	</t>
  </si>
  <si>
    <t xml:space="preserve">999228422764769	</t>
  </si>
  <si>
    <t>[普吉岛]普吉岛芭东美爵大酒店(Grand Mercure Phuket Patong)(3627889)</t>
  </si>
  <si>
    <t>豪华房(直通泳池)&lt;双人入住&gt;&lt;双早&gt;</t>
  </si>
  <si>
    <t>CHEUNG/KINSAN,LUK/YING</t>
  </si>
  <si>
    <t xml:space="preserve">4236604	</t>
  </si>
  <si>
    <t xml:space="preserve">708455	</t>
  </si>
  <si>
    <t xml:space="preserve">999228663517078	</t>
  </si>
  <si>
    <t>[芭堤雅]健康之地度假村及水疗中心(Health Land Resort &amp; Spa)(113511848)</t>
  </si>
  <si>
    <t>豪华双床房&lt;特惠专享&gt;&lt;双人入住&gt;&lt;不适用泰国客人&gt;&lt;双早&gt;</t>
  </si>
  <si>
    <t>CHEN/LEI,XU/RUIZHEN</t>
  </si>
  <si>
    <t xml:space="preserve">4326384	</t>
  </si>
  <si>
    <t xml:space="preserve">41439	</t>
  </si>
  <si>
    <t xml:space="preserve">999228663565066	</t>
  </si>
  <si>
    <t>豪华特大床房&lt;特惠专享&gt;&lt;双人入住&gt;&lt;不适用泰国客人&gt;&lt;双早&gt;</t>
  </si>
  <si>
    <t>ZHANG/SHAN,GAO/MIAOMIAO</t>
  </si>
  <si>
    <t xml:space="preserve">4326388	</t>
  </si>
  <si>
    <t xml:space="preserve">41440	</t>
  </si>
  <si>
    <t xml:space="preserve">999228668276073	</t>
  </si>
  <si>
    <t>[吉隆坡]莱恩酒店(Sleeping Lion Suites)(108711778)</t>
  </si>
  <si>
    <t>高级特大床房&lt;双人入住&gt;&lt;无早&gt;</t>
  </si>
  <si>
    <t>LIM/CHUNG HSIEN</t>
  </si>
  <si>
    <t xml:space="preserve">4327154	</t>
  </si>
  <si>
    <t xml:space="preserve">154989	</t>
  </si>
  <si>
    <t xml:space="preserve">999228675599389	</t>
  </si>
  <si>
    <t>[曼谷]绿宝石酒店(The Emerald Hotel)(28538748)</t>
  </si>
  <si>
    <t>高级房&lt;特惠&gt;&lt;双人入住&gt;&lt;无早&gt;</t>
  </si>
  <si>
    <t>WANG/FAN</t>
  </si>
  <si>
    <t xml:space="preserve">4328302	</t>
  </si>
  <si>
    <t xml:space="preserve">410445	</t>
  </si>
  <si>
    <t xml:space="preserve">999228684570482	</t>
  </si>
  <si>
    <t>[曼谷]曼谷贵都酒店(S Ratchada Hotel Bangkok)(112741203)</t>
  </si>
  <si>
    <t>池景房&lt;双人入住&gt;&lt;双早&gt;</t>
  </si>
  <si>
    <t>PIWTHONG/APIWAN</t>
  </si>
  <si>
    <t xml:space="preserve">4330909	</t>
  </si>
  <si>
    <t xml:space="preserve">65634569-1	</t>
  </si>
  <si>
    <t xml:space="preserve">999228685581262	</t>
  </si>
  <si>
    <t>PENG/CHENG</t>
  </si>
  <si>
    <t xml:space="preserve">4331432	</t>
  </si>
  <si>
    <t xml:space="preserve">9353	</t>
  </si>
  <si>
    <t xml:space="preserve">999228692872640	</t>
  </si>
  <si>
    <t>园景高级双床房&lt;限量特价&gt;&lt;双人入住&gt;&lt;中宾&gt;&lt;双早&gt;</t>
  </si>
  <si>
    <t>ZHAN/RONGRONG,RONG/JIE</t>
  </si>
  <si>
    <t xml:space="preserve">4332261	</t>
  </si>
  <si>
    <t xml:space="preserve">999228714324047	</t>
  </si>
  <si>
    <t>[芭堤雅]芭堤雅勒瓦纳酒店(Levana Pattaya Hotel)(112420111)</t>
  </si>
  <si>
    <t>高级特大床房&lt;双人入住&gt;&lt;不适用泰国客人&gt;&lt;升级特惠&gt;&lt;无早&gt;</t>
  </si>
  <si>
    <t>YANG/MINGXI,XIA/BINGYANG</t>
  </si>
  <si>
    <t xml:space="preserve">4336887	</t>
  </si>
  <si>
    <t xml:space="preserve">40533	</t>
  </si>
  <si>
    <t xml:space="preserve">999228714723333	</t>
  </si>
  <si>
    <t>标准双床房(至少连住2晚及以上)&lt;超值特惠&gt;&lt;双人入住&gt;&lt;不适用韩国客人&gt;&lt;无早&gt;</t>
  </si>
  <si>
    <t>ZHANG/WENLONG</t>
  </si>
  <si>
    <t xml:space="preserve">4336963	</t>
  </si>
  <si>
    <t xml:space="preserve">1270674	</t>
  </si>
  <si>
    <t xml:space="preserve">999228714753112	</t>
  </si>
  <si>
    <t>[宿务]宿务滨海前线酒店 - 北开垦(Bayfront Hotel Cebu North Reclamation)(8235106)</t>
  </si>
  <si>
    <t>高级房&lt;今日特价 &gt;&lt;双人入住&gt;&lt;双早&gt;</t>
  </si>
  <si>
    <t>TISOY/CHRISTOPHER ALLAN JR</t>
  </si>
  <si>
    <t xml:space="preserve">4336972	</t>
  </si>
  <si>
    <t xml:space="preserve">139848	</t>
  </si>
  <si>
    <t xml:space="preserve">999228723801923	</t>
  </si>
  <si>
    <t>[曼谷]曼谷素坤逸怡思得酒店(INNSiDE by Meliá Bangkok Sukhumvit)(112510496)</t>
  </si>
  <si>
    <t>因赛德房(至少连住2晚及以上)&lt;双人入住&gt;&lt;适用于非中国/菲律宾客人&gt;&lt;无早&gt;</t>
  </si>
  <si>
    <t>MARINSKII/IVAN DMITRIEVICH</t>
  </si>
  <si>
    <t xml:space="preserve">4338990	</t>
  </si>
  <si>
    <t xml:space="preserve">2558401	</t>
  </si>
  <si>
    <t xml:space="preserve">999228730810489	</t>
  </si>
  <si>
    <t>标准大床房&lt;双人入住&gt;&lt;不适用韩国客人&gt;&lt;特价促销&gt;&lt;无早&gt;</t>
  </si>
  <si>
    <t>CHO/WONSANG</t>
  </si>
  <si>
    <t xml:space="preserve">4340488	</t>
  </si>
  <si>
    <t xml:space="preserve">74763444	</t>
  </si>
  <si>
    <t xml:space="preserve">999228744469478	</t>
  </si>
  <si>
    <t>[吉隆坡]吉隆坡双威伟乐酒店(Sunway Velocity Hotel Kuala Lumpur)(28524790)</t>
  </si>
  <si>
    <t>高级双床房&lt;单人入住&gt;&lt;单早&gt;</t>
  </si>
  <si>
    <t>WU/YONGBING,bin/yan,lei/zhao</t>
  </si>
  <si>
    <t xml:space="preserve">4343114	</t>
  </si>
  <si>
    <t xml:space="preserve">34213152,34213153,34213154	</t>
  </si>
  <si>
    <t xml:space="preserve">999228747512526	</t>
  </si>
  <si>
    <t>[普吉岛]普吉岛西奈奢华酒店(Sinae Phuket Luxury Hotel)(86107074)</t>
  </si>
  <si>
    <t>泳池一室别墅&lt;特惠专享&gt;&lt;双人入住&gt;&lt;双早&gt;</t>
  </si>
  <si>
    <t>Seo/Suyeon</t>
  </si>
  <si>
    <t xml:space="preserve">4344044	</t>
  </si>
  <si>
    <t xml:space="preserve">337617911	</t>
  </si>
  <si>
    <t xml:space="preserve">999228766292068	</t>
  </si>
  <si>
    <t>[普吉岛]普吉岛洲际丁索别墅度假村(Dinso Resort &amp; Villas Phuket, an IHG Hotel)(28676810)</t>
  </si>
  <si>
    <t>池景1卧套房&lt;双人入住&gt;&lt;限量抢购&gt;&lt;双早&gt;</t>
  </si>
  <si>
    <t>ZHANG/YAN</t>
  </si>
  <si>
    <t xml:space="preserve">4347122	</t>
  </si>
  <si>
    <t xml:space="preserve">252859	</t>
  </si>
  <si>
    <t xml:space="preserve">999228768213912	</t>
  </si>
  <si>
    <t>DONG/JIANGTAO,YAO/JIA,DONG/WEI,CAO/DEZHI</t>
  </si>
  <si>
    <t xml:space="preserve">4348569	</t>
  </si>
  <si>
    <t xml:space="preserve">BK010541,42,43,44	</t>
  </si>
  <si>
    <t xml:space="preserve">999228776507646	</t>
  </si>
  <si>
    <t>Phang/Chee Yong</t>
  </si>
  <si>
    <t xml:space="preserve">4350451	</t>
  </si>
  <si>
    <t xml:space="preserve">206163	</t>
  </si>
  <si>
    <t xml:space="preserve">999229268026112	</t>
  </si>
  <si>
    <t>豪华房&lt;特惠专享&gt;&lt;单人入住&gt;&lt;单早&gt;</t>
  </si>
  <si>
    <t>XU/FUHAO,ZHAO/BING,DAI/ENNA,WANG/QING</t>
  </si>
  <si>
    <t xml:space="preserve">4351540	</t>
  </si>
  <si>
    <t xml:space="preserve">80586	</t>
  </si>
  <si>
    <t xml:space="preserve">999229271076025	</t>
  </si>
  <si>
    <t>高级双床房&lt;特惠&gt;&lt;双人入住&gt;&lt;适用于除印度及次大陆国家客人&gt;&lt;无早&gt;</t>
  </si>
  <si>
    <t>WANG/LISHUI,DENG/ZHICONG</t>
  </si>
  <si>
    <t xml:space="preserve">4352505	</t>
  </si>
  <si>
    <t xml:space="preserve">999229271128816	</t>
  </si>
  <si>
    <t xml:space="preserve">4352513	</t>
  </si>
  <si>
    <t xml:space="preserve">341853779	</t>
  </si>
  <si>
    <t xml:space="preserve">999229271995644	</t>
  </si>
  <si>
    <t>[八打灵再也]阿万特酒店(Avante Hotel)(100419478)</t>
  </si>
  <si>
    <t>高级双床房&lt;双人入住&gt;&lt;仅适用亚洲客人&gt;&lt;双早&gt;</t>
  </si>
  <si>
    <t>TALIP/MD RIDZHUAN,SABINO/LAURA FRIGILLANA,MOGINDOL/DARLENE MELISSA</t>
  </si>
  <si>
    <t xml:space="preserve">4352992	</t>
  </si>
  <si>
    <t xml:space="preserve">190798	</t>
  </si>
  <si>
    <t xml:space="preserve">999229274266103	</t>
  </si>
  <si>
    <t>THEILER/PHILIPP</t>
  </si>
  <si>
    <t xml:space="preserve">4354419	</t>
  </si>
  <si>
    <t xml:space="preserve">80673	</t>
  </si>
  <si>
    <t xml:space="preserve">999229275777101	</t>
  </si>
  <si>
    <t>KULIGIN/DMITRIY,KAPUSTINA/ANASTASIYA</t>
  </si>
  <si>
    <t xml:space="preserve">4356448	</t>
  </si>
  <si>
    <t xml:space="preserve">181802	</t>
  </si>
  <si>
    <t xml:space="preserve">999229276862400	</t>
  </si>
  <si>
    <t>ZHANG/QIANG,Nageswar/Mutyala,MOHIT/Poddar,PRASAD VARMA/MUDUNURI,NANDURI/SWAMI,RAGHURAJU/EEDARAPILLI,RANJAN KUMAR/GIRI,ADITYA/SANTU</t>
  </si>
  <si>
    <t xml:space="preserve">4358336	</t>
  </si>
  <si>
    <t xml:space="preserve">206363-70	</t>
  </si>
  <si>
    <t xml:space="preserve">999229276880596	</t>
  </si>
  <si>
    <t>三人房(至少连住2晚及以上)&lt;三人入住&gt;&lt;不适用泰国客人&gt;&lt;早餐&gt;</t>
  </si>
  <si>
    <t>Jain/Ramdev,Jain/Vikas,Jain/Vivek</t>
  </si>
  <si>
    <t xml:space="preserve">4358358	</t>
  </si>
  <si>
    <t xml:space="preserve">206352	</t>
  </si>
  <si>
    <t xml:space="preserve">999229276900835	</t>
  </si>
  <si>
    <t>ADITYA/PODDAR,SRINIVAS/PASUPULATI,AMRUTH/NAGULAPALLI,RAVI/AKULA,MEIYAPPAN/RAMANUJAM</t>
  </si>
  <si>
    <t xml:space="preserve">4358376	</t>
  </si>
  <si>
    <t xml:space="preserve">206353-57	</t>
  </si>
  <si>
    <t xml:space="preserve">999229276920186	</t>
  </si>
  <si>
    <t>DEBKUMAR/Das,Sapneswar/Panda,Deepak/Nayak,TASHWEER/AHMED,Jiang/Haoyu,Yang/Qing,Zhu/Mengting,NAVEEN/Adity</t>
  </si>
  <si>
    <t xml:space="preserve">4358391	</t>
  </si>
  <si>
    <t xml:space="preserve">206358-62	</t>
  </si>
  <si>
    <t xml:space="preserve">999229277757936	</t>
  </si>
  <si>
    <t>OUYANG/SHISHAN,KOH/TZUTUNG</t>
  </si>
  <si>
    <t xml:space="preserve">4359670	</t>
  </si>
  <si>
    <t xml:space="preserve">80733	</t>
  </si>
  <si>
    <t xml:space="preserve">999229278175517	</t>
  </si>
  <si>
    <t>[曼谷]沙吞易大酒店(The Grand Sathorn)(4298862)</t>
  </si>
  <si>
    <t>豪华房&lt;特惠&gt;&lt;双人入住&gt;&lt;仅适用亚洲客人&gt;&lt;无早&gt;</t>
  </si>
  <si>
    <t>VONGSALY/CHANTHALA</t>
  </si>
  <si>
    <t xml:space="preserve">4360456	</t>
  </si>
  <si>
    <t xml:space="preserve">73375	</t>
  </si>
  <si>
    <t xml:space="preserve">999229278729889	</t>
  </si>
  <si>
    <t>[纽约]纽约法拉盛/拉瓜地亚机场凯悦嘉轩酒店(Hyatt Place Flushing/LGA Airport)(28528881)</t>
  </si>
  <si>
    <t>特大床房带沙发床&lt;双人入住&gt;&lt;双早&gt;</t>
  </si>
  <si>
    <t>Yu/Zhou</t>
  </si>
  <si>
    <t xml:space="preserve">4361477	</t>
  </si>
  <si>
    <t xml:space="preserve">28749824	</t>
  </si>
  <si>
    <t xml:space="preserve">999229279314864	</t>
  </si>
  <si>
    <t>[普吉岛]普吉岛佛基拉诺富特城市酒店(Novotel Phuket City Phokeethra)(6103435)</t>
  </si>
  <si>
    <t>高级特大床房(至少连住2晚及以上)&lt;双人入住&gt;&lt;无早&gt;</t>
  </si>
  <si>
    <t>WAN/WING WAI,WONG/YIU TING</t>
  </si>
  <si>
    <t xml:space="preserve">4362443	</t>
  </si>
  <si>
    <t xml:space="preserve">497633	</t>
  </si>
  <si>
    <t xml:space="preserve">999229279605173	</t>
  </si>
  <si>
    <t>CHEN/YANZHANG</t>
  </si>
  <si>
    <t xml:space="preserve">4362470	</t>
  </si>
  <si>
    <t xml:space="preserve">369039	</t>
  </si>
  <si>
    <t xml:space="preserve">999229278487239	</t>
  </si>
  <si>
    <t>[曼谷]曼谷湄南河四季酒店(Four Seasons Hotel Bangkok at Chao Phraya River)(57171815)</t>
  </si>
  <si>
    <t>四季豪华行政套房&lt;全日特价&gt;&lt;双人入住&gt;&lt;双早&gt;</t>
  </si>
  <si>
    <t>WU/CHUN MEI</t>
  </si>
  <si>
    <t xml:space="preserve">4360992	</t>
  </si>
  <si>
    <t xml:space="preserve">211640	</t>
  </si>
  <si>
    <t xml:space="preserve">999229285065260	</t>
  </si>
  <si>
    <t>[乔治市]槟城皇家朱兰酒店(Royale Chulan Penang)(12046718)</t>
  </si>
  <si>
    <t>WAN ATA/WAN NUR SYUHADA</t>
  </si>
  <si>
    <t xml:space="preserve">4364361	</t>
  </si>
  <si>
    <t xml:space="preserve">9112719	</t>
  </si>
  <si>
    <t xml:space="preserve">999229285268724	</t>
  </si>
  <si>
    <t>Bin Musa/Johari,Bin Musa/Johari</t>
  </si>
  <si>
    <t xml:space="preserve">4364410	</t>
  </si>
  <si>
    <t xml:space="preserve">338505401	</t>
  </si>
  <si>
    <t xml:space="preserve">999229286423274	</t>
  </si>
  <si>
    <t>[Srisa Chorakhe Noi]曼谷迪瓦鲁斯度假酒店(Divalux Resort and Spa Bangkok)(114110821)</t>
  </si>
  <si>
    <t>豪华双床间&lt;双人入住&gt;&lt;双早&gt;</t>
  </si>
  <si>
    <t>Ratcharak/Pawara,Ratcharak/Pawara</t>
  </si>
  <si>
    <t xml:space="preserve">4364751	</t>
  </si>
  <si>
    <t xml:space="preserve">999229287024296	</t>
  </si>
  <si>
    <t>[宿务]宿务格勒里亚山峰酒店(Summit Galleria Cebu)(28525181)</t>
  </si>
  <si>
    <t>豪华双床房&lt;今日特价 &gt;&lt;单人入住&gt;&lt;单早&gt;</t>
  </si>
  <si>
    <t>WANG/QUNYAN</t>
  </si>
  <si>
    <t xml:space="preserve">4365024	</t>
  </si>
  <si>
    <t xml:space="preserve">SGC0067338	</t>
  </si>
  <si>
    <t xml:space="preserve">999229287404569	</t>
  </si>
  <si>
    <t>海景豪华特大号床间 - 带阳台(至少连住2晚及以上)&lt;双人入住&gt;&lt;中宾&gt;&lt;双早&gt;</t>
  </si>
  <si>
    <t>FENG/PANPAN</t>
  </si>
  <si>
    <t xml:space="preserve">4365274	</t>
  </si>
  <si>
    <t xml:space="preserve">81402498	</t>
  </si>
  <si>
    <t xml:space="preserve">999229287844379	</t>
  </si>
  <si>
    <t>[帕拉尼亚克]Seda Manila Bay(110656316)</t>
  </si>
  <si>
    <t>豪华双床房&lt;三人入住&gt;</t>
  </si>
  <si>
    <t>SALBURO/MARILENE,MOLINA/J MARK CEDY,MOLINA/RUBIE LEEN</t>
  </si>
  <si>
    <t xml:space="preserve">4365574	</t>
  </si>
  <si>
    <t xml:space="preserve">3072800	</t>
  </si>
  <si>
    <t xml:space="preserve">999229290087791	</t>
  </si>
  <si>
    <t>[曼谷]SC 公园酒店(SC Park Hotel)(28410206)</t>
  </si>
  <si>
    <t>高级双床房&lt;特惠专享&gt;&lt;双人入住&gt;&lt;双早&gt;</t>
  </si>
  <si>
    <t>GONG/HENG,GONG/YUHAN</t>
  </si>
  <si>
    <t xml:space="preserve">4369386	</t>
  </si>
  <si>
    <t xml:space="preserve">386900	</t>
  </si>
  <si>
    <t xml:space="preserve">999229290209918	</t>
  </si>
  <si>
    <t>[巴都丁宜]槟城硬石酒店(Hard Rock Hotel Penang)(4649444)</t>
  </si>
  <si>
    <t>湖景豪华房&lt;特惠&gt;&lt;双人入住&gt;&lt;不适用中东客人&gt;&lt;无早&gt;</t>
  </si>
  <si>
    <t>ABD RAZAK/MOHAMAD SHAHMAN</t>
  </si>
  <si>
    <t xml:space="preserve">4369609	</t>
  </si>
  <si>
    <t xml:space="preserve">15764410	</t>
  </si>
  <si>
    <t xml:space="preserve">999229291015064	</t>
  </si>
  <si>
    <t>[曼谷]曼谷柏悦酒店(Park Hyatt Bangkok)(8982056)</t>
  </si>
  <si>
    <t>标准城景双床房(连住3晚及以上)&lt;特别促销&gt;&lt;双人入住&gt;&lt;双早&gt;</t>
  </si>
  <si>
    <t>CHOW/SHIU MING</t>
  </si>
  <si>
    <t xml:space="preserve">4370988	</t>
  </si>
  <si>
    <t xml:space="preserve">30746291	</t>
  </si>
  <si>
    <t xml:space="preserve">999229291549165	</t>
  </si>
  <si>
    <t>[曼谷]察殿曼谷大酒店(Chatrium Grand Bangkok)(105593534)</t>
  </si>
  <si>
    <t>两卧行政套房(至少连住2晚及以上)&lt;今日特价 &gt;&lt;四人入住&gt;&lt;不适用泰国客人&gt;&lt;双早&gt;</t>
  </si>
  <si>
    <t>HUNG/LAPWAI</t>
  </si>
  <si>
    <t xml:space="preserve">4371838	</t>
  </si>
  <si>
    <t xml:space="preserve">342900809	</t>
  </si>
  <si>
    <t xml:space="preserve">999229292467596	</t>
  </si>
  <si>
    <t>[普吉岛]普吉市宜必思尚品酒店(Ibis Styles Phuket City)(28680984)</t>
  </si>
  <si>
    <t>标准大床房(至少连住2晚及以上)&lt;双人入住&gt;&lt;无早&gt;</t>
  </si>
  <si>
    <t>KANG/YAHENG</t>
  </si>
  <si>
    <t xml:space="preserve">4373577	</t>
  </si>
  <si>
    <t xml:space="preserve">498156	</t>
  </si>
  <si>
    <t xml:space="preserve">999229292642800	</t>
  </si>
  <si>
    <t>[曼谷]曼谷格蓝总统饭店(Grand President Bangkok)(5988676)</t>
  </si>
  <si>
    <t>尊贵高级特大床房(至少连住2晚及以上)&lt;双人入住&gt;&lt;无早&gt;</t>
  </si>
  <si>
    <t>Dongre/Krishna,Dongre/Krishna,Dongre/Krishna,Dongre/Krishna</t>
  </si>
  <si>
    <t xml:space="preserve">4373972	</t>
  </si>
  <si>
    <t xml:space="preserve">390838	</t>
  </si>
  <si>
    <t xml:space="preserve">999229293040681	</t>
  </si>
  <si>
    <t>[曼谷]彩虹套房酒店(Baiyoke Suite Hotel)(112026789)</t>
  </si>
  <si>
    <t>高级套房&lt;单人入住&gt;&lt;单早&gt;</t>
  </si>
  <si>
    <t>JOMKOH/CHANTORNSIRI</t>
  </si>
  <si>
    <t xml:space="preserve">4374782	</t>
  </si>
  <si>
    <t xml:space="preserve">80472	</t>
  </si>
  <si>
    <t xml:space="preserve">999229293170502	</t>
  </si>
  <si>
    <t>[曼谷]拉差达 CMYK 我的酒店(Myhotel Cmyk@Ratchada)(28558049)</t>
  </si>
  <si>
    <t>豪华房(至少连住2晚及以上)&lt;促销&gt;&lt;双人入住&gt;&lt;无早&gt;</t>
  </si>
  <si>
    <t>kengkitkarn/Thuchpong,kengkitkarn/Thuchpong</t>
  </si>
  <si>
    <t xml:space="preserve">4375174	</t>
  </si>
  <si>
    <t xml:space="preserve">999229294403897	</t>
  </si>
  <si>
    <t>[宿务]宿雾海湾酒店- 国会大厦(Bayfront Hotel Cebu Capitol Site)(82189082)</t>
  </si>
  <si>
    <t>经典房&lt;双人入住&gt;&lt;双早&gt;</t>
  </si>
  <si>
    <t>GONZALEZBONET/JEAN PIERRE</t>
  </si>
  <si>
    <t xml:space="preserve">4375561	</t>
  </si>
  <si>
    <t xml:space="preserve">46390	</t>
  </si>
  <si>
    <t xml:space="preserve">999229298879196	</t>
  </si>
  <si>
    <t>[依斯干达公主城]双威大盒子酒店(Sunway Hotel Big Box)(91411884)</t>
  </si>
  <si>
    <t>豪华特大床房&lt;单人入住&gt;&lt;单早&gt;</t>
  </si>
  <si>
    <t>HE/CANYAO</t>
  </si>
  <si>
    <t xml:space="preserve">4376631	</t>
  </si>
  <si>
    <t xml:space="preserve">112303	</t>
  </si>
  <si>
    <t xml:space="preserve">999229301415240	</t>
  </si>
  <si>
    <t>[芭堤雅]Coco Beach Hotel Jomtien Pattaya(114025536)</t>
  </si>
  <si>
    <t>豪华房(至少连住2晚及以上)&lt;双人入住&gt;&lt;双早&gt;</t>
  </si>
  <si>
    <t>YANG/PEISONG,JIANG/FANGZHOU,BAO/ZHIGANG,ZHOU/YUNFEI,DAI/JUNXIAN</t>
  </si>
  <si>
    <t xml:space="preserve">4377443	</t>
  </si>
  <si>
    <t xml:space="preserve">RR23001569	</t>
  </si>
  <si>
    <t xml:space="preserve">999229302865051	</t>
  </si>
  <si>
    <t>[曼谷]曼谷中城酒店(Bangkok Midtown Hotel)(112343572)</t>
  </si>
  <si>
    <t>标准双床间&lt;双人入住&gt;&lt;双早&gt;</t>
  </si>
  <si>
    <t>LEELAVORAPONG/ALISA</t>
  </si>
  <si>
    <t xml:space="preserve">4378053	</t>
  </si>
  <si>
    <t xml:space="preserve">92690	</t>
  </si>
  <si>
    <t xml:space="preserve">999229303512872	</t>
  </si>
  <si>
    <t>园景高级特大床房&lt;双人入住&gt;&lt;中宾&gt;&lt;无早&gt;</t>
  </si>
  <si>
    <t>YAN/JINGCHANG,MA/Yulong</t>
  </si>
  <si>
    <t xml:space="preserve">4378420	</t>
  </si>
  <si>
    <t xml:space="preserve">137121869	</t>
  </si>
  <si>
    <t xml:space="preserve">999229304402297	</t>
  </si>
  <si>
    <t>[长滩岛]长滩岛金凤凰酒店(Golden Phoenix Hotel Boracay)(6213617)</t>
  </si>
  <si>
    <t>豪华双床房(至少提前1天预订)&lt;双人入住&gt;&lt;双早&gt;</t>
  </si>
  <si>
    <t>Roxas/Mary Helene</t>
  </si>
  <si>
    <t xml:space="preserve">4378916	</t>
  </si>
  <si>
    <t xml:space="preserve">2312050008	</t>
  </si>
  <si>
    <t xml:space="preserve">999229305061096	</t>
  </si>
  <si>
    <t>[普吉岛]查那莱山坡度假村，卡伦海滩(Chanalai Hillside Resort, Karon Beach)(4409998)</t>
  </si>
  <si>
    <t>高级房&lt;今日特价 &gt;&lt;双人入住&gt;&lt;中宾&gt;&lt;双早&gt;</t>
  </si>
  <si>
    <t>GUO/XIAO</t>
  </si>
  <si>
    <t xml:space="preserve">4379567	</t>
  </si>
  <si>
    <t xml:space="preserve">49634730-1	</t>
  </si>
  <si>
    <t xml:space="preserve">999229305373018	</t>
  </si>
  <si>
    <t>&lt;双人入住&gt;&lt;双早&gt;</t>
  </si>
  <si>
    <t>Zawawi/Firdaus</t>
  </si>
  <si>
    <t xml:space="preserve">4379758	</t>
  </si>
  <si>
    <t xml:space="preserve">9115191	</t>
  </si>
  <si>
    <t xml:space="preserve">999229306243529	</t>
  </si>
  <si>
    <t>[八打灵再也]皇家朱兰白沙罗酒店(Royale Chulan Damansara)(28528087)</t>
  </si>
  <si>
    <t>高级房&lt;双人入住&gt;&lt;无早&gt;</t>
  </si>
  <si>
    <t>LOW/CHOW YENG</t>
  </si>
  <si>
    <t xml:space="preserve">4380775	</t>
  </si>
  <si>
    <t xml:space="preserve">651943	</t>
  </si>
  <si>
    <t xml:space="preserve">999229306825632	</t>
  </si>
  <si>
    <t>Manota/Eugene</t>
  </si>
  <si>
    <t xml:space="preserve">4381370	</t>
  </si>
  <si>
    <t xml:space="preserve">46438	</t>
  </si>
  <si>
    <t xml:space="preserve">999229306951358	</t>
  </si>
  <si>
    <t>[河内]西河内凯悦酒店(Hyatt Regency West Hanoi)(28555895)</t>
  </si>
  <si>
    <t>豪华特大床房&lt;单人入住&gt;&lt;不适用越南客人&gt;&lt;单早&gt;</t>
  </si>
  <si>
    <t>CHEN/BINBIN</t>
  </si>
  <si>
    <t xml:space="preserve">4381434	</t>
  </si>
  <si>
    <t xml:space="preserve">64477031	</t>
  </si>
  <si>
    <t xml:space="preserve">999229307165280	</t>
  </si>
  <si>
    <t>ZHANG/YUPING</t>
  </si>
  <si>
    <t xml:space="preserve">4381595	</t>
  </si>
  <si>
    <t xml:space="preserve">112385	</t>
  </si>
  <si>
    <t xml:space="preserve">999229307804906	</t>
  </si>
  <si>
    <t>标准双床房&lt;双人入住&gt;&lt;不适用泰国客人&gt;&lt;无早&gt;</t>
  </si>
  <si>
    <t>PAN/JUNMIN</t>
  </si>
  <si>
    <t xml:space="preserve">4382080	</t>
  </si>
  <si>
    <t xml:space="preserve">369503	</t>
  </si>
  <si>
    <t xml:space="preserve">999229307979263	</t>
  </si>
  <si>
    <t>HINSON/JAMES ROGER</t>
  </si>
  <si>
    <t xml:space="preserve">4382152	</t>
  </si>
  <si>
    <t xml:space="preserve">46475	</t>
  </si>
  <si>
    <t xml:space="preserve">999229309079668	</t>
  </si>
  <si>
    <t>HUNG/HSIHUANG,ZENG/XIAOPING,DU/BAOAN</t>
  </si>
  <si>
    <t xml:space="preserve">4383073	</t>
  </si>
  <si>
    <t xml:space="preserve">81009	</t>
  </si>
  <si>
    <t xml:space="preserve">999229309616146	</t>
  </si>
  <si>
    <t>经典高级套房&lt;特惠专享&gt;&lt;双人入住&gt;&lt;无早&gt;</t>
  </si>
  <si>
    <t>HU/GUIYAN</t>
  </si>
  <si>
    <t xml:space="preserve">4383477	</t>
  </si>
  <si>
    <t xml:space="preserve">407548	</t>
  </si>
  <si>
    <t xml:space="preserve">999229309834528	</t>
  </si>
  <si>
    <t>豪华房(至少连住2晚及以上)&lt;今日特价 &gt;&lt;双人入住&gt;&lt;不适用泰国客人&gt;&lt;双早&gt;</t>
  </si>
  <si>
    <t>Chen/Sha</t>
  </si>
  <si>
    <t xml:space="preserve">4383578	</t>
  </si>
  <si>
    <t xml:space="preserve">343491783	</t>
  </si>
  <si>
    <t xml:space="preserve">999229310620238	</t>
  </si>
  <si>
    <t xml:space="preserve">4384208	</t>
  </si>
  <si>
    <t xml:space="preserve">2312060001	</t>
  </si>
  <si>
    <t xml:space="preserve">999229310800239	</t>
  </si>
  <si>
    <t>Ladouceur /Andre Leonard</t>
  </si>
  <si>
    <t xml:space="preserve">4384287	</t>
  </si>
  <si>
    <t xml:space="preserve">140590	</t>
  </si>
  <si>
    <t xml:space="preserve">999229310916139	</t>
  </si>
  <si>
    <t>[奎松市]奎松市哈罗德斯埃沃特尔酒店(Harolds Evotel Quezon City)(107896076)</t>
  </si>
  <si>
    <t>豪华双床间(至少提前1天预订)&lt;三人入住&gt;&lt;早餐&gt;</t>
  </si>
  <si>
    <t>Feng/WenKai</t>
  </si>
  <si>
    <t xml:space="preserve">4384541	</t>
  </si>
  <si>
    <t xml:space="preserve">72369	</t>
  </si>
  <si>
    <t xml:space="preserve">999229310827208	</t>
  </si>
  <si>
    <t>[哥打巴鲁]丽芙维拉大酒店乡(Grand Riverview Hotel)(5072888)</t>
  </si>
  <si>
    <t>尊贵房&lt;特价大促销&gt;&lt;双人入住&gt;&lt;双早&gt;</t>
  </si>
  <si>
    <t>Lim/Khuen Ngai</t>
  </si>
  <si>
    <t xml:space="preserve">4384297	</t>
  </si>
  <si>
    <t xml:space="preserve">255073	</t>
  </si>
  <si>
    <t xml:space="preserve">999229311646147	</t>
  </si>
  <si>
    <t>[曼谷]曼谷飞越大酒店(The Grand Fourwings Convention Hotel Bangkok)(28681182)</t>
  </si>
  <si>
    <t>豪华房&lt;双人入住&gt;&lt;无早&gt;</t>
  </si>
  <si>
    <t>LIN/ATING</t>
  </si>
  <si>
    <t xml:space="preserve">4385022	</t>
  </si>
  <si>
    <t xml:space="preserve">17039693	</t>
  </si>
  <si>
    <t xml:space="preserve">999229311755212	</t>
  </si>
  <si>
    <t>Marlina/Zakaria,Marlina/Zakaria</t>
  </si>
  <si>
    <t xml:space="preserve">4385057	</t>
  </si>
  <si>
    <t xml:space="preserve">9115498	</t>
  </si>
  <si>
    <t xml:space="preserve">999229312128080	</t>
  </si>
  <si>
    <t>豪华房&lt;特惠专享&gt;&lt;双人入住&gt;&lt;无早&gt;</t>
  </si>
  <si>
    <t>BUTPET/CHUTIMA</t>
  </si>
  <si>
    <t xml:space="preserve">4385419	</t>
  </si>
  <si>
    <t xml:space="preserve">81057	</t>
  </si>
  <si>
    <t xml:space="preserve">999229329963574	</t>
  </si>
  <si>
    <t>高级豪华双人或双床间&lt;特惠专享&gt;&lt;单人入住&gt;&lt;单早&gt;</t>
  </si>
  <si>
    <t>XIE/MINGQING</t>
  </si>
  <si>
    <t xml:space="preserve">4385729	</t>
  </si>
  <si>
    <t xml:space="preserve">81059	</t>
  </si>
  <si>
    <t xml:space="preserve">999229331073323	</t>
  </si>
  <si>
    <t>两卧室豪华套房&lt;四人入住&gt;&lt;不适用马来西亚客人&gt;&lt;无早&gt;</t>
  </si>
  <si>
    <t>Shi/Zhufang</t>
  </si>
  <si>
    <t xml:space="preserve">4385939	</t>
  </si>
  <si>
    <t xml:space="preserve">115831	</t>
  </si>
  <si>
    <t xml:space="preserve">999229331718563	</t>
  </si>
  <si>
    <t>SOO HENG/CHOO,SOO HENG/CHOO</t>
  </si>
  <si>
    <t xml:space="preserve">4386263	</t>
  </si>
  <si>
    <t xml:space="preserve">9115493	</t>
  </si>
  <si>
    <t xml:space="preserve">999229332672476	</t>
  </si>
  <si>
    <t>[曼谷]曼谷素坤逸航站 21 中心酒店(Grande Centre Point Hotel Terminal 21)(5908161)</t>
  </si>
  <si>
    <t>顶级豪华房&lt;特价大促销&gt;&lt;双人入住&gt;&lt;无早&gt;</t>
  </si>
  <si>
    <t>LING/THEAN BING,Nang/Kaw</t>
  </si>
  <si>
    <t xml:space="preserve">4386757	</t>
  </si>
  <si>
    <t xml:space="preserve">463151	</t>
  </si>
  <si>
    <t xml:space="preserve">999229334398770	</t>
  </si>
  <si>
    <t>HAMZAH/KHAIRIL HAZWAN</t>
  </si>
  <si>
    <t xml:space="preserve">4387828	</t>
  </si>
  <si>
    <t xml:space="preserve">9116181 , 9116182	</t>
  </si>
  <si>
    <t xml:space="preserve">999229333354655	</t>
  </si>
  <si>
    <t>至尊豪华双床房&lt;双人入住&gt;&lt;无早&gt;</t>
  </si>
  <si>
    <t>WONG/KENG IO</t>
  </si>
  <si>
    <t xml:space="preserve">4387147	</t>
  </si>
  <si>
    <t xml:space="preserve">70577328	</t>
  </si>
  <si>
    <t xml:space="preserve">999229335063565	</t>
  </si>
  <si>
    <t>[曼谷]曼谷沙通智选假日酒店(Holiday Inn Express Bangkok Sathorn, an IHG Hotel)(5575612)</t>
  </si>
  <si>
    <t>标准房&lt;双人入住&gt;&lt;不适用泰国客人&gt;&lt;限量特惠&gt;&lt;双早&gt;</t>
  </si>
  <si>
    <t>Li/zhiwei</t>
  </si>
  <si>
    <t xml:space="preserve">4388137	</t>
  </si>
  <si>
    <t xml:space="preserve">89580235	</t>
  </si>
  <si>
    <t xml:space="preserve">999229335589724	</t>
  </si>
  <si>
    <t>KAMONCHIT/KUNTHADA</t>
  </si>
  <si>
    <t xml:space="preserve">4388450	</t>
  </si>
  <si>
    <t xml:space="preserve">42980426	</t>
  </si>
  <si>
    <t xml:space="preserve">999229336003553	</t>
  </si>
  <si>
    <t>豪华一卧套房&lt;特惠&gt;&lt;双人入住&gt;&lt;双早&gt;</t>
  </si>
  <si>
    <t>ZHU/JIANG</t>
  </si>
  <si>
    <t xml:space="preserve">4388766	</t>
  </si>
  <si>
    <t xml:space="preserve">83873	</t>
  </si>
  <si>
    <t xml:space="preserve">999229336022831	</t>
  </si>
  <si>
    <t>[芭堤雅]阿夸酒店(Acqua Hotel)(41757289)</t>
  </si>
  <si>
    <t>高级双床房&lt;特惠专享&gt;&lt;双早&gt;</t>
  </si>
  <si>
    <t>HONG/QISHAN,WANG/WEICONG</t>
  </si>
  <si>
    <t xml:space="preserve">4388771	</t>
  </si>
  <si>
    <t xml:space="preserve">999229336294045	</t>
  </si>
  <si>
    <t>[曼谷]摩德沙吞酒店(Mode Sathorn Hotel)(4370772)</t>
  </si>
  <si>
    <t>摩德豪华房&lt;特惠专享&gt;&lt;双人入住&gt;&lt;中宾&gt;&lt;双早&gt;</t>
  </si>
  <si>
    <t>ZHANG/QIANQIAN</t>
  </si>
  <si>
    <t xml:space="preserve">4389019	</t>
  </si>
  <si>
    <t xml:space="preserve">37611	</t>
  </si>
  <si>
    <t xml:space="preserve">999229336361020	</t>
  </si>
  <si>
    <t>[清迈]清迈阿莫拉塔佩酒店(Amora Thapae Hotel Chiang Mai)(6207013)</t>
  </si>
  <si>
    <t>至尊高级房&lt;双人入住&gt;&lt;双早&gt;</t>
  </si>
  <si>
    <t>Kallakorpi/Simo</t>
  </si>
  <si>
    <t xml:space="preserve">4389071	</t>
  </si>
  <si>
    <t xml:space="preserve">999229336470808	</t>
  </si>
  <si>
    <t>[清迈]清迈阿凯拉马诺尔酒店(Akyra Manor Chiang Mai)(4984302)</t>
  </si>
  <si>
    <t>豪华房&lt;双人入住&gt;&lt;中宾&gt;&lt;双早&gt;</t>
  </si>
  <si>
    <t>LI/HAORAN</t>
  </si>
  <si>
    <t xml:space="preserve">4389187	</t>
  </si>
  <si>
    <t xml:space="preserve">357112880	</t>
  </si>
  <si>
    <t xml:space="preserve">999229336777391	</t>
  </si>
  <si>
    <t>[普吉岛]普吉岛温德姆海洋明珠酒店及度假村(Wyndham Sea Pearl Resort, Phuket)(3736781)</t>
  </si>
  <si>
    <t>一卧室套房&lt;双人入住&gt;&lt;不适用泰国客人&gt;&lt;无早&gt;</t>
  </si>
  <si>
    <t>Xing/Yusheng</t>
  </si>
  <si>
    <t xml:space="preserve">4389729	</t>
  </si>
  <si>
    <t xml:space="preserve">578981	</t>
  </si>
  <si>
    <t xml:space="preserve">999229336876025	</t>
  </si>
  <si>
    <t>[西哈努克城]蓝色海湾温德姆豪生国际酒店(Howard Johnson Plaza by Wyndham Blue Bay Sihanoukville)(114399358)</t>
  </si>
  <si>
    <t>尊贵海景双床房&lt;单人入住&gt;&lt;单早&gt;&lt;新酒店礼盒&gt;</t>
  </si>
  <si>
    <t>LI/FALI</t>
  </si>
  <si>
    <t xml:space="preserve">4389844	</t>
  </si>
  <si>
    <t xml:space="preserve">Acknowledge	</t>
  </si>
  <si>
    <t xml:space="preserve">999227049843860	</t>
  </si>
  <si>
    <t>补单</t>
  </si>
  <si>
    <t>海景豪华双床房(至少连住2晚及以上)&lt;限量特价&gt;&lt;双人入住&gt;&lt;适用于除泰国的亚洲客人&gt;&lt;双早&gt;</t>
  </si>
  <si>
    <t>ZHAO/SONGHUA,MAO/ZHENG</t>
  </si>
  <si>
    <t xml:space="preserve">3989512	</t>
  </si>
  <si>
    <t xml:space="preserve">113101218	</t>
  </si>
  <si>
    <t xml:space="preserve">999226854428797	</t>
  </si>
  <si>
    <t>园景高级双床房(至少连住2晚及以上)&lt;限量特价&gt;&lt;双人入住&gt;&lt;中宾&gt;&lt;双早&gt;</t>
  </si>
  <si>
    <t>ZHANG/JINGHAN,LI/YAKUN</t>
  </si>
  <si>
    <t>，</t>
  </si>
  <si>
    <t>直采</t>
  </si>
  <si>
    <t>特殊要求:此单是26848527688补款单 此单为999226848529578的补款单，客人需要申请改成 园景精致特大床套房 。</t>
  </si>
  <si>
    <t>3956261 出账改 8400THB，入账不变，另生成工单收款 240RMB，补款单 999226854428797</t>
  </si>
  <si>
    <t>本期收回240元</t>
  </si>
  <si>
    <t>A231208092504481</t>
  </si>
  <si>
    <t>A231208092607481</t>
  </si>
  <si>
    <t>CNY / HKD 当前参考汇率: 1.0915124</t>
  </si>
  <si>
    <t>总计： 317101 CNY/
346119.67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</si>
  <si>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</si>
  <si>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</si>
  <si>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</si>
  <si>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</si>
  <si>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</si>
  <si>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</si>
  <si>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</si>
  <si>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</si>
  <si>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</si>
  <si>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</si>
  <si>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</si>
  <si>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</si>
  <si>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</si>
  <si>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</si>
  <si>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</si>
  <si>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</si>
  <si>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</si>
  <si>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</si>
  <si>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</si>
  <si>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2023-12-06</t>
  </si>
  <si>
    <t>4389844</t>
  </si>
  <si>
    <t>西哈努克蓝湾豪生国际酒店</t>
  </si>
  <si>
    <t>LI FALI</t>
  </si>
  <si>
    <t>2023-12-07</t>
  </si>
  <si>
    <t>退房日周结</t>
  </si>
  <si>
    <t>939.00</t>
  </si>
  <si>
    <t>RMB</t>
  </si>
  <si>
    <t>0</t>
  </si>
  <si>
    <t>0.00</t>
  </si>
  <si>
    <t>携程国际直连(DD)</t>
  </si>
  <si>
    <t>01.011174</t>
  </si>
  <si>
    <t>2023-12-06 16:01:33</t>
  </si>
  <si>
    <t>否</t>
  </si>
  <si>
    <t>汇智国际旅游发展有限公司</t>
  </si>
  <si>
    <t>柬埔寨</t>
  </si>
  <si>
    <t>4389729</t>
  </si>
  <si>
    <t>普吉岛温德姆海洋明珠酒店及度假村(SHA Extra Plus)</t>
  </si>
  <si>
    <t>Xing Yusheng</t>
  </si>
  <si>
    <t>669.00</t>
  </si>
  <si>
    <t>2023-12-06 15:48:12</t>
  </si>
  <si>
    <t>泰国</t>
  </si>
  <si>
    <t>4389187</t>
  </si>
  <si>
    <t>清迈阿基拉马诺尔酒店</t>
  </si>
  <si>
    <t>LI HAORAN</t>
  </si>
  <si>
    <t>881.00</t>
  </si>
  <si>
    <t>2023-12-06 14:20:47</t>
  </si>
  <si>
    <t>4389071</t>
  </si>
  <si>
    <t>清迈阿莫拉塔佩酒店</t>
  </si>
  <si>
    <t>Kallakorpi Simo</t>
  </si>
  <si>
    <t>356.00</t>
  </si>
  <si>
    <t>-356</t>
  </si>
  <si>
    <t>--</t>
  </si>
  <si>
    <t>4389019</t>
  </si>
  <si>
    <t>摩德沙吞酒店 (政府卫生认证)</t>
  </si>
  <si>
    <t>ZHANG QIANQIAN</t>
  </si>
  <si>
    <t>599.00</t>
  </si>
  <si>
    <t>2023-12-06 13:50:46</t>
  </si>
  <si>
    <t>4388766</t>
  </si>
  <si>
    <t>曼谷百丽思酒店</t>
  </si>
  <si>
    <t>ZHU JIANG</t>
  </si>
  <si>
    <t>454.00</t>
  </si>
  <si>
    <t>2023-12-06 13:15:58</t>
  </si>
  <si>
    <t>4388450</t>
  </si>
  <si>
    <t>曼谷飞越大酒店</t>
  </si>
  <si>
    <t>KAMONCHIT KUNTHADA</t>
  </si>
  <si>
    <t>595.00</t>
  </si>
  <si>
    <t>2023-12-06 12:07:06</t>
  </si>
  <si>
    <t>4388137</t>
  </si>
  <si>
    <t>曼谷沙通智选假日酒店</t>
  </si>
  <si>
    <t>Li zhiwei</t>
  </si>
  <si>
    <t>480.00</t>
  </si>
  <si>
    <t>2023-12-06 10:27:46</t>
  </si>
  <si>
    <t>4387828</t>
  </si>
  <si>
    <t>槟城皇家朱兰酒店</t>
  </si>
  <si>
    <t>HAMZAH KHAIRIL HAZWAN</t>
  </si>
  <si>
    <t>768.00</t>
  </si>
  <si>
    <t>2023-12-06 11:12:13</t>
  </si>
  <si>
    <t>马来西亚</t>
  </si>
  <si>
    <t>4387147</t>
  </si>
  <si>
    <t>WONG KENG IO</t>
  </si>
  <si>
    <t>685.00</t>
  </si>
  <si>
    <t>2023-12-06 09:52:14</t>
  </si>
  <si>
    <t>2023-12-05</t>
  </si>
  <si>
    <t>4386757</t>
  </si>
  <si>
    <t>曼谷素坤逸航站 21 中心酒店</t>
  </si>
  <si>
    <t>LING THEAN BING,Nang Kaw</t>
  </si>
  <si>
    <t>1078.00</t>
  </si>
  <si>
    <t>2023-12-06 10:10:20</t>
  </si>
  <si>
    <t>4386263</t>
  </si>
  <si>
    <t>SOO HENG CHOO,SOO HENG CHOO</t>
  </si>
  <si>
    <t>384.00</t>
  </si>
  <si>
    <t>2023-12-06 16:43:31</t>
  </si>
  <si>
    <t>4385939</t>
  </si>
  <si>
    <t>菲斯酒店</t>
  </si>
  <si>
    <t>Shi Zhufang</t>
  </si>
  <si>
    <t>539.00</t>
  </si>
  <si>
    <t>2023-12-06 10:25:43</t>
  </si>
  <si>
    <t>直连</t>
  </si>
  <si>
    <t>4385729</t>
  </si>
  <si>
    <t>阿玛拉素万那普酒店</t>
  </si>
  <si>
    <t>XIE MINGQING</t>
  </si>
  <si>
    <t>457.00</t>
  </si>
  <si>
    <t>2023-12-06 09:31:09</t>
  </si>
  <si>
    <t>4385419</t>
  </si>
  <si>
    <t>BUTPET CHUTIMA</t>
  </si>
  <si>
    <t>335.00</t>
  </si>
  <si>
    <t>2023-12-06 09:32:23</t>
  </si>
  <si>
    <t>4385057</t>
  </si>
  <si>
    <t>Marlina Zakaria,Marlina Zakaria</t>
  </si>
  <si>
    <t>2023-12-06 14:22:39</t>
  </si>
  <si>
    <t>4385022</t>
  </si>
  <si>
    <t>LIN ATING</t>
  </si>
  <si>
    <t>583.00</t>
  </si>
  <si>
    <t>2023-12-06 09:38:33</t>
  </si>
  <si>
    <t>4384541</t>
  </si>
  <si>
    <t>哈罗德斯埃沃特尔酒店</t>
  </si>
  <si>
    <t>Feng WenKai</t>
  </si>
  <si>
    <t>720.00</t>
  </si>
  <si>
    <t>2023-12-05 18:28:36</t>
  </si>
  <si>
    <t>菲律宾</t>
  </si>
  <si>
    <t>4384297</t>
  </si>
  <si>
    <t>大宏酒店</t>
  </si>
  <si>
    <t>Lim Khuen Ngai</t>
  </si>
  <si>
    <t>277.00</t>
  </si>
  <si>
    <t>2023-12-05 18:13:32</t>
  </si>
  <si>
    <t>4384287</t>
  </si>
  <si>
    <t>宿务滨海前线酒店 - 北开垦</t>
  </si>
  <si>
    <t>Ladouceur Andre Leonard</t>
  </si>
  <si>
    <t>439.00</t>
  </si>
  <si>
    <t>2023-12-05 18:13:24</t>
  </si>
  <si>
    <t>4384208</t>
  </si>
  <si>
    <t>长滩岛金凤凰酒店</t>
  </si>
  <si>
    <t>Roxas Mary Helene</t>
  </si>
  <si>
    <t>283.00</t>
  </si>
  <si>
    <t>2023-12-06 08:09:39</t>
  </si>
  <si>
    <t>4383578</t>
  </si>
  <si>
    <t>曼谷恰特里亚姆大酒店</t>
  </si>
  <si>
    <t>Chen Sha</t>
  </si>
  <si>
    <t>2780.00</t>
  </si>
  <si>
    <t>2023-12-05 15:57:27</t>
  </si>
  <si>
    <t>4383477</t>
  </si>
  <si>
    <t>曼谷拉查丹利中心酒店  (SHA Plus+)</t>
  </si>
  <si>
    <t>HU GUIYAN</t>
  </si>
  <si>
    <t>951.00</t>
  </si>
  <si>
    <t>2023-12-05 16:00:19</t>
  </si>
  <si>
    <t>4383073</t>
  </si>
  <si>
    <t>HUNG HSIHUANG,ZENG XIAOPING,DU BAOAN</t>
  </si>
  <si>
    <t>1068.00</t>
  </si>
  <si>
    <t>2023-12-05 15:26:44</t>
  </si>
  <si>
    <t>4382152</t>
  </si>
  <si>
    <t>宿务海湾酒店-国会大厦</t>
  </si>
  <si>
    <t>HINSON JAMES ROGER</t>
  </si>
  <si>
    <t>2023-12-05 11:41:46</t>
  </si>
  <si>
    <t>4382080</t>
  </si>
  <si>
    <t>宜必思尚品曼谷素坤逸康福酒店</t>
  </si>
  <si>
    <t>PAN JUNMIN</t>
  </si>
  <si>
    <t>630.00</t>
  </si>
  <si>
    <t>2023-12-05 11:12:44</t>
  </si>
  <si>
    <t>4381595</t>
  </si>
  <si>
    <t>双威大盒子酒店</t>
  </si>
  <si>
    <t>ZHANG YUPING</t>
  </si>
  <si>
    <t>528.00</t>
  </si>
  <si>
    <t>2023-12-05 09:33:50</t>
  </si>
  <si>
    <t>4381434</t>
  </si>
  <si>
    <t>西河内凯悦酒店</t>
  </si>
  <si>
    <t>CHEN BINBIN</t>
  </si>
  <si>
    <t>830.00</t>
  </si>
  <si>
    <t>2023-12-05 11:13:22</t>
  </si>
  <si>
    <t>越南</t>
  </si>
  <si>
    <t>4381370</t>
  </si>
  <si>
    <t>Manota Eugene</t>
  </si>
  <si>
    <t>2023-12-05 09:08:52</t>
  </si>
  <si>
    <t>4380775</t>
  </si>
  <si>
    <t>皇家朱兰白沙罗酒店</t>
  </si>
  <si>
    <t>LOW CHOW YENG</t>
  </si>
  <si>
    <t>662.00</t>
  </si>
  <si>
    <t>2023-12-05 09:44:41</t>
  </si>
  <si>
    <t>2023-12-04</t>
  </si>
  <si>
    <t>4379758</t>
  </si>
  <si>
    <t>Zawawi Firdaus</t>
  </si>
  <si>
    <t>2023-12-05 14:55:02</t>
  </si>
  <si>
    <t>4379567</t>
  </si>
  <si>
    <t>普吉岛查纳莱山边度假酒店</t>
  </si>
  <si>
    <t>GUO XIAO</t>
  </si>
  <si>
    <t>840.00</t>
  </si>
  <si>
    <t>2023-12-05 11:30:42</t>
  </si>
  <si>
    <t>4378916</t>
  </si>
  <si>
    <t>2023-12-05 08:25:04</t>
  </si>
  <si>
    <t>4378420</t>
  </si>
  <si>
    <t>铂尔曼普吉岛卡隆海滩度假酒店</t>
  </si>
  <si>
    <t>YAN JINGCHANG,MA Yulong</t>
  </si>
  <si>
    <t>820.00</t>
  </si>
  <si>
    <t>2023-12-05 13:28:59</t>
  </si>
  <si>
    <t>4378053</t>
  </si>
  <si>
    <t>曼谷中城酒店</t>
  </si>
  <si>
    <t>LEELAVORAPONG ALISA</t>
  </si>
  <si>
    <t>644.00</t>
  </si>
  <si>
    <t>2023-12-05 12:18:26</t>
  </si>
  <si>
    <t>4377443</t>
  </si>
  <si>
    <t>Coco Beach Hotel Jomtien Pattaya</t>
  </si>
  <si>
    <t>YANG PEISONG,JIANG FANGZHOU,BAO ZHIGANG,ZHOU YUNFEI,DAI JUNXIAN</t>
  </si>
  <si>
    <t>2600.00</t>
  </si>
  <si>
    <t>2023-12-04 16:30:08</t>
  </si>
  <si>
    <t>4376631</t>
  </si>
  <si>
    <t>HE CANYAO</t>
  </si>
  <si>
    <t>2023-12-04 18:11:28</t>
  </si>
  <si>
    <t>4375561</t>
  </si>
  <si>
    <t>GONZALEZBONET JEAN PIERRE</t>
  </si>
  <si>
    <t>957.00</t>
  </si>
  <si>
    <t>2023-12-04 09:55:38</t>
  </si>
  <si>
    <t>4374782</t>
  </si>
  <si>
    <t>彩虹套房酒店</t>
  </si>
  <si>
    <t>JOMKOH CHANTORNSIRI</t>
  </si>
  <si>
    <t>295.00</t>
  </si>
  <si>
    <t>2023-12-04 10:56:13</t>
  </si>
  <si>
    <t>2023-12-03</t>
  </si>
  <si>
    <t>4373972</t>
  </si>
  <si>
    <t>曼谷格蓝总统饭店</t>
  </si>
  <si>
    <t>Dongre Krishna,Dongre Krishna,Dongre Krishna,Dongre Krishna</t>
  </si>
  <si>
    <t>1332.00</t>
  </si>
  <si>
    <t>2023-12-04 11:59:52</t>
  </si>
  <si>
    <t>4373577</t>
  </si>
  <si>
    <t>普吉市宜必思尚品酒店</t>
  </si>
  <si>
    <t>KANG YAHENG</t>
  </si>
  <si>
    <t>456.00</t>
  </si>
  <si>
    <t>2023-12-04 13:26:21</t>
  </si>
  <si>
    <t>4371838</t>
  </si>
  <si>
    <t>HUNG LAPWAI</t>
  </si>
  <si>
    <t>6282.00</t>
  </si>
  <si>
    <t>2023-12-03 16:54:32</t>
  </si>
  <si>
    <t>4370988</t>
  </si>
  <si>
    <t>曼谷柏悦酒店</t>
  </si>
  <si>
    <t>CHOW SHIU MING</t>
  </si>
  <si>
    <t>6189.00</t>
  </si>
  <si>
    <t>2023-12-04 11:05:17</t>
  </si>
  <si>
    <t>4369609</t>
  </si>
  <si>
    <t>槟城硬石酒店</t>
  </si>
  <si>
    <t>ABD RAZAK MOHAMAD SHAHMAN</t>
  </si>
  <si>
    <t>2684.00</t>
  </si>
  <si>
    <t>2023-12-03 08:04:21</t>
  </si>
  <si>
    <t>4369386</t>
  </si>
  <si>
    <t>曼谷SC 公园酒店</t>
  </si>
  <si>
    <t>GONG HENG,GONG YUHAN</t>
  </si>
  <si>
    <t>666.00</t>
  </si>
  <si>
    <t>2023-12-03 10:25:03</t>
  </si>
  <si>
    <t>2023-12-02</t>
  </si>
  <si>
    <t>4365574</t>
  </si>
  <si>
    <t>Seda Manila Bay</t>
  </si>
  <si>
    <t>SALBURO MARILENE,MOLINA J MARK CEDY,MOLINA RUBIE LEEN</t>
  </si>
  <si>
    <t>1075.00</t>
  </si>
  <si>
    <t>2023-12-04 18:29:43</t>
  </si>
  <si>
    <t>4365274</t>
  </si>
  <si>
    <t>芭堤雅万丽水疗度假酒店 - SHA Extra Plus 认证</t>
  </si>
  <si>
    <t>FENG PANPAN</t>
  </si>
  <si>
    <t>5460.00</t>
  </si>
  <si>
    <t>2023-12-02 14:43:34</t>
  </si>
  <si>
    <t>4365024</t>
  </si>
  <si>
    <t>宿务峰会广场酒店</t>
  </si>
  <si>
    <t>WANG QUNYAN</t>
  </si>
  <si>
    <t>1155.00</t>
  </si>
  <si>
    <t>2023-12-02 19:54:04</t>
  </si>
  <si>
    <t>4364410</t>
  </si>
  <si>
    <t>吉隆坡焦赖丝丽酒店</t>
  </si>
  <si>
    <t>Bin Musa Johari,Bin Musa Johari</t>
  </si>
  <si>
    <t>182.00</t>
  </si>
  <si>
    <t>2023-12-02 11:39:50</t>
  </si>
  <si>
    <t>4364361</t>
  </si>
  <si>
    <t>WAN ATA WAN NUR SYUHADA</t>
  </si>
  <si>
    <t>1152.00</t>
  </si>
  <si>
    <t>2023-12-02 11:49:47</t>
  </si>
  <si>
    <t>2023-12-01</t>
  </si>
  <si>
    <t>4362470</t>
  </si>
  <si>
    <t>CHEN YANZHANG</t>
  </si>
  <si>
    <t>1575.00</t>
  </si>
  <si>
    <t>2023-12-02 18:26:35</t>
  </si>
  <si>
    <t>4362443</t>
  </si>
  <si>
    <t>普吉岛佛基拉诺富特城市酒店(SHA Extra Plus)</t>
  </si>
  <si>
    <t>WAN WING WAI,WONG YIU TING</t>
  </si>
  <si>
    <t>2445.00</t>
  </si>
  <si>
    <t>2023-12-02 11:13:03</t>
  </si>
  <si>
    <t>4361477</t>
  </si>
  <si>
    <t>纽约法拉盛/拉瓜地亚机场凯悦嘉轩酒店</t>
  </si>
  <si>
    <t>Yu Zhou</t>
  </si>
  <si>
    <t>1625.00</t>
  </si>
  <si>
    <t>2023-12-01 22:51:44</t>
  </si>
  <si>
    <t>美国</t>
  </si>
  <si>
    <t>4360992</t>
  </si>
  <si>
    <t>曼谷湄南河四季酒店</t>
  </si>
  <si>
    <t>WU CHUN MEI</t>
  </si>
  <si>
    <t>10950.00</t>
  </si>
  <si>
    <t>2023-12-03 23:54:19</t>
  </si>
  <si>
    <t>4360456</t>
  </si>
  <si>
    <t>格兰德沙吞酒店</t>
  </si>
  <si>
    <t>VONGSALY CHANTHALA</t>
  </si>
  <si>
    <t>1056.00</t>
  </si>
  <si>
    <t>2023-12-01 19:17:57</t>
  </si>
  <si>
    <t>4359670</t>
  </si>
  <si>
    <t>OUYANG SHISHAN,KOH TZUTUNG</t>
  </si>
  <si>
    <t>1444.00</t>
  </si>
  <si>
    <t>2023-12-01 17:34:05</t>
  </si>
  <si>
    <t>4358391</t>
  </si>
  <si>
    <t>曼谷拉差达宜必思尚品酒店</t>
  </si>
  <si>
    <t>DEBKUMAR Das,Sapneswar Panda,Deepak Nayak,TASHWEER AHMED,Jiang Haoyu,Yang Qing,Zhu Mengting,NAVEEN Adity</t>
  </si>
  <si>
    <t>4300.00</t>
  </si>
  <si>
    <t>2023-12-01 17:00:04</t>
  </si>
  <si>
    <t>4358376</t>
  </si>
  <si>
    <t>ADITYA PODDAR,SRINIVAS PASUPULATI,AMRUTH NAGULAPALLI,RAVI AKULA,MEIYAPPAN RAMANUJAM</t>
  </si>
  <si>
    <t>2023-12-01 17:00:57</t>
  </si>
  <si>
    <t>4358358</t>
  </si>
  <si>
    <t>Jain Ramdev,Jain Vikas,Jain Vivek</t>
  </si>
  <si>
    <t>1460.00</t>
  </si>
  <si>
    <t>2023-12-01 16:56:53</t>
  </si>
  <si>
    <t>4358336</t>
  </si>
  <si>
    <t>ZHANG QIANG,Nageswar Mutyala,MOHIT Poddar,PRASAD VARMA MUDUNURI,NANDURI SWAMI,RAGHURAJU EEDARAPILLI,RANJAN KUMAR GIRI,ADITYA SANTU</t>
  </si>
  <si>
    <t>6880.00</t>
  </si>
  <si>
    <t>2023-12-01 16:55:10</t>
  </si>
  <si>
    <t>4356448</t>
  </si>
  <si>
    <t>目的地度假普吉岛苏林海滩(SHA Extra Plus)</t>
  </si>
  <si>
    <t>KULIGIN DMITRIY,KAPUSTINA ANASTASIYA</t>
  </si>
  <si>
    <t>2308.00</t>
  </si>
  <si>
    <t>2023-12-01 09:58:45</t>
  </si>
  <si>
    <t>2023-11-30</t>
  </si>
  <si>
    <t>4354419</t>
  </si>
  <si>
    <t>THEILER PHILIPP</t>
  </si>
  <si>
    <t>402.00</t>
  </si>
  <si>
    <t>2023-12-01 10:29:30</t>
  </si>
  <si>
    <t>4352992</t>
  </si>
  <si>
    <t>阿万特酒店</t>
  </si>
  <si>
    <t>TALIP MD RIDZHUAN,SABINO LAURA FRIGILLANA,MOGINDOL DARLENE MELISSA</t>
  </si>
  <si>
    <t>1650.00</t>
  </si>
  <si>
    <t>2023-11-30 16:18:40</t>
  </si>
  <si>
    <t>4352513</t>
  </si>
  <si>
    <t>新加坡威大酒店－劳明达</t>
  </si>
  <si>
    <t>WANG LISHUI,DENG ZHICONG</t>
  </si>
  <si>
    <t>1512.00</t>
  </si>
  <si>
    <t>2023-11-30 14:00:01</t>
  </si>
  <si>
    <t>新加坡</t>
  </si>
  <si>
    <t>4351540</t>
  </si>
  <si>
    <t>XU FUHAO,ZHAO BING,DAI ENNA,WANG QING</t>
  </si>
  <si>
    <t>8664.00</t>
  </si>
  <si>
    <t>2023-11-30 14:05:41</t>
  </si>
  <si>
    <t>4350451</t>
  </si>
  <si>
    <t>Phang Chee Yong</t>
  </si>
  <si>
    <t>1290.00</t>
  </si>
  <si>
    <t>2023-11-30 11:15:26</t>
  </si>
  <si>
    <t>2023-11-29</t>
  </si>
  <si>
    <t>4348569</t>
  </si>
  <si>
    <t>贝斯特韦斯特拉查达酒店</t>
  </si>
  <si>
    <t>DONG JIANGTAO,YAO JIA,DONG WEI,CAO DEZHI</t>
  </si>
  <si>
    <t>4512.00</t>
  </si>
  <si>
    <t>2023-11-30 11:25:28</t>
  </si>
  <si>
    <t>4348555</t>
  </si>
  <si>
    <t>卡奈里斯素万那普机场店 (SHA Plus+)</t>
  </si>
  <si>
    <t>YAO QI</t>
  </si>
  <si>
    <t>320.00</t>
  </si>
  <si>
    <t>2023-11-30 09:54:05</t>
  </si>
  <si>
    <t>是</t>
  </si>
  <si>
    <t>4347122</t>
  </si>
  <si>
    <t>丁索度假村</t>
  </si>
  <si>
    <t>ZHANG YAN</t>
  </si>
  <si>
    <t>3270.00</t>
  </si>
  <si>
    <t>2023-11-29 16:41:09</t>
  </si>
  <si>
    <t>2023-11-28</t>
  </si>
  <si>
    <t>4344044</t>
  </si>
  <si>
    <t>普吉岛西奈奢华酒店(SHA Extra Plus)</t>
  </si>
  <si>
    <t>Seo Suyeon</t>
  </si>
  <si>
    <t>2000.00</t>
  </si>
  <si>
    <t>2023-11-30 18:39:49</t>
  </si>
  <si>
    <t>4343114</t>
  </si>
  <si>
    <t>吉隆坡双威伟乐酒店</t>
  </si>
  <si>
    <t>WU YONGBING,bin yan,lei zhao</t>
  </si>
  <si>
    <t>6168.00</t>
  </si>
  <si>
    <t>2023-11-29 16:17:18</t>
  </si>
  <si>
    <t>4340488</t>
  </si>
  <si>
    <t>首尔江南福朋喜来登酒店</t>
  </si>
  <si>
    <t>CHO WONSANG</t>
  </si>
  <si>
    <t>810.00</t>
  </si>
  <si>
    <t>2023-11-28 14:50:27</t>
  </si>
  <si>
    <t>韩国</t>
  </si>
  <si>
    <t>4338990</t>
  </si>
  <si>
    <t>Meliá素坤逸怡思得酒店</t>
  </si>
  <si>
    <t>MARINSKII IVAN DMITRIEVICH</t>
  </si>
  <si>
    <t>1665.00</t>
  </si>
  <si>
    <t>2023-11-28 13:54:13</t>
  </si>
  <si>
    <t>2023-11-27</t>
  </si>
  <si>
    <t>4336972</t>
  </si>
  <si>
    <t>TISOY CHRISTOPHER ALLAN JR</t>
  </si>
  <si>
    <t>2023-11-28 10:58:55</t>
  </si>
  <si>
    <t>4336963</t>
  </si>
  <si>
    <t>明洞大使宜必思酒店</t>
  </si>
  <si>
    <t>ZHANG WENLONG</t>
  </si>
  <si>
    <t>1538.00</t>
  </si>
  <si>
    <t>2023-11-28 11:10:00</t>
  </si>
  <si>
    <t>4336887</t>
  </si>
  <si>
    <t>芭堤雅勒瓦纳酒店</t>
  </si>
  <si>
    <t>YANG MINGXI,XIA BINGYANG</t>
  </si>
  <si>
    <t>414.00</t>
  </si>
  <si>
    <t>2023-11-27 21:48:12</t>
  </si>
  <si>
    <t>2023-11-26</t>
  </si>
  <si>
    <t>4331432</t>
  </si>
  <si>
    <t>普吉翡翠海滩度假村</t>
  </si>
  <si>
    <t>PENG CHENG</t>
  </si>
  <si>
    <t>1672.00</t>
  </si>
  <si>
    <t>2023-11-27 10:11:31</t>
  </si>
  <si>
    <t>4330909</t>
  </si>
  <si>
    <t>曼谷贵都酒店</t>
  </si>
  <si>
    <t>PIWTHONG APIWAN</t>
  </si>
  <si>
    <t>1257.00</t>
  </si>
  <si>
    <t>2023-11-28 13:37:09</t>
  </si>
  <si>
    <t>4328302</t>
  </si>
  <si>
    <t>绿宝石酒店</t>
  </si>
  <si>
    <t>WANG FAN</t>
  </si>
  <si>
    <t>334.00</t>
  </si>
  <si>
    <t>2023-11-26 14:25:09</t>
  </si>
  <si>
    <t>4327154</t>
  </si>
  <si>
    <t>莱恩酒店</t>
  </si>
  <si>
    <t>LIM CHUNG HSIEN</t>
  </si>
  <si>
    <t>315.00</t>
  </si>
  <si>
    <t>2023-11-26 11:15:54</t>
  </si>
  <si>
    <t>2023-11-25</t>
  </si>
  <si>
    <t>4326388</t>
  </si>
  <si>
    <t>芭堤雅健康悠闲度假村</t>
  </si>
  <si>
    <t>ZHANG SHAN,GAO MIAOMIAO</t>
  </si>
  <si>
    <t>1109.00</t>
  </si>
  <si>
    <t>2023-11-26 12:20:16</t>
  </si>
  <si>
    <t>4326384</t>
  </si>
  <si>
    <t>CHEN LEI,XU RUIZHEN</t>
  </si>
  <si>
    <t>1167.00</t>
  </si>
  <si>
    <t>2023-11-26 12:20:35</t>
  </si>
  <si>
    <t>4320270</t>
  </si>
  <si>
    <t>芭堤雅暹罗海岸酒店</t>
  </si>
  <si>
    <t>LIN JIATAO</t>
  </si>
  <si>
    <t>3319.00</t>
  </si>
  <si>
    <t>2023-11-26 10:49:11</t>
  </si>
  <si>
    <t>2023-11-24</t>
  </si>
  <si>
    <t>4316735</t>
  </si>
  <si>
    <t>CHOW HONG YIP</t>
  </si>
  <si>
    <t>1656.00</t>
  </si>
  <si>
    <t>2023-11-24 21:41:18</t>
  </si>
  <si>
    <t>4316385</t>
  </si>
  <si>
    <t>苏梅岛遨舍查汶度假酒店</t>
  </si>
  <si>
    <t>XU JIAYUAN,ZUO YISHEN</t>
  </si>
  <si>
    <t>1776.00</t>
  </si>
  <si>
    <t>2023-11-24 15:24:28</t>
  </si>
  <si>
    <t>2023-11-23</t>
  </si>
  <si>
    <t>4312988</t>
  </si>
  <si>
    <t>QIANXI ZHAO</t>
  </si>
  <si>
    <t>1100.00</t>
  </si>
  <si>
    <t>2023-11-24 10:59:52</t>
  </si>
  <si>
    <t>4312980</t>
  </si>
  <si>
    <t>GUOQING ZHAO</t>
  </si>
  <si>
    <t>1142.00</t>
  </si>
  <si>
    <t>2023-11-24 10:46:11</t>
  </si>
  <si>
    <t>4312931</t>
  </si>
  <si>
    <t>LIANG YAEEI</t>
  </si>
  <si>
    <t>2460.00</t>
  </si>
  <si>
    <t>2023-11-24 11:28:00</t>
  </si>
  <si>
    <t>4312394</t>
  </si>
  <si>
    <t>Lee Mooyoung</t>
  </si>
  <si>
    <t>910.00</t>
  </si>
  <si>
    <t>2023-11-24 17:32:54</t>
  </si>
  <si>
    <t>4306960</t>
  </si>
  <si>
    <t>曼谷盛泰乐水门酒店</t>
  </si>
  <si>
    <t>BIAN NINGYANG</t>
  </si>
  <si>
    <t>1240.00</t>
  </si>
  <si>
    <t>2023-11-23 10:52:51</t>
  </si>
  <si>
    <t>2023-11-22</t>
  </si>
  <si>
    <t>4305531</t>
  </si>
  <si>
    <t>YOU MENGYING</t>
  </si>
  <si>
    <t>2890.00</t>
  </si>
  <si>
    <t>2023-11-23 11:42:13</t>
  </si>
  <si>
    <t>4305376</t>
  </si>
  <si>
    <t>LAI LISHI,Wen hongxia</t>
  </si>
  <si>
    <t>860.00</t>
  </si>
  <si>
    <t>2023-11-23 11:09:46</t>
  </si>
  <si>
    <t>4305058</t>
  </si>
  <si>
    <t>新加坡市中豪亚酒店 (Staycation Approved)</t>
  </si>
  <si>
    <t>yan zhenjie</t>
  </si>
  <si>
    <t>3090.00</t>
  </si>
  <si>
    <t>2023-11-23 10:56:17</t>
  </si>
  <si>
    <t>4301901</t>
  </si>
  <si>
    <t>kim sondra</t>
  </si>
  <si>
    <t>6126.00</t>
  </si>
  <si>
    <t>2023-11-22 16:38:22</t>
  </si>
  <si>
    <t>4300667</t>
  </si>
  <si>
    <t>格里芬酒店</t>
  </si>
  <si>
    <t>HURLOCK BLAIR GABRIEL</t>
  </si>
  <si>
    <t>5766.00</t>
  </si>
  <si>
    <t>2023-11-23 02:46:50</t>
  </si>
  <si>
    <t>4300398</t>
  </si>
  <si>
    <t>CHEN CHEN,CHEN CHEN</t>
  </si>
  <si>
    <t>1296.00</t>
  </si>
  <si>
    <t>2023-11-22 10:30:51</t>
  </si>
  <si>
    <t>2023-11-21</t>
  </si>
  <si>
    <t>4300147</t>
  </si>
  <si>
    <t>新加坡史丹福瑞士酒店</t>
  </si>
  <si>
    <t>HUA AIJUAN,T BA</t>
  </si>
  <si>
    <t>6235.00</t>
  </si>
  <si>
    <t>2023-11-22 08:54:11</t>
  </si>
  <si>
    <t>4296854</t>
  </si>
  <si>
    <t>芭堤雅北部遨舍度假酒店 (SHA Extra Plus)</t>
  </si>
  <si>
    <t>ZHOU XIAYU,SUN SHIDI</t>
  </si>
  <si>
    <t>482.00</t>
  </si>
  <si>
    <t>2023-11-21 16:00:18</t>
  </si>
  <si>
    <t>4295190</t>
  </si>
  <si>
    <t>新加坡庄家大酒店</t>
  </si>
  <si>
    <t>Zhu Rongjie</t>
  </si>
  <si>
    <t>4175.00</t>
  </si>
  <si>
    <t>2023-11-21 10:50:20</t>
  </si>
  <si>
    <t>2023-11-20</t>
  </si>
  <si>
    <t>4278672</t>
  </si>
  <si>
    <t>曼谷野餐酒店曼谷</t>
  </si>
  <si>
    <t>Mendoza Stephanie Nicole</t>
  </si>
  <si>
    <t>762.00</t>
  </si>
  <si>
    <t>2023-11-20 13:14:06</t>
  </si>
  <si>
    <t>2023-11-19</t>
  </si>
  <si>
    <t>4276393</t>
  </si>
  <si>
    <t>瑟达宿务中央集团酒店</t>
  </si>
  <si>
    <t>MARCELLA MICHAEL</t>
  </si>
  <si>
    <t>7659.00</t>
  </si>
  <si>
    <t>2023-11-20 13:25:32</t>
  </si>
  <si>
    <t>4275648</t>
  </si>
  <si>
    <t>Tan Xiaohui,Chen Wenhua,Jia Xiaodong,Zhao Jianguo</t>
  </si>
  <si>
    <t>6400.00</t>
  </si>
  <si>
    <t>2023-11-19 16:33:13</t>
  </si>
  <si>
    <t>4275050</t>
  </si>
  <si>
    <t>莫达拉海滩度假酒店</t>
  </si>
  <si>
    <t>YUN HYUNSIK</t>
  </si>
  <si>
    <t>2578.00</t>
  </si>
  <si>
    <t>2023-11-19 14:52:46</t>
  </si>
  <si>
    <t>4275002</t>
  </si>
  <si>
    <t>JIA ZHAOHU,DUAN XUAN</t>
  </si>
  <si>
    <t>325.00</t>
  </si>
  <si>
    <t>2023-11-19 12:20:36</t>
  </si>
  <si>
    <t>2023-11-18</t>
  </si>
  <si>
    <t>4274061</t>
  </si>
  <si>
    <t>OU HAIYONG,XU JUNWEI</t>
  </si>
  <si>
    <t>1634.00</t>
  </si>
  <si>
    <t>2023-11-19 10:59:46</t>
  </si>
  <si>
    <t>2023-11-17</t>
  </si>
  <si>
    <t>4270755</t>
  </si>
  <si>
    <t>沙美岛君怡度假酒店</t>
  </si>
  <si>
    <t>MENG LONGGEN,BAI YAN</t>
  </si>
  <si>
    <t>1472.00</t>
  </si>
  <si>
    <t>2023-11-18 12:12:42</t>
  </si>
  <si>
    <t>4269200</t>
  </si>
  <si>
    <t>哥打京那巴鲁凯悦尚萃酒店</t>
  </si>
  <si>
    <t>CHEN CHUJIUHE,FENG HAO</t>
  </si>
  <si>
    <t>1796.00</t>
  </si>
  <si>
    <t>2023-11-22 13:21:47</t>
  </si>
  <si>
    <t>4267620</t>
  </si>
  <si>
    <t>宜必思曼谷素坤逸24店</t>
  </si>
  <si>
    <t>YIP YIN MAN,CHU CHI LEUNG</t>
  </si>
  <si>
    <t>2010.00</t>
  </si>
  <si>
    <t>2023-11-17 09:36:55</t>
  </si>
  <si>
    <t>2023-11-16</t>
  </si>
  <si>
    <t>4266122</t>
  </si>
  <si>
    <t>宜必思普吉岛卡塔酒店</t>
  </si>
  <si>
    <t>BRAVERMAN TERRY</t>
  </si>
  <si>
    <t>1503.00</t>
  </si>
  <si>
    <t>2023-11-16 23:37:31</t>
  </si>
  <si>
    <t>4266110</t>
  </si>
  <si>
    <t>苏梅岛兰纳奢华度假村</t>
  </si>
  <si>
    <t>XUE XIAOQI,HAN YUE</t>
  </si>
  <si>
    <t>1600.00</t>
  </si>
  <si>
    <t>2023-11-16 17:00:15</t>
  </si>
  <si>
    <t>4265573</t>
  </si>
  <si>
    <t>XIA YUQING,T BA</t>
  </si>
  <si>
    <t>5530.00</t>
  </si>
  <si>
    <t>2023-11-16 14:42:21</t>
  </si>
  <si>
    <t>2023-11-15</t>
  </si>
  <si>
    <t>4262053</t>
  </si>
  <si>
    <t>CHEN ZHONGXI</t>
  </si>
  <si>
    <t>2072.00</t>
  </si>
  <si>
    <t>2023-11-16 10:55:29</t>
  </si>
  <si>
    <t>4260457</t>
  </si>
  <si>
    <t>LIU HUI,Liu Baoshun,Zhao Ying</t>
  </si>
  <si>
    <t>8888.00</t>
  </si>
  <si>
    <t>2023-11-16 09:21:11</t>
  </si>
  <si>
    <t>4259920</t>
  </si>
  <si>
    <t>盛泰澜拉普崂中央广场酒店</t>
  </si>
  <si>
    <t>CHO YOONHO</t>
  </si>
  <si>
    <t>4840.00</t>
  </si>
  <si>
    <t>-4840</t>
  </si>
  <si>
    <t>2023-12-02 17:33:46</t>
  </si>
  <si>
    <t>4256663</t>
  </si>
  <si>
    <t>曼谷JW万豪酒店</t>
  </si>
  <si>
    <t>CHENG LIEMEI</t>
  </si>
  <si>
    <t>3645.00</t>
  </si>
  <si>
    <t>2023-11-15 11:36:58</t>
  </si>
  <si>
    <t>2023-11-14</t>
  </si>
  <si>
    <t>4253194</t>
  </si>
  <si>
    <t>首尔世贸中心洲际酒店</t>
  </si>
  <si>
    <t>SHEN ZHUQI</t>
  </si>
  <si>
    <t>5402.00</t>
  </si>
  <si>
    <t>2023-11-14 14:25:00</t>
  </si>
  <si>
    <t>4252853</t>
  </si>
  <si>
    <t>新加坡卡尔登酒店</t>
  </si>
  <si>
    <t>YE LEI,ZHAO MIFANG</t>
  </si>
  <si>
    <t>3420.00</t>
  </si>
  <si>
    <t>2023-11-15 09:26:51</t>
  </si>
  <si>
    <t>2023-11-12</t>
  </si>
  <si>
    <t>4240646</t>
  </si>
  <si>
    <t>HAN CHUNMEI,MA JING,TANG XUEJUN</t>
  </si>
  <si>
    <t>4188.00</t>
  </si>
  <si>
    <t>2023-11-12 15:54:05</t>
  </si>
  <si>
    <t>2023-11-11</t>
  </si>
  <si>
    <t>4236604</t>
  </si>
  <si>
    <t>普吉岛芭东美爵大酒店(政府卫生认证)</t>
  </si>
  <si>
    <t>CHEUNG KINSAN,LUK YING</t>
  </si>
  <si>
    <t>2478.00</t>
  </si>
  <si>
    <t>2023-11-12 09:42:08</t>
  </si>
  <si>
    <t>4234573</t>
  </si>
  <si>
    <t>LI LAM</t>
  </si>
  <si>
    <t>1420.00</t>
  </si>
  <si>
    <t>2023-11-11 13:10:26</t>
  </si>
  <si>
    <t>2023-11-10</t>
  </si>
  <si>
    <t>4231510</t>
  </si>
  <si>
    <t>Kwon Sungieg</t>
  </si>
  <si>
    <t>5700.00</t>
  </si>
  <si>
    <t>2023-11-11 11:02:40</t>
  </si>
  <si>
    <t>2023-11-09</t>
  </si>
  <si>
    <t>4223057</t>
  </si>
  <si>
    <t>曼函安精品度假别墅酒店(SHA Plus+)</t>
  </si>
  <si>
    <t>YANG DENGQUN,XU JIAPING</t>
  </si>
  <si>
    <t>4100.00</t>
  </si>
  <si>
    <t>2023-11-20 17:22:22</t>
  </si>
  <si>
    <t>4221533</t>
  </si>
  <si>
    <t>KONDO KAORU</t>
  </si>
  <si>
    <t>1350.00</t>
  </si>
  <si>
    <t>2023-11-09 13:11:36</t>
  </si>
  <si>
    <t>2023-11-08</t>
  </si>
  <si>
    <t>4215410</t>
  </si>
  <si>
    <t>曼谷阿尔玛斯酒店</t>
  </si>
  <si>
    <t>AEDET ARAFAT</t>
  </si>
  <si>
    <t>1248.00</t>
  </si>
  <si>
    <t>1498.00</t>
  </si>
  <si>
    <t>250</t>
  </si>
  <si>
    <t>2023-11-08 16:30:36</t>
  </si>
  <si>
    <t>4213059</t>
  </si>
  <si>
    <t>智选假日酒店首尔弘大</t>
  </si>
  <si>
    <t>WU MINHUA</t>
  </si>
  <si>
    <t>4110.00</t>
  </si>
  <si>
    <t>2023-11-08 12:37:39</t>
  </si>
  <si>
    <t>2023-11-07</t>
  </si>
  <si>
    <t>4210202</t>
  </si>
  <si>
    <t>曼谷金普顿玫兰酒店</t>
  </si>
  <si>
    <t>KUO MEICHUN</t>
  </si>
  <si>
    <t>10500.00</t>
  </si>
  <si>
    <t>2023-11-07 19:21:51</t>
  </si>
  <si>
    <t>2023-11-06</t>
  </si>
  <si>
    <t>4204890</t>
  </si>
  <si>
    <t>曼谷金玉素旺纳普酒店</t>
  </si>
  <si>
    <t>Vick Duane,Vick Duane,Vick Duane</t>
  </si>
  <si>
    <t>270.00</t>
  </si>
  <si>
    <t>2023-11-06 20:42:46</t>
  </si>
  <si>
    <t>2023-11-02</t>
  </si>
  <si>
    <t>4176535</t>
  </si>
  <si>
    <t>宜必思尚品曼谷是隆酒店</t>
  </si>
  <si>
    <t>KANG YUWEI</t>
  </si>
  <si>
    <t>2224.00</t>
  </si>
  <si>
    <t>2023-11-03 10:58:12</t>
  </si>
  <si>
    <t>2023-11-01</t>
  </si>
  <si>
    <t>4168517</t>
  </si>
  <si>
    <t>NAKAMURA MAO,NISHIKAWA YOKO</t>
  </si>
  <si>
    <t>1736.00</t>
  </si>
  <si>
    <t>2023-11-01 12:07:25</t>
  </si>
  <si>
    <t>2023-10-29</t>
  </si>
  <si>
    <t>4154582</t>
  </si>
  <si>
    <t>芭堤雅贝斯特韦斯特优质尼克森酒店-SHA认证</t>
  </si>
  <si>
    <t>LYU LUJING</t>
  </si>
  <si>
    <t>536.00</t>
  </si>
  <si>
    <t>2023-10-30 10:02:52</t>
  </si>
  <si>
    <t>4152970</t>
  </si>
  <si>
    <t>普吉岛迈考美丽亚酒店(SHA Extra Plus)</t>
  </si>
  <si>
    <t>NG KA MAN,CHEONG YIN PING</t>
  </si>
  <si>
    <t>1857.00</t>
  </si>
  <si>
    <t>2023-10-30 15:46:07</t>
  </si>
  <si>
    <t>2023-10-25</t>
  </si>
  <si>
    <t>4131282</t>
  </si>
  <si>
    <t>ZHU YU</t>
  </si>
  <si>
    <t>2972.00</t>
  </si>
  <si>
    <t>2023-10-27 11:16:01</t>
  </si>
  <si>
    <t>4131281</t>
  </si>
  <si>
    <t>LI LIJIE,LI BAOLIAN</t>
  </si>
  <si>
    <t>2023-10-27 11:11:46</t>
  </si>
  <si>
    <t>4129504</t>
  </si>
  <si>
    <t>LI SHIJIE</t>
  </si>
  <si>
    <t>4509.00</t>
  </si>
  <si>
    <t>2023-10-25 16:33:08</t>
  </si>
  <si>
    <t>4128601</t>
  </si>
  <si>
    <t>新加坡客安酒店 (SG Clean)</t>
  </si>
  <si>
    <t>CHOI KA PO</t>
  </si>
  <si>
    <t>6842.00</t>
  </si>
  <si>
    <t>2023-10-25 15:44:18</t>
  </si>
  <si>
    <t>4128598</t>
  </si>
  <si>
    <t>WONG KA CHUN</t>
  </si>
  <si>
    <t>2023-10-25 15:40:06</t>
  </si>
  <si>
    <t>2023-10-16</t>
  </si>
  <si>
    <t>4082895</t>
  </si>
  <si>
    <t>KWOON CHI MING EDDY,TAM YIM FAN</t>
  </si>
  <si>
    <t>772.00</t>
  </si>
  <si>
    <t>2023-10-17 15:31:19</t>
  </si>
  <si>
    <t>2023-10-08</t>
  </si>
  <si>
    <t>4037883</t>
  </si>
  <si>
    <t>华乐酒店</t>
  </si>
  <si>
    <t>Jambur Prakash,Jambur Prakash</t>
  </si>
  <si>
    <t>4596.00</t>
  </si>
  <si>
    <t>2023-10-10 11:03:51</t>
  </si>
  <si>
    <t>2023-09-29</t>
  </si>
  <si>
    <t>4002123</t>
  </si>
  <si>
    <t>阿罗纳海滩赫纳度假村</t>
  </si>
  <si>
    <t>Jeon Yujeong,Jeon Yujeong,Jeon Yujeong</t>
  </si>
  <si>
    <t>2910.00</t>
  </si>
  <si>
    <t>2023-10-03 08:10:40</t>
  </si>
  <si>
    <t>2023-09-18</t>
  </si>
  <si>
    <t>3946863</t>
  </si>
  <si>
    <t>亚马里亚乌布度假村</t>
  </si>
  <si>
    <t>Darsot Zaahid,Darsot Zaahid</t>
  </si>
  <si>
    <t>4560.00</t>
  </si>
  <si>
    <t>2023-09-18 00:16:19</t>
  </si>
  <si>
    <t>印度尼西亚</t>
  </si>
  <si>
    <t>2023-08-30</t>
  </si>
  <si>
    <t>3858949</t>
  </si>
  <si>
    <t>攀瓦布里海滨度假村(SHA Extra Plus)</t>
  </si>
  <si>
    <t>HINATA SENDOTA,HINATA SENDOTA</t>
  </si>
  <si>
    <t>1236.00</t>
  </si>
  <si>
    <t>2023-08-30 17:17:44</t>
  </si>
  <si>
    <t>2023-08-13</t>
  </si>
  <si>
    <t>3777396</t>
  </si>
  <si>
    <t>Yong Han Tan,Yong Han Tan</t>
  </si>
  <si>
    <t>618.00</t>
  </si>
  <si>
    <t>2023-08-14 11:35:59</t>
  </si>
  <si>
    <t>2023-07-16</t>
  </si>
  <si>
    <t>3644769</t>
  </si>
  <si>
    <t>曼谷水门伯克利酒店</t>
  </si>
  <si>
    <t>Foo Xuanqi,Foo Pang Leong</t>
  </si>
  <si>
    <t>1978.00</t>
  </si>
  <si>
    <t>2023-07-17 12:02:42</t>
  </si>
  <si>
    <t>2023-06-07</t>
  </si>
  <si>
    <t>3475294</t>
  </si>
  <si>
    <t>LIM BEE YEE</t>
  </si>
  <si>
    <t>1482.00</t>
  </si>
  <si>
    <t>2023-06-09 10:59:37</t>
  </si>
  <si>
    <t>3475135</t>
  </si>
  <si>
    <t>LIM BEE BOON</t>
  </si>
  <si>
    <t>2964.00</t>
  </si>
  <si>
    <t>2023-06-08 22:21:04</t>
  </si>
  <si>
    <t>2023-06-04</t>
  </si>
  <si>
    <t>3459494</t>
  </si>
  <si>
    <t>吉隆坡武吉免登瑞士花园 酒店</t>
  </si>
  <si>
    <t>Wing Tung Ng Richard,Wing Tung Ng Richard</t>
  </si>
  <si>
    <t>1197.00</t>
  </si>
  <si>
    <t>2023-06-05 09:29:29</t>
  </si>
  <si>
    <t>2023-05-15</t>
  </si>
  <si>
    <t>3373538</t>
  </si>
  <si>
    <t>迪拜范思哲宫殿酒店</t>
  </si>
  <si>
    <t>Gatus John</t>
  </si>
  <si>
    <t>19485.00</t>
  </si>
  <si>
    <t>2023-05-15 12:59:06</t>
  </si>
  <si>
    <t>阿拉伯联合酋长国</t>
  </si>
  <si>
    <t>2023-02-08</t>
  </si>
  <si>
    <t>3014663</t>
  </si>
  <si>
    <t>萨帕开心果酒店</t>
  </si>
  <si>
    <t>Kaka Xavia,Kaka Xavia</t>
  </si>
  <si>
    <t>1084.00</t>
  </si>
  <si>
    <t>2023-02-09 08:59:12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</si>
</sst>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173</xdr:row>
      <xdr:rowOff>0</xdr:rowOff>
    </xdr:from>
    <xdr:to>
      <xdr:col>14</xdr:col>
      <xdr:colOff>342900</xdr:colOff>
      <xdr:row>203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203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45263</v>
      </c>
      <c r="G2" s="6">
        <v>45265</v>
      </c>
      <c r="H2" s="4">
        <v>1</v>
      </c>
      <c r="I2" s="4">
        <v>2</v>
      </c>
      <c r="J2" s="4">
        <v>2</v>
      </c>
      <c r="K2" s="4" t="s">
        <v>30</v>
      </c>
      <c r="L2" s="4">
        <v>1482</v>
      </c>
      <c r="M2" s="4">
        <v>1482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</v>
      </c>
      <c r="S2" s="6">
        <v>45268</v>
      </c>
      <c r="T2" s="4" t="s">
        <v>34</v>
      </c>
      <c r="U2" s="4">
        <v>1482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45266</v>
      </c>
      <c r="G3" s="6">
        <v>45267</v>
      </c>
      <c r="H3" s="4">
        <v>1</v>
      </c>
      <c r="I3" s="4">
        <v>1</v>
      </c>
      <c r="J3" s="4">
        <v>1</v>
      </c>
      <c r="K3" s="4" t="s">
        <v>30</v>
      </c>
      <c r="L3" s="4">
        <v>618</v>
      </c>
      <c r="M3" s="4">
        <v>618</v>
      </c>
      <c r="N3" s="4" t="s">
        <v>40</v>
      </c>
      <c r="O3" s="4" t="s">
        <v>32</v>
      </c>
      <c r="P3" s="4" t="s">
        <v>33</v>
      </c>
      <c r="Q3" s="4">
        <v>0</v>
      </c>
      <c r="R3" s="7">
        <v>45151.0000115741</v>
      </c>
      <c r="S3" s="6">
        <v>45268</v>
      </c>
      <c r="T3" s="4" t="s">
        <v>34</v>
      </c>
      <c r="U3" s="4">
        <v>618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45265</v>
      </c>
      <c r="G4" s="6">
        <v>45267</v>
      </c>
      <c r="H4" s="4">
        <v>1</v>
      </c>
      <c r="I4" s="4">
        <v>2</v>
      </c>
      <c r="J4" s="4">
        <v>2</v>
      </c>
      <c r="K4" s="4" t="s">
        <v>30</v>
      </c>
      <c r="L4" s="4">
        <v>1236</v>
      </c>
      <c r="M4" s="4">
        <v>1236</v>
      </c>
      <c r="N4" s="4" t="s">
        <v>45</v>
      </c>
      <c r="O4" s="4" t="s">
        <v>32</v>
      </c>
      <c r="P4" s="4" t="s">
        <v>33</v>
      </c>
      <c r="Q4" s="4">
        <v>0</v>
      </c>
      <c r="R4" s="7">
        <v>45168</v>
      </c>
      <c r="S4" s="6">
        <v>45268</v>
      </c>
      <c r="T4" s="4" t="s">
        <v>34</v>
      </c>
      <c r="U4" s="4">
        <v>1236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45263</v>
      </c>
      <c r="G5" s="6">
        <v>45267</v>
      </c>
      <c r="H5" s="4">
        <v>1</v>
      </c>
      <c r="I5" s="4">
        <v>4</v>
      </c>
      <c r="J5" s="4">
        <v>4</v>
      </c>
      <c r="K5" s="4" t="s">
        <v>30</v>
      </c>
      <c r="L5" s="4">
        <v>4560</v>
      </c>
      <c r="M5" s="4">
        <v>4560</v>
      </c>
      <c r="N5" s="4" t="s">
        <v>51</v>
      </c>
      <c r="O5" s="4" t="s">
        <v>32</v>
      </c>
      <c r="P5" s="4" t="s">
        <v>33</v>
      </c>
      <c r="Q5" s="4">
        <v>0</v>
      </c>
      <c r="R5" s="7">
        <v>45187</v>
      </c>
      <c r="S5" s="6">
        <v>45268</v>
      </c>
      <c r="T5" s="4" t="s">
        <v>34</v>
      </c>
      <c r="U5" s="4">
        <v>4560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45265</v>
      </c>
      <c r="G6" s="6">
        <v>45267</v>
      </c>
      <c r="H6" s="4">
        <v>1</v>
      </c>
      <c r="I6" s="4">
        <v>2</v>
      </c>
      <c r="J6" s="4">
        <v>2</v>
      </c>
      <c r="K6" s="4" t="s">
        <v>30</v>
      </c>
      <c r="L6" s="4">
        <v>2910</v>
      </c>
      <c r="M6" s="4">
        <v>2910</v>
      </c>
      <c r="N6" s="4" t="s">
        <v>57</v>
      </c>
      <c r="O6" s="4" t="s">
        <v>32</v>
      </c>
      <c r="P6" s="4" t="s">
        <v>33</v>
      </c>
      <c r="Q6" s="4">
        <v>0</v>
      </c>
      <c r="R6" s="7">
        <v>45198</v>
      </c>
      <c r="S6" s="6">
        <v>45268</v>
      </c>
      <c r="T6" s="4" t="s">
        <v>34</v>
      </c>
      <c r="U6" s="4">
        <v>2910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45264</v>
      </c>
      <c r="G7" s="6">
        <v>45267</v>
      </c>
      <c r="H7" s="4">
        <v>1</v>
      </c>
      <c r="I7" s="4">
        <v>3</v>
      </c>
      <c r="J7" s="4">
        <v>3</v>
      </c>
      <c r="K7" s="4" t="s">
        <v>30</v>
      </c>
      <c r="L7" s="4">
        <v>4596</v>
      </c>
      <c r="M7" s="4">
        <v>4596</v>
      </c>
      <c r="N7" s="4" t="s">
        <v>63</v>
      </c>
      <c r="O7" s="4" t="s">
        <v>32</v>
      </c>
      <c r="P7" s="4" t="s">
        <v>33</v>
      </c>
      <c r="Q7" s="4">
        <v>0</v>
      </c>
      <c r="R7" s="7">
        <v>45207</v>
      </c>
      <c r="S7" s="6">
        <v>45268</v>
      </c>
      <c r="T7" s="4" t="s">
        <v>34</v>
      </c>
      <c r="U7" s="4">
        <v>4596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45265</v>
      </c>
      <c r="G8" s="6">
        <v>45267</v>
      </c>
      <c r="H8" s="4">
        <v>1</v>
      </c>
      <c r="I8" s="4">
        <v>2</v>
      </c>
      <c r="J8" s="4">
        <v>2</v>
      </c>
      <c r="K8" s="4" t="s">
        <v>30</v>
      </c>
      <c r="L8" s="4">
        <v>772</v>
      </c>
      <c r="M8" s="4">
        <v>772</v>
      </c>
      <c r="N8" s="4" t="s">
        <v>69</v>
      </c>
      <c r="O8" s="4" t="s">
        <v>32</v>
      </c>
      <c r="P8" s="4" t="s">
        <v>33</v>
      </c>
      <c r="Q8" s="4">
        <v>0</v>
      </c>
      <c r="R8" s="7">
        <v>45214</v>
      </c>
      <c r="S8" s="6">
        <v>45268</v>
      </c>
      <c r="T8" s="4" t="s">
        <v>34</v>
      </c>
      <c r="U8" s="4">
        <v>772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45265</v>
      </c>
      <c r="G9" s="6">
        <v>45267</v>
      </c>
      <c r="H9" s="4">
        <v>1</v>
      </c>
      <c r="I9" s="4">
        <v>2</v>
      </c>
      <c r="J9" s="4">
        <v>2</v>
      </c>
      <c r="K9" s="4" t="s">
        <v>30</v>
      </c>
      <c r="L9" s="4">
        <v>772</v>
      </c>
      <c r="M9" s="4">
        <v>772</v>
      </c>
      <c r="N9" s="4" t="s">
        <v>69</v>
      </c>
      <c r="O9" s="4" t="s">
        <v>32</v>
      </c>
      <c r="P9" s="4" t="s">
        <v>33</v>
      </c>
      <c r="Q9" s="4">
        <v>0</v>
      </c>
      <c r="R9" s="7">
        <v>45215.0000115741</v>
      </c>
      <c r="S9" s="6">
        <v>45268</v>
      </c>
      <c r="T9" s="4" t="s">
        <v>34</v>
      </c>
      <c r="U9" s="4">
        <v>772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66</v>
      </c>
      <c r="B10" s="4" t="s">
        <v>26</v>
      </c>
      <c r="C10" s="4" t="s">
        <v>75</v>
      </c>
      <c r="D10" s="4" t="s">
        <v>67</v>
      </c>
      <c r="E10" s="4" t="s">
        <v>68</v>
      </c>
      <c r="F10" s="6">
        <v>45265</v>
      </c>
      <c r="G10" s="6">
        <v>45267</v>
      </c>
      <c r="H10" s="4">
        <v>1</v>
      </c>
      <c r="I10" s="4">
        <v>2</v>
      </c>
      <c r="J10" s="4">
        <v>2</v>
      </c>
      <c r="K10" s="4" t="s">
        <v>30</v>
      </c>
      <c r="L10" s="4">
        <v>-772</v>
      </c>
      <c r="M10" s="4">
        <v>-772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45214</v>
      </c>
      <c r="S10" s="6">
        <v>45268</v>
      </c>
      <c r="T10" s="4" t="s">
        <v>34</v>
      </c>
      <c r="U10" s="4">
        <v>-772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45263</v>
      </c>
      <c r="G11" s="6">
        <v>45267</v>
      </c>
      <c r="H11" s="4">
        <v>1</v>
      </c>
      <c r="I11" s="4">
        <v>4</v>
      </c>
      <c r="J11" s="4">
        <v>4</v>
      </c>
      <c r="K11" s="4" t="s">
        <v>30</v>
      </c>
      <c r="L11" s="4">
        <v>6842</v>
      </c>
      <c r="M11" s="4">
        <v>6842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45224.0000115741</v>
      </c>
      <c r="S11" s="6">
        <v>45268</v>
      </c>
      <c r="T11" s="4" t="s">
        <v>34</v>
      </c>
      <c r="U11" s="4">
        <v>6842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45263</v>
      </c>
      <c r="G12" s="6">
        <v>45267</v>
      </c>
      <c r="H12" s="4">
        <v>1</v>
      </c>
      <c r="I12" s="4">
        <v>4</v>
      </c>
      <c r="J12" s="4">
        <v>4</v>
      </c>
      <c r="K12" s="4" t="s">
        <v>30</v>
      </c>
      <c r="L12" s="4">
        <v>6842</v>
      </c>
      <c r="M12" s="4">
        <v>6842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45224.0000115741</v>
      </c>
      <c r="S12" s="6">
        <v>45268</v>
      </c>
      <c r="T12" s="4" t="s">
        <v>34</v>
      </c>
      <c r="U12" s="4">
        <v>6842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45264</v>
      </c>
      <c r="G13" s="6">
        <v>45267</v>
      </c>
      <c r="H13" s="4">
        <v>1</v>
      </c>
      <c r="I13" s="4">
        <v>3</v>
      </c>
      <c r="J13" s="4">
        <v>3</v>
      </c>
      <c r="K13" s="4" t="s">
        <v>30</v>
      </c>
      <c r="L13" s="4">
        <v>4509</v>
      </c>
      <c r="M13" s="4">
        <v>4509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45224</v>
      </c>
      <c r="S13" s="6">
        <v>45268</v>
      </c>
      <c r="T13" s="4" t="s">
        <v>34</v>
      </c>
      <c r="U13" s="4">
        <v>4509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45263</v>
      </c>
      <c r="G14" s="6">
        <v>45267</v>
      </c>
      <c r="H14" s="4">
        <v>1</v>
      </c>
      <c r="I14" s="4">
        <v>4</v>
      </c>
      <c r="J14" s="4">
        <v>4</v>
      </c>
      <c r="K14" s="4" t="s">
        <v>30</v>
      </c>
      <c r="L14" s="4">
        <v>2972</v>
      </c>
      <c r="M14" s="4">
        <v>2972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45224.0000115741</v>
      </c>
      <c r="S14" s="6">
        <v>45268</v>
      </c>
      <c r="T14" s="4" t="s">
        <v>34</v>
      </c>
      <c r="U14" s="4">
        <v>2972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45263</v>
      </c>
      <c r="G15" s="6">
        <v>45267</v>
      </c>
      <c r="H15" s="4">
        <v>1</v>
      </c>
      <c r="I15" s="4">
        <v>4</v>
      </c>
      <c r="J15" s="4">
        <v>4</v>
      </c>
      <c r="K15" s="4" t="s">
        <v>30</v>
      </c>
      <c r="L15" s="4">
        <v>2972</v>
      </c>
      <c r="M15" s="4">
        <v>2972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45224.0000115741</v>
      </c>
      <c r="S15" s="6">
        <v>45268</v>
      </c>
      <c r="T15" s="4" t="s">
        <v>34</v>
      </c>
      <c r="U15" s="4">
        <v>2972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45266</v>
      </c>
      <c r="G16" s="6">
        <v>45267</v>
      </c>
      <c r="H16" s="4">
        <v>1</v>
      </c>
      <c r="I16" s="4">
        <v>1</v>
      </c>
      <c r="J16" s="4">
        <v>1</v>
      </c>
      <c r="K16" s="4" t="s">
        <v>30</v>
      </c>
      <c r="L16" s="4">
        <v>1857</v>
      </c>
      <c r="M16" s="4">
        <v>1857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45228.0000115741</v>
      </c>
      <c r="S16" s="6">
        <v>45268</v>
      </c>
      <c r="T16" s="4" t="s">
        <v>34</v>
      </c>
      <c r="U16" s="4">
        <v>1857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45265</v>
      </c>
      <c r="G17" s="6">
        <v>45267</v>
      </c>
      <c r="H17" s="4">
        <v>1</v>
      </c>
      <c r="I17" s="4">
        <v>2</v>
      </c>
      <c r="J17" s="4">
        <v>2</v>
      </c>
      <c r="K17" s="4" t="s">
        <v>30</v>
      </c>
      <c r="L17" s="4">
        <v>536</v>
      </c>
      <c r="M17" s="4">
        <v>536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45228</v>
      </c>
      <c r="S17" s="6">
        <v>45268</v>
      </c>
      <c r="T17" s="4" t="s">
        <v>34</v>
      </c>
      <c r="U17" s="4">
        <v>536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45265</v>
      </c>
      <c r="G18" s="6">
        <v>45267</v>
      </c>
      <c r="H18" s="4">
        <v>1</v>
      </c>
      <c r="I18" s="4">
        <v>2</v>
      </c>
      <c r="J18" s="4">
        <v>2</v>
      </c>
      <c r="K18" s="4" t="s">
        <v>30</v>
      </c>
      <c r="L18" s="4">
        <v>1736</v>
      </c>
      <c r="M18" s="4">
        <v>1736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45231.0000115741</v>
      </c>
      <c r="S18" s="6">
        <v>45268</v>
      </c>
      <c r="T18" s="4" t="s">
        <v>34</v>
      </c>
      <c r="U18" s="4">
        <v>1736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45263</v>
      </c>
      <c r="G19" s="6">
        <v>45267</v>
      </c>
      <c r="H19" s="4">
        <v>1</v>
      </c>
      <c r="I19" s="4">
        <v>4</v>
      </c>
      <c r="J19" s="4">
        <v>4</v>
      </c>
      <c r="K19" s="4" t="s">
        <v>30</v>
      </c>
      <c r="L19" s="4">
        <v>2224</v>
      </c>
      <c r="M19" s="4">
        <v>2224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45232</v>
      </c>
      <c r="S19" s="6">
        <v>45268</v>
      </c>
      <c r="T19" s="4" t="s">
        <v>34</v>
      </c>
      <c r="U19" s="4">
        <v>2224</v>
      </c>
      <c r="V19" s="4">
        <v>0</v>
      </c>
      <c r="W19" s="4">
        <v>0</v>
      </c>
      <c r="X19" s="4" t="s">
        <v>124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75</v>
      </c>
      <c r="D20" s="4" t="s">
        <v>121</v>
      </c>
      <c r="E20" s="4" t="s">
        <v>122</v>
      </c>
      <c r="F20" s="6">
        <v>45263</v>
      </c>
      <c r="G20" s="6">
        <v>45267</v>
      </c>
      <c r="H20" s="4">
        <v>1</v>
      </c>
      <c r="I20" s="4">
        <v>4</v>
      </c>
      <c r="J20" s="4">
        <v>4</v>
      </c>
      <c r="K20" s="4" t="s">
        <v>30</v>
      </c>
      <c r="L20" s="4">
        <v>-2224</v>
      </c>
      <c r="M20" s="4">
        <v>-2224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45232</v>
      </c>
      <c r="S20" s="6">
        <v>45268</v>
      </c>
      <c r="T20" s="4" t="s">
        <v>34</v>
      </c>
      <c r="U20" s="4">
        <v>-2224</v>
      </c>
      <c r="V20" s="4">
        <v>0</v>
      </c>
      <c r="W20" s="4">
        <v>0</v>
      </c>
      <c r="X20" s="4" t="s">
        <v>124</v>
      </c>
      <c r="Y20" s="4" t="s">
        <v>42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45263</v>
      </c>
      <c r="G21" s="6">
        <v>45267</v>
      </c>
      <c r="H21" s="4">
        <v>1</v>
      </c>
      <c r="I21" s="4">
        <v>4</v>
      </c>
      <c r="J21" s="4">
        <v>4</v>
      </c>
      <c r="K21" s="4" t="s">
        <v>30</v>
      </c>
      <c r="L21" s="4">
        <v>2224</v>
      </c>
      <c r="M21" s="4">
        <v>2224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45232.0000115741</v>
      </c>
      <c r="S21" s="6">
        <v>45268</v>
      </c>
      <c r="T21" s="4" t="s">
        <v>34</v>
      </c>
      <c r="U21" s="4">
        <v>2224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45266</v>
      </c>
      <c r="G22" s="6">
        <v>45267</v>
      </c>
      <c r="H22" s="4">
        <v>1</v>
      </c>
      <c r="I22" s="4">
        <v>1</v>
      </c>
      <c r="J22" s="4">
        <v>1</v>
      </c>
      <c r="K22" s="4" t="s">
        <v>30</v>
      </c>
      <c r="L22" s="4">
        <v>270</v>
      </c>
      <c r="M22" s="4">
        <v>270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45236</v>
      </c>
      <c r="S22" s="6">
        <v>45268</v>
      </c>
      <c r="T22" s="4" t="s">
        <v>34</v>
      </c>
      <c r="U22" s="4">
        <v>270</v>
      </c>
      <c r="V22" s="4">
        <v>0</v>
      </c>
      <c r="W22" s="4">
        <v>0</v>
      </c>
      <c r="X22" s="4" t="s">
        <v>132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45261</v>
      </c>
      <c r="G23" s="6">
        <v>45267</v>
      </c>
      <c r="H23" s="4">
        <v>1</v>
      </c>
      <c r="I23" s="4">
        <v>6</v>
      </c>
      <c r="J23" s="4">
        <v>6</v>
      </c>
      <c r="K23" s="4" t="s">
        <v>30</v>
      </c>
      <c r="L23" s="4">
        <v>10500</v>
      </c>
      <c r="M23" s="4">
        <v>10500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45237.0000115741</v>
      </c>
      <c r="S23" s="6">
        <v>45268</v>
      </c>
      <c r="T23" s="4" t="s">
        <v>34</v>
      </c>
      <c r="U23" s="4">
        <v>10500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45263</v>
      </c>
      <c r="G24" s="6">
        <v>45267</v>
      </c>
      <c r="H24" s="4">
        <v>1</v>
      </c>
      <c r="I24" s="4">
        <v>4</v>
      </c>
      <c r="J24" s="4">
        <v>4</v>
      </c>
      <c r="K24" s="4" t="s">
        <v>30</v>
      </c>
      <c r="L24" s="4">
        <v>4110</v>
      </c>
      <c r="M24" s="4">
        <v>4110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45238.0000115741</v>
      </c>
      <c r="S24" s="6">
        <v>45268</v>
      </c>
      <c r="T24" s="4" t="s">
        <v>34</v>
      </c>
      <c r="U24" s="4">
        <v>4110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45264</v>
      </c>
      <c r="G25" s="6">
        <v>45267</v>
      </c>
      <c r="H25" s="4">
        <v>1</v>
      </c>
      <c r="I25" s="4">
        <v>3</v>
      </c>
      <c r="J25" s="4">
        <v>3</v>
      </c>
      <c r="K25" s="4" t="s">
        <v>30</v>
      </c>
      <c r="L25" s="4">
        <v>1350</v>
      </c>
      <c r="M25" s="4">
        <v>1350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45239.0000115741</v>
      </c>
      <c r="S25" s="6">
        <v>45268</v>
      </c>
      <c r="T25" s="4" t="s">
        <v>34</v>
      </c>
      <c r="U25" s="4">
        <v>1350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45263</v>
      </c>
      <c r="G26" s="6">
        <v>45267</v>
      </c>
      <c r="H26" s="4">
        <v>1</v>
      </c>
      <c r="I26" s="4">
        <v>4</v>
      </c>
      <c r="J26" s="4">
        <v>4</v>
      </c>
      <c r="K26" s="4" t="s">
        <v>30</v>
      </c>
      <c r="L26" s="4">
        <v>4100</v>
      </c>
      <c r="M26" s="4">
        <v>4100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45239</v>
      </c>
      <c r="S26" s="6">
        <v>45268</v>
      </c>
      <c r="T26" s="4" t="s">
        <v>34</v>
      </c>
      <c r="U26" s="4">
        <v>4100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45261</v>
      </c>
      <c r="G27" s="6">
        <v>45267</v>
      </c>
      <c r="H27" s="4">
        <v>1</v>
      </c>
      <c r="I27" s="4">
        <v>6</v>
      </c>
      <c r="J27" s="4">
        <v>6</v>
      </c>
      <c r="K27" s="4" t="s">
        <v>30</v>
      </c>
      <c r="L27" s="4">
        <v>5700</v>
      </c>
      <c r="M27" s="4">
        <v>5700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45240.0000115741</v>
      </c>
      <c r="S27" s="6">
        <v>45268</v>
      </c>
      <c r="T27" s="4" t="s">
        <v>34</v>
      </c>
      <c r="U27" s="4">
        <v>5700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45263</v>
      </c>
      <c r="G28" s="6">
        <v>45267</v>
      </c>
      <c r="H28" s="4">
        <v>1</v>
      </c>
      <c r="I28" s="4">
        <v>4</v>
      </c>
      <c r="J28" s="4">
        <v>4</v>
      </c>
      <c r="K28" s="4" t="s">
        <v>30</v>
      </c>
      <c r="L28" s="4">
        <v>1420</v>
      </c>
      <c r="M28" s="4">
        <v>1420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45241.0000115741</v>
      </c>
      <c r="S28" s="6">
        <v>45268</v>
      </c>
      <c r="T28" s="4" t="s">
        <v>34</v>
      </c>
      <c r="U28" s="4">
        <v>1420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45264</v>
      </c>
      <c r="G29" s="6">
        <v>45267</v>
      </c>
      <c r="H29" s="4">
        <v>1</v>
      </c>
      <c r="I29" s="4">
        <v>3</v>
      </c>
      <c r="J29" s="4">
        <v>3</v>
      </c>
      <c r="K29" s="4" t="s">
        <v>30</v>
      </c>
      <c r="L29" s="4">
        <v>4188</v>
      </c>
      <c r="M29" s="4">
        <v>4188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45242.0000115741</v>
      </c>
      <c r="S29" s="6">
        <v>45268</v>
      </c>
      <c r="T29" s="4" t="s">
        <v>34</v>
      </c>
      <c r="U29" s="4">
        <v>4188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45265</v>
      </c>
      <c r="G30" s="6">
        <v>45267</v>
      </c>
      <c r="H30" s="4">
        <v>1</v>
      </c>
      <c r="I30" s="4">
        <v>2</v>
      </c>
      <c r="J30" s="4">
        <v>2</v>
      </c>
      <c r="K30" s="4" t="s">
        <v>30</v>
      </c>
      <c r="L30" s="4">
        <v>3420</v>
      </c>
      <c r="M30" s="4">
        <v>3420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45244</v>
      </c>
      <c r="S30" s="6">
        <v>45268</v>
      </c>
      <c r="T30" s="4" t="s">
        <v>34</v>
      </c>
      <c r="U30" s="4">
        <v>3420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87</v>
      </c>
      <c r="E31" s="4" t="s">
        <v>182</v>
      </c>
      <c r="F31" s="6">
        <v>45263</v>
      </c>
      <c r="G31" s="6">
        <v>45267</v>
      </c>
      <c r="H31" s="4">
        <v>1</v>
      </c>
      <c r="I31" s="4">
        <v>4</v>
      </c>
      <c r="J31" s="4">
        <v>4</v>
      </c>
      <c r="K31" s="4" t="s">
        <v>30</v>
      </c>
      <c r="L31" s="4">
        <v>5402</v>
      </c>
      <c r="M31" s="4">
        <v>5402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45244.0000115741</v>
      </c>
      <c r="S31" s="6">
        <v>45268</v>
      </c>
      <c r="T31" s="4" t="s">
        <v>34</v>
      </c>
      <c r="U31" s="4">
        <v>5402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45264</v>
      </c>
      <c r="G32" s="6">
        <v>45267</v>
      </c>
      <c r="H32" s="4">
        <v>1</v>
      </c>
      <c r="I32" s="4">
        <v>3</v>
      </c>
      <c r="J32" s="4">
        <v>3</v>
      </c>
      <c r="K32" s="4" t="s">
        <v>30</v>
      </c>
      <c r="L32" s="4">
        <v>3645</v>
      </c>
      <c r="M32" s="4">
        <v>3645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45245</v>
      </c>
      <c r="S32" s="6">
        <v>45268</v>
      </c>
      <c r="T32" s="4" t="s">
        <v>34</v>
      </c>
      <c r="U32" s="4">
        <v>3645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45263</v>
      </c>
      <c r="G33" s="6">
        <v>45267</v>
      </c>
      <c r="H33" s="4">
        <v>2</v>
      </c>
      <c r="I33" s="4">
        <v>4</v>
      </c>
      <c r="J33" s="4">
        <v>8</v>
      </c>
      <c r="K33" s="4" t="s">
        <v>30</v>
      </c>
      <c r="L33" s="4">
        <v>4840</v>
      </c>
      <c r="M33" s="4">
        <v>4840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45245</v>
      </c>
      <c r="S33" s="6">
        <v>45268</v>
      </c>
      <c r="T33" s="4" t="s">
        <v>34</v>
      </c>
      <c r="U33" s="4">
        <v>4840</v>
      </c>
      <c r="V33" s="4">
        <v>0</v>
      </c>
      <c r="W33" s="4">
        <v>0</v>
      </c>
      <c r="X33" s="4" t="s">
        <v>196</v>
      </c>
      <c r="Y33" s="4" t="s">
        <v>42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45264</v>
      </c>
      <c r="G34" s="6">
        <v>45267</v>
      </c>
      <c r="H34" s="4">
        <v>1</v>
      </c>
      <c r="I34" s="4">
        <v>3</v>
      </c>
      <c r="J34" s="4">
        <v>3</v>
      </c>
      <c r="K34" s="4" t="s">
        <v>30</v>
      </c>
      <c r="L34" s="4">
        <v>8888</v>
      </c>
      <c r="M34" s="4">
        <v>8888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45245</v>
      </c>
      <c r="S34" s="6">
        <v>45268</v>
      </c>
      <c r="T34" s="4" t="s">
        <v>34</v>
      </c>
      <c r="U34" s="4">
        <v>8888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45265</v>
      </c>
      <c r="G35" s="6">
        <v>45267</v>
      </c>
      <c r="H35" s="4">
        <v>1</v>
      </c>
      <c r="I35" s="4">
        <v>2</v>
      </c>
      <c r="J35" s="4">
        <v>2</v>
      </c>
      <c r="K35" s="4" t="s">
        <v>30</v>
      </c>
      <c r="L35" s="4">
        <v>2072</v>
      </c>
      <c r="M35" s="4">
        <v>2072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45245.0000115741</v>
      </c>
      <c r="S35" s="6">
        <v>45268</v>
      </c>
      <c r="T35" s="4" t="s">
        <v>34</v>
      </c>
      <c r="U35" s="4">
        <v>2072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198</v>
      </c>
      <c r="E36" s="4" t="s">
        <v>210</v>
      </c>
      <c r="F36" s="6">
        <v>45264</v>
      </c>
      <c r="G36" s="6">
        <v>45267</v>
      </c>
      <c r="H36" s="4">
        <v>1</v>
      </c>
      <c r="I36" s="4">
        <v>3</v>
      </c>
      <c r="J36" s="4">
        <v>3</v>
      </c>
      <c r="K36" s="4" t="s">
        <v>30</v>
      </c>
      <c r="L36" s="4">
        <v>5530</v>
      </c>
      <c r="M36" s="4">
        <v>5530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45246</v>
      </c>
      <c r="S36" s="6">
        <v>45268</v>
      </c>
      <c r="T36" s="4" t="s">
        <v>34</v>
      </c>
      <c r="U36" s="4">
        <v>5530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45263</v>
      </c>
      <c r="G37" s="6">
        <v>45267</v>
      </c>
      <c r="H37" s="4">
        <v>1</v>
      </c>
      <c r="I37" s="4">
        <v>4</v>
      </c>
      <c r="J37" s="4">
        <v>4</v>
      </c>
      <c r="K37" s="4" t="s">
        <v>30</v>
      </c>
      <c r="L37" s="4">
        <v>1600</v>
      </c>
      <c r="M37" s="4">
        <v>1600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45246</v>
      </c>
      <c r="S37" s="6">
        <v>45268</v>
      </c>
      <c r="T37" s="4" t="s">
        <v>34</v>
      </c>
      <c r="U37" s="4">
        <v>1600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45264</v>
      </c>
      <c r="G38" s="6">
        <v>45267</v>
      </c>
      <c r="H38" s="4">
        <v>1</v>
      </c>
      <c r="I38" s="4">
        <v>3</v>
      </c>
      <c r="J38" s="4">
        <v>3</v>
      </c>
      <c r="K38" s="4" t="s">
        <v>30</v>
      </c>
      <c r="L38" s="4">
        <v>1503</v>
      </c>
      <c r="M38" s="4">
        <v>1503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45246</v>
      </c>
      <c r="S38" s="6">
        <v>45268</v>
      </c>
      <c r="T38" s="4" t="s">
        <v>34</v>
      </c>
      <c r="U38" s="4">
        <v>1503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164</v>
      </c>
      <c r="E39" s="4" t="s">
        <v>227</v>
      </c>
      <c r="F39" s="6">
        <v>45261</v>
      </c>
      <c r="G39" s="6">
        <v>45267</v>
      </c>
      <c r="H39" s="4">
        <v>1</v>
      </c>
      <c r="I39" s="4">
        <v>6</v>
      </c>
      <c r="J39" s="4">
        <v>6</v>
      </c>
      <c r="K39" s="4" t="s">
        <v>30</v>
      </c>
      <c r="L39" s="4">
        <v>2010</v>
      </c>
      <c r="M39" s="4">
        <v>2010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45247.0000115741</v>
      </c>
      <c r="S39" s="6">
        <v>45268</v>
      </c>
      <c r="T39" s="4" t="s">
        <v>34</v>
      </c>
      <c r="U39" s="4">
        <v>2010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45265</v>
      </c>
      <c r="G40" s="6">
        <v>45267</v>
      </c>
      <c r="H40" s="4">
        <v>1</v>
      </c>
      <c r="I40" s="4">
        <v>2</v>
      </c>
      <c r="J40" s="4">
        <v>2</v>
      </c>
      <c r="K40" s="4" t="s">
        <v>30</v>
      </c>
      <c r="L40" s="4">
        <v>1796</v>
      </c>
      <c r="M40" s="4">
        <v>1796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45247</v>
      </c>
      <c r="S40" s="6">
        <v>45268</v>
      </c>
      <c r="T40" s="4" t="s">
        <v>34</v>
      </c>
      <c r="U40" s="4">
        <v>1796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45266</v>
      </c>
      <c r="G41" s="6">
        <v>45267</v>
      </c>
      <c r="H41" s="4">
        <v>1</v>
      </c>
      <c r="I41" s="4">
        <v>1</v>
      </c>
      <c r="J41" s="4">
        <v>1</v>
      </c>
      <c r="K41" s="4" t="s">
        <v>30</v>
      </c>
      <c r="L41" s="4">
        <v>270</v>
      </c>
      <c r="M41" s="4">
        <v>270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45247.0000115741</v>
      </c>
      <c r="S41" s="6">
        <v>45268</v>
      </c>
      <c r="T41" s="4" t="s">
        <v>34</v>
      </c>
      <c r="U41" s="4">
        <v>270</v>
      </c>
      <c r="V41" s="4">
        <v>0</v>
      </c>
      <c r="W41" s="4">
        <v>0</v>
      </c>
      <c r="X41" s="4" t="s">
        <v>241</v>
      </c>
      <c r="Y41" s="4" t="s">
        <v>42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45265</v>
      </c>
      <c r="G42" s="6">
        <v>45267</v>
      </c>
      <c r="H42" s="4">
        <v>1</v>
      </c>
      <c r="I42" s="4">
        <v>2</v>
      </c>
      <c r="J42" s="4">
        <v>2</v>
      </c>
      <c r="K42" s="4" t="s">
        <v>30</v>
      </c>
      <c r="L42" s="4">
        <v>1472</v>
      </c>
      <c r="M42" s="4">
        <v>1472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45247</v>
      </c>
      <c r="S42" s="6">
        <v>45268</v>
      </c>
      <c r="T42" s="4" t="s">
        <v>34</v>
      </c>
      <c r="U42" s="4">
        <v>1472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237</v>
      </c>
      <c r="B43" s="4" t="s">
        <v>26</v>
      </c>
      <c r="C43" s="4" t="s">
        <v>75</v>
      </c>
      <c r="D43" s="4" t="s">
        <v>238</v>
      </c>
      <c r="E43" s="4" t="s">
        <v>239</v>
      </c>
      <c r="F43" s="6">
        <v>45266</v>
      </c>
      <c r="G43" s="6">
        <v>45267</v>
      </c>
      <c r="H43" s="4">
        <v>1</v>
      </c>
      <c r="I43" s="4">
        <v>1</v>
      </c>
      <c r="J43" s="4">
        <v>1</v>
      </c>
      <c r="K43" s="4" t="s">
        <v>30</v>
      </c>
      <c r="L43" s="4">
        <v>-270</v>
      </c>
      <c r="M43" s="4">
        <v>-270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45247.0000115741</v>
      </c>
      <c r="S43" s="6">
        <v>45268</v>
      </c>
      <c r="T43" s="4" t="s">
        <v>34</v>
      </c>
      <c r="U43" s="4">
        <v>-270</v>
      </c>
      <c r="V43" s="4">
        <v>0</v>
      </c>
      <c r="W43" s="4">
        <v>0</v>
      </c>
      <c r="X43" s="4" t="s">
        <v>241</v>
      </c>
      <c r="Y43" s="4" t="s">
        <v>42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93</v>
      </c>
      <c r="E44" s="4" t="s">
        <v>249</v>
      </c>
      <c r="F44" s="6">
        <v>45265</v>
      </c>
      <c r="G44" s="6">
        <v>45267</v>
      </c>
      <c r="H44" s="4">
        <v>1</v>
      </c>
      <c r="I44" s="4">
        <v>2</v>
      </c>
      <c r="J44" s="4">
        <v>2</v>
      </c>
      <c r="K44" s="4" t="s">
        <v>30</v>
      </c>
      <c r="L44" s="4">
        <v>1634</v>
      </c>
      <c r="M44" s="4">
        <v>1634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45248.0000115741</v>
      </c>
      <c r="S44" s="6">
        <v>45268</v>
      </c>
      <c r="T44" s="4" t="s">
        <v>34</v>
      </c>
      <c r="U44" s="4">
        <v>1634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45266</v>
      </c>
      <c r="G45" s="6">
        <v>45267</v>
      </c>
      <c r="H45" s="4">
        <v>4</v>
      </c>
      <c r="I45" s="4">
        <v>1</v>
      </c>
      <c r="J45" s="4">
        <v>4</v>
      </c>
      <c r="K45" s="4" t="s">
        <v>30</v>
      </c>
      <c r="L45" s="4">
        <v>1668</v>
      </c>
      <c r="M45" s="4">
        <v>1668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45249</v>
      </c>
      <c r="S45" s="6">
        <v>45268</v>
      </c>
      <c r="T45" s="4" t="s">
        <v>34</v>
      </c>
      <c r="U45" s="4">
        <v>1668</v>
      </c>
      <c r="V45" s="4">
        <v>0</v>
      </c>
      <c r="W45" s="4">
        <v>0</v>
      </c>
      <c r="X45" s="4" t="s">
        <v>257</v>
      </c>
      <c r="Y45" s="4" t="s">
        <v>42</v>
      </c>
    </row>
    <row r="46" s="4" customFormat="1" spans="1:25">
      <c r="A46" s="4" t="s">
        <v>253</v>
      </c>
      <c r="B46" s="4" t="s">
        <v>26</v>
      </c>
      <c r="C46" s="4" t="s">
        <v>75</v>
      </c>
      <c r="D46" s="4" t="s">
        <v>254</v>
      </c>
      <c r="E46" s="4" t="s">
        <v>255</v>
      </c>
      <c r="F46" s="6">
        <v>45266</v>
      </c>
      <c r="G46" s="6">
        <v>45267</v>
      </c>
      <c r="H46" s="4">
        <v>4</v>
      </c>
      <c r="I46" s="4">
        <v>1</v>
      </c>
      <c r="J46" s="4">
        <v>4</v>
      </c>
      <c r="K46" s="4" t="s">
        <v>30</v>
      </c>
      <c r="L46" s="4">
        <v>-1668</v>
      </c>
      <c r="M46" s="4">
        <v>-1668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45249</v>
      </c>
      <c r="S46" s="6">
        <v>45268</v>
      </c>
      <c r="T46" s="4" t="s">
        <v>34</v>
      </c>
      <c r="U46" s="4">
        <v>-1668</v>
      </c>
      <c r="V46" s="4">
        <v>0</v>
      </c>
      <c r="W46" s="4">
        <v>0</v>
      </c>
      <c r="X46" s="4" t="s">
        <v>257</v>
      </c>
      <c r="Y46" s="4" t="s">
        <v>42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45266</v>
      </c>
      <c r="G47" s="6">
        <v>45267</v>
      </c>
      <c r="H47" s="4">
        <v>1</v>
      </c>
      <c r="I47" s="4">
        <v>1</v>
      </c>
      <c r="J47" s="4">
        <v>1</v>
      </c>
      <c r="K47" s="4" t="s">
        <v>30</v>
      </c>
      <c r="L47" s="4">
        <v>325</v>
      </c>
      <c r="M47" s="4">
        <v>325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45249.0000115741</v>
      </c>
      <c r="S47" s="6">
        <v>45268</v>
      </c>
      <c r="T47" s="4" t="s">
        <v>34</v>
      </c>
      <c r="U47" s="4">
        <v>325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45265</v>
      </c>
      <c r="G48" s="6">
        <v>45267</v>
      </c>
      <c r="H48" s="4">
        <v>1</v>
      </c>
      <c r="I48" s="4">
        <v>2</v>
      </c>
      <c r="J48" s="4">
        <v>2</v>
      </c>
      <c r="K48" s="4" t="s">
        <v>30</v>
      </c>
      <c r="L48" s="4">
        <v>2578</v>
      </c>
      <c r="M48" s="4">
        <v>2578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45249.0000115741</v>
      </c>
      <c r="S48" s="6">
        <v>45268</v>
      </c>
      <c r="T48" s="4" t="s">
        <v>34</v>
      </c>
      <c r="U48" s="4">
        <v>2578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45263</v>
      </c>
      <c r="G49" s="6">
        <v>45267</v>
      </c>
      <c r="H49" s="4">
        <v>4</v>
      </c>
      <c r="I49" s="4">
        <v>4</v>
      </c>
      <c r="J49" s="4">
        <v>16</v>
      </c>
      <c r="K49" s="4" t="s">
        <v>30</v>
      </c>
      <c r="L49" s="4">
        <v>6400</v>
      </c>
      <c r="M49" s="4">
        <v>6400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45249</v>
      </c>
      <c r="S49" s="6">
        <v>45268</v>
      </c>
      <c r="T49" s="4" t="s">
        <v>34</v>
      </c>
      <c r="U49" s="4">
        <v>6400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45263</v>
      </c>
      <c r="G50" s="6">
        <v>45267</v>
      </c>
      <c r="H50" s="4">
        <v>3</v>
      </c>
      <c r="I50" s="4">
        <v>4</v>
      </c>
      <c r="J50" s="4">
        <v>12</v>
      </c>
      <c r="K50" s="4" t="s">
        <v>30</v>
      </c>
      <c r="L50" s="4">
        <v>7659</v>
      </c>
      <c r="M50" s="4">
        <v>7659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45249</v>
      </c>
      <c r="S50" s="6">
        <v>45268</v>
      </c>
      <c r="T50" s="4" t="s">
        <v>34</v>
      </c>
      <c r="U50" s="4">
        <v>7659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45264</v>
      </c>
      <c r="G51" s="6">
        <v>45267</v>
      </c>
      <c r="H51" s="4">
        <v>1</v>
      </c>
      <c r="I51" s="4">
        <v>3</v>
      </c>
      <c r="J51" s="4">
        <v>3</v>
      </c>
      <c r="K51" s="4" t="s">
        <v>30</v>
      </c>
      <c r="L51" s="4">
        <v>762</v>
      </c>
      <c r="M51" s="4">
        <v>762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45250.0000115741</v>
      </c>
      <c r="S51" s="6">
        <v>45268</v>
      </c>
      <c r="T51" s="4" t="s">
        <v>34</v>
      </c>
      <c r="U51" s="4">
        <v>762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45262</v>
      </c>
      <c r="G52" s="6">
        <v>45267</v>
      </c>
      <c r="H52" s="4">
        <v>1</v>
      </c>
      <c r="I52" s="4">
        <v>5</v>
      </c>
      <c r="J52" s="4">
        <v>5</v>
      </c>
      <c r="K52" s="4" t="s">
        <v>30</v>
      </c>
      <c r="L52" s="4">
        <v>4175</v>
      </c>
      <c r="M52" s="4">
        <v>4175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45251</v>
      </c>
      <c r="S52" s="6">
        <v>45268</v>
      </c>
      <c r="T52" s="4" t="s">
        <v>34</v>
      </c>
      <c r="U52" s="4">
        <v>4175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45266</v>
      </c>
      <c r="G53" s="6">
        <v>45267</v>
      </c>
      <c r="H53" s="4">
        <v>1</v>
      </c>
      <c r="I53" s="4">
        <v>1</v>
      </c>
      <c r="J53" s="4">
        <v>1</v>
      </c>
      <c r="K53" s="4" t="s">
        <v>30</v>
      </c>
      <c r="L53" s="4">
        <v>482</v>
      </c>
      <c r="M53" s="4">
        <v>482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45251.0000115741</v>
      </c>
      <c r="S53" s="6">
        <v>45268</v>
      </c>
      <c r="T53" s="4" t="s">
        <v>34</v>
      </c>
      <c r="U53" s="4">
        <v>482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198</v>
      </c>
      <c r="E54" s="4" t="s">
        <v>301</v>
      </c>
      <c r="F54" s="6">
        <v>45264</v>
      </c>
      <c r="G54" s="6">
        <v>45267</v>
      </c>
      <c r="H54" s="4">
        <v>1</v>
      </c>
      <c r="I54" s="4">
        <v>3</v>
      </c>
      <c r="J54" s="4">
        <v>3</v>
      </c>
      <c r="K54" s="4" t="s">
        <v>30</v>
      </c>
      <c r="L54" s="4">
        <v>5445</v>
      </c>
      <c r="M54" s="4">
        <v>5445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45251</v>
      </c>
      <c r="S54" s="6">
        <v>45268</v>
      </c>
      <c r="T54" s="4" t="s">
        <v>34</v>
      </c>
      <c r="U54" s="4">
        <v>5445</v>
      </c>
      <c r="V54" s="4">
        <v>0</v>
      </c>
      <c r="W54" s="4">
        <v>0</v>
      </c>
      <c r="X54" s="4" t="s">
        <v>303</v>
      </c>
      <c r="Y54" s="4" t="s">
        <v>42</v>
      </c>
    </row>
    <row r="55" s="4" customFormat="1" spans="1:25">
      <c r="A55" s="4" t="s">
        <v>300</v>
      </c>
      <c r="B55" s="4" t="s">
        <v>26</v>
      </c>
      <c r="C55" s="4" t="s">
        <v>75</v>
      </c>
      <c r="D55" s="4" t="s">
        <v>198</v>
      </c>
      <c r="E55" s="4" t="s">
        <v>301</v>
      </c>
      <c r="F55" s="6">
        <v>45264</v>
      </c>
      <c r="G55" s="6">
        <v>45267</v>
      </c>
      <c r="H55" s="4">
        <v>1</v>
      </c>
      <c r="I55" s="4">
        <v>3</v>
      </c>
      <c r="J55" s="4">
        <v>3</v>
      </c>
      <c r="K55" s="4" t="s">
        <v>30</v>
      </c>
      <c r="L55" s="4">
        <v>-5445</v>
      </c>
      <c r="M55" s="4">
        <v>-5445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45251</v>
      </c>
      <c r="S55" s="6">
        <v>45268</v>
      </c>
      <c r="T55" s="4" t="s">
        <v>34</v>
      </c>
      <c r="U55" s="4">
        <v>-5445</v>
      </c>
      <c r="V55" s="4">
        <v>0</v>
      </c>
      <c r="W55" s="4">
        <v>0</v>
      </c>
      <c r="X55" s="4" t="s">
        <v>303</v>
      </c>
      <c r="Y55" s="4" t="s">
        <v>42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198</v>
      </c>
      <c r="E56" s="4" t="s">
        <v>305</v>
      </c>
      <c r="F56" s="6">
        <v>45264</v>
      </c>
      <c r="G56" s="6">
        <v>45267</v>
      </c>
      <c r="H56" s="4">
        <v>1</v>
      </c>
      <c r="I56" s="4">
        <v>3</v>
      </c>
      <c r="J56" s="4">
        <v>3</v>
      </c>
      <c r="K56" s="4" t="s">
        <v>30</v>
      </c>
      <c r="L56" s="4">
        <v>6235</v>
      </c>
      <c r="M56" s="4">
        <v>6235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45251</v>
      </c>
      <c r="S56" s="6">
        <v>45268</v>
      </c>
      <c r="T56" s="4" t="s">
        <v>34</v>
      </c>
      <c r="U56" s="4">
        <v>6235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45264</v>
      </c>
      <c r="G57" s="6">
        <v>45267</v>
      </c>
      <c r="H57" s="4">
        <v>1</v>
      </c>
      <c r="I57" s="4">
        <v>3</v>
      </c>
      <c r="J57" s="4">
        <v>3</v>
      </c>
      <c r="K57" s="4" t="s">
        <v>30</v>
      </c>
      <c r="L57" s="4">
        <v>1296</v>
      </c>
      <c r="M57" s="4">
        <v>1296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45252.0000115741</v>
      </c>
      <c r="S57" s="6">
        <v>45268</v>
      </c>
      <c r="T57" s="4" t="s">
        <v>34</v>
      </c>
      <c r="U57" s="4">
        <v>1296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78</v>
      </c>
      <c r="F58" s="6">
        <v>45263</v>
      </c>
      <c r="G58" s="6">
        <v>45267</v>
      </c>
      <c r="H58" s="4">
        <v>1</v>
      </c>
      <c r="I58" s="4">
        <v>4</v>
      </c>
      <c r="J58" s="4">
        <v>4</v>
      </c>
      <c r="K58" s="4" t="s">
        <v>30</v>
      </c>
      <c r="L58" s="4">
        <v>6126</v>
      </c>
      <c r="M58" s="4">
        <v>6126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45252</v>
      </c>
      <c r="S58" s="6">
        <v>45268</v>
      </c>
      <c r="T58" s="4" t="s">
        <v>34</v>
      </c>
      <c r="U58" s="4">
        <v>6126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315</v>
      </c>
      <c r="E59" s="4" t="s">
        <v>78</v>
      </c>
      <c r="F59" s="6">
        <v>45265</v>
      </c>
      <c r="G59" s="6">
        <v>45267</v>
      </c>
      <c r="H59" s="4">
        <v>1</v>
      </c>
      <c r="I59" s="4">
        <v>2</v>
      </c>
      <c r="J59" s="4">
        <v>2</v>
      </c>
      <c r="K59" s="4" t="s">
        <v>30</v>
      </c>
      <c r="L59" s="4">
        <v>3090</v>
      </c>
      <c r="M59" s="4">
        <v>3090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45252</v>
      </c>
      <c r="S59" s="6">
        <v>45268</v>
      </c>
      <c r="T59" s="4" t="s">
        <v>34</v>
      </c>
      <c r="U59" s="4">
        <v>3090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271</v>
      </c>
      <c r="E60" s="4" t="s">
        <v>324</v>
      </c>
      <c r="F60" s="6">
        <v>45265</v>
      </c>
      <c r="G60" s="6">
        <v>45267</v>
      </c>
      <c r="H60" s="4">
        <v>1</v>
      </c>
      <c r="I60" s="4">
        <v>2</v>
      </c>
      <c r="J60" s="4">
        <v>2</v>
      </c>
      <c r="K60" s="4" t="s">
        <v>30</v>
      </c>
      <c r="L60" s="4">
        <v>860</v>
      </c>
      <c r="M60" s="4">
        <v>860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45252.0000115741</v>
      </c>
      <c r="S60" s="6">
        <v>45268</v>
      </c>
      <c r="T60" s="4" t="s">
        <v>34</v>
      </c>
      <c r="U60" s="4">
        <v>860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158</v>
      </c>
      <c r="E61" s="4" t="s">
        <v>329</v>
      </c>
      <c r="F61" s="6">
        <v>45264</v>
      </c>
      <c r="G61" s="6">
        <v>45267</v>
      </c>
      <c r="H61" s="4">
        <v>1</v>
      </c>
      <c r="I61" s="4">
        <v>3</v>
      </c>
      <c r="J61" s="4">
        <v>3</v>
      </c>
      <c r="K61" s="4" t="s">
        <v>30</v>
      </c>
      <c r="L61" s="4">
        <v>2890</v>
      </c>
      <c r="M61" s="4">
        <v>2890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45252</v>
      </c>
      <c r="S61" s="6">
        <v>45268</v>
      </c>
      <c r="T61" s="4" t="s">
        <v>34</v>
      </c>
      <c r="U61" s="4">
        <v>2890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45265</v>
      </c>
      <c r="G62" s="6">
        <v>45267</v>
      </c>
      <c r="H62" s="4">
        <v>1</v>
      </c>
      <c r="I62" s="4">
        <v>2</v>
      </c>
      <c r="J62" s="4">
        <v>2</v>
      </c>
      <c r="K62" s="4" t="s">
        <v>30</v>
      </c>
      <c r="L62" s="4">
        <v>1240</v>
      </c>
      <c r="M62" s="4">
        <v>1240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45253.0000115741</v>
      </c>
      <c r="S62" s="6">
        <v>45268</v>
      </c>
      <c r="T62" s="4" t="s">
        <v>34</v>
      </c>
      <c r="U62" s="4">
        <v>1240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45264</v>
      </c>
      <c r="G63" s="6">
        <v>45267</v>
      </c>
      <c r="H63" s="4">
        <v>1</v>
      </c>
      <c r="I63" s="4">
        <v>3</v>
      </c>
      <c r="J63" s="4">
        <v>3</v>
      </c>
      <c r="K63" s="4" t="s">
        <v>30</v>
      </c>
      <c r="L63" s="4">
        <v>5766</v>
      </c>
      <c r="M63" s="4">
        <v>5766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45252</v>
      </c>
      <c r="S63" s="6">
        <v>45268</v>
      </c>
      <c r="T63" s="4" t="s">
        <v>34</v>
      </c>
      <c r="U63" s="4">
        <v>5766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45262</v>
      </c>
      <c r="G64" s="6">
        <v>45267</v>
      </c>
      <c r="H64" s="4">
        <v>1</v>
      </c>
      <c r="I64" s="4">
        <v>5</v>
      </c>
      <c r="J64" s="4">
        <v>5</v>
      </c>
      <c r="K64" s="4" t="s">
        <v>30</v>
      </c>
      <c r="L64" s="4">
        <v>910</v>
      </c>
      <c r="M64" s="4">
        <v>910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45253</v>
      </c>
      <c r="S64" s="6">
        <v>45268</v>
      </c>
      <c r="T64" s="4" t="s">
        <v>34</v>
      </c>
      <c r="U64" s="4">
        <v>910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45264</v>
      </c>
      <c r="G65" s="6">
        <v>45267</v>
      </c>
      <c r="H65" s="4">
        <v>1</v>
      </c>
      <c r="I65" s="4">
        <v>3</v>
      </c>
      <c r="J65" s="4">
        <v>3</v>
      </c>
      <c r="K65" s="4" t="s">
        <v>30</v>
      </c>
      <c r="L65" s="4">
        <v>2460</v>
      </c>
      <c r="M65" s="4">
        <v>2460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45253.0000115741</v>
      </c>
      <c r="S65" s="6">
        <v>45268</v>
      </c>
      <c r="T65" s="4" t="s">
        <v>34</v>
      </c>
      <c r="U65" s="4">
        <v>2460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45265</v>
      </c>
      <c r="G66" s="6">
        <v>45267</v>
      </c>
      <c r="H66" s="4">
        <v>1</v>
      </c>
      <c r="I66" s="4">
        <v>2</v>
      </c>
      <c r="J66" s="4">
        <v>2</v>
      </c>
      <c r="K66" s="4" t="s">
        <v>30</v>
      </c>
      <c r="L66" s="4">
        <v>1142</v>
      </c>
      <c r="M66" s="4">
        <v>1142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45253</v>
      </c>
      <c r="S66" s="6">
        <v>45268</v>
      </c>
      <c r="T66" s="4" t="s">
        <v>34</v>
      </c>
      <c r="U66" s="4">
        <v>1142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358</v>
      </c>
      <c r="E67" s="4" t="s">
        <v>364</v>
      </c>
      <c r="F67" s="6">
        <v>45265</v>
      </c>
      <c r="G67" s="6">
        <v>45267</v>
      </c>
      <c r="H67" s="4">
        <v>1</v>
      </c>
      <c r="I67" s="4">
        <v>2</v>
      </c>
      <c r="J67" s="4">
        <v>2</v>
      </c>
      <c r="K67" s="4" t="s">
        <v>30</v>
      </c>
      <c r="L67" s="4">
        <v>1100</v>
      </c>
      <c r="M67" s="4">
        <v>1100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45253.0000115741</v>
      </c>
      <c r="S67" s="6">
        <v>45268</v>
      </c>
      <c r="T67" s="4" t="s">
        <v>34</v>
      </c>
      <c r="U67" s="4">
        <v>1100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45264</v>
      </c>
      <c r="G68" s="6">
        <v>45267</v>
      </c>
      <c r="H68" s="4">
        <v>1</v>
      </c>
      <c r="I68" s="4">
        <v>3</v>
      </c>
      <c r="J68" s="4">
        <v>3</v>
      </c>
      <c r="K68" s="4" t="s">
        <v>30</v>
      </c>
      <c r="L68" s="4">
        <v>1776</v>
      </c>
      <c r="M68" s="4">
        <v>1776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45254.0000115741</v>
      </c>
      <c r="S68" s="6">
        <v>45268</v>
      </c>
      <c r="T68" s="4" t="s">
        <v>34</v>
      </c>
      <c r="U68" s="4">
        <v>1776</v>
      </c>
      <c r="V68" s="4">
        <v>0</v>
      </c>
      <c r="W68" s="4">
        <v>0</v>
      </c>
      <c r="X68" s="4" t="s">
        <v>372</v>
      </c>
      <c r="Y68" s="4" t="s">
        <v>373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45265</v>
      </c>
      <c r="G69" s="6">
        <v>45267</v>
      </c>
      <c r="H69" s="4">
        <v>1</v>
      </c>
      <c r="I69" s="4">
        <v>2</v>
      </c>
      <c r="J69" s="4">
        <v>2</v>
      </c>
      <c r="K69" s="4" t="s">
        <v>30</v>
      </c>
      <c r="L69" s="4">
        <v>1656</v>
      </c>
      <c r="M69" s="4">
        <v>1656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45254</v>
      </c>
      <c r="S69" s="6">
        <v>45268</v>
      </c>
      <c r="T69" s="4" t="s">
        <v>34</v>
      </c>
      <c r="U69" s="4">
        <v>1656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45264</v>
      </c>
      <c r="G70" s="6">
        <v>45267</v>
      </c>
      <c r="H70" s="4">
        <v>1</v>
      </c>
      <c r="I70" s="4">
        <v>3</v>
      </c>
      <c r="J70" s="4">
        <v>3</v>
      </c>
      <c r="K70" s="4" t="s">
        <v>30</v>
      </c>
      <c r="L70" s="4">
        <v>3319</v>
      </c>
      <c r="M70" s="4">
        <v>3319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45255</v>
      </c>
      <c r="S70" s="6">
        <v>45268</v>
      </c>
      <c r="T70" s="4" t="s">
        <v>34</v>
      </c>
      <c r="U70" s="4">
        <v>3319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45265</v>
      </c>
      <c r="G71" s="6">
        <v>45267</v>
      </c>
      <c r="H71" s="4">
        <v>1</v>
      </c>
      <c r="I71" s="4">
        <v>2</v>
      </c>
      <c r="J71" s="4">
        <v>2</v>
      </c>
      <c r="K71" s="4" t="s">
        <v>30</v>
      </c>
      <c r="L71" s="4">
        <v>2478</v>
      </c>
      <c r="M71" s="4">
        <v>2478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45241</v>
      </c>
      <c r="S71" s="6">
        <v>45268</v>
      </c>
      <c r="T71" s="4" t="s">
        <v>34</v>
      </c>
      <c r="U71" s="4">
        <v>2478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394</v>
      </c>
      <c r="F72" s="6">
        <v>45264</v>
      </c>
      <c r="G72" s="6">
        <v>45267</v>
      </c>
      <c r="H72" s="4">
        <v>1</v>
      </c>
      <c r="I72" s="4">
        <v>3</v>
      </c>
      <c r="J72" s="4">
        <v>3</v>
      </c>
      <c r="K72" s="4" t="s">
        <v>30</v>
      </c>
      <c r="L72" s="4">
        <v>1167</v>
      </c>
      <c r="M72" s="4">
        <v>1167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45255</v>
      </c>
      <c r="S72" s="6">
        <v>45268</v>
      </c>
      <c r="T72" s="4" t="s">
        <v>34</v>
      </c>
      <c r="U72" s="4">
        <v>1167</v>
      </c>
      <c r="V72" s="4">
        <v>0</v>
      </c>
      <c r="W72" s="4">
        <v>0</v>
      </c>
      <c r="X72" s="4" t="s">
        <v>396</v>
      </c>
      <c r="Y72" s="4" t="s">
        <v>397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393</v>
      </c>
      <c r="E73" s="4" t="s">
        <v>399</v>
      </c>
      <c r="F73" s="6">
        <v>45264</v>
      </c>
      <c r="G73" s="6">
        <v>45267</v>
      </c>
      <c r="H73" s="4">
        <v>1</v>
      </c>
      <c r="I73" s="4">
        <v>3</v>
      </c>
      <c r="J73" s="4">
        <v>3</v>
      </c>
      <c r="K73" s="4" t="s">
        <v>30</v>
      </c>
      <c r="L73" s="4">
        <v>1109</v>
      </c>
      <c r="M73" s="4">
        <v>1109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45255.0000115741</v>
      </c>
      <c r="S73" s="6">
        <v>45268</v>
      </c>
      <c r="T73" s="4" t="s">
        <v>34</v>
      </c>
      <c r="U73" s="4">
        <v>1109</v>
      </c>
      <c r="V73" s="4">
        <v>0</v>
      </c>
      <c r="W73" s="4">
        <v>0</v>
      </c>
      <c r="X73" s="4" t="s">
        <v>401</v>
      </c>
      <c r="Y73" s="4" t="s">
        <v>402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45266</v>
      </c>
      <c r="G74" s="6">
        <v>45267</v>
      </c>
      <c r="H74" s="4">
        <v>1</v>
      </c>
      <c r="I74" s="4">
        <v>1</v>
      </c>
      <c r="J74" s="4">
        <v>1</v>
      </c>
      <c r="K74" s="4" t="s">
        <v>30</v>
      </c>
      <c r="L74" s="4">
        <v>315</v>
      </c>
      <c r="M74" s="4">
        <v>315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45256.0000115741</v>
      </c>
      <c r="S74" s="6">
        <v>45268</v>
      </c>
      <c r="T74" s="4" t="s">
        <v>34</v>
      </c>
      <c r="U74" s="4">
        <v>315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45266</v>
      </c>
      <c r="G75" s="6">
        <v>45267</v>
      </c>
      <c r="H75" s="4">
        <v>1</v>
      </c>
      <c r="I75" s="4">
        <v>1</v>
      </c>
      <c r="J75" s="4">
        <v>1</v>
      </c>
      <c r="K75" s="4" t="s">
        <v>30</v>
      </c>
      <c r="L75" s="4">
        <v>334</v>
      </c>
      <c r="M75" s="4">
        <v>334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45256.0000115741</v>
      </c>
      <c r="S75" s="6">
        <v>45268</v>
      </c>
      <c r="T75" s="4" t="s">
        <v>34</v>
      </c>
      <c r="U75" s="4">
        <v>334</v>
      </c>
      <c r="V75" s="4">
        <v>0</v>
      </c>
      <c r="W75" s="4">
        <v>0</v>
      </c>
      <c r="X75" s="4" t="s">
        <v>413</v>
      </c>
      <c r="Y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45264</v>
      </c>
      <c r="G76" s="6">
        <v>45267</v>
      </c>
      <c r="H76" s="4">
        <v>1</v>
      </c>
      <c r="I76" s="4">
        <v>3</v>
      </c>
      <c r="J76" s="4">
        <v>3</v>
      </c>
      <c r="K76" s="4" t="s">
        <v>30</v>
      </c>
      <c r="L76" s="4">
        <v>1257</v>
      </c>
      <c r="M76" s="4">
        <v>1257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45256</v>
      </c>
      <c r="S76" s="6">
        <v>45268</v>
      </c>
      <c r="T76" s="4" t="s">
        <v>34</v>
      </c>
      <c r="U76" s="4">
        <v>1257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93</v>
      </c>
      <c r="E77" s="4" t="s">
        <v>249</v>
      </c>
      <c r="F77" s="6">
        <v>45265</v>
      </c>
      <c r="G77" s="6">
        <v>45267</v>
      </c>
      <c r="H77" s="4">
        <v>1</v>
      </c>
      <c r="I77" s="4">
        <v>2</v>
      </c>
      <c r="J77" s="4">
        <v>2</v>
      </c>
      <c r="K77" s="4" t="s">
        <v>30</v>
      </c>
      <c r="L77" s="4">
        <v>1672</v>
      </c>
      <c r="M77" s="4">
        <v>1672</v>
      </c>
      <c r="N77" s="4" t="s">
        <v>422</v>
      </c>
      <c r="O77" s="4" t="s">
        <v>32</v>
      </c>
      <c r="P77" s="4" t="s">
        <v>33</v>
      </c>
      <c r="Q77" s="4">
        <v>0</v>
      </c>
      <c r="R77" s="7">
        <v>45256</v>
      </c>
      <c r="S77" s="6">
        <v>45268</v>
      </c>
      <c r="T77" s="4" t="s">
        <v>34</v>
      </c>
      <c r="U77" s="4">
        <v>1672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158</v>
      </c>
      <c r="E78" s="4" t="s">
        <v>426</v>
      </c>
      <c r="F78" s="6">
        <v>45264</v>
      </c>
      <c r="G78" s="6">
        <v>45267</v>
      </c>
      <c r="H78" s="4">
        <v>1</v>
      </c>
      <c r="I78" s="4">
        <v>3</v>
      </c>
      <c r="J78" s="4">
        <v>3</v>
      </c>
      <c r="K78" s="4" t="s">
        <v>30</v>
      </c>
      <c r="L78" s="4">
        <v>2900</v>
      </c>
      <c r="M78" s="4">
        <v>2900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45257</v>
      </c>
      <c r="S78" s="6">
        <v>45268</v>
      </c>
      <c r="T78" s="4" t="s">
        <v>34</v>
      </c>
      <c r="U78" s="4">
        <v>2900</v>
      </c>
      <c r="V78" s="4">
        <v>0</v>
      </c>
      <c r="W78" s="4">
        <v>0</v>
      </c>
      <c r="X78" s="4" t="s">
        <v>428</v>
      </c>
      <c r="Y78" s="4" t="s">
        <v>42</v>
      </c>
    </row>
    <row r="79" s="4" customFormat="1" spans="1:25">
      <c r="A79" s="4" t="s">
        <v>425</v>
      </c>
      <c r="B79" s="4" t="s">
        <v>26</v>
      </c>
      <c r="C79" s="4" t="s">
        <v>75</v>
      </c>
      <c r="D79" s="4" t="s">
        <v>158</v>
      </c>
      <c r="E79" s="4" t="s">
        <v>426</v>
      </c>
      <c r="F79" s="6">
        <v>45264</v>
      </c>
      <c r="G79" s="6">
        <v>45267</v>
      </c>
      <c r="H79" s="4">
        <v>1</v>
      </c>
      <c r="I79" s="4">
        <v>3</v>
      </c>
      <c r="J79" s="4">
        <v>3</v>
      </c>
      <c r="K79" s="4" t="s">
        <v>30</v>
      </c>
      <c r="L79" s="4">
        <v>-2900</v>
      </c>
      <c r="M79" s="4">
        <v>-2900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45257</v>
      </c>
      <c r="S79" s="6">
        <v>45268</v>
      </c>
      <c r="T79" s="4" t="s">
        <v>34</v>
      </c>
      <c r="U79" s="4">
        <v>-2900</v>
      </c>
      <c r="V79" s="4">
        <v>0</v>
      </c>
      <c r="W79" s="4">
        <v>0</v>
      </c>
      <c r="X79" s="4" t="s">
        <v>428</v>
      </c>
      <c r="Y79" s="4" t="s">
        <v>42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45265</v>
      </c>
      <c r="G80" s="6">
        <v>45267</v>
      </c>
      <c r="H80" s="4">
        <v>1</v>
      </c>
      <c r="I80" s="4">
        <v>2</v>
      </c>
      <c r="J80" s="4">
        <v>2</v>
      </c>
      <c r="K80" s="4" t="s">
        <v>30</v>
      </c>
      <c r="L80" s="4">
        <v>414</v>
      </c>
      <c r="M80" s="4">
        <v>414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45257.0000115741</v>
      </c>
      <c r="S80" s="6">
        <v>45268</v>
      </c>
      <c r="T80" s="4" t="s">
        <v>34</v>
      </c>
      <c r="U80" s="4">
        <v>414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115</v>
      </c>
      <c r="E81" s="4" t="s">
        <v>436</v>
      </c>
      <c r="F81" s="6">
        <v>45265</v>
      </c>
      <c r="G81" s="6">
        <v>45267</v>
      </c>
      <c r="H81" s="4">
        <v>1</v>
      </c>
      <c r="I81" s="4">
        <v>2</v>
      </c>
      <c r="J81" s="4">
        <v>2</v>
      </c>
      <c r="K81" s="4" t="s">
        <v>30</v>
      </c>
      <c r="L81" s="4">
        <v>1538</v>
      </c>
      <c r="M81" s="4">
        <v>1538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45257.0000115741</v>
      </c>
      <c r="S81" s="6">
        <v>45268</v>
      </c>
      <c r="T81" s="4" t="s">
        <v>34</v>
      </c>
      <c r="U81" s="4">
        <v>1538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45266</v>
      </c>
      <c r="G82" s="6">
        <v>45267</v>
      </c>
      <c r="H82" s="4">
        <v>1</v>
      </c>
      <c r="I82" s="4">
        <v>1</v>
      </c>
      <c r="J82" s="4">
        <v>1</v>
      </c>
      <c r="K82" s="4" t="s">
        <v>30</v>
      </c>
      <c r="L82" s="4">
        <v>439</v>
      </c>
      <c r="M82" s="4">
        <v>439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45257</v>
      </c>
      <c r="S82" s="6">
        <v>45268</v>
      </c>
      <c r="T82" s="4" t="s">
        <v>34</v>
      </c>
      <c r="U82" s="4">
        <v>439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45264</v>
      </c>
      <c r="G83" s="6">
        <v>45267</v>
      </c>
      <c r="H83" s="4">
        <v>1</v>
      </c>
      <c r="I83" s="4">
        <v>3</v>
      </c>
      <c r="J83" s="4">
        <v>3</v>
      </c>
      <c r="K83" s="4" t="s">
        <v>30</v>
      </c>
      <c r="L83" s="4">
        <v>1665</v>
      </c>
      <c r="M83" s="4">
        <v>1665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45258.0000115741</v>
      </c>
      <c r="S83" s="6">
        <v>45268</v>
      </c>
      <c r="T83" s="4" t="s">
        <v>34</v>
      </c>
      <c r="U83" s="4">
        <v>1665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352</v>
      </c>
      <c r="E84" s="4" t="s">
        <v>453</v>
      </c>
      <c r="F84" s="6">
        <v>45266</v>
      </c>
      <c r="G84" s="6">
        <v>45267</v>
      </c>
      <c r="H84" s="4">
        <v>1</v>
      </c>
      <c r="I84" s="4">
        <v>1</v>
      </c>
      <c r="J84" s="4">
        <v>1</v>
      </c>
      <c r="K84" s="4" t="s">
        <v>30</v>
      </c>
      <c r="L84" s="4">
        <v>810</v>
      </c>
      <c r="M84" s="4">
        <v>810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45258.0000115741</v>
      </c>
      <c r="S84" s="6">
        <v>45268</v>
      </c>
      <c r="T84" s="4" t="s">
        <v>34</v>
      </c>
      <c r="U84" s="4">
        <v>810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6">
        <v>45263</v>
      </c>
      <c r="G85" s="6">
        <v>45267</v>
      </c>
      <c r="H85" s="4">
        <v>3</v>
      </c>
      <c r="I85" s="4">
        <v>4</v>
      </c>
      <c r="J85" s="4">
        <v>12</v>
      </c>
      <c r="K85" s="4" t="s">
        <v>30</v>
      </c>
      <c r="L85" s="4">
        <v>6168</v>
      </c>
      <c r="M85" s="4">
        <v>6168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45258.0000115741</v>
      </c>
      <c r="S85" s="6">
        <v>45268</v>
      </c>
      <c r="T85" s="4" t="s">
        <v>34</v>
      </c>
      <c r="U85" s="4">
        <v>6168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45266</v>
      </c>
      <c r="G86" s="6">
        <v>45267</v>
      </c>
      <c r="H86" s="4">
        <v>1</v>
      </c>
      <c r="I86" s="4">
        <v>1</v>
      </c>
      <c r="J86" s="4">
        <v>1</v>
      </c>
      <c r="K86" s="4" t="s">
        <v>30</v>
      </c>
      <c r="L86" s="4">
        <v>2000</v>
      </c>
      <c r="M86" s="4">
        <v>2000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45258.0000115741</v>
      </c>
      <c r="S86" s="6">
        <v>45268</v>
      </c>
      <c r="T86" s="4" t="s">
        <v>34</v>
      </c>
      <c r="U86" s="4">
        <v>2000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470</v>
      </c>
      <c r="E87" s="4" t="s">
        <v>471</v>
      </c>
      <c r="F87" s="6">
        <v>45264</v>
      </c>
      <c r="G87" s="6">
        <v>45267</v>
      </c>
      <c r="H87" s="4">
        <v>1</v>
      </c>
      <c r="I87" s="4">
        <v>3</v>
      </c>
      <c r="J87" s="4">
        <v>3</v>
      </c>
      <c r="K87" s="4" t="s">
        <v>30</v>
      </c>
      <c r="L87" s="4">
        <v>3270</v>
      </c>
      <c r="M87" s="4">
        <v>3270</v>
      </c>
      <c r="N87" s="4" t="s">
        <v>472</v>
      </c>
      <c r="O87" s="4" t="s">
        <v>32</v>
      </c>
      <c r="P87" s="4" t="s">
        <v>33</v>
      </c>
      <c r="Q87" s="4">
        <v>0</v>
      </c>
      <c r="R87" s="7">
        <v>45259.0000115741</v>
      </c>
      <c r="S87" s="6">
        <v>45268</v>
      </c>
      <c r="T87" s="4" t="s">
        <v>34</v>
      </c>
      <c r="U87" s="4">
        <v>3270</v>
      </c>
      <c r="V87" s="4">
        <v>0</v>
      </c>
      <c r="W87" s="4">
        <v>0</v>
      </c>
      <c r="X87" s="4" t="s">
        <v>473</v>
      </c>
      <c r="Y87" s="4" t="s">
        <v>474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67</v>
      </c>
      <c r="E88" s="4" t="s">
        <v>68</v>
      </c>
      <c r="F88" s="6">
        <v>45264</v>
      </c>
      <c r="G88" s="6">
        <v>45267</v>
      </c>
      <c r="H88" s="4">
        <v>4</v>
      </c>
      <c r="I88" s="4">
        <v>3</v>
      </c>
      <c r="J88" s="4">
        <v>12</v>
      </c>
      <c r="K88" s="4" t="s">
        <v>30</v>
      </c>
      <c r="L88" s="4">
        <v>4512</v>
      </c>
      <c r="M88" s="4">
        <v>4512</v>
      </c>
      <c r="N88" s="4" t="s">
        <v>476</v>
      </c>
      <c r="O88" s="4" t="s">
        <v>32</v>
      </c>
      <c r="P88" s="4" t="s">
        <v>33</v>
      </c>
      <c r="Q88" s="4">
        <v>0</v>
      </c>
      <c r="R88" s="7">
        <v>45259</v>
      </c>
      <c r="S88" s="6">
        <v>45268</v>
      </c>
      <c r="T88" s="4" t="s">
        <v>34</v>
      </c>
      <c r="U88" s="4">
        <v>4512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271</v>
      </c>
      <c r="E89" s="4" t="s">
        <v>272</v>
      </c>
      <c r="F89" s="6">
        <v>45264</v>
      </c>
      <c r="G89" s="6">
        <v>45267</v>
      </c>
      <c r="H89" s="4">
        <v>1</v>
      </c>
      <c r="I89" s="4">
        <v>3</v>
      </c>
      <c r="J89" s="4">
        <v>3</v>
      </c>
      <c r="K89" s="4" t="s">
        <v>30</v>
      </c>
      <c r="L89" s="4">
        <v>1290</v>
      </c>
      <c r="M89" s="4">
        <v>1290</v>
      </c>
      <c r="N89" s="4" t="s">
        <v>480</v>
      </c>
      <c r="O89" s="4" t="s">
        <v>32</v>
      </c>
      <c r="P89" s="4" t="s">
        <v>33</v>
      </c>
      <c r="Q89" s="4">
        <v>0</v>
      </c>
      <c r="R89" s="7">
        <v>45260.0000115741</v>
      </c>
      <c r="S89" s="6">
        <v>45268</v>
      </c>
      <c r="T89" s="4" t="s">
        <v>34</v>
      </c>
      <c r="U89" s="4">
        <v>1290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254</v>
      </c>
      <c r="E90" s="4" t="s">
        <v>484</v>
      </c>
      <c r="F90" s="6">
        <v>45261</v>
      </c>
      <c r="G90" s="6">
        <v>45267</v>
      </c>
      <c r="H90" s="4">
        <v>4</v>
      </c>
      <c r="I90" s="4">
        <v>6</v>
      </c>
      <c r="J90" s="4">
        <v>24</v>
      </c>
      <c r="K90" s="4" t="s">
        <v>30</v>
      </c>
      <c r="L90" s="4">
        <v>8664</v>
      </c>
      <c r="M90" s="4">
        <v>8664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45260.0000115741</v>
      </c>
      <c r="S90" s="6">
        <v>45268</v>
      </c>
      <c r="T90" s="4" t="s">
        <v>34</v>
      </c>
      <c r="U90" s="4">
        <v>8664</v>
      </c>
      <c r="V90" s="4">
        <v>0</v>
      </c>
      <c r="W90" s="4">
        <v>0</v>
      </c>
      <c r="X90" s="4" t="s">
        <v>486</v>
      </c>
      <c r="Y90" s="4" t="s">
        <v>487</v>
      </c>
    </row>
    <row r="91" s="4" customFormat="1" spans="1:25">
      <c r="A91" s="4" t="s">
        <v>488</v>
      </c>
      <c r="B91" s="4" t="s">
        <v>26</v>
      </c>
      <c r="C91" s="4" t="s">
        <v>27</v>
      </c>
      <c r="D91" s="4" t="s">
        <v>375</v>
      </c>
      <c r="E91" s="4" t="s">
        <v>489</v>
      </c>
      <c r="F91" s="6">
        <v>45265</v>
      </c>
      <c r="G91" s="6">
        <v>45267</v>
      </c>
      <c r="H91" s="4">
        <v>1</v>
      </c>
      <c r="I91" s="4">
        <v>2</v>
      </c>
      <c r="J91" s="4">
        <v>2</v>
      </c>
      <c r="K91" s="4" t="s">
        <v>30</v>
      </c>
      <c r="L91" s="4">
        <v>1512</v>
      </c>
      <c r="M91" s="4">
        <v>1512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45260.0000115741</v>
      </c>
      <c r="S91" s="6">
        <v>45268</v>
      </c>
      <c r="T91" s="4" t="s">
        <v>34</v>
      </c>
      <c r="U91" s="4">
        <v>1512</v>
      </c>
      <c r="V91" s="4">
        <v>0</v>
      </c>
      <c r="W91" s="4">
        <v>0</v>
      </c>
      <c r="X91" s="4" t="s">
        <v>491</v>
      </c>
      <c r="Y91" s="4" t="s">
        <v>42</v>
      </c>
    </row>
    <row r="92" s="4" customFormat="1" spans="1:25">
      <c r="A92" s="4" t="s">
        <v>488</v>
      </c>
      <c r="B92" s="4" t="s">
        <v>26</v>
      </c>
      <c r="C92" s="4" t="s">
        <v>75</v>
      </c>
      <c r="D92" s="4" t="s">
        <v>375</v>
      </c>
      <c r="E92" s="4" t="s">
        <v>489</v>
      </c>
      <c r="F92" s="6">
        <v>45265</v>
      </c>
      <c r="G92" s="6">
        <v>45267</v>
      </c>
      <c r="H92" s="4">
        <v>1</v>
      </c>
      <c r="I92" s="4">
        <v>2</v>
      </c>
      <c r="J92" s="4">
        <v>2</v>
      </c>
      <c r="K92" s="4" t="s">
        <v>30</v>
      </c>
      <c r="L92" s="4">
        <v>-1512</v>
      </c>
      <c r="M92" s="4">
        <v>-1512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45260.0000115741</v>
      </c>
      <c r="S92" s="6">
        <v>45268</v>
      </c>
      <c r="T92" s="4" t="s">
        <v>34</v>
      </c>
      <c r="U92" s="4">
        <v>-1512</v>
      </c>
      <c r="V92" s="4">
        <v>0</v>
      </c>
      <c r="W92" s="4">
        <v>0</v>
      </c>
      <c r="X92" s="4" t="s">
        <v>491</v>
      </c>
      <c r="Y92" s="4" t="s">
        <v>42</v>
      </c>
    </row>
    <row r="93" s="4" customFormat="1" spans="1:25">
      <c r="A93" s="4" t="s">
        <v>492</v>
      </c>
      <c r="B93" s="4" t="s">
        <v>26</v>
      </c>
      <c r="C93" s="4" t="s">
        <v>27</v>
      </c>
      <c r="D93" s="4" t="s">
        <v>375</v>
      </c>
      <c r="E93" s="4" t="s">
        <v>489</v>
      </c>
      <c r="F93" s="6">
        <v>45265</v>
      </c>
      <c r="G93" s="6">
        <v>45267</v>
      </c>
      <c r="H93" s="4">
        <v>1</v>
      </c>
      <c r="I93" s="4">
        <v>2</v>
      </c>
      <c r="J93" s="4">
        <v>2</v>
      </c>
      <c r="K93" s="4" t="s">
        <v>30</v>
      </c>
      <c r="L93" s="4">
        <v>1512</v>
      </c>
      <c r="M93" s="4">
        <v>1512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45260</v>
      </c>
      <c r="S93" s="6">
        <v>45268</v>
      </c>
      <c r="T93" s="4" t="s">
        <v>34</v>
      </c>
      <c r="U93" s="4">
        <v>1512</v>
      </c>
      <c r="V93" s="4">
        <v>0</v>
      </c>
      <c r="W93" s="4">
        <v>0</v>
      </c>
      <c r="X93" s="4" t="s">
        <v>493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496</v>
      </c>
      <c r="E94" s="4" t="s">
        <v>497</v>
      </c>
      <c r="F94" s="6">
        <v>45266</v>
      </c>
      <c r="G94" s="6">
        <v>45267</v>
      </c>
      <c r="H94" s="4">
        <v>3</v>
      </c>
      <c r="I94" s="4">
        <v>1</v>
      </c>
      <c r="J94" s="4">
        <v>3</v>
      </c>
      <c r="K94" s="4" t="s">
        <v>30</v>
      </c>
      <c r="L94" s="4">
        <v>1650</v>
      </c>
      <c r="M94" s="4">
        <v>1650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45260</v>
      </c>
      <c r="S94" s="6">
        <v>45268</v>
      </c>
      <c r="T94" s="4" t="s">
        <v>34</v>
      </c>
      <c r="U94" s="4">
        <v>1650</v>
      </c>
      <c r="V94" s="4">
        <v>0</v>
      </c>
      <c r="W94" s="4">
        <v>0</v>
      </c>
      <c r="X94" s="4" t="s">
        <v>499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254</v>
      </c>
      <c r="E95" s="4" t="s">
        <v>255</v>
      </c>
      <c r="F95" s="6">
        <v>45266</v>
      </c>
      <c r="G95" s="6">
        <v>45267</v>
      </c>
      <c r="H95" s="4">
        <v>1</v>
      </c>
      <c r="I95" s="4">
        <v>1</v>
      </c>
      <c r="J95" s="4">
        <v>1</v>
      </c>
      <c r="K95" s="4" t="s">
        <v>30</v>
      </c>
      <c r="L95" s="4">
        <v>402</v>
      </c>
      <c r="M95" s="4">
        <v>402</v>
      </c>
      <c r="N95" s="4" t="s">
        <v>502</v>
      </c>
      <c r="O95" s="4" t="s">
        <v>32</v>
      </c>
      <c r="P95" s="4" t="s">
        <v>33</v>
      </c>
      <c r="Q95" s="4">
        <v>0</v>
      </c>
      <c r="R95" s="7">
        <v>45260.0000115741</v>
      </c>
      <c r="S95" s="6">
        <v>45268</v>
      </c>
      <c r="T95" s="4" t="s">
        <v>34</v>
      </c>
      <c r="U95" s="4">
        <v>402</v>
      </c>
      <c r="V95" s="4">
        <v>0</v>
      </c>
      <c r="W95" s="4">
        <v>0</v>
      </c>
      <c r="X95" s="4" t="s">
        <v>503</v>
      </c>
      <c r="Y95" s="4" t="s">
        <v>504</v>
      </c>
    </row>
    <row r="96" s="4" customFormat="1" spans="1:25">
      <c r="A96" s="4" t="s">
        <v>505</v>
      </c>
      <c r="B96" s="4" t="s">
        <v>26</v>
      </c>
      <c r="C96" s="4" t="s">
        <v>27</v>
      </c>
      <c r="D96" s="4" t="s">
        <v>358</v>
      </c>
      <c r="E96" s="4" t="s">
        <v>359</v>
      </c>
      <c r="F96" s="6">
        <v>45263</v>
      </c>
      <c r="G96" s="6">
        <v>45267</v>
      </c>
      <c r="H96" s="4">
        <v>1</v>
      </c>
      <c r="I96" s="4">
        <v>4</v>
      </c>
      <c r="J96" s="4">
        <v>4</v>
      </c>
      <c r="K96" s="4" t="s">
        <v>30</v>
      </c>
      <c r="L96" s="4">
        <v>2308</v>
      </c>
      <c r="M96" s="4">
        <v>2308</v>
      </c>
      <c r="N96" s="4" t="s">
        <v>506</v>
      </c>
      <c r="O96" s="4" t="s">
        <v>32</v>
      </c>
      <c r="P96" s="4" t="s">
        <v>33</v>
      </c>
      <c r="Q96" s="4">
        <v>0</v>
      </c>
      <c r="R96" s="7">
        <v>45261.0000115741</v>
      </c>
      <c r="S96" s="6">
        <v>45268</v>
      </c>
      <c r="T96" s="4" t="s">
        <v>34</v>
      </c>
      <c r="U96" s="4">
        <v>2308</v>
      </c>
      <c r="V96" s="4">
        <v>0</v>
      </c>
      <c r="W96" s="4">
        <v>0</v>
      </c>
      <c r="X96" s="4" t="s">
        <v>507</v>
      </c>
      <c r="Y96" s="4" t="s">
        <v>508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271</v>
      </c>
      <c r="E97" s="4" t="s">
        <v>272</v>
      </c>
      <c r="F97" s="6">
        <v>45265</v>
      </c>
      <c r="G97" s="6">
        <v>45267</v>
      </c>
      <c r="H97" s="4">
        <v>8</v>
      </c>
      <c r="I97" s="4">
        <v>2</v>
      </c>
      <c r="J97" s="4">
        <v>16</v>
      </c>
      <c r="K97" s="4" t="s">
        <v>30</v>
      </c>
      <c r="L97" s="4">
        <v>6880</v>
      </c>
      <c r="M97" s="4">
        <v>6880</v>
      </c>
      <c r="N97" s="4" t="s">
        <v>510</v>
      </c>
      <c r="O97" s="4" t="s">
        <v>32</v>
      </c>
      <c r="P97" s="4" t="s">
        <v>33</v>
      </c>
      <c r="Q97" s="4">
        <v>0</v>
      </c>
      <c r="R97" s="7">
        <v>45261.0000115741</v>
      </c>
      <c r="S97" s="6">
        <v>45268</v>
      </c>
      <c r="T97" s="4" t="s">
        <v>34</v>
      </c>
      <c r="U97" s="4">
        <v>6880</v>
      </c>
      <c r="V97" s="4">
        <v>0</v>
      </c>
      <c r="W97" s="4">
        <v>0</v>
      </c>
      <c r="X97" s="4" t="s">
        <v>511</v>
      </c>
      <c r="Y97" s="4" t="s">
        <v>512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271</v>
      </c>
      <c r="E98" s="4" t="s">
        <v>514</v>
      </c>
      <c r="F98" s="6">
        <v>45265</v>
      </c>
      <c r="G98" s="6">
        <v>45267</v>
      </c>
      <c r="H98" s="4">
        <v>1</v>
      </c>
      <c r="I98" s="4">
        <v>2</v>
      </c>
      <c r="J98" s="4">
        <v>2</v>
      </c>
      <c r="K98" s="4" t="s">
        <v>30</v>
      </c>
      <c r="L98" s="4">
        <v>1460</v>
      </c>
      <c r="M98" s="4">
        <v>1460</v>
      </c>
      <c r="N98" s="4" t="s">
        <v>515</v>
      </c>
      <c r="O98" s="4" t="s">
        <v>32</v>
      </c>
      <c r="P98" s="4" t="s">
        <v>33</v>
      </c>
      <c r="Q98" s="4">
        <v>0</v>
      </c>
      <c r="R98" s="7">
        <v>45261.0000115741</v>
      </c>
      <c r="S98" s="6">
        <v>45268</v>
      </c>
      <c r="T98" s="4" t="s">
        <v>34</v>
      </c>
      <c r="U98" s="4">
        <v>1460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271</v>
      </c>
      <c r="E99" s="4" t="s">
        <v>272</v>
      </c>
      <c r="F99" s="6">
        <v>45265</v>
      </c>
      <c r="G99" s="6">
        <v>45267</v>
      </c>
      <c r="H99" s="4">
        <v>5</v>
      </c>
      <c r="I99" s="4">
        <v>2</v>
      </c>
      <c r="J99" s="4">
        <v>10</v>
      </c>
      <c r="K99" s="4" t="s">
        <v>30</v>
      </c>
      <c r="L99" s="4">
        <v>4300</v>
      </c>
      <c r="M99" s="4">
        <v>4300</v>
      </c>
      <c r="N99" s="4" t="s">
        <v>519</v>
      </c>
      <c r="O99" s="4" t="s">
        <v>32</v>
      </c>
      <c r="P99" s="4" t="s">
        <v>33</v>
      </c>
      <c r="Q99" s="4">
        <v>0</v>
      </c>
      <c r="R99" s="7">
        <v>45261.0000115741</v>
      </c>
      <c r="S99" s="6">
        <v>45268</v>
      </c>
      <c r="T99" s="4" t="s">
        <v>34</v>
      </c>
      <c r="U99" s="4">
        <v>4300</v>
      </c>
      <c r="V99" s="4">
        <v>0</v>
      </c>
      <c r="W99" s="4">
        <v>0</v>
      </c>
      <c r="X99" s="4" t="s">
        <v>520</v>
      </c>
      <c r="Y99" s="4" t="s">
        <v>521</v>
      </c>
    </row>
    <row r="100" s="4" customFormat="1" spans="1:25">
      <c r="A100" s="4" t="s">
        <v>522</v>
      </c>
      <c r="B100" s="4" t="s">
        <v>26</v>
      </c>
      <c r="C100" s="4" t="s">
        <v>27</v>
      </c>
      <c r="D100" s="4" t="s">
        <v>271</v>
      </c>
      <c r="E100" s="4" t="s">
        <v>324</v>
      </c>
      <c r="F100" s="6">
        <v>45265</v>
      </c>
      <c r="G100" s="6">
        <v>45267</v>
      </c>
      <c r="H100" s="4">
        <v>5</v>
      </c>
      <c r="I100" s="4">
        <v>2</v>
      </c>
      <c r="J100" s="4">
        <v>10</v>
      </c>
      <c r="K100" s="4" t="s">
        <v>30</v>
      </c>
      <c r="L100" s="4">
        <v>4300</v>
      </c>
      <c r="M100" s="4">
        <v>4300</v>
      </c>
      <c r="N100" s="4" t="s">
        <v>523</v>
      </c>
      <c r="O100" s="4" t="s">
        <v>32</v>
      </c>
      <c r="P100" s="4" t="s">
        <v>33</v>
      </c>
      <c r="Q100" s="4">
        <v>0</v>
      </c>
      <c r="R100" s="7">
        <v>45261</v>
      </c>
      <c r="S100" s="6">
        <v>45268</v>
      </c>
      <c r="T100" s="4" t="s">
        <v>34</v>
      </c>
      <c r="U100" s="4">
        <v>4300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254</v>
      </c>
      <c r="E101" s="4" t="s">
        <v>484</v>
      </c>
      <c r="F101" s="6">
        <v>45265</v>
      </c>
      <c r="G101" s="6">
        <v>45267</v>
      </c>
      <c r="H101" s="4">
        <v>2</v>
      </c>
      <c r="I101" s="4">
        <v>2</v>
      </c>
      <c r="J101" s="4">
        <v>4</v>
      </c>
      <c r="K101" s="4" t="s">
        <v>30</v>
      </c>
      <c r="L101" s="4">
        <v>1444</v>
      </c>
      <c r="M101" s="4">
        <v>1444</v>
      </c>
      <c r="N101" s="4" t="s">
        <v>527</v>
      </c>
      <c r="O101" s="4" t="s">
        <v>32</v>
      </c>
      <c r="P101" s="4" t="s">
        <v>33</v>
      </c>
      <c r="Q101" s="4">
        <v>0</v>
      </c>
      <c r="R101" s="7">
        <v>45261</v>
      </c>
      <c r="S101" s="6">
        <v>45268</v>
      </c>
      <c r="T101" s="4" t="s">
        <v>34</v>
      </c>
      <c r="U101" s="4">
        <v>1444</v>
      </c>
      <c r="V101" s="4">
        <v>0</v>
      </c>
      <c r="W101" s="4">
        <v>0</v>
      </c>
      <c r="X101" s="4" t="s">
        <v>528</v>
      </c>
      <c r="Y101" s="4" t="s">
        <v>529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531</v>
      </c>
      <c r="E102" s="4" t="s">
        <v>532</v>
      </c>
      <c r="F102" s="6">
        <v>45265</v>
      </c>
      <c r="G102" s="6">
        <v>45267</v>
      </c>
      <c r="H102" s="4">
        <v>2</v>
      </c>
      <c r="I102" s="4">
        <v>2</v>
      </c>
      <c r="J102" s="4">
        <v>4</v>
      </c>
      <c r="K102" s="4" t="s">
        <v>30</v>
      </c>
      <c r="L102" s="4">
        <v>1056</v>
      </c>
      <c r="M102" s="4">
        <v>1056</v>
      </c>
      <c r="N102" s="4" t="s">
        <v>533</v>
      </c>
      <c r="O102" s="4" t="s">
        <v>32</v>
      </c>
      <c r="P102" s="4" t="s">
        <v>33</v>
      </c>
      <c r="Q102" s="4">
        <v>0</v>
      </c>
      <c r="R102" s="7">
        <v>45261</v>
      </c>
      <c r="S102" s="6">
        <v>45268</v>
      </c>
      <c r="T102" s="4" t="s">
        <v>34</v>
      </c>
      <c r="U102" s="4">
        <v>1056</v>
      </c>
      <c r="V102" s="4">
        <v>0</v>
      </c>
      <c r="W102" s="4">
        <v>0</v>
      </c>
      <c r="X102" s="4" t="s">
        <v>534</v>
      </c>
      <c r="Y102" s="4" t="s">
        <v>535</v>
      </c>
    </row>
    <row r="103" s="4" customFormat="1" spans="1:25">
      <c r="A103" s="4" t="s">
        <v>536</v>
      </c>
      <c r="B103" s="4" t="s">
        <v>26</v>
      </c>
      <c r="C103" s="4" t="s">
        <v>27</v>
      </c>
      <c r="D103" s="4" t="s">
        <v>537</v>
      </c>
      <c r="E103" s="4" t="s">
        <v>538</v>
      </c>
      <c r="F103" s="6">
        <v>45266</v>
      </c>
      <c r="G103" s="6">
        <v>45267</v>
      </c>
      <c r="H103" s="4">
        <v>1</v>
      </c>
      <c r="I103" s="4">
        <v>1</v>
      </c>
      <c r="J103" s="4">
        <v>1</v>
      </c>
      <c r="K103" s="4" t="s">
        <v>30</v>
      </c>
      <c r="L103" s="4">
        <v>1625</v>
      </c>
      <c r="M103" s="4">
        <v>1625</v>
      </c>
      <c r="N103" s="4" t="s">
        <v>539</v>
      </c>
      <c r="O103" s="4" t="s">
        <v>32</v>
      </c>
      <c r="P103" s="4" t="s">
        <v>33</v>
      </c>
      <c r="Q103" s="4">
        <v>0</v>
      </c>
      <c r="R103" s="7">
        <v>45261.0000115741</v>
      </c>
      <c r="S103" s="6">
        <v>45268</v>
      </c>
      <c r="T103" s="4" t="s">
        <v>34</v>
      </c>
      <c r="U103" s="4">
        <v>1625</v>
      </c>
      <c r="V103" s="4">
        <v>0</v>
      </c>
      <c r="W103" s="4">
        <v>0</v>
      </c>
      <c r="X103" s="4" t="s">
        <v>540</v>
      </c>
      <c r="Y103" s="4" t="s">
        <v>541</v>
      </c>
    </row>
    <row r="104" s="4" customFormat="1" spans="1:25">
      <c r="A104" s="4" t="s">
        <v>542</v>
      </c>
      <c r="B104" s="4" t="s">
        <v>26</v>
      </c>
      <c r="C104" s="4" t="s">
        <v>27</v>
      </c>
      <c r="D104" s="4" t="s">
        <v>543</v>
      </c>
      <c r="E104" s="4" t="s">
        <v>544</v>
      </c>
      <c r="F104" s="6">
        <v>45262</v>
      </c>
      <c r="G104" s="6">
        <v>45267</v>
      </c>
      <c r="H104" s="4">
        <v>1</v>
      </c>
      <c r="I104" s="4">
        <v>5</v>
      </c>
      <c r="J104" s="4">
        <v>5</v>
      </c>
      <c r="K104" s="4" t="s">
        <v>30</v>
      </c>
      <c r="L104" s="4">
        <v>2445</v>
      </c>
      <c r="M104" s="4">
        <v>2445</v>
      </c>
      <c r="N104" s="4" t="s">
        <v>545</v>
      </c>
      <c r="O104" s="4" t="s">
        <v>32</v>
      </c>
      <c r="P104" s="4" t="s">
        <v>33</v>
      </c>
      <c r="Q104" s="4">
        <v>0</v>
      </c>
      <c r="R104" s="7">
        <v>45261.0000115741</v>
      </c>
      <c r="S104" s="6">
        <v>45268</v>
      </c>
      <c r="T104" s="4" t="s">
        <v>34</v>
      </c>
      <c r="U104" s="4">
        <v>2445</v>
      </c>
      <c r="V104" s="4">
        <v>0</v>
      </c>
      <c r="W104" s="4">
        <v>0</v>
      </c>
      <c r="X104" s="4" t="s">
        <v>546</v>
      </c>
      <c r="Y104" s="4" t="s">
        <v>547</v>
      </c>
    </row>
    <row r="105" s="4" customFormat="1" spans="1:25">
      <c r="A105" s="4" t="s">
        <v>548</v>
      </c>
      <c r="B105" s="4" t="s">
        <v>26</v>
      </c>
      <c r="C105" s="4" t="s">
        <v>27</v>
      </c>
      <c r="D105" s="4" t="s">
        <v>259</v>
      </c>
      <c r="E105" s="4" t="s">
        <v>260</v>
      </c>
      <c r="F105" s="6">
        <v>45262</v>
      </c>
      <c r="G105" s="6">
        <v>45267</v>
      </c>
      <c r="H105" s="4">
        <v>1</v>
      </c>
      <c r="I105" s="4">
        <v>5</v>
      </c>
      <c r="J105" s="4">
        <v>5</v>
      </c>
      <c r="K105" s="4" t="s">
        <v>30</v>
      </c>
      <c r="L105" s="4">
        <v>1575</v>
      </c>
      <c r="M105" s="4">
        <v>1575</v>
      </c>
      <c r="N105" s="4" t="s">
        <v>549</v>
      </c>
      <c r="O105" s="4" t="s">
        <v>32</v>
      </c>
      <c r="P105" s="4" t="s">
        <v>33</v>
      </c>
      <c r="Q105" s="4">
        <v>0</v>
      </c>
      <c r="R105" s="7">
        <v>45261.0000115741</v>
      </c>
      <c r="S105" s="6">
        <v>45268</v>
      </c>
      <c r="T105" s="4" t="s">
        <v>34</v>
      </c>
      <c r="U105" s="4">
        <v>1575</v>
      </c>
      <c r="V105" s="4">
        <v>0</v>
      </c>
      <c r="W105" s="4">
        <v>0</v>
      </c>
      <c r="X105" s="4" t="s">
        <v>550</v>
      </c>
      <c r="Y105" s="4" t="s">
        <v>551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45266</v>
      </c>
      <c r="G106" s="6">
        <v>45267</v>
      </c>
      <c r="H106" s="4">
        <v>1</v>
      </c>
      <c r="I106" s="4">
        <v>1</v>
      </c>
      <c r="J106" s="4">
        <v>1</v>
      </c>
      <c r="K106" s="4" t="s">
        <v>30</v>
      </c>
      <c r="L106" s="4">
        <v>10950</v>
      </c>
      <c r="M106" s="4">
        <v>10950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45261.0000115741</v>
      </c>
      <c r="S106" s="6">
        <v>45268</v>
      </c>
      <c r="T106" s="4" t="s">
        <v>34</v>
      </c>
      <c r="U106" s="4">
        <v>10950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559</v>
      </c>
      <c r="E107" s="4" t="s">
        <v>347</v>
      </c>
      <c r="F107" s="6">
        <v>45264</v>
      </c>
      <c r="G107" s="6">
        <v>45267</v>
      </c>
      <c r="H107" s="4">
        <v>1</v>
      </c>
      <c r="I107" s="4">
        <v>3</v>
      </c>
      <c r="J107" s="4">
        <v>3</v>
      </c>
      <c r="K107" s="4" t="s">
        <v>30</v>
      </c>
      <c r="L107" s="4">
        <v>1152</v>
      </c>
      <c r="M107" s="4">
        <v>1152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45262.0000115741</v>
      </c>
      <c r="S107" s="6">
        <v>45268</v>
      </c>
      <c r="T107" s="4" t="s">
        <v>34</v>
      </c>
      <c r="U107" s="4">
        <v>1152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346</v>
      </c>
      <c r="E108" s="4" t="s">
        <v>347</v>
      </c>
      <c r="F108" s="6">
        <v>45266</v>
      </c>
      <c r="G108" s="6">
        <v>45267</v>
      </c>
      <c r="H108" s="4">
        <v>1</v>
      </c>
      <c r="I108" s="4">
        <v>1</v>
      </c>
      <c r="J108" s="4">
        <v>1</v>
      </c>
      <c r="K108" s="4" t="s">
        <v>30</v>
      </c>
      <c r="L108" s="4">
        <v>182</v>
      </c>
      <c r="M108" s="4">
        <v>182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45262.0000115741</v>
      </c>
      <c r="S108" s="6">
        <v>45268</v>
      </c>
      <c r="T108" s="4" t="s">
        <v>34</v>
      </c>
      <c r="U108" s="4">
        <v>182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568</v>
      </c>
      <c r="E109" s="4" t="s">
        <v>569</v>
      </c>
      <c r="F109" s="6">
        <v>45266</v>
      </c>
      <c r="G109" s="6">
        <v>45267</v>
      </c>
      <c r="H109" s="4">
        <v>1</v>
      </c>
      <c r="I109" s="4">
        <v>1</v>
      </c>
      <c r="J109" s="4">
        <v>1</v>
      </c>
      <c r="K109" s="4" t="s">
        <v>30</v>
      </c>
      <c r="L109" s="4">
        <v>304</v>
      </c>
      <c r="M109" s="4">
        <v>304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45262</v>
      </c>
      <c r="S109" s="6">
        <v>45268</v>
      </c>
      <c r="T109" s="4" t="s">
        <v>34</v>
      </c>
      <c r="U109" s="4">
        <v>304</v>
      </c>
      <c r="V109" s="4">
        <v>0</v>
      </c>
      <c r="W109" s="4">
        <v>0</v>
      </c>
      <c r="X109" s="4" t="s">
        <v>571</v>
      </c>
      <c r="Y109" s="4" t="s">
        <v>42</v>
      </c>
    </row>
    <row r="110" s="4" customFormat="1" spans="1:25">
      <c r="A110" s="4" t="s">
        <v>572</v>
      </c>
      <c r="B110" s="4" t="s">
        <v>26</v>
      </c>
      <c r="C110" s="4" t="s">
        <v>27</v>
      </c>
      <c r="D110" s="4" t="s">
        <v>573</v>
      </c>
      <c r="E110" s="4" t="s">
        <v>574</v>
      </c>
      <c r="F110" s="6">
        <v>45264</v>
      </c>
      <c r="G110" s="6">
        <v>45267</v>
      </c>
      <c r="H110" s="4">
        <v>1</v>
      </c>
      <c r="I110" s="4">
        <v>3</v>
      </c>
      <c r="J110" s="4">
        <v>3</v>
      </c>
      <c r="K110" s="4" t="s">
        <v>30</v>
      </c>
      <c r="L110" s="4">
        <v>1155</v>
      </c>
      <c r="M110" s="4">
        <v>1155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45262</v>
      </c>
      <c r="S110" s="6">
        <v>45268</v>
      </c>
      <c r="T110" s="4" t="s">
        <v>34</v>
      </c>
      <c r="U110" s="4">
        <v>1155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567</v>
      </c>
      <c r="B111" s="4" t="s">
        <v>26</v>
      </c>
      <c r="C111" s="4" t="s">
        <v>75</v>
      </c>
      <c r="D111" s="4" t="s">
        <v>568</v>
      </c>
      <c r="E111" s="4" t="s">
        <v>569</v>
      </c>
      <c r="F111" s="6">
        <v>45266</v>
      </c>
      <c r="G111" s="6">
        <v>45267</v>
      </c>
      <c r="H111" s="4">
        <v>1</v>
      </c>
      <c r="I111" s="4">
        <v>1</v>
      </c>
      <c r="J111" s="4">
        <v>1</v>
      </c>
      <c r="K111" s="4" t="s">
        <v>30</v>
      </c>
      <c r="L111" s="4">
        <v>-304</v>
      </c>
      <c r="M111" s="4">
        <v>-304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45262</v>
      </c>
      <c r="S111" s="6">
        <v>45268</v>
      </c>
      <c r="T111" s="4" t="s">
        <v>34</v>
      </c>
      <c r="U111" s="4">
        <v>-304</v>
      </c>
      <c r="V111" s="4">
        <v>0</v>
      </c>
      <c r="W111" s="4">
        <v>0</v>
      </c>
      <c r="X111" s="4" t="s">
        <v>571</v>
      </c>
      <c r="Y111" s="4" t="s">
        <v>42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204</v>
      </c>
      <c r="E112" s="4" t="s">
        <v>579</v>
      </c>
      <c r="F112" s="6">
        <v>45263</v>
      </c>
      <c r="G112" s="6">
        <v>45267</v>
      </c>
      <c r="H112" s="4">
        <v>1</v>
      </c>
      <c r="I112" s="4">
        <v>4</v>
      </c>
      <c r="J112" s="4">
        <v>4</v>
      </c>
      <c r="K112" s="4" t="s">
        <v>30</v>
      </c>
      <c r="L112" s="4">
        <v>5460</v>
      </c>
      <c r="M112" s="4">
        <v>5460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45262</v>
      </c>
      <c r="S112" s="6">
        <v>45268</v>
      </c>
      <c r="T112" s="4" t="s">
        <v>34</v>
      </c>
      <c r="U112" s="4">
        <v>5460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45266</v>
      </c>
      <c r="G113" s="6">
        <v>45267</v>
      </c>
      <c r="H113" s="4">
        <v>1</v>
      </c>
      <c r="I113" s="4">
        <v>1</v>
      </c>
      <c r="J113" s="4">
        <v>1</v>
      </c>
      <c r="K113" s="4" t="s">
        <v>30</v>
      </c>
      <c r="L113" s="4">
        <v>1075</v>
      </c>
      <c r="M113" s="4">
        <v>1075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45262</v>
      </c>
      <c r="S113" s="6">
        <v>45268</v>
      </c>
      <c r="T113" s="4" t="s">
        <v>34</v>
      </c>
      <c r="U113" s="4">
        <v>1075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590</v>
      </c>
      <c r="E114" s="4" t="s">
        <v>591</v>
      </c>
      <c r="F114" s="6">
        <v>45265</v>
      </c>
      <c r="G114" s="6">
        <v>45267</v>
      </c>
      <c r="H114" s="4">
        <v>1</v>
      </c>
      <c r="I114" s="4">
        <v>2</v>
      </c>
      <c r="J114" s="4">
        <v>2</v>
      </c>
      <c r="K114" s="4" t="s">
        <v>30</v>
      </c>
      <c r="L114" s="4">
        <v>666</v>
      </c>
      <c r="M114" s="4">
        <v>666</v>
      </c>
      <c r="N114" s="4" t="s">
        <v>592</v>
      </c>
      <c r="O114" s="4" t="s">
        <v>32</v>
      </c>
      <c r="P114" s="4" t="s">
        <v>33</v>
      </c>
      <c r="Q114" s="4">
        <v>0</v>
      </c>
      <c r="R114" s="7">
        <v>45263</v>
      </c>
      <c r="S114" s="6">
        <v>45268</v>
      </c>
      <c r="T114" s="4" t="s">
        <v>34</v>
      </c>
      <c r="U114" s="4">
        <v>666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597</v>
      </c>
      <c r="F115" s="6">
        <v>45265</v>
      </c>
      <c r="G115" s="6">
        <v>45267</v>
      </c>
      <c r="H115" s="4">
        <v>1</v>
      </c>
      <c r="I115" s="4">
        <v>2</v>
      </c>
      <c r="J115" s="4">
        <v>2</v>
      </c>
      <c r="K115" s="4" t="s">
        <v>30</v>
      </c>
      <c r="L115" s="4">
        <v>2684</v>
      </c>
      <c r="M115" s="4">
        <v>2684</v>
      </c>
      <c r="N115" s="4" t="s">
        <v>598</v>
      </c>
      <c r="O115" s="4" t="s">
        <v>32</v>
      </c>
      <c r="P115" s="4" t="s">
        <v>33</v>
      </c>
      <c r="Q115" s="4">
        <v>0</v>
      </c>
      <c r="R115" s="7">
        <v>45263</v>
      </c>
      <c r="S115" s="6">
        <v>45268</v>
      </c>
      <c r="T115" s="4" t="s">
        <v>34</v>
      </c>
      <c r="U115" s="4">
        <v>2684</v>
      </c>
      <c r="V115" s="4">
        <v>0</v>
      </c>
      <c r="W115" s="4">
        <v>0</v>
      </c>
      <c r="X115" s="4" t="s">
        <v>599</v>
      </c>
      <c r="Y115" s="4" t="s">
        <v>600</v>
      </c>
    </row>
    <row r="116" s="4" customFormat="1" spans="1:25">
      <c r="A116" s="4" t="s">
        <v>192</v>
      </c>
      <c r="B116" s="4" t="s">
        <v>26</v>
      </c>
      <c r="C116" s="4" t="s">
        <v>75</v>
      </c>
      <c r="D116" s="4" t="s">
        <v>193</v>
      </c>
      <c r="E116" s="4" t="s">
        <v>194</v>
      </c>
      <c r="F116" s="6">
        <v>45263</v>
      </c>
      <c r="G116" s="6">
        <v>45267</v>
      </c>
      <c r="H116" s="4">
        <v>2</v>
      </c>
      <c r="I116" s="4">
        <v>4</v>
      </c>
      <c r="J116" s="4">
        <v>8</v>
      </c>
      <c r="K116" s="4" t="s">
        <v>30</v>
      </c>
      <c r="L116" s="4">
        <v>-4840</v>
      </c>
      <c r="M116" s="4">
        <v>-4840</v>
      </c>
      <c r="N116" s="4" t="s">
        <v>195</v>
      </c>
      <c r="O116" s="4" t="s">
        <v>32</v>
      </c>
      <c r="P116" s="4" t="s">
        <v>33</v>
      </c>
      <c r="Q116" s="4">
        <v>0</v>
      </c>
      <c r="R116" s="7">
        <v>45245</v>
      </c>
      <c r="S116" s="6">
        <v>45268</v>
      </c>
      <c r="T116" s="4" t="s">
        <v>34</v>
      </c>
      <c r="U116" s="4">
        <v>-4840</v>
      </c>
      <c r="V116" s="4">
        <v>0</v>
      </c>
      <c r="W116" s="4">
        <v>0</v>
      </c>
      <c r="X116" s="4" t="s">
        <v>196</v>
      </c>
      <c r="Y116" s="4" t="s">
        <v>42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603</v>
      </c>
      <c r="F117" s="6">
        <v>45264</v>
      </c>
      <c r="G117" s="6">
        <v>45267</v>
      </c>
      <c r="H117" s="4">
        <v>1</v>
      </c>
      <c r="I117" s="4">
        <v>3</v>
      </c>
      <c r="J117" s="4">
        <v>3</v>
      </c>
      <c r="K117" s="4" t="s">
        <v>30</v>
      </c>
      <c r="L117" s="4">
        <v>6189</v>
      </c>
      <c r="M117" s="4">
        <v>6189</v>
      </c>
      <c r="N117" s="4" t="s">
        <v>604</v>
      </c>
      <c r="O117" s="4" t="s">
        <v>32</v>
      </c>
      <c r="P117" s="4" t="s">
        <v>33</v>
      </c>
      <c r="Q117" s="4">
        <v>0</v>
      </c>
      <c r="R117" s="7">
        <v>45263</v>
      </c>
      <c r="S117" s="6">
        <v>45268</v>
      </c>
      <c r="T117" s="4" t="s">
        <v>34</v>
      </c>
      <c r="U117" s="4">
        <v>6189</v>
      </c>
      <c r="V117" s="4">
        <v>0</v>
      </c>
      <c r="W117" s="4">
        <v>0</v>
      </c>
      <c r="X117" s="4" t="s">
        <v>605</v>
      </c>
      <c r="Y117" s="4" t="s">
        <v>606</v>
      </c>
    </row>
    <row r="118" s="4" customFormat="1" spans="1:25">
      <c r="A118" s="4" t="s">
        <v>607</v>
      </c>
      <c r="B118" s="4" t="s">
        <v>26</v>
      </c>
      <c r="C118" s="4" t="s">
        <v>27</v>
      </c>
      <c r="D118" s="4" t="s">
        <v>608</v>
      </c>
      <c r="E118" s="4" t="s">
        <v>609</v>
      </c>
      <c r="F118" s="6">
        <v>45265</v>
      </c>
      <c r="G118" s="6">
        <v>45267</v>
      </c>
      <c r="H118" s="4">
        <v>1</v>
      </c>
      <c r="I118" s="4">
        <v>2</v>
      </c>
      <c r="J118" s="4">
        <v>2</v>
      </c>
      <c r="K118" s="4" t="s">
        <v>30</v>
      </c>
      <c r="L118" s="4">
        <v>6282</v>
      </c>
      <c r="M118" s="4">
        <v>6282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45263.0000115741</v>
      </c>
      <c r="S118" s="6">
        <v>45268</v>
      </c>
      <c r="T118" s="4" t="s">
        <v>34</v>
      </c>
      <c r="U118" s="4">
        <v>6282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615</v>
      </c>
      <c r="F119" s="6">
        <v>45265</v>
      </c>
      <c r="G119" s="6">
        <v>45267</v>
      </c>
      <c r="H119" s="4">
        <v>1</v>
      </c>
      <c r="I119" s="4">
        <v>2</v>
      </c>
      <c r="J119" s="4">
        <v>2</v>
      </c>
      <c r="K119" s="4" t="s">
        <v>30</v>
      </c>
      <c r="L119" s="4">
        <v>456</v>
      </c>
      <c r="M119" s="4">
        <v>456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45263.0000115741</v>
      </c>
      <c r="S119" s="6">
        <v>45268</v>
      </c>
      <c r="T119" s="4" t="s">
        <v>34</v>
      </c>
      <c r="U119" s="4">
        <v>456</v>
      </c>
      <c r="V119" s="4">
        <v>0</v>
      </c>
      <c r="W119" s="4">
        <v>0</v>
      </c>
      <c r="X119" s="4" t="s">
        <v>617</v>
      </c>
      <c r="Y119" s="4" t="s">
        <v>618</v>
      </c>
    </row>
    <row r="120" s="4" customFormat="1" spans="1:25">
      <c r="A120" s="4" t="s">
        <v>619</v>
      </c>
      <c r="B120" s="4" t="s">
        <v>26</v>
      </c>
      <c r="C120" s="4" t="s">
        <v>27</v>
      </c>
      <c r="D120" s="4" t="s">
        <v>620</v>
      </c>
      <c r="E120" s="4" t="s">
        <v>621</v>
      </c>
      <c r="F120" s="6">
        <v>45265</v>
      </c>
      <c r="G120" s="6">
        <v>45267</v>
      </c>
      <c r="H120" s="4">
        <v>2</v>
      </c>
      <c r="I120" s="4">
        <v>2</v>
      </c>
      <c r="J120" s="4">
        <v>4</v>
      </c>
      <c r="K120" s="4" t="s">
        <v>30</v>
      </c>
      <c r="L120" s="4">
        <v>1332</v>
      </c>
      <c r="M120" s="4">
        <v>1332</v>
      </c>
      <c r="N120" s="4" t="s">
        <v>622</v>
      </c>
      <c r="O120" s="4" t="s">
        <v>32</v>
      </c>
      <c r="P120" s="4" t="s">
        <v>33</v>
      </c>
      <c r="Q120" s="4">
        <v>0</v>
      </c>
      <c r="R120" s="7">
        <v>45263</v>
      </c>
      <c r="S120" s="6">
        <v>45268</v>
      </c>
      <c r="T120" s="4" t="s">
        <v>34</v>
      </c>
      <c r="U120" s="4">
        <v>1332</v>
      </c>
      <c r="V120" s="4">
        <v>0</v>
      </c>
      <c r="W120" s="4">
        <v>0</v>
      </c>
      <c r="X120" s="4" t="s">
        <v>623</v>
      </c>
      <c r="Y120" s="4" t="s">
        <v>624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627</v>
      </c>
      <c r="F121" s="6">
        <v>45266</v>
      </c>
      <c r="G121" s="6">
        <v>45267</v>
      </c>
      <c r="H121" s="4">
        <v>1</v>
      </c>
      <c r="I121" s="4">
        <v>1</v>
      </c>
      <c r="J121" s="4">
        <v>1</v>
      </c>
      <c r="K121" s="4" t="s">
        <v>30</v>
      </c>
      <c r="L121" s="4">
        <v>295</v>
      </c>
      <c r="M121" s="4">
        <v>295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45264.0000115741</v>
      </c>
      <c r="S121" s="6">
        <v>45268</v>
      </c>
      <c r="T121" s="4" t="s">
        <v>34</v>
      </c>
      <c r="U121" s="4">
        <v>295</v>
      </c>
      <c r="V121" s="4">
        <v>0</v>
      </c>
      <c r="W121" s="4">
        <v>0</v>
      </c>
      <c r="X121" s="4" t="s">
        <v>629</v>
      </c>
      <c r="Y121" s="4" t="s">
        <v>630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632</v>
      </c>
      <c r="E122" s="4" t="s">
        <v>633</v>
      </c>
      <c r="F122" s="6">
        <v>45264</v>
      </c>
      <c r="G122" s="6">
        <v>45267</v>
      </c>
      <c r="H122" s="4">
        <v>1</v>
      </c>
      <c r="I122" s="4">
        <v>3</v>
      </c>
      <c r="J122" s="4">
        <v>3</v>
      </c>
      <c r="K122" s="4" t="s">
        <v>30</v>
      </c>
      <c r="L122" s="4">
        <v>559</v>
      </c>
      <c r="M122" s="4">
        <v>559</v>
      </c>
      <c r="N122" s="4" t="s">
        <v>634</v>
      </c>
      <c r="O122" s="4" t="s">
        <v>32</v>
      </c>
      <c r="P122" s="4" t="s">
        <v>33</v>
      </c>
      <c r="Q122" s="4">
        <v>0</v>
      </c>
      <c r="R122" s="7">
        <v>45264</v>
      </c>
      <c r="S122" s="6">
        <v>45268</v>
      </c>
      <c r="T122" s="4" t="s">
        <v>34</v>
      </c>
      <c r="U122" s="4">
        <v>559</v>
      </c>
      <c r="V122" s="4">
        <v>0</v>
      </c>
      <c r="W122" s="4">
        <v>0</v>
      </c>
      <c r="X122" s="4" t="s">
        <v>635</v>
      </c>
      <c r="Y122" s="4" t="s">
        <v>42</v>
      </c>
    </row>
    <row r="123" s="4" customFormat="1" spans="1:25">
      <c r="A123" s="4" t="s">
        <v>631</v>
      </c>
      <c r="B123" s="4" t="s">
        <v>26</v>
      </c>
      <c r="C123" s="4" t="s">
        <v>75</v>
      </c>
      <c r="D123" s="4" t="s">
        <v>632</v>
      </c>
      <c r="E123" s="4" t="s">
        <v>633</v>
      </c>
      <c r="F123" s="6">
        <v>45264</v>
      </c>
      <c r="G123" s="6">
        <v>45267</v>
      </c>
      <c r="H123" s="4">
        <v>1</v>
      </c>
      <c r="I123" s="4">
        <v>3</v>
      </c>
      <c r="J123" s="4">
        <v>3</v>
      </c>
      <c r="K123" s="4" t="s">
        <v>30</v>
      </c>
      <c r="L123" s="4">
        <v>-559</v>
      </c>
      <c r="M123" s="4">
        <v>-559</v>
      </c>
      <c r="N123" s="4" t="s">
        <v>634</v>
      </c>
      <c r="O123" s="4" t="s">
        <v>32</v>
      </c>
      <c r="P123" s="4" t="s">
        <v>33</v>
      </c>
      <c r="Q123" s="4">
        <v>0</v>
      </c>
      <c r="R123" s="7">
        <v>45264</v>
      </c>
      <c r="S123" s="6">
        <v>45268</v>
      </c>
      <c r="T123" s="4" t="s">
        <v>34</v>
      </c>
      <c r="U123" s="4">
        <v>-559</v>
      </c>
      <c r="V123" s="4">
        <v>0</v>
      </c>
      <c r="W123" s="4">
        <v>0</v>
      </c>
      <c r="X123" s="4" t="s">
        <v>635</v>
      </c>
      <c r="Y123" s="4" t="s">
        <v>42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637</v>
      </c>
      <c r="E124" s="4" t="s">
        <v>638</v>
      </c>
      <c r="F124" s="6">
        <v>45264</v>
      </c>
      <c r="G124" s="6">
        <v>45267</v>
      </c>
      <c r="H124" s="4">
        <v>1</v>
      </c>
      <c r="I124" s="4">
        <v>3</v>
      </c>
      <c r="J124" s="4">
        <v>3</v>
      </c>
      <c r="K124" s="4" t="s">
        <v>30</v>
      </c>
      <c r="L124" s="4">
        <v>957</v>
      </c>
      <c r="M124" s="4">
        <v>957</v>
      </c>
      <c r="N124" s="4" t="s">
        <v>639</v>
      </c>
      <c r="O124" s="4" t="s">
        <v>32</v>
      </c>
      <c r="P124" s="4" t="s">
        <v>33</v>
      </c>
      <c r="Q124" s="4">
        <v>0</v>
      </c>
      <c r="R124" s="7">
        <v>45264.0000115741</v>
      </c>
      <c r="S124" s="6">
        <v>45268</v>
      </c>
      <c r="T124" s="4" t="s">
        <v>34</v>
      </c>
      <c r="U124" s="4">
        <v>957</v>
      </c>
      <c r="V124" s="4">
        <v>0</v>
      </c>
      <c r="W124" s="4">
        <v>0</v>
      </c>
      <c r="X124" s="4" t="s">
        <v>640</v>
      </c>
      <c r="Y124" s="4" t="s">
        <v>641</v>
      </c>
    </row>
    <row r="125" s="4" customFormat="1" spans="1:25">
      <c r="A125" s="4" t="s">
        <v>642</v>
      </c>
      <c r="B125" s="4" t="s">
        <v>26</v>
      </c>
      <c r="C125" s="4" t="s">
        <v>27</v>
      </c>
      <c r="D125" s="4" t="s">
        <v>643</v>
      </c>
      <c r="E125" s="4" t="s">
        <v>644</v>
      </c>
      <c r="F125" s="6">
        <v>45265</v>
      </c>
      <c r="G125" s="6">
        <v>45267</v>
      </c>
      <c r="H125" s="4">
        <v>1</v>
      </c>
      <c r="I125" s="4">
        <v>2</v>
      </c>
      <c r="J125" s="4">
        <v>2</v>
      </c>
      <c r="K125" s="4" t="s">
        <v>30</v>
      </c>
      <c r="L125" s="4">
        <v>951</v>
      </c>
      <c r="M125" s="4">
        <v>951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45264.0000115741</v>
      </c>
      <c r="S125" s="6">
        <v>45268</v>
      </c>
      <c r="T125" s="4" t="s">
        <v>34</v>
      </c>
      <c r="U125" s="4">
        <v>951</v>
      </c>
      <c r="V125" s="4">
        <v>0</v>
      </c>
      <c r="W125" s="4">
        <v>0</v>
      </c>
      <c r="X125" s="4" t="s">
        <v>646</v>
      </c>
      <c r="Y125" s="4" t="s">
        <v>647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45265</v>
      </c>
      <c r="G126" s="6">
        <v>45267</v>
      </c>
      <c r="H126" s="4">
        <v>5</v>
      </c>
      <c r="I126" s="4">
        <v>2</v>
      </c>
      <c r="J126" s="4">
        <v>10</v>
      </c>
      <c r="K126" s="4" t="s">
        <v>30</v>
      </c>
      <c r="L126" s="4">
        <v>2600</v>
      </c>
      <c r="M126" s="4">
        <v>2600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45264</v>
      </c>
      <c r="S126" s="6">
        <v>45268</v>
      </c>
      <c r="T126" s="4" t="s">
        <v>34</v>
      </c>
      <c r="U126" s="4">
        <v>2600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656</v>
      </c>
      <c r="F127" s="6">
        <v>45266</v>
      </c>
      <c r="G127" s="6">
        <v>45267</v>
      </c>
      <c r="H127" s="4">
        <v>2</v>
      </c>
      <c r="I127" s="4">
        <v>1</v>
      </c>
      <c r="J127" s="4">
        <v>2</v>
      </c>
      <c r="K127" s="4" t="s">
        <v>30</v>
      </c>
      <c r="L127" s="4">
        <v>644</v>
      </c>
      <c r="M127" s="4">
        <v>644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45264</v>
      </c>
      <c r="S127" s="6">
        <v>45268</v>
      </c>
      <c r="T127" s="4" t="s">
        <v>34</v>
      </c>
      <c r="U127" s="4">
        <v>644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158</v>
      </c>
      <c r="E128" s="4" t="s">
        <v>661</v>
      </c>
      <c r="F128" s="6">
        <v>45266</v>
      </c>
      <c r="G128" s="6">
        <v>45267</v>
      </c>
      <c r="H128" s="4">
        <v>1</v>
      </c>
      <c r="I128" s="4">
        <v>1</v>
      </c>
      <c r="J128" s="4">
        <v>1</v>
      </c>
      <c r="K128" s="4" t="s">
        <v>30</v>
      </c>
      <c r="L128" s="4">
        <v>820</v>
      </c>
      <c r="M128" s="4">
        <v>820</v>
      </c>
      <c r="N128" s="4" t="s">
        <v>662</v>
      </c>
      <c r="O128" s="4" t="s">
        <v>32</v>
      </c>
      <c r="P128" s="4" t="s">
        <v>33</v>
      </c>
      <c r="Q128" s="4">
        <v>0</v>
      </c>
      <c r="R128" s="7">
        <v>45264.0000115741</v>
      </c>
      <c r="S128" s="6">
        <v>45268</v>
      </c>
      <c r="T128" s="4" t="s">
        <v>34</v>
      </c>
      <c r="U128" s="4">
        <v>820</v>
      </c>
      <c r="V128" s="4">
        <v>0</v>
      </c>
      <c r="W128" s="4">
        <v>0</v>
      </c>
      <c r="X128" s="4" t="s">
        <v>663</v>
      </c>
      <c r="Y128" s="4" t="s">
        <v>664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666</v>
      </c>
      <c r="E129" s="4" t="s">
        <v>667</v>
      </c>
      <c r="F129" s="6">
        <v>45266</v>
      </c>
      <c r="G129" s="6">
        <v>45267</v>
      </c>
      <c r="H129" s="4">
        <v>1</v>
      </c>
      <c r="I129" s="4">
        <v>1</v>
      </c>
      <c r="J129" s="4">
        <v>1</v>
      </c>
      <c r="K129" s="4" t="s">
        <v>30</v>
      </c>
      <c r="L129" s="4">
        <v>283</v>
      </c>
      <c r="M129" s="4">
        <v>283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45264</v>
      </c>
      <c r="S129" s="6">
        <v>45268</v>
      </c>
      <c r="T129" s="4" t="s">
        <v>34</v>
      </c>
      <c r="U129" s="4">
        <v>283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672</v>
      </c>
      <c r="E130" s="4" t="s">
        <v>673</v>
      </c>
      <c r="F130" s="6">
        <v>45265</v>
      </c>
      <c r="G130" s="6">
        <v>45267</v>
      </c>
      <c r="H130" s="4">
        <v>1</v>
      </c>
      <c r="I130" s="4">
        <v>2</v>
      </c>
      <c r="J130" s="4">
        <v>2</v>
      </c>
      <c r="K130" s="4" t="s">
        <v>30</v>
      </c>
      <c r="L130" s="4">
        <v>840</v>
      </c>
      <c r="M130" s="4">
        <v>840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45264</v>
      </c>
      <c r="S130" s="6">
        <v>45268</v>
      </c>
      <c r="T130" s="4" t="s">
        <v>34</v>
      </c>
      <c r="U130" s="4">
        <v>840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559</v>
      </c>
      <c r="E131" s="4" t="s">
        <v>678</v>
      </c>
      <c r="F131" s="6">
        <v>45266</v>
      </c>
      <c r="G131" s="6">
        <v>45267</v>
      </c>
      <c r="H131" s="4">
        <v>1</v>
      </c>
      <c r="I131" s="4">
        <v>1</v>
      </c>
      <c r="J131" s="4">
        <v>1</v>
      </c>
      <c r="K131" s="4" t="s">
        <v>30</v>
      </c>
      <c r="L131" s="4">
        <v>384</v>
      </c>
      <c r="M131" s="4">
        <v>384</v>
      </c>
      <c r="N131" s="4" t="s">
        <v>679</v>
      </c>
      <c r="O131" s="4" t="s">
        <v>32</v>
      </c>
      <c r="P131" s="4" t="s">
        <v>33</v>
      </c>
      <c r="Q131" s="4">
        <v>0</v>
      </c>
      <c r="R131" s="7">
        <v>45264</v>
      </c>
      <c r="S131" s="6">
        <v>45268</v>
      </c>
      <c r="T131" s="4" t="s">
        <v>34</v>
      </c>
      <c r="U131" s="4">
        <v>384</v>
      </c>
      <c r="V131" s="4">
        <v>0</v>
      </c>
      <c r="W131" s="4">
        <v>0</v>
      </c>
      <c r="X131" s="4" t="s">
        <v>680</v>
      </c>
      <c r="Y131" s="4" t="s">
        <v>681</v>
      </c>
    </row>
    <row r="132" s="4" customFormat="1" spans="1:25">
      <c r="A132" s="4" t="s">
        <v>682</v>
      </c>
      <c r="B132" s="4" t="s">
        <v>26</v>
      </c>
      <c r="C132" s="4" t="s">
        <v>27</v>
      </c>
      <c r="D132" s="4" t="s">
        <v>683</v>
      </c>
      <c r="E132" s="4" t="s">
        <v>684</v>
      </c>
      <c r="F132" s="6">
        <v>45265</v>
      </c>
      <c r="G132" s="6">
        <v>45267</v>
      </c>
      <c r="H132" s="4">
        <v>1</v>
      </c>
      <c r="I132" s="4">
        <v>2</v>
      </c>
      <c r="J132" s="4">
        <v>2</v>
      </c>
      <c r="K132" s="4" t="s">
        <v>30</v>
      </c>
      <c r="L132" s="4">
        <v>662</v>
      </c>
      <c r="M132" s="4">
        <v>662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45265</v>
      </c>
      <c r="S132" s="6">
        <v>45268</v>
      </c>
      <c r="T132" s="4" t="s">
        <v>34</v>
      </c>
      <c r="U132" s="4">
        <v>662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637</v>
      </c>
      <c r="E133" s="4" t="s">
        <v>638</v>
      </c>
      <c r="F133" s="6">
        <v>45265</v>
      </c>
      <c r="G133" s="6">
        <v>45267</v>
      </c>
      <c r="H133" s="4">
        <v>1</v>
      </c>
      <c r="I133" s="4">
        <v>2</v>
      </c>
      <c r="J133" s="4">
        <v>2</v>
      </c>
      <c r="K133" s="4" t="s">
        <v>30</v>
      </c>
      <c r="L133" s="4">
        <v>720</v>
      </c>
      <c r="M133" s="4">
        <v>720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45265.0000115741</v>
      </c>
      <c r="S133" s="6">
        <v>45268</v>
      </c>
      <c r="T133" s="4" t="s">
        <v>34</v>
      </c>
      <c r="U133" s="4">
        <v>720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693</v>
      </c>
      <c r="E134" s="4" t="s">
        <v>694</v>
      </c>
      <c r="F134" s="6">
        <v>45266</v>
      </c>
      <c r="G134" s="6">
        <v>45267</v>
      </c>
      <c r="H134" s="4">
        <v>1</v>
      </c>
      <c r="I134" s="4">
        <v>1</v>
      </c>
      <c r="J134" s="4">
        <v>1</v>
      </c>
      <c r="K134" s="4" t="s">
        <v>30</v>
      </c>
      <c r="L134" s="4">
        <v>830</v>
      </c>
      <c r="M134" s="4">
        <v>830</v>
      </c>
      <c r="N134" s="4" t="s">
        <v>695</v>
      </c>
      <c r="O134" s="4" t="s">
        <v>32</v>
      </c>
      <c r="P134" s="4" t="s">
        <v>33</v>
      </c>
      <c r="Q134" s="4">
        <v>0</v>
      </c>
      <c r="R134" s="7">
        <v>45265.0000115741</v>
      </c>
      <c r="S134" s="6">
        <v>45268</v>
      </c>
      <c r="T134" s="4" t="s">
        <v>34</v>
      </c>
      <c r="U134" s="4">
        <v>830</v>
      </c>
      <c r="V134" s="4">
        <v>0</v>
      </c>
      <c r="W134" s="4">
        <v>0</v>
      </c>
      <c r="X134" s="4" t="s">
        <v>696</v>
      </c>
      <c r="Y134" s="4" t="s">
        <v>697</v>
      </c>
    </row>
    <row r="135" s="4" customFormat="1" spans="1:25">
      <c r="A135" s="4" t="s">
        <v>698</v>
      </c>
      <c r="B135" s="4" t="s">
        <v>26</v>
      </c>
      <c r="C135" s="4" t="s">
        <v>27</v>
      </c>
      <c r="D135" s="4" t="s">
        <v>643</v>
      </c>
      <c r="E135" s="4" t="s">
        <v>44</v>
      </c>
      <c r="F135" s="6">
        <v>45266</v>
      </c>
      <c r="G135" s="6">
        <v>45267</v>
      </c>
      <c r="H135" s="4">
        <v>1</v>
      </c>
      <c r="I135" s="4">
        <v>1</v>
      </c>
      <c r="J135" s="4">
        <v>1</v>
      </c>
      <c r="K135" s="4" t="s">
        <v>30</v>
      </c>
      <c r="L135" s="4">
        <v>528</v>
      </c>
      <c r="M135" s="4">
        <v>528</v>
      </c>
      <c r="N135" s="4" t="s">
        <v>699</v>
      </c>
      <c r="O135" s="4" t="s">
        <v>32</v>
      </c>
      <c r="P135" s="4" t="s">
        <v>33</v>
      </c>
      <c r="Q135" s="4">
        <v>0</v>
      </c>
      <c r="R135" s="7">
        <v>45265.0000115741</v>
      </c>
      <c r="S135" s="6">
        <v>45268</v>
      </c>
      <c r="T135" s="4" t="s">
        <v>34</v>
      </c>
      <c r="U135" s="4">
        <v>528</v>
      </c>
      <c r="V135" s="4">
        <v>0</v>
      </c>
      <c r="W135" s="4">
        <v>0</v>
      </c>
      <c r="X135" s="4" t="s">
        <v>700</v>
      </c>
      <c r="Y135" s="4" t="s">
        <v>701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259</v>
      </c>
      <c r="E136" s="4" t="s">
        <v>703</v>
      </c>
      <c r="F136" s="6">
        <v>45265</v>
      </c>
      <c r="G136" s="6">
        <v>45267</v>
      </c>
      <c r="H136" s="4">
        <v>1</v>
      </c>
      <c r="I136" s="4">
        <v>2</v>
      </c>
      <c r="J136" s="4">
        <v>2</v>
      </c>
      <c r="K136" s="4" t="s">
        <v>30</v>
      </c>
      <c r="L136" s="4">
        <v>630</v>
      </c>
      <c r="M136" s="4">
        <v>630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45265.0000115741</v>
      </c>
      <c r="S136" s="6">
        <v>45268</v>
      </c>
      <c r="T136" s="4" t="s">
        <v>34</v>
      </c>
      <c r="U136" s="4">
        <v>630</v>
      </c>
      <c r="V136" s="4">
        <v>0</v>
      </c>
      <c r="W136" s="4">
        <v>0</v>
      </c>
      <c r="X136" s="4" t="s">
        <v>705</v>
      </c>
      <c r="Y136" s="4" t="s">
        <v>706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637</v>
      </c>
      <c r="E137" s="4" t="s">
        <v>638</v>
      </c>
      <c r="F137" s="6">
        <v>45265</v>
      </c>
      <c r="G137" s="6">
        <v>45267</v>
      </c>
      <c r="H137" s="4">
        <v>1</v>
      </c>
      <c r="I137" s="4">
        <v>2</v>
      </c>
      <c r="J137" s="4">
        <v>2</v>
      </c>
      <c r="K137" s="4" t="s">
        <v>30</v>
      </c>
      <c r="L137" s="4">
        <v>720</v>
      </c>
      <c r="M137" s="4">
        <v>720</v>
      </c>
      <c r="N137" s="4" t="s">
        <v>708</v>
      </c>
      <c r="O137" s="4" t="s">
        <v>32</v>
      </c>
      <c r="P137" s="4" t="s">
        <v>33</v>
      </c>
      <c r="Q137" s="4">
        <v>0</v>
      </c>
      <c r="R137" s="7">
        <v>45265</v>
      </c>
      <c r="S137" s="6">
        <v>45268</v>
      </c>
      <c r="T137" s="4" t="s">
        <v>34</v>
      </c>
      <c r="U137" s="4">
        <v>720</v>
      </c>
      <c r="V137" s="4">
        <v>0</v>
      </c>
      <c r="W137" s="4">
        <v>0</v>
      </c>
      <c r="X137" s="4" t="s">
        <v>709</v>
      </c>
      <c r="Y137" s="4" t="s">
        <v>710</v>
      </c>
    </row>
    <row r="138" s="4" customFormat="1" spans="1:25">
      <c r="A138" s="4" t="s">
        <v>711</v>
      </c>
      <c r="B138" s="4" t="s">
        <v>26</v>
      </c>
      <c r="C138" s="4" t="s">
        <v>27</v>
      </c>
      <c r="D138" s="4" t="s">
        <v>254</v>
      </c>
      <c r="E138" s="4" t="s">
        <v>484</v>
      </c>
      <c r="F138" s="6">
        <v>45266</v>
      </c>
      <c r="G138" s="6">
        <v>45267</v>
      </c>
      <c r="H138" s="4">
        <v>3</v>
      </c>
      <c r="I138" s="4">
        <v>1</v>
      </c>
      <c r="J138" s="4">
        <v>3</v>
      </c>
      <c r="K138" s="4" t="s">
        <v>30</v>
      </c>
      <c r="L138" s="4">
        <v>1068</v>
      </c>
      <c r="M138" s="4">
        <v>1068</v>
      </c>
      <c r="N138" s="4" t="s">
        <v>712</v>
      </c>
      <c r="O138" s="4" t="s">
        <v>32</v>
      </c>
      <c r="P138" s="4" t="s">
        <v>33</v>
      </c>
      <c r="Q138" s="4">
        <v>0</v>
      </c>
      <c r="R138" s="7">
        <v>45265.0000115741</v>
      </c>
      <c r="S138" s="6">
        <v>45268</v>
      </c>
      <c r="T138" s="4" t="s">
        <v>34</v>
      </c>
      <c r="U138" s="4">
        <v>1068</v>
      </c>
      <c r="V138" s="4">
        <v>0</v>
      </c>
      <c r="W138" s="4">
        <v>0</v>
      </c>
      <c r="X138" s="4" t="s">
        <v>713</v>
      </c>
      <c r="Y138" s="4" t="s">
        <v>714</v>
      </c>
    </row>
    <row r="139" s="4" customFormat="1" spans="1:25">
      <c r="A139" s="4" t="s">
        <v>715</v>
      </c>
      <c r="B139" s="4" t="s">
        <v>26</v>
      </c>
      <c r="C139" s="4" t="s">
        <v>27</v>
      </c>
      <c r="D139" s="4" t="s">
        <v>170</v>
      </c>
      <c r="E139" s="4" t="s">
        <v>716</v>
      </c>
      <c r="F139" s="6">
        <v>45266</v>
      </c>
      <c r="G139" s="6">
        <v>45267</v>
      </c>
      <c r="H139" s="4">
        <v>1</v>
      </c>
      <c r="I139" s="4">
        <v>1</v>
      </c>
      <c r="J139" s="4">
        <v>1</v>
      </c>
      <c r="K139" s="4" t="s">
        <v>30</v>
      </c>
      <c r="L139" s="4">
        <v>951</v>
      </c>
      <c r="M139" s="4">
        <v>951</v>
      </c>
      <c r="N139" s="4" t="s">
        <v>717</v>
      </c>
      <c r="O139" s="4" t="s">
        <v>32</v>
      </c>
      <c r="P139" s="4" t="s">
        <v>33</v>
      </c>
      <c r="Q139" s="4">
        <v>0</v>
      </c>
      <c r="R139" s="7">
        <v>45265.0000115741</v>
      </c>
      <c r="S139" s="6">
        <v>45268</v>
      </c>
      <c r="T139" s="4" t="s">
        <v>34</v>
      </c>
      <c r="U139" s="4">
        <v>951</v>
      </c>
      <c r="V139" s="4">
        <v>0</v>
      </c>
      <c r="W139" s="4">
        <v>0</v>
      </c>
      <c r="X139" s="4" t="s">
        <v>718</v>
      </c>
      <c r="Y139" s="4" t="s">
        <v>719</v>
      </c>
    </row>
    <row r="140" s="4" customFormat="1" spans="1:25">
      <c r="A140" s="4" t="s">
        <v>720</v>
      </c>
      <c r="B140" s="4" t="s">
        <v>26</v>
      </c>
      <c r="C140" s="4" t="s">
        <v>27</v>
      </c>
      <c r="D140" s="4" t="s">
        <v>608</v>
      </c>
      <c r="E140" s="4" t="s">
        <v>721</v>
      </c>
      <c r="F140" s="6">
        <v>45265</v>
      </c>
      <c r="G140" s="6">
        <v>45267</v>
      </c>
      <c r="H140" s="4">
        <v>1</v>
      </c>
      <c r="I140" s="4">
        <v>2</v>
      </c>
      <c r="J140" s="4">
        <v>2</v>
      </c>
      <c r="K140" s="4" t="s">
        <v>30</v>
      </c>
      <c r="L140" s="4">
        <v>2780</v>
      </c>
      <c r="M140" s="4">
        <v>2780</v>
      </c>
      <c r="N140" s="4" t="s">
        <v>722</v>
      </c>
      <c r="O140" s="4" t="s">
        <v>32</v>
      </c>
      <c r="P140" s="4" t="s">
        <v>33</v>
      </c>
      <c r="Q140" s="4">
        <v>0</v>
      </c>
      <c r="R140" s="7">
        <v>45265.0000115741</v>
      </c>
      <c r="S140" s="6">
        <v>45268</v>
      </c>
      <c r="T140" s="4" t="s">
        <v>34</v>
      </c>
      <c r="U140" s="4">
        <v>2780</v>
      </c>
      <c r="V140" s="4">
        <v>0</v>
      </c>
      <c r="W140" s="4">
        <v>0</v>
      </c>
      <c r="X140" s="4" t="s">
        <v>723</v>
      </c>
      <c r="Y140" s="4" t="s">
        <v>724</v>
      </c>
    </row>
    <row r="141" s="4" customFormat="1" spans="1:25">
      <c r="A141" s="4" t="s">
        <v>725</v>
      </c>
      <c r="B141" s="4" t="s">
        <v>26</v>
      </c>
      <c r="C141" s="4" t="s">
        <v>27</v>
      </c>
      <c r="D141" s="4" t="s">
        <v>666</v>
      </c>
      <c r="E141" s="4" t="s">
        <v>667</v>
      </c>
      <c r="F141" s="6">
        <v>45266</v>
      </c>
      <c r="G141" s="6">
        <v>45267</v>
      </c>
      <c r="H141" s="4">
        <v>1</v>
      </c>
      <c r="I141" s="4">
        <v>1</v>
      </c>
      <c r="J141" s="4">
        <v>1</v>
      </c>
      <c r="K141" s="4" t="s">
        <v>30</v>
      </c>
      <c r="L141" s="4">
        <v>283</v>
      </c>
      <c r="M141" s="4">
        <v>283</v>
      </c>
      <c r="N141" s="4" t="s">
        <v>668</v>
      </c>
      <c r="O141" s="4" t="s">
        <v>32</v>
      </c>
      <c r="P141" s="4" t="s">
        <v>33</v>
      </c>
      <c r="Q141" s="4">
        <v>0</v>
      </c>
      <c r="R141" s="7">
        <v>45265</v>
      </c>
      <c r="S141" s="6">
        <v>45268</v>
      </c>
      <c r="T141" s="4" t="s">
        <v>34</v>
      </c>
      <c r="U141" s="4">
        <v>283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441</v>
      </c>
      <c r="E142" s="4" t="s">
        <v>442</v>
      </c>
      <c r="F142" s="6">
        <v>45266</v>
      </c>
      <c r="G142" s="6">
        <v>45267</v>
      </c>
      <c r="H142" s="4">
        <v>1</v>
      </c>
      <c r="I142" s="4">
        <v>1</v>
      </c>
      <c r="J142" s="4">
        <v>1</v>
      </c>
      <c r="K142" s="4" t="s">
        <v>30</v>
      </c>
      <c r="L142" s="4">
        <v>439</v>
      </c>
      <c r="M142" s="4">
        <v>439</v>
      </c>
      <c r="N142" s="4" t="s">
        <v>729</v>
      </c>
      <c r="O142" s="4" t="s">
        <v>32</v>
      </c>
      <c r="P142" s="4" t="s">
        <v>33</v>
      </c>
      <c r="Q142" s="4">
        <v>0</v>
      </c>
      <c r="R142" s="7">
        <v>45265.0000115741</v>
      </c>
      <c r="S142" s="6">
        <v>45268</v>
      </c>
      <c r="T142" s="4" t="s">
        <v>34</v>
      </c>
      <c r="U142" s="4">
        <v>439</v>
      </c>
      <c r="V142" s="4">
        <v>0</v>
      </c>
      <c r="W142" s="4">
        <v>0</v>
      </c>
      <c r="X142" s="4" t="s">
        <v>730</v>
      </c>
      <c r="Y142" s="4" t="s">
        <v>731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733</v>
      </c>
      <c r="E143" s="4" t="s">
        <v>734</v>
      </c>
      <c r="F143" s="6">
        <v>45266</v>
      </c>
      <c r="G143" s="6">
        <v>45267</v>
      </c>
      <c r="H143" s="4">
        <v>1</v>
      </c>
      <c r="I143" s="4">
        <v>1</v>
      </c>
      <c r="J143" s="4">
        <v>1</v>
      </c>
      <c r="K143" s="4" t="s">
        <v>30</v>
      </c>
      <c r="L143" s="4">
        <v>720</v>
      </c>
      <c r="M143" s="4">
        <v>720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45265</v>
      </c>
      <c r="S143" s="6">
        <v>45268</v>
      </c>
      <c r="T143" s="4" t="s">
        <v>34</v>
      </c>
      <c r="U143" s="4">
        <v>720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45266</v>
      </c>
      <c r="G144" s="6">
        <v>45267</v>
      </c>
      <c r="H144" s="4">
        <v>1</v>
      </c>
      <c r="I144" s="4">
        <v>1</v>
      </c>
      <c r="J144" s="4">
        <v>1</v>
      </c>
      <c r="K144" s="4" t="s">
        <v>30</v>
      </c>
      <c r="L144" s="4">
        <v>277</v>
      </c>
      <c r="M144" s="4">
        <v>277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45265.0000115741</v>
      </c>
      <c r="S144" s="6">
        <v>45268</v>
      </c>
      <c r="T144" s="4" t="s">
        <v>34</v>
      </c>
      <c r="U144" s="4">
        <v>277</v>
      </c>
      <c r="V144" s="4">
        <v>0</v>
      </c>
      <c r="W144" s="4">
        <v>0</v>
      </c>
      <c r="X144" s="4" t="s">
        <v>742</v>
      </c>
      <c r="Y144" s="4" t="s">
        <v>743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E145" s="4" t="s">
        <v>746</v>
      </c>
      <c r="F145" s="6">
        <v>45266</v>
      </c>
      <c r="G145" s="6">
        <v>45267</v>
      </c>
      <c r="H145" s="4">
        <v>1</v>
      </c>
      <c r="I145" s="4">
        <v>1</v>
      </c>
      <c r="J145" s="4">
        <v>1</v>
      </c>
      <c r="K145" s="4" t="s">
        <v>30</v>
      </c>
      <c r="L145" s="4">
        <v>583</v>
      </c>
      <c r="M145" s="4">
        <v>583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45265.0000115741</v>
      </c>
      <c r="S145" s="6">
        <v>45268</v>
      </c>
      <c r="T145" s="4" t="s">
        <v>34</v>
      </c>
      <c r="U145" s="4">
        <v>583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559</v>
      </c>
      <c r="E146" s="4" t="s">
        <v>678</v>
      </c>
      <c r="F146" s="6">
        <v>45266</v>
      </c>
      <c r="G146" s="6">
        <v>45267</v>
      </c>
      <c r="H146" s="4">
        <v>1</v>
      </c>
      <c r="I146" s="4">
        <v>1</v>
      </c>
      <c r="J146" s="4">
        <v>1</v>
      </c>
      <c r="K146" s="4" t="s">
        <v>30</v>
      </c>
      <c r="L146" s="4">
        <v>384</v>
      </c>
      <c r="M146" s="4">
        <v>384</v>
      </c>
      <c r="N146" s="4" t="s">
        <v>751</v>
      </c>
      <c r="O146" s="4" t="s">
        <v>32</v>
      </c>
      <c r="P146" s="4" t="s">
        <v>33</v>
      </c>
      <c r="Q146" s="4">
        <v>0</v>
      </c>
      <c r="R146" s="7">
        <v>45265.0000115741</v>
      </c>
      <c r="S146" s="6">
        <v>45268</v>
      </c>
      <c r="T146" s="4" t="s">
        <v>34</v>
      </c>
      <c r="U146" s="4">
        <v>384</v>
      </c>
      <c r="V146" s="4">
        <v>0</v>
      </c>
      <c r="W146" s="4">
        <v>0</v>
      </c>
      <c r="X146" s="4" t="s">
        <v>752</v>
      </c>
      <c r="Y146" s="4" t="s">
        <v>753</v>
      </c>
    </row>
    <row r="147" s="4" customFormat="1" spans="1:25">
      <c r="A147" s="4" t="s">
        <v>754</v>
      </c>
      <c r="B147" s="4" t="s">
        <v>26</v>
      </c>
      <c r="C147" s="4" t="s">
        <v>27</v>
      </c>
      <c r="D147" s="4" t="s">
        <v>254</v>
      </c>
      <c r="E147" s="4" t="s">
        <v>755</v>
      </c>
      <c r="F147" s="6">
        <v>45266</v>
      </c>
      <c r="G147" s="6">
        <v>45267</v>
      </c>
      <c r="H147" s="4">
        <v>1</v>
      </c>
      <c r="I147" s="4">
        <v>1</v>
      </c>
      <c r="J147" s="4">
        <v>1</v>
      </c>
      <c r="K147" s="4" t="s">
        <v>30</v>
      </c>
      <c r="L147" s="4">
        <v>335</v>
      </c>
      <c r="M147" s="4">
        <v>335</v>
      </c>
      <c r="N147" s="4" t="s">
        <v>756</v>
      </c>
      <c r="O147" s="4" t="s">
        <v>32</v>
      </c>
      <c r="P147" s="4" t="s">
        <v>33</v>
      </c>
      <c r="Q147" s="4">
        <v>0</v>
      </c>
      <c r="R147" s="7">
        <v>45265</v>
      </c>
      <c r="S147" s="6">
        <v>45268</v>
      </c>
      <c r="T147" s="4" t="s">
        <v>34</v>
      </c>
      <c r="U147" s="4">
        <v>335</v>
      </c>
      <c r="V147" s="4">
        <v>0</v>
      </c>
      <c r="W147" s="4">
        <v>0</v>
      </c>
      <c r="X147" s="4" t="s">
        <v>757</v>
      </c>
      <c r="Y147" s="4" t="s">
        <v>758</v>
      </c>
    </row>
    <row r="148" s="4" customFormat="1" spans="1:25">
      <c r="A148" s="4" t="s">
        <v>759</v>
      </c>
      <c r="B148" s="4" t="s">
        <v>26</v>
      </c>
      <c r="C148" s="4" t="s">
        <v>27</v>
      </c>
      <c r="D148" s="4" t="s">
        <v>254</v>
      </c>
      <c r="E148" s="4" t="s">
        <v>760</v>
      </c>
      <c r="F148" s="6">
        <v>45266</v>
      </c>
      <c r="G148" s="6">
        <v>45267</v>
      </c>
      <c r="H148" s="4">
        <v>1</v>
      </c>
      <c r="I148" s="4">
        <v>1</v>
      </c>
      <c r="J148" s="4">
        <v>1</v>
      </c>
      <c r="K148" s="4" t="s">
        <v>30</v>
      </c>
      <c r="L148" s="4">
        <v>457</v>
      </c>
      <c r="M148" s="4">
        <v>457</v>
      </c>
      <c r="N148" s="4" t="s">
        <v>761</v>
      </c>
      <c r="O148" s="4" t="s">
        <v>32</v>
      </c>
      <c r="P148" s="4" t="s">
        <v>33</v>
      </c>
      <c r="Q148" s="4">
        <v>0</v>
      </c>
      <c r="R148" s="7">
        <v>45265</v>
      </c>
      <c r="S148" s="6">
        <v>45268</v>
      </c>
      <c r="T148" s="4" t="s">
        <v>34</v>
      </c>
      <c r="U148" s="4">
        <v>457</v>
      </c>
      <c r="V148" s="4">
        <v>0</v>
      </c>
      <c r="W148" s="4">
        <v>0</v>
      </c>
      <c r="X148" s="4" t="s">
        <v>762</v>
      </c>
      <c r="Y148" s="4" t="s">
        <v>763</v>
      </c>
    </row>
    <row r="149" s="4" customFormat="1" spans="1:25">
      <c r="A149" s="4" t="s">
        <v>764</v>
      </c>
      <c r="B149" s="4" t="s">
        <v>26</v>
      </c>
      <c r="C149" s="4" t="s">
        <v>27</v>
      </c>
      <c r="D149" s="4" t="s">
        <v>309</v>
      </c>
      <c r="E149" s="4" t="s">
        <v>765</v>
      </c>
      <c r="F149" s="6">
        <v>45266</v>
      </c>
      <c r="G149" s="6">
        <v>45267</v>
      </c>
      <c r="H149" s="4">
        <v>1</v>
      </c>
      <c r="I149" s="4">
        <v>1</v>
      </c>
      <c r="J149" s="4">
        <v>1</v>
      </c>
      <c r="K149" s="4" t="s">
        <v>30</v>
      </c>
      <c r="L149" s="4">
        <v>539</v>
      </c>
      <c r="M149" s="4">
        <v>539</v>
      </c>
      <c r="N149" s="4" t="s">
        <v>766</v>
      </c>
      <c r="O149" s="4" t="s">
        <v>32</v>
      </c>
      <c r="P149" s="4" t="s">
        <v>33</v>
      </c>
      <c r="Q149" s="4">
        <v>0</v>
      </c>
      <c r="R149" s="7">
        <v>45265.0000115741</v>
      </c>
      <c r="S149" s="6">
        <v>45268</v>
      </c>
      <c r="T149" s="4" t="s">
        <v>34</v>
      </c>
      <c r="U149" s="4">
        <v>539</v>
      </c>
      <c r="V149" s="4">
        <v>0</v>
      </c>
      <c r="W149" s="4">
        <v>0</v>
      </c>
      <c r="X149" s="4" t="s">
        <v>767</v>
      </c>
      <c r="Y149" s="4" t="s">
        <v>768</v>
      </c>
    </row>
    <row r="150" s="4" customFormat="1" spans="1:25">
      <c r="A150" s="4" t="s">
        <v>769</v>
      </c>
      <c r="B150" s="4" t="s">
        <v>26</v>
      </c>
      <c r="C150" s="4" t="s">
        <v>27</v>
      </c>
      <c r="D150" s="4" t="s">
        <v>559</v>
      </c>
      <c r="E150" s="4" t="s">
        <v>678</v>
      </c>
      <c r="F150" s="6">
        <v>45266</v>
      </c>
      <c r="G150" s="6">
        <v>45267</v>
      </c>
      <c r="H150" s="4">
        <v>1</v>
      </c>
      <c r="I150" s="4">
        <v>1</v>
      </c>
      <c r="J150" s="4">
        <v>1</v>
      </c>
      <c r="K150" s="4" t="s">
        <v>30</v>
      </c>
      <c r="L150" s="4">
        <v>384</v>
      </c>
      <c r="M150" s="4">
        <v>384</v>
      </c>
      <c r="N150" s="4" t="s">
        <v>770</v>
      </c>
      <c r="O150" s="4" t="s">
        <v>32</v>
      </c>
      <c r="P150" s="4" t="s">
        <v>33</v>
      </c>
      <c r="Q150" s="4">
        <v>0</v>
      </c>
      <c r="R150" s="7">
        <v>45265</v>
      </c>
      <c r="S150" s="6">
        <v>45268</v>
      </c>
      <c r="T150" s="4" t="s">
        <v>34</v>
      </c>
      <c r="U150" s="4">
        <v>384</v>
      </c>
      <c r="V150" s="4">
        <v>0</v>
      </c>
      <c r="W150" s="4">
        <v>0</v>
      </c>
      <c r="X150" s="4" t="s">
        <v>771</v>
      </c>
      <c r="Y150" s="4" t="s">
        <v>772</v>
      </c>
    </row>
    <row r="151" s="4" customFormat="1" spans="1:25">
      <c r="A151" s="4" t="s">
        <v>773</v>
      </c>
      <c r="B151" s="4" t="s">
        <v>26</v>
      </c>
      <c r="C151" s="4" t="s">
        <v>27</v>
      </c>
      <c r="D151" s="4" t="s">
        <v>774</v>
      </c>
      <c r="E151" s="4" t="s">
        <v>775</v>
      </c>
      <c r="F151" s="6">
        <v>45266</v>
      </c>
      <c r="G151" s="6">
        <v>45267</v>
      </c>
      <c r="H151" s="4">
        <v>1</v>
      </c>
      <c r="I151" s="4">
        <v>1</v>
      </c>
      <c r="J151" s="4">
        <v>1</v>
      </c>
      <c r="K151" s="4" t="s">
        <v>30</v>
      </c>
      <c r="L151" s="4">
        <v>1078</v>
      </c>
      <c r="M151" s="4">
        <v>1078</v>
      </c>
      <c r="N151" s="4" t="s">
        <v>776</v>
      </c>
      <c r="O151" s="4" t="s">
        <v>32</v>
      </c>
      <c r="P151" s="4" t="s">
        <v>33</v>
      </c>
      <c r="Q151" s="4">
        <v>0</v>
      </c>
      <c r="R151" s="7">
        <v>45265</v>
      </c>
      <c r="S151" s="6">
        <v>45268</v>
      </c>
      <c r="T151" s="4" t="s">
        <v>34</v>
      </c>
      <c r="U151" s="4">
        <v>1078</v>
      </c>
      <c r="V151" s="4">
        <v>0</v>
      </c>
      <c r="W151" s="4">
        <v>0</v>
      </c>
      <c r="X151" s="4" t="s">
        <v>777</v>
      </c>
      <c r="Y151" s="4" t="s">
        <v>778</v>
      </c>
    </row>
    <row r="152" s="4" customFormat="1" spans="1:25">
      <c r="A152" s="4" t="s">
        <v>779</v>
      </c>
      <c r="B152" s="4" t="s">
        <v>26</v>
      </c>
      <c r="C152" s="4" t="s">
        <v>27</v>
      </c>
      <c r="D152" s="4" t="s">
        <v>559</v>
      </c>
      <c r="E152" s="4" t="s">
        <v>678</v>
      </c>
      <c r="F152" s="6">
        <v>45266</v>
      </c>
      <c r="G152" s="6">
        <v>45267</v>
      </c>
      <c r="H152" s="4">
        <v>2</v>
      </c>
      <c r="I152" s="4">
        <v>1</v>
      </c>
      <c r="J152" s="4">
        <v>2</v>
      </c>
      <c r="K152" s="4" t="s">
        <v>30</v>
      </c>
      <c r="L152" s="4">
        <v>768</v>
      </c>
      <c r="M152" s="4">
        <v>768</v>
      </c>
      <c r="N152" s="4" t="s">
        <v>780</v>
      </c>
      <c r="O152" s="4" t="s">
        <v>32</v>
      </c>
      <c r="P152" s="4" t="s">
        <v>33</v>
      </c>
      <c r="Q152" s="4">
        <v>0</v>
      </c>
      <c r="R152" s="7">
        <v>45266</v>
      </c>
      <c r="S152" s="6">
        <v>45268</v>
      </c>
      <c r="T152" s="4" t="s">
        <v>34</v>
      </c>
      <c r="U152" s="4">
        <v>768</v>
      </c>
      <c r="V152" s="4">
        <v>0</v>
      </c>
      <c r="W152" s="4">
        <v>0</v>
      </c>
      <c r="X152" s="4" t="s">
        <v>781</v>
      </c>
      <c r="Y152" s="4" t="s">
        <v>782</v>
      </c>
    </row>
    <row r="153" s="4" customFormat="1" spans="1:25">
      <c r="A153" s="4" t="s">
        <v>783</v>
      </c>
      <c r="B153" s="4" t="s">
        <v>26</v>
      </c>
      <c r="C153" s="4" t="s">
        <v>27</v>
      </c>
      <c r="D153" s="4" t="s">
        <v>745</v>
      </c>
      <c r="E153" s="4" t="s">
        <v>784</v>
      </c>
      <c r="F153" s="6">
        <v>45266</v>
      </c>
      <c r="G153" s="6">
        <v>45267</v>
      </c>
      <c r="H153" s="4">
        <v>1</v>
      </c>
      <c r="I153" s="4">
        <v>1</v>
      </c>
      <c r="J153" s="4">
        <v>1</v>
      </c>
      <c r="K153" s="4" t="s">
        <v>30</v>
      </c>
      <c r="L153" s="4">
        <v>685</v>
      </c>
      <c r="M153" s="4">
        <v>685</v>
      </c>
      <c r="N153" s="4" t="s">
        <v>785</v>
      </c>
      <c r="O153" s="4" t="s">
        <v>32</v>
      </c>
      <c r="P153" s="4" t="s">
        <v>33</v>
      </c>
      <c r="Q153" s="4">
        <v>0</v>
      </c>
      <c r="R153" s="7">
        <v>45266.0000115741</v>
      </c>
      <c r="S153" s="6">
        <v>45268</v>
      </c>
      <c r="T153" s="4" t="s">
        <v>34</v>
      </c>
      <c r="U153" s="4">
        <v>685</v>
      </c>
      <c r="V153" s="4">
        <v>0</v>
      </c>
      <c r="W153" s="4">
        <v>0</v>
      </c>
      <c r="X153" s="4" t="s">
        <v>786</v>
      </c>
      <c r="Y153" s="4" t="s">
        <v>787</v>
      </c>
    </row>
    <row r="154" s="4" customFormat="1" spans="1:25">
      <c r="A154" s="4" t="s">
        <v>788</v>
      </c>
      <c r="B154" s="4" t="s">
        <v>26</v>
      </c>
      <c r="C154" s="4" t="s">
        <v>27</v>
      </c>
      <c r="D154" s="4" t="s">
        <v>789</v>
      </c>
      <c r="E154" s="4" t="s">
        <v>790</v>
      </c>
      <c r="F154" s="6">
        <v>45266</v>
      </c>
      <c r="G154" s="6">
        <v>45267</v>
      </c>
      <c r="H154" s="4">
        <v>1</v>
      </c>
      <c r="I154" s="4">
        <v>1</v>
      </c>
      <c r="J154" s="4">
        <v>1</v>
      </c>
      <c r="K154" s="4" t="s">
        <v>30</v>
      </c>
      <c r="L154" s="4">
        <v>480</v>
      </c>
      <c r="M154" s="4">
        <v>480</v>
      </c>
      <c r="N154" s="4" t="s">
        <v>791</v>
      </c>
      <c r="O154" s="4" t="s">
        <v>32</v>
      </c>
      <c r="P154" s="4" t="s">
        <v>33</v>
      </c>
      <c r="Q154" s="4">
        <v>0</v>
      </c>
      <c r="R154" s="7">
        <v>45266</v>
      </c>
      <c r="S154" s="6">
        <v>45268</v>
      </c>
      <c r="T154" s="4" t="s">
        <v>34</v>
      </c>
      <c r="U154" s="4">
        <v>480</v>
      </c>
      <c r="V154" s="4">
        <v>0</v>
      </c>
      <c r="W154" s="4">
        <v>0</v>
      </c>
      <c r="X154" s="4" t="s">
        <v>792</v>
      </c>
      <c r="Y154" s="4" t="s">
        <v>793</v>
      </c>
    </row>
    <row r="155" s="4" customFormat="1" spans="1:25">
      <c r="A155" s="4" t="s">
        <v>794</v>
      </c>
      <c r="B155" s="4" t="s">
        <v>26</v>
      </c>
      <c r="C155" s="4" t="s">
        <v>27</v>
      </c>
      <c r="D155" s="4" t="s">
        <v>745</v>
      </c>
      <c r="E155" s="4" t="s">
        <v>746</v>
      </c>
      <c r="F155" s="6">
        <v>45266</v>
      </c>
      <c r="G155" s="6">
        <v>45267</v>
      </c>
      <c r="H155" s="4">
        <v>1</v>
      </c>
      <c r="I155" s="4">
        <v>1</v>
      </c>
      <c r="J155" s="4">
        <v>1</v>
      </c>
      <c r="K155" s="4" t="s">
        <v>30</v>
      </c>
      <c r="L155" s="4">
        <v>595</v>
      </c>
      <c r="M155" s="4">
        <v>595</v>
      </c>
      <c r="N155" s="4" t="s">
        <v>795</v>
      </c>
      <c r="O155" s="4" t="s">
        <v>32</v>
      </c>
      <c r="P155" s="4" t="s">
        <v>33</v>
      </c>
      <c r="Q155" s="4">
        <v>0</v>
      </c>
      <c r="R155" s="7">
        <v>45266</v>
      </c>
      <c r="S155" s="6">
        <v>45268</v>
      </c>
      <c r="T155" s="4" t="s">
        <v>34</v>
      </c>
      <c r="U155" s="4">
        <v>595</v>
      </c>
      <c r="V155" s="4">
        <v>0</v>
      </c>
      <c r="W155" s="4">
        <v>0</v>
      </c>
      <c r="X155" s="4" t="s">
        <v>796</v>
      </c>
      <c r="Y155" s="4" t="s">
        <v>797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146</v>
      </c>
      <c r="E156" s="4" t="s">
        <v>799</v>
      </c>
      <c r="F156" s="6">
        <v>45266</v>
      </c>
      <c r="G156" s="6">
        <v>45267</v>
      </c>
      <c r="H156" s="4">
        <v>1</v>
      </c>
      <c r="I156" s="4">
        <v>1</v>
      </c>
      <c r="J156" s="4">
        <v>1</v>
      </c>
      <c r="K156" s="4" t="s">
        <v>30</v>
      </c>
      <c r="L156" s="4">
        <v>454</v>
      </c>
      <c r="M156" s="4">
        <v>454</v>
      </c>
      <c r="N156" s="4" t="s">
        <v>800</v>
      </c>
      <c r="O156" s="4" t="s">
        <v>32</v>
      </c>
      <c r="P156" s="4" t="s">
        <v>33</v>
      </c>
      <c r="Q156" s="4">
        <v>0</v>
      </c>
      <c r="R156" s="7">
        <v>45266</v>
      </c>
      <c r="S156" s="6">
        <v>45268</v>
      </c>
      <c r="T156" s="4" t="s">
        <v>34</v>
      </c>
      <c r="U156" s="4">
        <v>454</v>
      </c>
      <c r="V156" s="4">
        <v>0</v>
      </c>
      <c r="W156" s="4">
        <v>0</v>
      </c>
      <c r="X156" s="4" t="s">
        <v>801</v>
      </c>
      <c r="Y156" s="4" t="s">
        <v>802</v>
      </c>
    </row>
    <row r="157" s="4" customFormat="1" spans="1:25">
      <c r="A157" s="4" t="s">
        <v>803</v>
      </c>
      <c r="B157" s="4" t="s">
        <v>26</v>
      </c>
      <c r="C157" s="4" t="s">
        <v>27</v>
      </c>
      <c r="D157" s="4" t="s">
        <v>804</v>
      </c>
      <c r="E157" s="4" t="s">
        <v>805</v>
      </c>
      <c r="F157" s="6">
        <v>45266</v>
      </c>
      <c r="G157" s="6">
        <v>45267</v>
      </c>
      <c r="H157" s="4">
        <v>1</v>
      </c>
      <c r="I157" s="4">
        <v>1</v>
      </c>
      <c r="J157" s="4">
        <v>1</v>
      </c>
      <c r="K157" s="4" t="s">
        <v>30</v>
      </c>
      <c r="L157" s="4">
        <v>362</v>
      </c>
      <c r="M157" s="4">
        <v>362</v>
      </c>
      <c r="N157" s="4" t="s">
        <v>806</v>
      </c>
      <c r="O157" s="4" t="s">
        <v>32</v>
      </c>
      <c r="P157" s="4" t="s">
        <v>33</v>
      </c>
      <c r="Q157" s="4">
        <v>0</v>
      </c>
      <c r="R157" s="7">
        <v>45266.0000115741</v>
      </c>
      <c r="S157" s="6">
        <v>45268</v>
      </c>
      <c r="T157" s="4" t="s">
        <v>34</v>
      </c>
      <c r="U157" s="4">
        <v>362</v>
      </c>
      <c r="V157" s="4">
        <v>0</v>
      </c>
      <c r="W157" s="4">
        <v>0</v>
      </c>
      <c r="X157" s="4" t="s">
        <v>807</v>
      </c>
      <c r="Y157" s="4" t="s">
        <v>42</v>
      </c>
    </row>
    <row r="158" s="4" customFormat="1" spans="1:25">
      <c r="A158" s="4" t="s">
        <v>803</v>
      </c>
      <c r="B158" s="4" t="s">
        <v>26</v>
      </c>
      <c r="C158" s="4" t="s">
        <v>75</v>
      </c>
      <c r="D158" s="4" t="s">
        <v>804</v>
      </c>
      <c r="E158" s="4" t="s">
        <v>805</v>
      </c>
      <c r="F158" s="6">
        <v>45266</v>
      </c>
      <c r="G158" s="6">
        <v>45267</v>
      </c>
      <c r="H158" s="4">
        <v>1</v>
      </c>
      <c r="I158" s="4">
        <v>1</v>
      </c>
      <c r="J158" s="4">
        <v>1</v>
      </c>
      <c r="K158" s="4" t="s">
        <v>30</v>
      </c>
      <c r="L158" s="4">
        <v>-362</v>
      </c>
      <c r="M158" s="4">
        <v>-362</v>
      </c>
      <c r="N158" s="4" t="s">
        <v>806</v>
      </c>
      <c r="O158" s="4" t="s">
        <v>32</v>
      </c>
      <c r="P158" s="4" t="s">
        <v>33</v>
      </c>
      <c r="Q158" s="4">
        <v>0</v>
      </c>
      <c r="R158" s="7">
        <v>45266.0000115741</v>
      </c>
      <c r="S158" s="6">
        <v>45268</v>
      </c>
      <c r="T158" s="4" t="s">
        <v>34</v>
      </c>
      <c r="U158" s="4">
        <v>-362</v>
      </c>
      <c r="V158" s="4">
        <v>0</v>
      </c>
      <c r="W158" s="4">
        <v>0</v>
      </c>
      <c r="X158" s="4" t="s">
        <v>807</v>
      </c>
      <c r="Y158" s="4" t="s">
        <v>42</v>
      </c>
    </row>
    <row r="159" s="4" customFormat="1" spans="1:25">
      <c r="A159" s="4" t="s">
        <v>808</v>
      </c>
      <c r="B159" s="4" t="s">
        <v>26</v>
      </c>
      <c r="C159" s="4" t="s">
        <v>27</v>
      </c>
      <c r="D159" s="4" t="s">
        <v>809</v>
      </c>
      <c r="E159" s="4" t="s">
        <v>810</v>
      </c>
      <c r="F159" s="6">
        <v>45266</v>
      </c>
      <c r="G159" s="6">
        <v>45267</v>
      </c>
      <c r="H159" s="4">
        <v>1</v>
      </c>
      <c r="I159" s="4">
        <v>1</v>
      </c>
      <c r="J159" s="4">
        <v>1</v>
      </c>
      <c r="K159" s="4" t="s">
        <v>30</v>
      </c>
      <c r="L159" s="4">
        <v>599</v>
      </c>
      <c r="M159" s="4">
        <v>599</v>
      </c>
      <c r="N159" s="4" t="s">
        <v>811</v>
      </c>
      <c r="O159" s="4" t="s">
        <v>32</v>
      </c>
      <c r="P159" s="4" t="s">
        <v>33</v>
      </c>
      <c r="Q159" s="4">
        <v>0</v>
      </c>
      <c r="R159" s="7">
        <v>45266.0000115741</v>
      </c>
      <c r="S159" s="6">
        <v>45268</v>
      </c>
      <c r="T159" s="4" t="s">
        <v>34</v>
      </c>
      <c r="U159" s="4">
        <v>599</v>
      </c>
      <c r="V159" s="4">
        <v>0</v>
      </c>
      <c r="W159" s="4">
        <v>0</v>
      </c>
      <c r="X159" s="4" t="s">
        <v>812</v>
      </c>
      <c r="Y159" s="4" t="s">
        <v>813</v>
      </c>
    </row>
    <row r="160" s="4" customFormat="1" spans="1:25">
      <c r="A160" s="4" t="s">
        <v>814</v>
      </c>
      <c r="B160" s="4" t="s">
        <v>26</v>
      </c>
      <c r="C160" s="4" t="s">
        <v>27</v>
      </c>
      <c r="D160" s="4" t="s">
        <v>815</v>
      </c>
      <c r="E160" s="4" t="s">
        <v>816</v>
      </c>
      <c r="F160" s="6">
        <v>45266</v>
      </c>
      <c r="G160" s="6">
        <v>45267</v>
      </c>
      <c r="H160" s="4">
        <v>1</v>
      </c>
      <c r="I160" s="4">
        <v>1</v>
      </c>
      <c r="J160" s="4">
        <v>1</v>
      </c>
      <c r="K160" s="4" t="s">
        <v>30</v>
      </c>
      <c r="L160" s="4">
        <v>356</v>
      </c>
      <c r="M160" s="4">
        <v>356</v>
      </c>
      <c r="N160" s="4" t="s">
        <v>817</v>
      </c>
      <c r="O160" s="4" t="s">
        <v>32</v>
      </c>
      <c r="P160" s="4" t="s">
        <v>33</v>
      </c>
      <c r="Q160" s="4">
        <v>0</v>
      </c>
      <c r="R160" s="7">
        <v>45266</v>
      </c>
      <c r="S160" s="6">
        <v>45268</v>
      </c>
      <c r="T160" s="4" t="s">
        <v>34</v>
      </c>
      <c r="U160" s="4">
        <v>356</v>
      </c>
      <c r="V160" s="4">
        <v>0</v>
      </c>
      <c r="W160" s="4">
        <v>0</v>
      </c>
      <c r="X160" s="4" t="s">
        <v>818</v>
      </c>
      <c r="Y160" s="4" t="s">
        <v>42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820</v>
      </c>
      <c r="E161" s="4" t="s">
        <v>821</v>
      </c>
      <c r="F161" s="6">
        <v>45266</v>
      </c>
      <c r="G161" s="6">
        <v>45267</v>
      </c>
      <c r="H161" s="4">
        <v>1</v>
      </c>
      <c r="I161" s="4">
        <v>1</v>
      </c>
      <c r="J161" s="4">
        <v>1</v>
      </c>
      <c r="K161" s="4" t="s">
        <v>30</v>
      </c>
      <c r="L161" s="4">
        <v>881</v>
      </c>
      <c r="M161" s="4">
        <v>881</v>
      </c>
      <c r="N161" s="4" t="s">
        <v>822</v>
      </c>
      <c r="O161" s="4" t="s">
        <v>32</v>
      </c>
      <c r="P161" s="4" t="s">
        <v>33</v>
      </c>
      <c r="Q161" s="4">
        <v>0</v>
      </c>
      <c r="R161" s="7">
        <v>45266</v>
      </c>
      <c r="S161" s="6">
        <v>45268</v>
      </c>
      <c r="T161" s="4" t="s">
        <v>34</v>
      </c>
      <c r="U161" s="4">
        <v>881</v>
      </c>
      <c r="V161" s="4">
        <v>0</v>
      </c>
      <c r="W161" s="4">
        <v>0</v>
      </c>
      <c r="X161" s="4" t="s">
        <v>823</v>
      </c>
      <c r="Y161" s="4" t="s">
        <v>824</v>
      </c>
    </row>
    <row r="162" s="4" customFormat="1" spans="1:25">
      <c r="A162" s="4" t="s">
        <v>825</v>
      </c>
      <c r="B162" s="4" t="s">
        <v>26</v>
      </c>
      <c r="C162" s="4" t="s">
        <v>27</v>
      </c>
      <c r="D162" s="4" t="s">
        <v>826</v>
      </c>
      <c r="E162" s="4" t="s">
        <v>827</v>
      </c>
      <c r="F162" s="6">
        <v>45266</v>
      </c>
      <c r="G162" s="6">
        <v>45267</v>
      </c>
      <c r="H162" s="4">
        <v>1</v>
      </c>
      <c r="I162" s="4">
        <v>1</v>
      </c>
      <c r="J162" s="4">
        <v>1</v>
      </c>
      <c r="K162" s="4" t="s">
        <v>30</v>
      </c>
      <c r="L162" s="4">
        <v>669</v>
      </c>
      <c r="M162" s="4">
        <v>669</v>
      </c>
      <c r="N162" s="4" t="s">
        <v>828</v>
      </c>
      <c r="O162" s="4" t="s">
        <v>32</v>
      </c>
      <c r="P162" s="4" t="s">
        <v>33</v>
      </c>
      <c r="Q162" s="4">
        <v>0</v>
      </c>
      <c r="R162" s="7">
        <v>45266</v>
      </c>
      <c r="S162" s="6">
        <v>45268</v>
      </c>
      <c r="T162" s="4" t="s">
        <v>34</v>
      </c>
      <c r="U162" s="4">
        <v>669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832</v>
      </c>
      <c r="E163" s="4" t="s">
        <v>833</v>
      </c>
      <c r="F163" s="6">
        <v>45266</v>
      </c>
      <c r="G163" s="6">
        <v>45267</v>
      </c>
      <c r="H163" s="4">
        <v>1</v>
      </c>
      <c r="I163" s="4">
        <v>1</v>
      </c>
      <c r="J163" s="4">
        <v>1</v>
      </c>
      <c r="K163" s="4" t="s">
        <v>30</v>
      </c>
      <c r="L163" s="4">
        <v>939</v>
      </c>
      <c r="M163" s="4">
        <v>939</v>
      </c>
      <c r="N163" s="4" t="s">
        <v>834</v>
      </c>
      <c r="O163" s="4" t="s">
        <v>32</v>
      </c>
      <c r="P163" s="4" t="s">
        <v>33</v>
      </c>
      <c r="Q163" s="4">
        <v>0</v>
      </c>
      <c r="R163" s="7">
        <v>45266</v>
      </c>
      <c r="S163" s="6">
        <v>45268</v>
      </c>
      <c r="T163" s="4" t="s">
        <v>34</v>
      </c>
      <c r="U163" s="4">
        <v>939</v>
      </c>
      <c r="V163" s="4">
        <v>0</v>
      </c>
      <c r="W163" s="4">
        <v>0</v>
      </c>
      <c r="X163" s="4" t="s">
        <v>835</v>
      </c>
      <c r="Y163" s="4" t="s">
        <v>836</v>
      </c>
    </row>
    <row r="164" s="4" customFormat="1" spans="1:25">
      <c r="A164" s="4" t="s">
        <v>814</v>
      </c>
      <c r="B164" s="4" t="s">
        <v>26</v>
      </c>
      <c r="C164" s="4" t="s">
        <v>75</v>
      </c>
      <c r="D164" s="4" t="s">
        <v>815</v>
      </c>
      <c r="E164" s="4" t="s">
        <v>816</v>
      </c>
      <c r="F164" s="6">
        <v>45266</v>
      </c>
      <c r="G164" s="6">
        <v>45267</v>
      </c>
      <c r="H164" s="4">
        <v>1</v>
      </c>
      <c r="I164" s="4">
        <v>1</v>
      </c>
      <c r="J164" s="4">
        <v>1</v>
      </c>
      <c r="K164" s="4" t="s">
        <v>30</v>
      </c>
      <c r="L164" s="4">
        <v>-356</v>
      </c>
      <c r="M164" s="4">
        <v>-356</v>
      </c>
      <c r="N164" s="4" t="s">
        <v>817</v>
      </c>
      <c r="O164" s="4" t="s">
        <v>32</v>
      </c>
      <c r="P164" s="4" t="s">
        <v>33</v>
      </c>
      <c r="Q164" s="4">
        <v>0</v>
      </c>
      <c r="R164" s="7">
        <v>45266</v>
      </c>
      <c r="S164" s="6">
        <v>45268</v>
      </c>
      <c r="T164" s="4" t="s">
        <v>34</v>
      </c>
      <c r="U164" s="4">
        <v>-356</v>
      </c>
      <c r="V164" s="4">
        <v>0</v>
      </c>
      <c r="W164" s="4">
        <v>0</v>
      </c>
      <c r="X164" s="4" t="s">
        <v>818</v>
      </c>
      <c r="Y164" s="4" t="s">
        <v>42</v>
      </c>
    </row>
    <row r="165" s="4" customFormat="1" spans="1:25">
      <c r="A165" s="4" t="s">
        <v>837</v>
      </c>
      <c r="B165" s="4" t="s">
        <v>26</v>
      </c>
      <c r="C165" s="4" t="s">
        <v>838</v>
      </c>
      <c r="D165" s="4" t="s">
        <v>158</v>
      </c>
      <c r="E165" s="4" t="s">
        <v>839</v>
      </c>
      <c r="F165" s="6">
        <v>45207</v>
      </c>
      <c r="G165" s="6">
        <v>45209</v>
      </c>
      <c r="H165" s="4">
        <v>1</v>
      </c>
      <c r="I165" s="4">
        <v>2</v>
      </c>
      <c r="J165" s="4">
        <v>2</v>
      </c>
      <c r="K165" s="4" t="s">
        <v>30</v>
      </c>
      <c r="L165" s="4">
        <v>1486</v>
      </c>
      <c r="M165" s="4">
        <v>1486</v>
      </c>
      <c r="N165" s="4" t="s">
        <v>840</v>
      </c>
      <c r="O165" s="4" t="s">
        <v>32</v>
      </c>
      <c r="P165" s="4" t="s">
        <v>33</v>
      </c>
      <c r="Q165" s="4">
        <v>0</v>
      </c>
      <c r="R165" s="7">
        <v>45195.8668171296</v>
      </c>
      <c r="S165" s="6">
        <v>45268</v>
      </c>
      <c r="T165" s="4" t="s">
        <v>34</v>
      </c>
      <c r="U165" s="4">
        <v>1486</v>
      </c>
      <c r="V165" s="4">
        <v>0</v>
      </c>
      <c r="W165" s="4">
        <v>0</v>
      </c>
      <c r="X165" s="4" t="s">
        <v>841</v>
      </c>
      <c r="Y165" s="4" t="s">
        <v>842</v>
      </c>
    </row>
    <row r="166" s="4" customFormat="1" spans="1:25">
      <c r="A166" s="4" t="s">
        <v>843</v>
      </c>
      <c r="B166" s="4" t="s">
        <v>26</v>
      </c>
      <c r="C166" s="4" t="s">
        <v>27</v>
      </c>
      <c r="D166" s="4" t="s">
        <v>158</v>
      </c>
      <c r="E166" s="4" t="s">
        <v>844</v>
      </c>
      <c r="F166" s="6">
        <v>45201</v>
      </c>
      <c r="G166" s="6">
        <v>45203</v>
      </c>
      <c r="H166" s="4">
        <v>1</v>
      </c>
      <c r="I166" s="4">
        <v>2</v>
      </c>
      <c r="J166" s="4">
        <v>2</v>
      </c>
      <c r="K166" s="4" t="s">
        <v>30</v>
      </c>
      <c r="L166" s="4">
        <v>240</v>
      </c>
      <c r="M166" s="4">
        <v>240</v>
      </c>
      <c r="N166" s="4" t="s">
        <v>845</v>
      </c>
      <c r="O166" s="4" t="s">
        <v>32</v>
      </c>
      <c r="P166" s="4" t="s">
        <v>33</v>
      </c>
      <c r="Q166" s="4">
        <v>0</v>
      </c>
      <c r="R166" s="7">
        <v>45189.0000115741</v>
      </c>
      <c r="S166" s="6">
        <v>45268</v>
      </c>
      <c r="T166" s="4" t="s">
        <v>34</v>
      </c>
      <c r="U166" s="4">
        <v>240</v>
      </c>
      <c r="V166" s="4">
        <v>0</v>
      </c>
      <c r="W166" s="4">
        <v>0</v>
      </c>
      <c r="X166" s="4" t="s">
        <v>42</v>
      </c>
      <c r="Y16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6"/>
  <sheetViews>
    <sheetView tabSelected="1" workbookViewId="0">
      <selection activeCell="A163" sqref="A163:D166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846</v>
      </c>
    </row>
    <row r="2" s="4" customFormat="1" hidden="1" spans="1:9">
      <c r="A2" s="5">
        <v>999224655340041</v>
      </c>
      <c r="B2" s="6">
        <v>45263</v>
      </c>
      <c r="C2" s="6">
        <v>45265</v>
      </c>
      <c r="D2" s="4">
        <v>1482</v>
      </c>
      <c r="E2" s="4" t="str">
        <f>VLOOKUP(A2,HOP!A:L,12,0)</f>
        <v>1482.00</v>
      </c>
      <c r="F2" s="4" t="str">
        <f>VLOOKUP(A2,HOP!A:C,3,0)</f>
        <v>3475294</v>
      </c>
      <c r="G2" s="4">
        <f>D2-E2</f>
        <v>0</v>
      </c>
      <c r="H2" s="4" t="str">
        <f>$H$1&amp;F2</f>
        <v>，3475294</v>
      </c>
      <c r="I2" s="4" t="str">
        <f>VLOOKUP(A2,HOP!A:U,21,0)</f>
        <v>直采</v>
      </c>
    </row>
    <row r="3" s="4" customFormat="1" hidden="1" spans="1:9">
      <c r="A3" s="5">
        <v>999226028770346</v>
      </c>
      <c r="B3" s="6">
        <v>45266</v>
      </c>
      <c r="C3" s="6">
        <v>45267</v>
      </c>
      <c r="D3" s="4">
        <v>618</v>
      </c>
      <c r="E3" s="4" t="str">
        <f>VLOOKUP(A3,HOP!A:L,12,0)</f>
        <v>618.00</v>
      </c>
      <c r="F3" s="4" t="str">
        <f>VLOOKUP(A3,HOP!A:C,3,0)</f>
        <v>3777396</v>
      </c>
      <c r="G3" s="4">
        <f t="shared" ref="G3:G34" si="0">D3-E3</f>
        <v>0</v>
      </c>
      <c r="H3" s="4" t="str">
        <f t="shared" ref="H3:H34" si="1">$H$1&amp;F3</f>
        <v>，3777396</v>
      </c>
      <c r="I3" s="4" t="str">
        <f>VLOOKUP(A3,HOP!A:U,21,0)</f>
        <v>直采</v>
      </c>
    </row>
    <row r="4" s="4" customFormat="1" hidden="1" spans="1:9">
      <c r="A4" s="5">
        <v>999226496120837</v>
      </c>
      <c r="B4" s="6">
        <v>45265</v>
      </c>
      <c r="C4" s="6">
        <v>45267</v>
      </c>
      <c r="D4" s="4">
        <v>1236</v>
      </c>
      <c r="E4" s="4" t="str">
        <f>VLOOKUP(A4,HOP!A:L,12,0)</f>
        <v>1236.00</v>
      </c>
      <c r="F4" s="4" t="str">
        <f>VLOOKUP(A4,HOP!A:C,3,0)</f>
        <v>3858949</v>
      </c>
      <c r="G4" s="4">
        <f t="shared" si="0"/>
        <v>0</v>
      </c>
      <c r="H4" s="4" t="str">
        <f t="shared" si="1"/>
        <v>，3858949</v>
      </c>
      <c r="I4" s="4" t="str">
        <f>VLOOKUP(A4,HOP!A:U,21,0)</f>
        <v>直采</v>
      </c>
    </row>
    <row r="5" s="4" customFormat="1" hidden="1" spans="1:9">
      <c r="A5" s="5">
        <v>999226838075902</v>
      </c>
      <c r="B5" s="6">
        <v>45263</v>
      </c>
      <c r="C5" s="6">
        <v>45267</v>
      </c>
      <c r="D5" s="4">
        <v>4560</v>
      </c>
      <c r="E5" s="4" t="str">
        <f>VLOOKUP(A5,HOP!A:L,12,0)</f>
        <v>4560.00</v>
      </c>
      <c r="F5" s="4" t="str">
        <f>VLOOKUP(A5,HOP!A:C,3,0)</f>
        <v>3946863</v>
      </c>
      <c r="G5" s="4">
        <f t="shared" si="0"/>
        <v>0</v>
      </c>
      <c r="H5" s="4" t="str">
        <f t="shared" si="1"/>
        <v>，3946863</v>
      </c>
      <c r="I5" s="4" t="str">
        <f>VLOOKUP(A5,HOP!A:U,21,0)</f>
        <v>直采</v>
      </c>
    </row>
    <row r="6" s="4" customFormat="1" hidden="1" spans="1:9">
      <c r="A6" s="5">
        <v>999227100318726</v>
      </c>
      <c r="B6" s="6">
        <v>45265</v>
      </c>
      <c r="C6" s="6">
        <v>45267</v>
      </c>
      <c r="D6" s="4">
        <v>2910</v>
      </c>
      <c r="E6" s="4" t="str">
        <f>VLOOKUP(A6,HOP!A:L,12,0)</f>
        <v>2910.00</v>
      </c>
      <c r="F6" s="4" t="str">
        <f>VLOOKUP(A6,HOP!A:C,3,0)</f>
        <v>4002123</v>
      </c>
      <c r="G6" s="4">
        <f t="shared" si="0"/>
        <v>0</v>
      </c>
      <c r="H6" s="4" t="str">
        <f t="shared" si="1"/>
        <v>，4002123</v>
      </c>
      <c r="I6" s="4" t="str">
        <f>VLOOKUP(A6,HOP!A:U,21,0)</f>
        <v>直采</v>
      </c>
    </row>
    <row r="7" s="4" customFormat="1" hidden="1" spans="1:9">
      <c r="A7" s="5">
        <v>999227293333573</v>
      </c>
      <c r="B7" s="6">
        <v>45264</v>
      </c>
      <c r="C7" s="6">
        <v>45267</v>
      </c>
      <c r="D7" s="4">
        <v>4596</v>
      </c>
      <c r="E7" s="4" t="str">
        <f>VLOOKUP(A7,HOP!A:L,12,0)</f>
        <v>4596.00</v>
      </c>
      <c r="F7" s="4" t="str">
        <f>VLOOKUP(A7,HOP!A:C,3,0)</f>
        <v>4037883</v>
      </c>
      <c r="G7" s="4">
        <f t="shared" si="0"/>
        <v>0</v>
      </c>
      <c r="H7" s="4" t="str">
        <f t="shared" si="1"/>
        <v>，4037883</v>
      </c>
      <c r="I7" s="4" t="str">
        <f>VLOOKUP(A7,HOP!A:U,21,0)</f>
        <v>直采</v>
      </c>
    </row>
    <row r="8" s="4" customFormat="1" hidden="1" spans="1:9">
      <c r="A8" s="5">
        <v>999227412095903</v>
      </c>
      <c r="B8" s="6">
        <v>45265</v>
      </c>
      <c r="C8" s="6">
        <v>45267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999227948311592</v>
      </c>
      <c r="B9" s="6">
        <v>45265</v>
      </c>
      <c r="C9" s="6">
        <v>45267</v>
      </c>
      <c r="D9" s="4">
        <v>772</v>
      </c>
      <c r="E9" s="4" t="str">
        <f>VLOOKUP(A9,HOP!A:L,12,0)</f>
        <v>772.00</v>
      </c>
      <c r="F9" s="4" t="str">
        <f>VLOOKUP(A9,HOP!A:C,3,0)</f>
        <v>4082895</v>
      </c>
      <c r="G9" s="4">
        <f t="shared" si="0"/>
        <v>0</v>
      </c>
      <c r="H9" s="4" t="str">
        <f t="shared" si="1"/>
        <v>，4082895</v>
      </c>
      <c r="I9" s="4" t="str">
        <f>VLOOKUP(A9,HOP!A:U,21,0)</f>
        <v>直采</v>
      </c>
    </row>
    <row r="10" s="4" customFormat="1" hidden="1" spans="1:9">
      <c r="A10" s="5">
        <v>999228111118514</v>
      </c>
      <c r="B10" s="6">
        <v>45263</v>
      </c>
      <c r="C10" s="6">
        <v>45267</v>
      </c>
      <c r="D10" s="4">
        <v>6842</v>
      </c>
      <c r="E10" s="4" t="str">
        <f>VLOOKUP(A10,HOP!A:L,12,0)</f>
        <v>6842.00</v>
      </c>
      <c r="F10" s="4" t="str">
        <f>VLOOKUP(A10,HOP!A:C,3,0)</f>
        <v>4128598</v>
      </c>
      <c r="G10" s="4">
        <f t="shared" si="0"/>
        <v>0</v>
      </c>
      <c r="H10" s="4" t="str">
        <f t="shared" si="1"/>
        <v>，4128598</v>
      </c>
      <c r="I10" s="4" t="str">
        <f>VLOOKUP(A10,HOP!A:U,21,0)</f>
        <v>直采</v>
      </c>
    </row>
    <row r="11" s="4" customFormat="1" hidden="1" spans="1:9">
      <c r="A11" s="5">
        <v>999228111233620</v>
      </c>
      <c r="B11" s="6">
        <v>45263</v>
      </c>
      <c r="C11" s="6">
        <v>45267</v>
      </c>
      <c r="D11" s="4">
        <v>6842</v>
      </c>
      <c r="E11" s="4" t="str">
        <f>VLOOKUP(A11,HOP!A:L,12,0)</f>
        <v>6842.00</v>
      </c>
      <c r="F11" s="4" t="str">
        <f>VLOOKUP(A11,HOP!A:C,3,0)</f>
        <v>4128601</v>
      </c>
      <c r="G11" s="4">
        <f t="shared" si="0"/>
        <v>0</v>
      </c>
      <c r="H11" s="4" t="str">
        <f t="shared" si="1"/>
        <v>，4128601</v>
      </c>
      <c r="I11" s="4" t="str">
        <f>VLOOKUP(A11,HOP!A:U,21,0)</f>
        <v>直采</v>
      </c>
    </row>
    <row r="12" s="4" customFormat="1" hidden="1" spans="1:9">
      <c r="A12" s="5">
        <v>999228114673164</v>
      </c>
      <c r="B12" s="6">
        <v>45264</v>
      </c>
      <c r="C12" s="6">
        <v>45267</v>
      </c>
      <c r="D12" s="4">
        <v>4509</v>
      </c>
      <c r="E12" s="4" t="str">
        <f>VLOOKUP(A12,HOP!A:L,12,0)</f>
        <v>4509.00</v>
      </c>
      <c r="F12" s="4" t="str">
        <f>VLOOKUP(A12,HOP!A:C,3,0)</f>
        <v>4129504</v>
      </c>
      <c r="G12" s="4">
        <f t="shared" si="0"/>
        <v>0</v>
      </c>
      <c r="H12" s="4" t="str">
        <f t="shared" si="1"/>
        <v>，4129504</v>
      </c>
      <c r="I12" s="4" t="str">
        <f>VLOOKUP(A12,HOP!A:U,21,0)</f>
        <v>直采</v>
      </c>
    </row>
    <row r="13" s="4" customFormat="1" hidden="1" spans="1:9">
      <c r="A13" s="5">
        <v>999228119215655</v>
      </c>
      <c r="B13" s="6">
        <v>45263</v>
      </c>
      <c r="C13" s="6">
        <v>45267</v>
      </c>
      <c r="D13" s="4">
        <v>2972</v>
      </c>
      <c r="E13" s="4" t="str">
        <f>VLOOKUP(A13,HOP!A:L,12,0)</f>
        <v>2972.00</v>
      </c>
      <c r="F13" s="4" t="str">
        <f>VLOOKUP(A13,HOP!A:C,3,0)</f>
        <v>4131281</v>
      </c>
      <c r="G13" s="4">
        <f t="shared" si="0"/>
        <v>0</v>
      </c>
      <c r="H13" s="4" t="str">
        <f t="shared" si="1"/>
        <v>，4131281</v>
      </c>
      <c r="I13" s="4" t="str">
        <f>VLOOKUP(A13,HOP!A:U,21,0)</f>
        <v>直采</v>
      </c>
    </row>
    <row r="14" s="4" customFormat="1" hidden="1" spans="1:9">
      <c r="A14" s="5">
        <v>999228119216461</v>
      </c>
      <c r="B14" s="6">
        <v>45263</v>
      </c>
      <c r="C14" s="6">
        <v>45267</v>
      </c>
      <c r="D14" s="4">
        <v>2972</v>
      </c>
      <c r="E14" s="4" t="str">
        <f>VLOOKUP(A14,HOP!A:L,12,0)</f>
        <v>2972.00</v>
      </c>
      <c r="F14" s="4" t="str">
        <f>VLOOKUP(A14,HOP!A:C,3,0)</f>
        <v>4131282</v>
      </c>
      <c r="G14" s="4">
        <f t="shared" si="0"/>
        <v>0</v>
      </c>
      <c r="H14" s="4" t="str">
        <f t="shared" si="1"/>
        <v>，4131282</v>
      </c>
      <c r="I14" s="4" t="str">
        <f>VLOOKUP(A14,HOP!A:U,21,0)</f>
        <v>直采</v>
      </c>
    </row>
    <row r="15" s="4" customFormat="1" hidden="1" spans="1:9">
      <c r="A15" s="5">
        <v>999228215381087</v>
      </c>
      <c r="B15" s="6">
        <v>45266</v>
      </c>
      <c r="C15" s="6">
        <v>45267</v>
      </c>
      <c r="D15" s="4">
        <v>1857</v>
      </c>
      <c r="E15" s="4" t="str">
        <f>VLOOKUP(A15,HOP!A:L,12,0)</f>
        <v>1857.00</v>
      </c>
      <c r="F15" s="4" t="str">
        <f>VLOOKUP(A15,HOP!A:C,3,0)</f>
        <v>4152970</v>
      </c>
      <c r="G15" s="4">
        <f t="shared" si="0"/>
        <v>0</v>
      </c>
      <c r="H15" s="4" t="str">
        <f t="shared" si="1"/>
        <v>，4152970</v>
      </c>
      <c r="I15" s="4" t="str">
        <f>VLOOKUP(A15,HOP!A:U,21,0)</f>
        <v>直采</v>
      </c>
    </row>
    <row r="16" s="4" customFormat="1" hidden="1" spans="1:9">
      <c r="A16" s="5">
        <v>999228217920440</v>
      </c>
      <c r="B16" s="6">
        <v>45265</v>
      </c>
      <c r="C16" s="6">
        <v>45267</v>
      </c>
      <c r="D16" s="4">
        <v>536</v>
      </c>
      <c r="E16" s="4" t="str">
        <f>VLOOKUP(A16,HOP!A:L,12,0)</f>
        <v>536.00</v>
      </c>
      <c r="F16" s="4" t="str">
        <f>VLOOKUP(A16,HOP!A:C,3,0)</f>
        <v>4154582</v>
      </c>
      <c r="G16" s="4">
        <f t="shared" si="0"/>
        <v>0</v>
      </c>
      <c r="H16" s="4" t="str">
        <f t="shared" si="1"/>
        <v>，4154582</v>
      </c>
      <c r="I16" s="4" t="str">
        <f>VLOOKUP(A16,HOP!A:U,21,0)</f>
        <v>直采</v>
      </c>
    </row>
    <row r="17" s="4" customFormat="1" hidden="1" spans="1:9">
      <c r="A17" s="5">
        <v>999228266345157</v>
      </c>
      <c r="B17" s="6">
        <v>45265</v>
      </c>
      <c r="C17" s="6">
        <v>45267</v>
      </c>
      <c r="D17" s="4">
        <v>1736</v>
      </c>
      <c r="E17" s="4" t="str">
        <f>VLOOKUP(A17,HOP!A:L,12,0)</f>
        <v>1736.00</v>
      </c>
      <c r="F17" s="4" t="str">
        <f>VLOOKUP(A17,HOP!A:C,3,0)</f>
        <v>4168517</v>
      </c>
      <c r="G17" s="4">
        <f t="shared" si="0"/>
        <v>0</v>
      </c>
      <c r="H17" s="4" t="str">
        <f t="shared" si="1"/>
        <v>，4168517</v>
      </c>
      <c r="I17" s="4" t="str">
        <f>VLOOKUP(A17,HOP!A:U,21,0)</f>
        <v>直采</v>
      </c>
    </row>
    <row r="18" s="4" customFormat="1" hidden="1" spans="1:9">
      <c r="A18" s="5">
        <v>999228284130656</v>
      </c>
      <c r="B18" s="6">
        <v>45263</v>
      </c>
      <c r="C18" s="6">
        <v>45267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999228284297970</v>
      </c>
      <c r="B19" s="6">
        <v>45263</v>
      </c>
      <c r="C19" s="6">
        <v>45267</v>
      </c>
      <c r="D19" s="4">
        <v>2224</v>
      </c>
      <c r="E19" s="4" t="str">
        <f>VLOOKUP(A19,HOP!A:L,12,0)</f>
        <v>2224.00</v>
      </c>
      <c r="F19" s="4" t="str">
        <f>VLOOKUP(A19,HOP!A:C,3,0)</f>
        <v>4176535</v>
      </c>
      <c r="G19" s="4">
        <f t="shared" si="0"/>
        <v>0</v>
      </c>
      <c r="H19" s="4" t="str">
        <f t="shared" si="1"/>
        <v>，4176535</v>
      </c>
      <c r="I19" s="4" t="str">
        <f>VLOOKUP(A19,HOP!A:U,21,0)</f>
        <v>直采</v>
      </c>
    </row>
    <row r="20" s="4" customFormat="1" hidden="1" spans="1:9">
      <c r="A20" s="5">
        <v>999228341500640</v>
      </c>
      <c r="B20" s="6">
        <v>45266</v>
      </c>
      <c r="C20" s="6">
        <v>45267</v>
      </c>
      <c r="D20" s="4">
        <v>270</v>
      </c>
      <c r="E20" s="4" t="str">
        <f>VLOOKUP(A20,HOP!A:L,12,0)</f>
        <v>270.00</v>
      </c>
      <c r="F20" s="4" t="str">
        <f>VLOOKUP(A20,HOP!A:C,3,0)</f>
        <v>4204890</v>
      </c>
      <c r="G20" s="4">
        <f t="shared" si="0"/>
        <v>0</v>
      </c>
      <c r="H20" s="4" t="str">
        <f t="shared" si="1"/>
        <v>，4204890</v>
      </c>
      <c r="I20" s="4" t="str">
        <f>VLOOKUP(A20,HOP!A:U,21,0)</f>
        <v>直采</v>
      </c>
    </row>
    <row r="21" s="4" customFormat="1" hidden="1" spans="1:9">
      <c r="A21" s="5">
        <v>999228354378834</v>
      </c>
      <c r="B21" s="6">
        <v>45261</v>
      </c>
      <c r="C21" s="6">
        <v>45267</v>
      </c>
      <c r="D21" s="4">
        <v>10500</v>
      </c>
      <c r="E21" s="4" t="str">
        <f>VLOOKUP(A21,HOP!A:L,12,0)</f>
        <v>10500.00</v>
      </c>
      <c r="F21" s="4" t="str">
        <f>VLOOKUP(A21,HOP!A:C,3,0)</f>
        <v>4210202</v>
      </c>
      <c r="G21" s="4">
        <f t="shared" si="0"/>
        <v>0</v>
      </c>
      <c r="H21" s="4" t="str">
        <f t="shared" si="1"/>
        <v>，4210202</v>
      </c>
      <c r="I21" s="4" t="str">
        <f>VLOOKUP(A21,HOP!A:U,21,0)</f>
        <v>直采</v>
      </c>
    </row>
    <row r="22" s="4" customFormat="1" hidden="1" spans="1:9">
      <c r="A22" s="5">
        <v>999228359989111</v>
      </c>
      <c r="B22" s="6">
        <v>45263</v>
      </c>
      <c r="C22" s="6">
        <v>45267</v>
      </c>
      <c r="D22" s="4">
        <v>4110</v>
      </c>
      <c r="E22" s="4" t="str">
        <f>VLOOKUP(A22,HOP!A:L,12,0)</f>
        <v>4110.00</v>
      </c>
      <c r="F22" s="4" t="str">
        <f>VLOOKUP(A22,HOP!A:C,3,0)</f>
        <v>4213059</v>
      </c>
      <c r="G22" s="4">
        <f t="shared" si="0"/>
        <v>0</v>
      </c>
      <c r="H22" s="4" t="str">
        <f t="shared" si="1"/>
        <v>，4213059</v>
      </c>
      <c r="I22" s="4" t="str">
        <f>VLOOKUP(A22,HOP!A:U,21,0)</f>
        <v>直采</v>
      </c>
    </row>
    <row r="23" s="4" customFormat="1" hidden="1" spans="1:9">
      <c r="A23" s="5">
        <v>999228369130709</v>
      </c>
      <c r="B23" s="6">
        <v>45264</v>
      </c>
      <c r="C23" s="6">
        <v>45267</v>
      </c>
      <c r="D23" s="4">
        <v>1350</v>
      </c>
      <c r="E23" s="4" t="str">
        <f>VLOOKUP(A23,HOP!A:L,12,0)</f>
        <v>1350.00</v>
      </c>
      <c r="F23" s="4" t="str">
        <f>VLOOKUP(A23,HOP!A:C,3,0)</f>
        <v>4221533</v>
      </c>
      <c r="G23" s="4">
        <f t="shared" si="0"/>
        <v>0</v>
      </c>
      <c r="H23" s="4" t="str">
        <f t="shared" si="1"/>
        <v>，4221533</v>
      </c>
      <c r="I23" s="4" t="str">
        <f>VLOOKUP(A23,HOP!A:U,21,0)</f>
        <v>直采</v>
      </c>
    </row>
    <row r="24" s="4" customFormat="1" hidden="1" spans="1:9">
      <c r="A24" s="5">
        <v>999228370016118</v>
      </c>
      <c r="B24" s="6">
        <v>45263</v>
      </c>
      <c r="C24" s="6">
        <v>45267</v>
      </c>
      <c r="D24" s="4">
        <v>4100</v>
      </c>
      <c r="E24" s="4" t="str">
        <f>VLOOKUP(A24,HOP!A:L,12,0)</f>
        <v>4100.00</v>
      </c>
      <c r="F24" s="4" t="str">
        <f>VLOOKUP(A24,HOP!A:C,3,0)</f>
        <v>4223057</v>
      </c>
      <c r="G24" s="4">
        <f t="shared" si="0"/>
        <v>0</v>
      </c>
      <c r="H24" s="4" t="str">
        <f t="shared" si="1"/>
        <v>，4223057</v>
      </c>
      <c r="I24" s="4" t="str">
        <f>VLOOKUP(A24,HOP!A:U,21,0)</f>
        <v>直采</v>
      </c>
    </row>
    <row r="25" s="4" customFormat="1" hidden="1" spans="1:9">
      <c r="A25" s="5">
        <v>999228404705998</v>
      </c>
      <c r="B25" s="6">
        <v>45261</v>
      </c>
      <c r="C25" s="6">
        <v>45267</v>
      </c>
      <c r="D25" s="4">
        <v>5700</v>
      </c>
      <c r="E25" s="4" t="str">
        <f>VLOOKUP(A25,HOP!A:L,12,0)</f>
        <v>5700.00</v>
      </c>
      <c r="F25" s="4" t="str">
        <f>VLOOKUP(A25,HOP!A:C,3,0)</f>
        <v>4231510</v>
      </c>
      <c r="G25" s="4">
        <f t="shared" si="0"/>
        <v>0</v>
      </c>
      <c r="H25" s="4" t="str">
        <f t="shared" si="1"/>
        <v>，4231510</v>
      </c>
      <c r="I25" s="4" t="str">
        <f>VLOOKUP(A25,HOP!A:U,21,0)</f>
        <v>直采</v>
      </c>
    </row>
    <row r="26" s="4" customFormat="1" hidden="1" spans="1:9">
      <c r="A26" s="5">
        <v>999228418344825</v>
      </c>
      <c r="B26" s="6">
        <v>45263</v>
      </c>
      <c r="C26" s="6">
        <v>45267</v>
      </c>
      <c r="D26" s="4">
        <v>1420</v>
      </c>
      <c r="E26" s="4" t="str">
        <f>VLOOKUP(A26,HOP!A:L,12,0)</f>
        <v>1420.00</v>
      </c>
      <c r="F26" s="4" t="str">
        <f>VLOOKUP(A26,HOP!A:C,3,0)</f>
        <v>4234573</v>
      </c>
      <c r="G26" s="4">
        <f t="shared" si="0"/>
        <v>0</v>
      </c>
      <c r="H26" s="4" t="str">
        <f t="shared" si="1"/>
        <v>，4234573</v>
      </c>
      <c r="I26" s="4" t="str">
        <f>VLOOKUP(A26,HOP!A:U,21,0)</f>
        <v>直采</v>
      </c>
    </row>
    <row r="27" s="4" customFormat="1" hidden="1" spans="1:9">
      <c r="A27" s="5">
        <v>999228439724505</v>
      </c>
      <c r="B27" s="6">
        <v>45264</v>
      </c>
      <c r="C27" s="6">
        <v>45267</v>
      </c>
      <c r="D27" s="4">
        <v>4188</v>
      </c>
      <c r="E27" s="4" t="str">
        <f>VLOOKUP(A27,HOP!A:L,12,0)</f>
        <v>4188.00</v>
      </c>
      <c r="F27" s="4" t="str">
        <f>VLOOKUP(A27,HOP!A:C,3,0)</f>
        <v>4240646</v>
      </c>
      <c r="G27" s="4">
        <f t="shared" si="0"/>
        <v>0</v>
      </c>
      <c r="H27" s="4" t="str">
        <f t="shared" si="1"/>
        <v>，4240646</v>
      </c>
      <c r="I27" s="4" t="str">
        <f>VLOOKUP(A27,HOP!A:U,21,0)</f>
        <v>直采</v>
      </c>
    </row>
    <row r="28" s="4" customFormat="1" hidden="1" spans="1:9">
      <c r="A28" s="5">
        <v>999228470356626</v>
      </c>
      <c r="B28" s="6">
        <v>45265</v>
      </c>
      <c r="C28" s="6">
        <v>45267</v>
      </c>
      <c r="D28" s="4">
        <v>3420</v>
      </c>
      <c r="E28" s="4" t="str">
        <f>VLOOKUP(A28,HOP!A:L,12,0)</f>
        <v>3420.00</v>
      </c>
      <c r="F28" s="4" t="str">
        <f>VLOOKUP(A28,HOP!A:C,3,0)</f>
        <v>4252853</v>
      </c>
      <c r="G28" s="4">
        <f t="shared" si="0"/>
        <v>0</v>
      </c>
      <c r="H28" s="4" t="str">
        <f t="shared" si="1"/>
        <v>，4252853</v>
      </c>
      <c r="I28" s="4" t="str">
        <f>VLOOKUP(A28,HOP!A:U,21,0)</f>
        <v>直采</v>
      </c>
    </row>
    <row r="29" s="4" customFormat="1" hidden="1" spans="1:9">
      <c r="A29" s="5">
        <v>999228471087155</v>
      </c>
      <c r="B29" s="6">
        <v>45263</v>
      </c>
      <c r="C29" s="6">
        <v>45267</v>
      </c>
      <c r="D29" s="4">
        <v>5402</v>
      </c>
      <c r="E29" s="4" t="str">
        <f>VLOOKUP(A29,HOP!A:L,12,0)</f>
        <v>5402.00</v>
      </c>
      <c r="F29" s="4" t="str">
        <f>VLOOKUP(A29,HOP!A:C,3,0)</f>
        <v>4253194</v>
      </c>
      <c r="G29" s="4">
        <f t="shared" si="0"/>
        <v>0</v>
      </c>
      <c r="H29" s="4" t="str">
        <f t="shared" si="1"/>
        <v>，4253194</v>
      </c>
      <c r="I29" s="4" t="str">
        <f>VLOOKUP(A29,HOP!A:U,21,0)</f>
        <v>直采</v>
      </c>
    </row>
    <row r="30" s="4" customFormat="1" hidden="1" spans="1:9">
      <c r="A30" s="5">
        <v>999228484564124</v>
      </c>
      <c r="B30" s="6">
        <v>45264</v>
      </c>
      <c r="C30" s="6">
        <v>45267</v>
      </c>
      <c r="D30" s="4">
        <v>3645</v>
      </c>
      <c r="E30" s="4" t="str">
        <f>VLOOKUP(A30,HOP!A:L,12,0)</f>
        <v>3645.00</v>
      </c>
      <c r="F30" s="4" t="str">
        <f>VLOOKUP(A30,HOP!A:C,3,0)</f>
        <v>4256663</v>
      </c>
      <c r="G30" s="4">
        <f t="shared" si="0"/>
        <v>0</v>
      </c>
      <c r="H30" s="4" t="str">
        <f t="shared" si="1"/>
        <v>，4256663</v>
      </c>
      <c r="I30" s="4" t="str">
        <f>VLOOKUP(A30,HOP!A:U,21,0)</f>
        <v>直采</v>
      </c>
    </row>
    <row r="31" s="4" customFormat="1" hidden="1" spans="1:9">
      <c r="A31" s="5">
        <v>999228488398806</v>
      </c>
      <c r="B31" s="6">
        <v>45263</v>
      </c>
      <c r="C31" s="6">
        <v>45267</v>
      </c>
      <c r="D31" s="4">
        <v>0</v>
      </c>
      <c r="E31" s="4" t="str">
        <f>VLOOKUP(A31,HOP!A:L,12,0)</f>
        <v>0.00</v>
      </c>
      <c r="F31" s="4" t="str">
        <f>VLOOKUP(A31,HOP!A:C,3,0)</f>
        <v>4259920</v>
      </c>
      <c r="G31" s="4">
        <f t="shared" si="0"/>
        <v>0</v>
      </c>
      <c r="H31" s="4" t="str">
        <f t="shared" si="1"/>
        <v>，4259920</v>
      </c>
      <c r="I31" s="4" t="str">
        <f>VLOOKUP(A31,HOP!A:U,21,0)</f>
        <v>直采</v>
      </c>
    </row>
    <row r="32" s="4" customFormat="1" hidden="1" spans="1:9">
      <c r="A32" s="5">
        <v>28488762110</v>
      </c>
      <c r="B32" s="6">
        <v>45264</v>
      </c>
      <c r="C32" s="6">
        <v>45267</v>
      </c>
      <c r="D32" s="4">
        <v>8888</v>
      </c>
      <c r="E32" s="4" t="str">
        <f>VLOOKUP(A32,HOP!A:L,12,0)</f>
        <v>8888.00</v>
      </c>
      <c r="F32" s="4" t="str">
        <f>VLOOKUP(A32,HOP!A:C,3,0)</f>
        <v>4260457</v>
      </c>
      <c r="G32" s="4">
        <f t="shared" si="0"/>
        <v>0</v>
      </c>
      <c r="H32" s="4" t="str">
        <f t="shared" si="1"/>
        <v>，4260457</v>
      </c>
      <c r="I32" s="4" t="str">
        <f>VLOOKUP(A32,HOP!A:U,21,0)</f>
        <v>直采</v>
      </c>
    </row>
    <row r="33" s="4" customFormat="1" hidden="1" spans="1:9">
      <c r="A33" s="5">
        <v>999228489586054</v>
      </c>
      <c r="B33" s="6">
        <v>45265</v>
      </c>
      <c r="C33" s="6">
        <v>45267</v>
      </c>
      <c r="D33" s="4">
        <v>2072</v>
      </c>
      <c r="E33" s="4" t="str">
        <f>VLOOKUP(A33,HOP!A:L,12,0)</f>
        <v>2072.00</v>
      </c>
      <c r="F33" s="4" t="str">
        <f>VLOOKUP(A33,HOP!A:C,3,0)</f>
        <v>4262053</v>
      </c>
      <c r="G33" s="4">
        <f t="shared" si="0"/>
        <v>0</v>
      </c>
      <c r="H33" s="4" t="str">
        <f t="shared" si="1"/>
        <v>，4262053</v>
      </c>
      <c r="I33" s="4" t="str">
        <f>VLOOKUP(A33,HOP!A:U,21,0)</f>
        <v>直采</v>
      </c>
    </row>
    <row r="34" s="4" customFormat="1" hidden="1" spans="1:9">
      <c r="A34" s="5">
        <v>999228498527899</v>
      </c>
      <c r="B34" s="6">
        <v>45264</v>
      </c>
      <c r="C34" s="6">
        <v>45267</v>
      </c>
      <c r="D34" s="4">
        <v>5530</v>
      </c>
      <c r="E34" s="4" t="str">
        <f>VLOOKUP(A34,HOP!A:L,12,0)</f>
        <v>5530.00</v>
      </c>
      <c r="F34" s="4" t="str">
        <f>VLOOKUP(A34,HOP!A:C,3,0)</f>
        <v>4265573</v>
      </c>
      <c r="G34" s="4">
        <f t="shared" si="0"/>
        <v>0</v>
      </c>
      <c r="H34" s="4" t="str">
        <f t="shared" si="1"/>
        <v>，4265573</v>
      </c>
      <c r="I34" s="4" t="str">
        <f>VLOOKUP(A34,HOP!A:U,21,0)</f>
        <v>直采</v>
      </c>
    </row>
    <row r="35" s="4" customFormat="1" hidden="1" spans="1:9">
      <c r="A35" s="5">
        <v>999228499482035</v>
      </c>
      <c r="B35" s="6">
        <v>45263</v>
      </c>
      <c r="C35" s="6">
        <v>45267</v>
      </c>
      <c r="D35" s="4">
        <v>1600</v>
      </c>
      <c r="E35" s="4" t="str">
        <f>VLOOKUP(A35,HOP!A:L,12,0)</f>
        <v>1600.00</v>
      </c>
      <c r="F35" s="4" t="str">
        <f>VLOOKUP(A35,HOP!A:C,3,0)</f>
        <v>4266110</v>
      </c>
      <c r="G35" s="4">
        <f t="shared" ref="G35:G66" si="2">D35-E35</f>
        <v>0</v>
      </c>
      <c r="H35" s="4" t="str">
        <f t="shared" ref="H35:H66" si="3">$H$1&amp;F35</f>
        <v>，4266110</v>
      </c>
      <c r="I35" s="4" t="str">
        <f>VLOOKUP(A35,HOP!A:U,21,0)</f>
        <v>直采</v>
      </c>
    </row>
    <row r="36" s="4" customFormat="1" hidden="1" spans="1:9">
      <c r="A36" s="5">
        <v>999228499507831</v>
      </c>
      <c r="B36" s="6">
        <v>45264</v>
      </c>
      <c r="C36" s="6">
        <v>45267</v>
      </c>
      <c r="D36" s="4">
        <v>1503</v>
      </c>
      <c r="E36" s="4" t="str">
        <f>VLOOKUP(A36,HOP!A:L,12,0)</f>
        <v>1503.00</v>
      </c>
      <c r="F36" s="4" t="str">
        <f>VLOOKUP(A36,HOP!A:C,3,0)</f>
        <v>4266122</v>
      </c>
      <c r="G36" s="4">
        <f t="shared" si="2"/>
        <v>0</v>
      </c>
      <c r="H36" s="4" t="str">
        <f t="shared" si="3"/>
        <v>，4266122</v>
      </c>
      <c r="I36" s="4" t="str">
        <f>VLOOKUP(A36,HOP!A:U,21,0)</f>
        <v>直采</v>
      </c>
    </row>
    <row r="37" s="4" customFormat="1" hidden="1" spans="1:9">
      <c r="A37" s="5">
        <v>999228506117827</v>
      </c>
      <c r="B37" s="6">
        <v>45261</v>
      </c>
      <c r="C37" s="6">
        <v>45267</v>
      </c>
      <c r="D37" s="4">
        <v>2010</v>
      </c>
      <c r="E37" s="4" t="str">
        <f>VLOOKUP(A37,HOP!A:L,12,0)</f>
        <v>2010.00</v>
      </c>
      <c r="F37" s="4" t="str">
        <f>VLOOKUP(A37,HOP!A:C,3,0)</f>
        <v>4267620</v>
      </c>
      <c r="G37" s="4">
        <f t="shared" si="2"/>
        <v>0</v>
      </c>
      <c r="H37" s="4" t="str">
        <f t="shared" si="3"/>
        <v>，4267620</v>
      </c>
      <c r="I37" s="4" t="str">
        <f>VLOOKUP(A37,HOP!A:U,21,0)</f>
        <v>直采</v>
      </c>
    </row>
    <row r="38" s="4" customFormat="1" hidden="1" spans="1:9">
      <c r="A38" s="5">
        <v>999228510973336</v>
      </c>
      <c r="B38" s="6">
        <v>45265</v>
      </c>
      <c r="C38" s="6">
        <v>45267</v>
      </c>
      <c r="D38" s="4">
        <v>1796</v>
      </c>
      <c r="E38" s="4" t="str">
        <f>VLOOKUP(A38,HOP!A:L,12,0)</f>
        <v>1796.00</v>
      </c>
      <c r="F38" s="4" t="str">
        <f>VLOOKUP(A38,HOP!A:C,3,0)</f>
        <v>4269200</v>
      </c>
      <c r="G38" s="4">
        <f t="shared" si="2"/>
        <v>0</v>
      </c>
      <c r="H38" s="4" t="str">
        <f t="shared" si="3"/>
        <v>，4269200</v>
      </c>
      <c r="I38" s="4" t="str">
        <f>VLOOKUP(A38,HOP!A:U,21,0)</f>
        <v>直采</v>
      </c>
    </row>
    <row r="39" s="4" customFormat="1" hidden="1" spans="1:9">
      <c r="A39" s="5">
        <v>999228518670300</v>
      </c>
      <c r="B39" s="6">
        <v>45266</v>
      </c>
      <c r="C39" s="6">
        <v>45267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999228519410576</v>
      </c>
      <c r="B40" s="6">
        <v>45265</v>
      </c>
      <c r="C40" s="6">
        <v>45267</v>
      </c>
      <c r="D40" s="4">
        <v>1472</v>
      </c>
      <c r="E40" s="4" t="str">
        <f>VLOOKUP(A40,HOP!A:L,12,0)</f>
        <v>1472.00</v>
      </c>
      <c r="F40" s="4" t="str">
        <f>VLOOKUP(A40,HOP!A:C,3,0)</f>
        <v>4270755</v>
      </c>
      <c r="G40" s="4">
        <f t="shared" si="2"/>
        <v>0</v>
      </c>
      <c r="H40" s="4" t="str">
        <f t="shared" si="3"/>
        <v>，4270755</v>
      </c>
      <c r="I40" s="4" t="str">
        <f>VLOOKUP(A40,HOP!A:U,21,0)</f>
        <v>直采</v>
      </c>
    </row>
    <row r="41" s="4" customFormat="1" hidden="1" spans="1:9">
      <c r="A41" s="5">
        <v>999228531806745</v>
      </c>
      <c r="B41" s="6">
        <v>45265</v>
      </c>
      <c r="C41" s="6">
        <v>45267</v>
      </c>
      <c r="D41" s="4">
        <v>1634</v>
      </c>
      <c r="E41" s="4" t="str">
        <f>VLOOKUP(A41,HOP!A:L,12,0)</f>
        <v>1634.00</v>
      </c>
      <c r="F41" s="4" t="str">
        <f>VLOOKUP(A41,HOP!A:C,3,0)</f>
        <v>4274061</v>
      </c>
      <c r="G41" s="4">
        <f t="shared" si="2"/>
        <v>0</v>
      </c>
      <c r="H41" s="4" t="str">
        <f t="shared" si="3"/>
        <v>，4274061</v>
      </c>
      <c r="I41" s="4" t="str">
        <f>VLOOKUP(A41,HOP!A:U,21,0)</f>
        <v>直采</v>
      </c>
    </row>
    <row r="42" s="4" customFormat="1" hidden="1" spans="1:9">
      <c r="A42" s="5">
        <v>999228532271625</v>
      </c>
      <c r="B42" s="6">
        <v>45266</v>
      </c>
      <c r="C42" s="6">
        <v>45267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999228538312445</v>
      </c>
      <c r="B43" s="6">
        <v>45266</v>
      </c>
      <c r="C43" s="6">
        <v>45267</v>
      </c>
      <c r="D43" s="4">
        <v>325</v>
      </c>
      <c r="E43" s="4" t="str">
        <f>VLOOKUP(A43,HOP!A:L,12,0)</f>
        <v>325.00</v>
      </c>
      <c r="F43" s="4" t="str">
        <f>VLOOKUP(A43,HOP!A:C,3,0)</f>
        <v>4275002</v>
      </c>
      <c r="G43" s="4">
        <f t="shared" si="2"/>
        <v>0</v>
      </c>
      <c r="H43" s="4" t="str">
        <f t="shared" si="3"/>
        <v>，4275002</v>
      </c>
      <c r="I43" s="4" t="str">
        <f>VLOOKUP(A43,HOP!A:U,21,0)</f>
        <v>直采</v>
      </c>
    </row>
    <row r="44" s="4" customFormat="1" hidden="1" spans="1:9">
      <c r="A44" s="5">
        <v>999228538574496</v>
      </c>
      <c r="B44" s="6">
        <v>45265</v>
      </c>
      <c r="C44" s="6">
        <v>45267</v>
      </c>
      <c r="D44" s="4">
        <v>2578</v>
      </c>
      <c r="E44" s="4" t="str">
        <f>VLOOKUP(A44,HOP!A:L,12,0)</f>
        <v>2578.00</v>
      </c>
      <c r="F44" s="4" t="str">
        <f>VLOOKUP(A44,HOP!A:C,3,0)</f>
        <v>4275050</v>
      </c>
      <c r="G44" s="4">
        <f t="shared" si="2"/>
        <v>0</v>
      </c>
      <c r="H44" s="4" t="str">
        <f t="shared" si="3"/>
        <v>，4275050</v>
      </c>
      <c r="I44" s="4" t="str">
        <f>VLOOKUP(A44,HOP!A:U,21,0)</f>
        <v>直采</v>
      </c>
    </row>
    <row r="45" s="4" customFormat="1" hidden="1" spans="1:9">
      <c r="A45" s="5">
        <v>999228541175273</v>
      </c>
      <c r="B45" s="6">
        <v>45263</v>
      </c>
      <c r="C45" s="6">
        <v>45267</v>
      </c>
      <c r="D45" s="4">
        <v>6400</v>
      </c>
      <c r="E45" s="4" t="str">
        <f>VLOOKUP(A45,HOP!A:L,12,0)</f>
        <v>6400.00</v>
      </c>
      <c r="F45" s="4" t="str">
        <f>VLOOKUP(A45,HOP!A:C,3,0)</f>
        <v>4275648</v>
      </c>
      <c r="G45" s="4">
        <f t="shared" si="2"/>
        <v>0</v>
      </c>
      <c r="H45" s="4" t="str">
        <f t="shared" si="3"/>
        <v>，4275648</v>
      </c>
      <c r="I45" s="4" t="str">
        <f>VLOOKUP(A45,HOP!A:U,21,0)</f>
        <v>直采</v>
      </c>
    </row>
    <row r="46" s="4" customFormat="1" hidden="1" spans="1:9">
      <c r="A46" s="5">
        <v>999228543654048</v>
      </c>
      <c r="B46" s="6">
        <v>45263</v>
      </c>
      <c r="C46" s="6">
        <v>45267</v>
      </c>
      <c r="D46" s="4">
        <v>7659</v>
      </c>
      <c r="E46" s="4" t="str">
        <f>VLOOKUP(A46,HOP!A:L,12,0)</f>
        <v>7659.00</v>
      </c>
      <c r="F46" s="4" t="str">
        <f>VLOOKUP(A46,HOP!A:C,3,0)</f>
        <v>4276393</v>
      </c>
      <c r="G46" s="4">
        <f t="shared" si="2"/>
        <v>0</v>
      </c>
      <c r="H46" s="4" t="str">
        <f t="shared" si="3"/>
        <v>，4276393</v>
      </c>
      <c r="I46" s="4" t="str">
        <f>VLOOKUP(A46,HOP!A:U,21,0)</f>
        <v>直采</v>
      </c>
    </row>
    <row r="47" s="4" customFormat="1" hidden="1" spans="1:9">
      <c r="A47" s="5">
        <v>999228550161906</v>
      </c>
      <c r="B47" s="6">
        <v>45264</v>
      </c>
      <c r="C47" s="6">
        <v>45267</v>
      </c>
      <c r="D47" s="4">
        <v>762</v>
      </c>
      <c r="E47" s="4" t="str">
        <f>VLOOKUP(A47,HOP!A:L,12,0)</f>
        <v>762.00</v>
      </c>
      <c r="F47" s="4" t="str">
        <f>VLOOKUP(A47,HOP!A:C,3,0)</f>
        <v>4278672</v>
      </c>
      <c r="G47" s="4">
        <f t="shared" si="2"/>
        <v>0</v>
      </c>
      <c r="H47" s="4" t="str">
        <f t="shared" si="3"/>
        <v>，4278672</v>
      </c>
      <c r="I47" s="4" t="str">
        <f>VLOOKUP(A47,HOP!A:U,21,0)</f>
        <v>直采</v>
      </c>
    </row>
    <row r="48" s="4" customFormat="1" hidden="1" spans="1:9">
      <c r="A48" s="5">
        <v>999228561692243</v>
      </c>
      <c r="B48" s="6">
        <v>45262</v>
      </c>
      <c r="C48" s="6">
        <v>45267</v>
      </c>
      <c r="D48" s="4">
        <v>4175</v>
      </c>
      <c r="E48" s="4" t="str">
        <f>VLOOKUP(A48,HOP!A:L,12,0)</f>
        <v>4175.00</v>
      </c>
      <c r="F48" s="4" t="str">
        <f>VLOOKUP(A48,HOP!A:C,3,0)</f>
        <v>4295190</v>
      </c>
      <c r="G48" s="4">
        <f t="shared" si="2"/>
        <v>0</v>
      </c>
      <c r="H48" s="4" t="str">
        <f t="shared" si="3"/>
        <v>，4295190</v>
      </c>
      <c r="I48" s="4" t="str">
        <f>VLOOKUP(A48,HOP!A:U,21,0)</f>
        <v>直采</v>
      </c>
    </row>
    <row r="49" s="4" customFormat="1" hidden="1" spans="1:9">
      <c r="A49" s="5">
        <v>999228567985884</v>
      </c>
      <c r="B49" s="6">
        <v>45266</v>
      </c>
      <c r="C49" s="6">
        <v>45267</v>
      </c>
      <c r="D49" s="4">
        <v>482</v>
      </c>
      <c r="E49" s="4" t="str">
        <f>VLOOKUP(A49,HOP!A:L,12,0)</f>
        <v>482.00</v>
      </c>
      <c r="F49" s="4" t="str">
        <f>VLOOKUP(A49,HOP!A:C,3,0)</f>
        <v>4296854</v>
      </c>
      <c r="G49" s="4">
        <f t="shared" si="2"/>
        <v>0</v>
      </c>
      <c r="H49" s="4" t="str">
        <f t="shared" si="3"/>
        <v>，4296854</v>
      </c>
      <c r="I49" s="4" t="str">
        <f>VLOOKUP(A49,HOP!A:U,21,0)</f>
        <v>直采</v>
      </c>
    </row>
    <row r="50" s="4" customFormat="1" hidden="1" spans="1:9">
      <c r="A50" s="5">
        <v>999228573534566</v>
      </c>
      <c r="B50" s="6">
        <v>45264</v>
      </c>
      <c r="C50" s="6">
        <v>45267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999228573612496</v>
      </c>
      <c r="B51" s="6">
        <v>45264</v>
      </c>
      <c r="C51" s="6">
        <v>45267</v>
      </c>
      <c r="D51" s="4">
        <v>6235</v>
      </c>
      <c r="E51" s="4" t="str">
        <f>VLOOKUP(A51,HOP!A:L,12,0)</f>
        <v>6235.00</v>
      </c>
      <c r="F51" s="4" t="str">
        <f>VLOOKUP(A51,HOP!A:C,3,0)</f>
        <v>4300147</v>
      </c>
      <c r="G51" s="4">
        <f t="shared" si="2"/>
        <v>0</v>
      </c>
      <c r="H51" s="4" t="str">
        <f t="shared" si="3"/>
        <v>，4300147</v>
      </c>
      <c r="I51" s="4" t="str">
        <f>VLOOKUP(A51,HOP!A:U,21,0)</f>
        <v>直采</v>
      </c>
    </row>
    <row r="52" s="4" customFormat="1" hidden="1" spans="1:9">
      <c r="A52" s="5">
        <v>999228573809350</v>
      </c>
      <c r="B52" s="6">
        <v>45264</v>
      </c>
      <c r="C52" s="6">
        <v>45267</v>
      </c>
      <c r="D52" s="4">
        <v>1296</v>
      </c>
      <c r="E52" s="4" t="str">
        <f>VLOOKUP(A52,HOP!A:L,12,0)</f>
        <v>1296.00</v>
      </c>
      <c r="F52" s="4" t="str">
        <f>VLOOKUP(A52,HOP!A:C,3,0)</f>
        <v>4300398</v>
      </c>
      <c r="G52" s="4">
        <f t="shared" si="2"/>
        <v>0</v>
      </c>
      <c r="H52" s="4" t="str">
        <f t="shared" si="3"/>
        <v>，4300398</v>
      </c>
      <c r="I52" s="4" t="str">
        <f>VLOOKUP(A52,HOP!A:U,21,0)</f>
        <v>直连</v>
      </c>
    </row>
    <row r="53" s="4" customFormat="1" hidden="1" spans="1:9">
      <c r="A53" s="5">
        <v>999228575530180</v>
      </c>
      <c r="B53" s="6">
        <v>45263</v>
      </c>
      <c r="C53" s="6">
        <v>45267</v>
      </c>
      <c r="D53" s="4">
        <v>6126</v>
      </c>
      <c r="E53" s="4" t="str">
        <f>VLOOKUP(A53,HOP!A:L,12,0)</f>
        <v>6126.00</v>
      </c>
      <c r="F53" s="4" t="str">
        <f>VLOOKUP(A53,HOP!A:C,3,0)</f>
        <v>4301901</v>
      </c>
      <c r="G53" s="4">
        <f t="shared" si="2"/>
        <v>0</v>
      </c>
      <c r="H53" s="4" t="str">
        <f t="shared" si="3"/>
        <v>，4301901</v>
      </c>
      <c r="I53" s="4" t="str">
        <f>VLOOKUP(A53,HOP!A:U,21,0)</f>
        <v>直采</v>
      </c>
    </row>
    <row r="54" s="4" customFormat="1" hidden="1" spans="1:9">
      <c r="A54" s="5">
        <v>999228587027219</v>
      </c>
      <c r="B54" s="6">
        <v>45265</v>
      </c>
      <c r="C54" s="6">
        <v>45267</v>
      </c>
      <c r="D54" s="4">
        <v>3090</v>
      </c>
      <c r="E54" s="4" t="str">
        <f>VLOOKUP(A54,HOP!A:L,12,0)</f>
        <v>3090.00</v>
      </c>
      <c r="F54" s="4" t="str">
        <f>VLOOKUP(A54,HOP!A:C,3,0)</f>
        <v>4305058</v>
      </c>
      <c r="G54" s="4">
        <f t="shared" si="2"/>
        <v>0</v>
      </c>
      <c r="H54" s="4" t="str">
        <f t="shared" si="3"/>
        <v>，4305058</v>
      </c>
      <c r="I54" s="4" t="str">
        <f>VLOOKUP(A54,HOP!A:U,21,0)</f>
        <v>直采</v>
      </c>
    </row>
    <row r="55" s="4" customFormat="1" hidden="1" spans="1:9">
      <c r="A55" s="5">
        <v>999228587314464</v>
      </c>
      <c r="B55" s="6">
        <v>45265</v>
      </c>
      <c r="C55" s="6">
        <v>45267</v>
      </c>
      <c r="D55" s="4">
        <v>860</v>
      </c>
      <c r="E55" s="4" t="str">
        <f>VLOOKUP(A55,HOP!A:L,12,0)</f>
        <v>860.00</v>
      </c>
      <c r="F55" s="4" t="str">
        <f>VLOOKUP(A55,HOP!A:C,3,0)</f>
        <v>4305376</v>
      </c>
      <c r="G55" s="4">
        <f t="shared" si="2"/>
        <v>0</v>
      </c>
      <c r="H55" s="4" t="str">
        <f t="shared" si="3"/>
        <v>，4305376</v>
      </c>
      <c r="I55" s="4" t="str">
        <f>VLOOKUP(A55,HOP!A:U,21,0)</f>
        <v>直采</v>
      </c>
    </row>
    <row r="56" s="4" customFormat="1" hidden="1" spans="1:9">
      <c r="A56" s="5">
        <v>999228587787023</v>
      </c>
      <c r="B56" s="6">
        <v>45264</v>
      </c>
      <c r="C56" s="6">
        <v>45267</v>
      </c>
      <c r="D56" s="4">
        <v>2890</v>
      </c>
      <c r="E56" s="4" t="str">
        <f>VLOOKUP(A56,HOP!A:L,12,0)</f>
        <v>2890.00</v>
      </c>
      <c r="F56" s="4" t="str">
        <f>VLOOKUP(A56,HOP!A:C,3,0)</f>
        <v>4305531</v>
      </c>
      <c r="G56" s="4">
        <f t="shared" si="2"/>
        <v>0</v>
      </c>
      <c r="H56" s="4" t="str">
        <f t="shared" si="3"/>
        <v>，4305531</v>
      </c>
      <c r="I56" s="4" t="str">
        <f>VLOOKUP(A56,HOP!A:U,21,0)</f>
        <v>直采</v>
      </c>
    </row>
    <row r="57" s="4" customFormat="1" hidden="1" spans="1:9">
      <c r="A57" s="5">
        <v>999228589489508</v>
      </c>
      <c r="B57" s="6">
        <v>45265</v>
      </c>
      <c r="C57" s="6">
        <v>45267</v>
      </c>
      <c r="D57" s="4">
        <v>1240</v>
      </c>
      <c r="E57" s="4" t="str">
        <f>VLOOKUP(A57,HOP!A:L,12,0)</f>
        <v>1240.00</v>
      </c>
      <c r="F57" s="4" t="str">
        <f>VLOOKUP(A57,HOP!A:C,3,0)</f>
        <v>4306960</v>
      </c>
      <c r="G57" s="4">
        <f t="shared" si="2"/>
        <v>0</v>
      </c>
      <c r="H57" s="4" t="str">
        <f t="shared" si="3"/>
        <v>，4306960</v>
      </c>
      <c r="I57" s="4" t="str">
        <f>VLOOKUP(A57,HOP!A:U,21,0)</f>
        <v>直采</v>
      </c>
    </row>
    <row r="58" s="4" customFormat="1" hidden="1" spans="1:9">
      <c r="A58" s="5">
        <v>999228574178855</v>
      </c>
      <c r="B58" s="6">
        <v>45264</v>
      </c>
      <c r="C58" s="6">
        <v>45267</v>
      </c>
      <c r="D58" s="4">
        <v>5766</v>
      </c>
      <c r="E58" s="4" t="str">
        <f>VLOOKUP(A58,HOP!A:L,12,0)</f>
        <v>5766.00</v>
      </c>
      <c r="F58" s="4" t="str">
        <f>VLOOKUP(A58,HOP!A:C,3,0)</f>
        <v>4300667</v>
      </c>
      <c r="G58" s="4">
        <f t="shared" si="2"/>
        <v>0</v>
      </c>
      <c r="H58" s="4" t="str">
        <f t="shared" si="3"/>
        <v>，4300667</v>
      </c>
      <c r="I58" s="4" t="str">
        <f>VLOOKUP(A58,HOP!A:U,21,0)</f>
        <v>直采</v>
      </c>
    </row>
    <row r="59" s="4" customFormat="1" hidden="1" spans="1:9">
      <c r="A59" s="5">
        <v>999228603515650</v>
      </c>
      <c r="B59" s="6">
        <v>45262</v>
      </c>
      <c r="C59" s="6">
        <v>45267</v>
      </c>
      <c r="D59" s="4">
        <v>910</v>
      </c>
      <c r="E59" s="4" t="str">
        <f>VLOOKUP(A59,HOP!A:L,12,0)</f>
        <v>910.00</v>
      </c>
      <c r="F59" s="4" t="str">
        <f>VLOOKUP(A59,HOP!A:C,3,0)</f>
        <v>4312394</v>
      </c>
      <c r="G59" s="4">
        <f t="shared" si="2"/>
        <v>0</v>
      </c>
      <c r="H59" s="4" t="str">
        <f t="shared" si="3"/>
        <v>，4312394</v>
      </c>
      <c r="I59" s="4" t="str">
        <f>VLOOKUP(A59,HOP!A:U,21,0)</f>
        <v>直采</v>
      </c>
    </row>
    <row r="60" s="4" customFormat="1" hidden="1" spans="1:9">
      <c r="A60" s="5">
        <v>999228604406358</v>
      </c>
      <c r="B60" s="6">
        <v>45264</v>
      </c>
      <c r="C60" s="6">
        <v>45267</v>
      </c>
      <c r="D60" s="4">
        <v>2460</v>
      </c>
      <c r="E60" s="4" t="str">
        <f>VLOOKUP(A60,HOP!A:L,12,0)</f>
        <v>2460.00</v>
      </c>
      <c r="F60" s="4" t="str">
        <f>VLOOKUP(A60,HOP!A:C,3,0)</f>
        <v>4312931</v>
      </c>
      <c r="G60" s="4">
        <f t="shared" si="2"/>
        <v>0</v>
      </c>
      <c r="H60" s="4" t="str">
        <f t="shared" si="3"/>
        <v>，4312931</v>
      </c>
      <c r="I60" s="4" t="str">
        <f>VLOOKUP(A60,HOP!A:U,21,0)</f>
        <v>直采</v>
      </c>
    </row>
    <row r="61" s="4" customFormat="1" hidden="1" spans="1:9">
      <c r="A61" s="5">
        <v>999228604487563</v>
      </c>
      <c r="B61" s="6">
        <v>45265</v>
      </c>
      <c r="C61" s="6">
        <v>45267</v>
      </c>
      <c r="D61" s="4">
        <v>1142</v>
      </c>
      <c r="E61" s="4" t="str">
        <f>VLOOKUP(A61,HOP!A:L,12,0)</f>
        <v>1142.00</v>
      </c>
      <c r="F61" s="4" t="str">
        <f>VLOOKUP(A61,HOP!A:C,3,0)</f>
        <v>4312980</v>
      </c>
      <c r="G61" s="4">
        <f t="shared" si="2"/>
        <v>0</v>
      </c>
      <c r="H61" s="4" t="str">
        <f t="shared" si="3"/>
        <v>，4312980</v>
      </c>
      <c r="I61" s="4" t="str">
        <f>VLOOKUP(A61,HOP!A:U,21,0)</f>
        <v>直采</v>
      </c>
    </row>
    <row r="62" s="4" customFormat="1" hidden="1" spans="1:9">
      <c r="A62" s="5">
        <v>999228604504140</v>
      </c>
      <c r="B62" s="6">
        <v>45265</v>
      </c>
      <c r="C62" s="6">
        <v>45267</v>
      </c>
      <c r="D62" s="4">
        <v>1100</v>
      </c>
      <c r="E62" s="4" t="str">
        <f>VLOOKUP(A62,HOP!A:L,12,0)</f>
        <v>1100.00</v>
      </c>
      <c r="F62" s="4" t="str">
        <f>VLOOKUP(A62,HOP!A:C,3,0)</f>
        <v>4312988</v>
      </c>
      <c r="G62" s="4">
        <f t="shared" si="2"/>
        <v>0</v>
      </c>
      <c r="H62" s="4" t="str">
        <f t="shared" si="3"/>
        <v>，4312988</v>
      </c>
      <c r="I62" s="4" t="str">
        <f>VLOOKUP(A62,HOP!A:U,21,0)</f>
        <v>直采</v>
      </c>
    </row>
    <row r="63" s="4" customFormat="1" hidden="1" spans="1:9">
      <c r="A63" s="5">
        <v>999228618717002</v>
      </c>
      <c r="B63" s="6">
        <v>45264</v>
      </c>
      <c r="C63" s="6">
        <v>45267</v>
      </c>
      <c r="D63" s="4">
        <v>1776</v>
      </c>
      <c r="E63" s="4" t="str">
        <f>VLOOKUP(A63,HOP!A:L,12,0)</f>
        <v>1776.00</v>
      </c>
      <c r="F63" s="4" t="str">
        <f>VLOOKUP(A63,HOP!A:C,3,0)</f>
        <v>4316385</v>
      </c>
      <c r="G63" s="4">
        <f t="shared" si="2"/>
        <v>0</v>
      </c>
      <c r="H63" s="4" t="str">
        <f t="shared" si="3"/>
        <v>，4316385</v>
      </c>
      <c r="I63" s="4" t="str">
        <f>VLOOKUP(A63,HOP!A:U,21,0)</f>
        <v>直采</v>
      </c>
    </row>
    <row r="64" s="4" customFormat="1" hidden="1" spans="1:9">
      <c r="A64" s="5">
        <v>999228620290289</v>
      </c>
      <c r="B64" s="6">
        <v>45265</v>
      </c>
      <c r="C64" s="6">
        <v>45267</v>
      </c>
      <c r="D64" s="4">
        <v>1656</v>
      </c>
      <c r="E64" s="4" t="str">
        <f>VLOOKUP(A64,HOP!A:L,12,0)</f>
        <v>1656.00</v>
      </c>
      <c r="F64" s="4" t="str">
        <f>VLOOKUP(A64,HOP!A:C,3,0)</f>
        <v>4316735</v>
      </c>
      <c r="G64" s="4">
        <f t="shared" si="2"/>
        <v>0</v>
      </c>
      <c r="H64" s="4" t="str">
        <f t="shared" si="3"/>
        <v>，4316735</v>
      </c>
      <c r="I64" s="4" t="str">
        <f>VLOOKUP(A64,HOP!A:U,21,0)</f>
        <v>直采</v>
      </c>
    </row>
    <row r="65" s="4" customFormat="1" hidden="1" spans="1:9">
      <c r="A65" s="5">
        <v>999228637225395</v>
      </c>
      <c r="B65" s="6">
        <v>45264</v>
      </c>
      <c r="C65" s="6">
        <v>45267</v>
      </c>
      <c r="D65" s="4">
        <v>3319</v>
      </c>
      <c r="E65" s="4" t="str">
        <f>VLOOKUP(A65,HOP!A:L,12,0)</f>
        <v>3319.00</v>
      </c>
      <c r="F65" s="4" t="str">
        <f>VLOOKUP(A65,HOP!A:C,3,0)</f>
        <v>4320270</v>
      </c>
      <c r="G65" s="4">
        <f t="shared" si="2"/>
        <v>0</v>
      </c>
      <c r="H65" s="4" t="str">
        <f t="shared" si="3"/>
        <v>，4320270</v>
      </c>
      <c r="I65" s="4" t="str">
        <f>VLOOKUP(A65,HOP!A:U,21,0)</f>
        <v>直采</v>
      </c>
    </row>
    <row r="66" s="4" customFormat="1" hidden="1" spans="1:9">
      <c r="A66" s="5">
        <v>999228422764769</v>
      </c>
      <c r="B66" s="6">
        <v>45265</v>
      </c>
      <c r="C66" s="6">
        <v>45267</v>
      </c>
      <c r="D66" s="4">
        <v>2478</v>
      </c>
      <c r="E66" s="4" t="str">
        <f>VLOOKUP(A66,HOP!A:L,12,0)</f>
        <v>2478.00</v>
      </c>
      <c r="F66" s="4" t="str">
        <f>VLOOKUP(A66,HOP!A:C,3,0)</f>
        <v>4236604</v>
      </c>
      <c r="G66" s="4">
        <f t="shared" si="2"/>
        <v>0</v>
      </c>
      <c r="H66" s="4" t="str">
        <f t="shared" si="3"/>
        <v>，4236604</v>
      </c>
      <c r="I66" s="4" t="str">
        <f>VLOOKUP(A66,HOP!A:U,21,0)</f>
        <v>直采</v>
      </c>
    </row>
    <row r="67" s="4" customFormat="1" hidden="1" spans="1:9">
      <c r="A67" s="5">
        <v>999228663517078</v>
      </c>
      <c r="B67" s="6">
        <v>45264</v>
      </c>
      <c r="C67" s="6">
        <v>45267</v>
      </c>
      <c r="D67" s="4">
        <v>1167</v>
      </c>
      <c r="E67" s="4" t="str">
        <f>VLOOKUP(A67,HOP!A:L,12,0)</f>
        <v>1167.00</v>
      </c>
      <c r="F67" s="4" t="str">
        <f>VLOOKUP(A67,HOP!A:C,3,0)</f>
        <v>4326384</v>
      </c>
      <c r="G67" s="4">
        <f t="shared" ref="G67:G98" si="4">D67-E67</f>
        <v>0</v>
      </c>
      <c r="H67" s="4" t="str">
        <f t="shared" ref="H67:H98" si="5">$H$1&amp;F67</f>
        <v>，4326384</v>
      </c>
      <c r="I67" s="4" t="str">
        <f>VLOOKUP(A67,HOP!A:U,21,0)</f>
        <v>直采</v>
      </c>
    </row>
    <row r="68" s="4" customFormat="1" hidden="1" spans="1:9">
      <c r="A68" s="5">
        <v>999228663565066</v>
      </c>
      <c r="B68" s="6">
        <v>45264</v>
      </c>
      <c r="C68" s="6">
        <v>45267</v>
      </c>
      <c r="D68" s="4">
        <v>1109</v>
      </c>
      <c r="E68" s="4" t="str">
        <f>VLOOKUP(A68,HOP!A:L,12,0)</f>
        <v>1109.00</v>
      </c>
      <c r="F68" s="4" t="str">
        <f>VLOOKUP(A68,HOP!A:C,3,0)</f>
        <v>4326388</v>
      </c>
      <c r="G68" s="4">
        <f t="shared" si="4"/>
        <v>0</v>
      </c>
      <c r="H68" s="4" t="str">
        <f t="shared" si="5"/>
        <v>，4326388</v>
      </c>
      <c r="I68" s="4" t="str">
        <f>VLOOKUP(A68,HOP!A:U,21,0)</f>
        <v>直采</v>
      </c>
    </row>
    <row r="69" s="4" customFormat="1" hidden="1" spans="1:9">
      <c r="A69" s="5">
        <v>999228668276073</v>
      </c>
      <c r="B69" s="6">
        <v>45266</v>
      </c>
      <c r="C69" s="6">
        <v>45267</v>
      </c>
      <c r="D69" s="4">
        <v>315</v>
      </c>
      <c r="E69" s="4" t="str">
        <f>VLOOKUP(A69,HOP!A:L,12,0)</f>
        <v>315.00</v>
      </c>
      <c r="F69" s="4" t="str">
        <f>VLOOKUP(A69,HOP!A:C,3,0)</f>
        <v>4327154</v>
      </c>
      <c r="G69" s="4">
        <f t="shared" si="4"/>
        <v>0</v>
      </c>
      <c r="H69" s="4" t="str">
        <f t="shared" si="5"/>
        <v>，4327154</v>
      </c>
      <c r="I69" s="4" t="str">
        <f>VLOOKUP(A69,HOP!A:U,21,0)</f>
        <v>直采</v>
      </c>
    </row>
    <row r="70" s="4" customFormat="1" hidden="1" spans="1:9">
      <c r="A70" s="5">
        <v>999228675599389</v>
      </c>
      <c r="B70" s="6">
        <v>45266</v>
      </c>
      <c r="C70" s="6">
        <v>45267</v>
      </c>
      <c r="D70" s="4">
        <v>334</v>
      </c>
      <c r="E70" s="4" t="str">
        <f>VLOOKUP(A70,HOP!A:L,12,0)</f>
        <v>334.00</v>
      </c>
      <c r="F70" s="4" t="str">
        <f>VLOOKUP(A70,HOP!A:C,3,0)</f>
        <v>4328302</v>
      </c>
      <c r="G70" s="4">
        <f t="shared" si="4"/>
        <v>0</v>
      </c>
      <c r="H70" s="4" t="str">
        <f t="shared" si="5"/>
        <v>，4328302</v>
      </c>
      <c r="I70" s="4" t="str">
        <f>VLOOKUP(A70,HOP!A:U,21,0)</f>
        <v>直采</v>
      </c>
    </row>
    <row r="71" s="4" customFormat="1" hidden="1" spans="1:9">
      <c r="A71" s="5">
        <v>999228684570482</v>
      </c>
      <c r="B71" s="6">
        <v>45264</v>
      </c>
      <c r="C71" s="6">
        <v>45267</v>
      </c>
      <c r="D71" s="4">
        <v>1257</v>
      </c>
      <c r="E71" s="4" t="str">
        <f>VLOOKUP(A71,HOP!A:L,12,0)</f>
        <v>1257.00</v>
      </c>
      <c r="F71" s="4" t="str">
        <f>VLOOKUP(A71,HOP!A:C,3,0)</f>
        <v>4330909</v>
      </c>
      <c r="G71" s="4">
        <f t="shared" si="4"/>
        <v>0</v>
      </c>
      <c r="H71" s="4" t="str">
        <f t="shared" si="5"/>
        <v>，4330909</v>
      </c>
      <c r="I71" s="4" t="str">
        <f>VLOOKUP(A71,HOP!A:U,21,0)</f>
        <v>直采</v>
      </c>
    </row>
    <row r="72" s="4" customFormat="1" hidden="1" spans="1:9">
      <c r="A72" s="5">
        <v>999228685581262</v>
      </c>
      <c r="B72" s="6">
        <v>45265</v>
      </c>
      <c r="C72" s="6">
        <v>45267</v>
      </c>
      <c r="D72" s="4">
        <v>1672</v>
      </c>
      <c r="E72" s="4" t="str">
        <f>VLOOKUP(A72,HOP!A:L,12,0)</f>
        <v>1672.00</v>
      </c>
      <c r="F72" s="4" t="str">
        <f>VLOOKUP(A72,HOP!A:C,3,0)</f>
        <v>4331432</v>
      </c>
      <c r="G72" s="4">
        <f t="shared" si="4"/>
        <v>0</v>
      </c>
      <c r="H72" s="4" t="str">
        <f t="shared" si="5"/>
        <v>，4331432</v>
      </c>
      <c r="I72" s="4" t="str">
        <f>VLOOKUP(A72,HOP!A:U,21,0)</f>
        <v>直采</v>
      </c>
    </row>
    <row r="73" s="4" customFormat="1" hidden="1" spans="1:9">
      <c r="A73" s="5">
        <v>999228692872640</v>
      </c>
      <c r="B73" s="6">
        <v>45264</v>
      </c>
      <c r="C73" s="6">
        <v>45267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999228714324047</v>
      </c>
      <c r="B74" s="6">
        <v>45265</v>
      </c>
      <c r="C74" s="6">
        <v>45267</v>
      </c>
      <c r="D74" s="4">
        <v>414</v>
      </c>
      <c r="E74" s="4" t="str">
        <f>VLOOKUP(A74,HOP!A:L,12,0)</f>
        <v>414.00</v>
      </c>
      <c r="F74" s="4" t="str">
        <f>VLOOKUP(A74,HOP!A:C,3,0)</f>
        <v>4336887</v>
      </c>
      <c r="G74" s="4">
        <f t="shared" si="4"/>
        <v>0</v>
      </c>
      <c r="H74" s="4" t="str">
        <f t="shared" si="5"/>
        <v>，4336887</v>
      </c>
      <c r="I74" s="4" t="str">
        <f>VLOOKUP(A74,HOP!A:U,21,0)</f>
        <v>直采</v>
      </c>
    </row>
    <row r="75" s="4" customFormat="1" hidden="1" spans="1:9">
      <c r="A75" s="5">
        <v>999228714723333</v>
      </c>
      <c r="B75" s="6">
        <v>45265</v>
      </c>
      <c r="C75" s="6">
        <v>45267</v>
      </c>
      <c r="D75" s="4">
        <v>1538</v>
      </c>
      <c r="E75" s="4" t="str">
        <f>VLOOKUP(A75,HOP!A:L,12,0)</f>
        <v>1538.00</v>
      </c>
      <c r="F75" s="4" t="str">
        <f>VLOOKUP(A75,HOP!A:C,3,0)</f>
        <v>4336963</v>
      </c>
      <c r="G75" s="4">
        <f t="shared" si="4"/>
        <v>0</v>
      </c>
      <c r="H75" s="4" t="str">
        <f t="shared" si="5"/>
        <v>，4336963</v>
      </c>
      <c r="I75" s="4" t="str">
        <f>VLOOKUP(A75,HOP!A:U,21,0)</f>
        <v>直采</v>
      </c>
    </row>
    <row r="76" s="4" customFormat="1" hidden="1" spans="1:9">
      <c r="A76" s="5">
        <v>999228714753112</v>
      </c>
      <c r="B76" s="6">
        <v>45266</v>
      </c>
      <c r="C76" s="6">
        <v>45267</v>
      </c>
      <c r="D76" s="4">
        <v>439</v>
      </c>
      <c r="E76" s="4" t="str">
        <f>VLOOKUP(A76,HOP!A:L,12,0)</f>
        <v>439.00</v>
      </c>
      <c r="F76" s="4" t="str">
        <f>VLOOKUP(A76,HOP!A:C,3,0)</f>
        <v>4336972</v>
      </c>
      <c r="G76" s="4">
        <f t="shared" si="4"/>
        <v>0</v>
      </c>
      <c r="H76" s="4" t="str">
        <f t="shared" si="5"/>
        <v>，4336972</v>
      </c>
      <c r="I76" s="4" t="str">
        <f>VLOOKUP(A76,HOP!A:U,21,0)</f>
        <v>直采</v>
      </c>
    </row>
    <row r="77" s="4" customFormat="1" hidden="1" spans="1:9">
      <c r="A77" s="5">
        <v>999228723801923</v>
      </c>
      <c r="B77" s="6">
        <v>45264</v>
      </c>
      <c r="C77" s="6">
        <v>45267</v>
      </c>
      <c r="D77" s="4">
        <v>1665</v>
      </c>
      <c r="E77" s="4" t="str">
        <f>VLOOKUP(A77,HOP!A:L,12,0)</f>
        <v>1665.00</v>
      </c>
      <c r="F77" s="4" t="str">
        <f>VLOOKUP(A77,HOP!A:C,3,0)</f>
        <v>4338990</v>
      </c>
      <c r="G77" s="4">
        <f t="shared" si="4"/>
        <v>0</v>
      </c>
      <c r="H77" s="4" t="str">
        <f t="shared" si="5"/>
        <v>，4338990</v>
      </c>
      <c r="I77" s="4" t="str">
        <f>VLOOKUP(A77,HOP!A:U,21,0)</f>
        <v>直采</v>
      </c>
    </row>
    <row r="78" s="4" customFormat="1" hidden="1" spans="1:9">
      <c r="A78" s="5">
        <v>999228730810489</v>
      </c>
      <c r="B78" s="6">
        <v>45266</v>
      </c>
      <c r="C78" s="6">
        <v>45267</v>
      </c>
      <c r="D78" s="4">
        <v>810</v>
      </c>
      <c r="E78" s="4" t="str">
        <f>VLOOKUP(A78,HOP!A:L,12,0)</f>
        <v>810.00</v>
      </c>
      <c r="F78" s="4" t="str">
        <f>VLOOKUP(A78,HOP!A:C,3,0)</f>
        <v>4340488</v>
      </c>
      <c r="G78" s="4">
        <f t="shared" si="4"/>
        <v>0</v>
      </c>
      <c r="H78" s="4" t="str">
        <f t="shared" si="5"/>
        <v>，4340488</v>
      </c>
      <c r="I78" s="4" t="str">
        <f>VLOOKUP(A78,HOP!A:U,21,0)</f>
        <v>直采</v>
      </c>
    </row>
    <row r="79" s="4" customFormat="1" hidden="1" spans="1:9">
      <c r="A79" s="5">
        <v>999228744469478</v>
      </c>
      <c r="B79" s="6">
        <v>45263</v>
      </c>
      <c r="C79" s="6">
        <v>45267</v>
      </c>
      <c r="D79" s="4">
        <v>6168</v>
      </c>
      <c r="E79" s="4" t="str">
        <f>VLOOKUP(A79,HOP!A:L,12,0)</f>
        <v>6168.00</v>
      </c>
      <c r="F79" s="4" t="str">
        <f>VLOOKUP(A79,HOP!A:C,3,0)</f>
        <v>4343114</v>
      </c>
      <c r="G79" s="4">
        <f t="shared" si="4"/>
        <v>0</v>
      </c>
      <c r="H79" s="4" t="str">
        <f t="shared" si="5"/>
        <v>，4343114</v>
      </c>
      <c r="I79" s="4" t="str">
        <f>VLOOKUP(A79,HOP!A:U,21,0)</f>
        <v>直采</v>
      </c>
    </row>
    <row r="80" s="4" customFormat="1" hidden="1" spans="1:9">
      <c r="A80" s="5">
        <v>999228747512526</v>
      </c>
      <c r="B80" s="6">
        <v>45266</v>
      </c>
      <c r="C80" s="6">
        <v>45267</v>
      </c>
      <c r="D80" s="4">
        <v>2000</v>
      </c>
      <c r="E80" s="4" t="str">
        <f>VLOOKUP(A80,HOP!A:L,12,0)</f>
        <v>2000.00</v>
      </c>
      <c r="F80" s="4" t="str">
        <f>VLOOKUP(A80,HOP!A:C,3,0)</f>
        <v>4344044</v>
      </c>
      <c r="G80" s="4">
        <f t="shared" si="4"/>
        <v>0</v>
      </c>
      <c r="H80" s="4" t="str">
        <f t="shared" si="5"/>
        <v>，4344044</v>
      </c>
      <c r="I80" s="4" t="str">
        <f>VLOOKUP(A80,HOP!A:U,21,0)</f>
        <v>直采</v>
      </c>
    </row>
    <row r="81" s="4" customFormat="1" hidden="1" spans="1:9">
      <c r="A81" s="5">
        <v>999228766292068</v>
      </c>
      <c r="B81" s="6">
        <v>45264</v>
      </c>
      <c r="C81" s="6">
        <v>45267</v>
      </c>
      <c r="D81" s="4">
        <v>3270</v>
      </c>
      <c r="E81" s="4" t="str">
        <f>VLOOKUP(A81,HOP!A:L,12,0)</f>
        <v>3270.00</v>
      </c>
      <c r="F81" s="4" t="str">
        <f>VLOOKUP(A81,HOP!A:C,3,0)</f>
        <v>4347122</v>
      </c>
      <c r="G81" s="4">
        <f t="shared" si="4"/>
        <v>0</v>
      </c>
      <c r="H81" s="4" t="str">
        <f t="shared" si="5"/>
        <v>，4347122</v>
      </c>
      <c r="I81" s="4" t="str">
        <f>VLOOKUP(A81,HOP!A:U,21,0)</f>
        <v>直采</v>
      </c>
    </row>
    <row r="82" s="4" customFormat="1" hidden="1" spans="1:9">
      <c r="A82" s="5">
        <v>999228768213912</v>
      </c>
      <c r="B82" s="6">
        <v>45264</v>
      </c>
      <c r="C82" s="6">
        <v>45267</v>
      </c>
      <c r="D82" s="4">
        <v>4512</v>
      </c>
      <c r="E82" s="4" t="str">
        <f>VLOOKUP(A82,HOP!A:L,12,0)</f>
        <v>4512.00</v>
      </c>
      <c r="F82" s="4" t="str">
        <f>VLOOKUP(A82,HOP!A:C,3,0)</f>
        <v>4348569</v>
      </c>
      <c r="G82" s="4">
        <f t="shared" si="4"/>
        <v>0</v>
      </c>
      <c r="H82" s="4" t="str">
        <f t="shared" si="5"/>
        <v>，4348569</v>
      </c>
      <c r="I82" s="4" t="str">
        <f>VLOOKUP(A82,HOP!A:U,21,0)</f>
        <v>直采</v>
      </c>
    </row>
    <row r="83" s="4" customFormat="1" hidden="1" spans="1:9">
      <c r="A83" s="5">
        <v>999228776507646</v>
      </c>
      <c r="B83" s="6">
        <v>45264</v>
      </c>
      <c r="C83" s="6">
        <v>45267</v>
      </c>
      <c r="D83" s="4">
        <v>1290</v>
      </c>
      <c r="E83" s="4" t="str">
        <f>VLOOKUP(A83,HOP!A:L,12,0)</f>
        <v>1290.00</v>
      </c>
      <c r="F83" s="4" t="str">
        <f>VLOOKUP(A83,HOP!A:C,3,0)</f>
        <v>4350451</v>
      </c>
      <c r="G83" s="4">
        <f t="shared" si="4"/>
        <v>0</v>
      </c>
      <c r="H83" s="4" t="str">
        <f t="shared" si="5"/>
        <v>，4350451</v>
      </c>
      <c r="I83" s="4" t="str">
        <f>VLOOKUP(A83,HOP!A:U,21,0)</f>
        <v>直采</v>
      </c>
    </row>
    <row r="84" s="4" customFormat="1" hidden="1" spans="1:9">
      <c r="A84" s="5">
        <v>999229268026112</v>
      </c>
      <c r="B84" s="6">
        <v>45261</v>
      </c>
      <c r="C84" s="6">
        <v>45267</v>
      </c>
      <c r="D84" s="4">
        <v>8664</v>
      </c>
      <c r="E84" s="4" t="str">
        <f>VLOOKUP(A84,HOP!A:L,12,0)</f>
        <v>8664.00</v>
      </c>
      <c r="F84" s="4" t="str">
        <f>VLOOKUP(A84,HOP!A:C,3,0)</f>
        <v>4351540</v>
      </c>
      <c r="G84" s="4">
        <f t="shared" si="4"/>
        <v>0</v>
      </c>
      <c r="H84" s="4" t="str">
        <f t="shared" si="5"/>
        <v>，4351540</v>
      </c>
      <c r="I84" s="4" t="str">
        <f>VLOOKUP(A84,HOP!A:U,21,0)</f>
        <v>直采</v>
      </c>
    </row>
    <row r="85" s="4" customFormat="1" hidden="1" spans="1:9">
      <c r="A85" s="5">
        <v>999229271076025</v>
      </c>
      <c r="B85" s="6">
        <v>45265</v>
      </c>
      <c r="C85" s="6">
        <v>45267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999229271128816</v>
      </c>
      <c r="B86" s="6">
        <v>45265</v>
      </c>
      <c r="C86" s="6">
        <v>45267</v>
      </c>
      <c r="D86" s="4">
        <v>1512</v>
      </c>
      <c r="E86" s="4" t="str">
        <f>VLOOKUP(A86,HOP!A:L,12,0)</f>
        <v>1512.00</v>
      </c>
      <c r="F86" s="4" t="str">
        <f>VLOOKUP(A86,HOP!A:C,3,0)</f>
        <v>4352513</v>
      </c>
      <c r="G86" s="4">
        <f t="shared" si="4"/>
        <v>0</v>
      </c>
      <c r="H86" s="4" t="str">
        <f t="shared" si="5"/>
        <v>，4352513</v>
      </c>
      <c r="I86" s="4" t="str">
        <f>VLOOKUP(A86,HOP!A:U,21,0)</f>
        <v>直采</v>
      </c>
    </row>
    <row r="87" s="4" customFormat="1" hidden="1" spans="1:9">
      <c r="A87" s="5">
        <v>999229271995644</v>
      </c>
      <c r="B87" s="6">
        <v>45266</v>
      </c>
      <c r="C87" s="6">
        <v>45267</v>
      </c>
      <c r="D87" s="4">
        <v>1650</v>
      </c>
      <c r="E87" s="4" t="str">
        <f>VLOOKUP(A87,HOP!A:L,12,0)</f>
        <v>1650.00</v>
      </c>
      <c r="F87" s="4" t="str">
        <f>VLOOKUP(A87,HOP!A:C,3,0)</f>
        <v>4352992</v>
      </c>
      <c r="G87" s="4">
        <f t="shared" si="4"/>
        <v>0</v>
      </c>
      <c r="H87" s="4" t="str">
        <f t="shared" si="5"/>
        <v>，4352992</v>
      </c>
      <c r="I87" s="4" t="str">
        <f>VLOOKUP(A87,HOP!A:U,21,0)</f>
        <v>直采</v>
      </c>
    </row>
    <row r="88" s="4" customFormat="1" hidden="1" spans="1:9">
      <c r="A88" s="5">
        <v>999229274266103</v>
      </c>
      <c r="B88" s="6">
        <v>45266</v>
      </c>
      <c r="C88" s="6">
        <v>45267</v>
      </c>
      <c r="D88" s="4">
        <v>402</v>
      </c>
      <c r="E88" s="4" t="str">
        <f>VLOOKUP(A88,HOP!A:L,12,0)</f>
        <v>402.00</v>
      </c>
      <c r="F88" s="4" t="str">
        <f>VLOOKUP(A88,HOP!A:C,3,0)</f>
        <v>4354419</v>
      </c>
      <c r="G88" s="4">
        <f t="shared" si="4"/>
        <v>0</v>
      </c>
      <c r="H88" s="4" t="str">
        <f t="shared" si="5"/>
        <v>，4354419</v>
      </c>
      <c r="I88" s="4" t="str">
        <f>VLOOKUP(A88,HOP!A:U,21,0)</f>
        <v>直采</v>
      </c>
    </row>
    <row r="89" s="4" customFormat="1" hidden="1" spans="1:9">
      <c r="A89" s="5">
        <v>999229275777101</v>
      </c>
      <c r="B89" s="6">
        <v>45263</v>
      </c>
      <c r="C89" s="6">
        <v>45267</v>
      </c>
      <c r="D89" s="4">
        <v>2308</v>
      </c>
      <c r="E89" s="4" t="str">
        <f>VLOOKUP(A89,HOP!A:L,12,0)</f>
        <v>2308.00</v>
      </c>
      <c r="F89" s="4" t="str">
        <f>VLOOKUP(A89,HOP!A:C,3,0)</f>
        <v>4356448</v>
      </c>
      <c r="G89" s="4">
        <f t="shared" si="4"/>
        <v>0</v>
      </c>
      <c r="H89" s="4" t="str">
        <f t="shared" si="5"/>
        <v>，4356448</v>
      </c>
      <c r="I89" s="4" t="str">
        <f>VLOOKUP(A89,HOP!A:U,21,0)</f>
        <v>直采</v>
      </c>
    </row>
    <row r="90" s="4" customFormat="1" hidden="1" spans="1:9">
      <c r="A90" s="5">
        <v>999229276862400</v>
      </c>
      <c r="B90" s="6">
        <v>45265</v>
      </c>
      <c r="C90" s="6">
        <v>45267</v>
      </c>
      <c r="D90" s="4">
        <v>6880</v>
      </c>
      <c r="E90" s="4" t="str">
        <f>VLOOKUP(A90,HOP!A:L,12,0)</f>
        <v>6880.00</v>
      </c>
      <c r="F90" s="4" t="str">
        <f>VLOOKUP(A90,HOP!A:C,3,0)</f>
        <v>4358336</v>
      </c>
      <c r="G90" s="4">
        <f t="shared" si="4"/>
        <v>0</v>
      </c>
      <c r="H90" s="4" t="str">
        <f t="shared" si="5"/>
        <v>，4358336</v>
      </c>
      <c r="I90" s="4" t="str">
        <f>VLOOKUP(A90,HOP!A:U,21,0)</f>
        <v>直采</v>
      </c>
    </row>
    <row r="91" s="4" customFormat="1" hidden="1" spans="1:9">
      <c r="A91" s="5">
        <v>999229276880596</v>
      </c>
      <c r="B91" s="6">
        <v>45265</v>
      </c>
      <c r="C91" s="6">
        <v>45267</v>
      </c>
      <c r="D91" s="4">
        <v>1460</v>
      </c>
      <c r="E91" s="4" t="str">
        <f>VLOOKUP(A91,HOP!A:L,12,0)</f>
        <v>1460.00</v>
      </c>
      <c r="F91" s="4" t="str">
        <f>VLOOKUP(A91,HOP!A:C,3,0)</f>
        <v>4358358</v>
      </c>
      <c r="G91" s="4">
        <f t="shared" si="4"/>
        <v>0</v>
      </c>
      <c r="H91" s="4" t="str">
        <f t="shared" si="5"/>
        <v>，4358358</v>
      </c>
      <c r="I91" s="4" t="str">
        <f>VLOOKUP(A91,HOP!A:U,21,0)</f>
        <v>直采</v>
      </c>
    </row>
    <row r="92" s="4" customFormat="1" hidden="1" spans="1:9">
      <c r="A92" s="5">
        <v>999229276900835</v>
      </c>
      <c r="B92" s="6">
        <v>45265</v>
      </c>
      <c r="C92" s="6">
        <v>45267</v>
      </c>
      <c r="D92" s="4">
        <v>4300</v>
      </c>
      <c r="E92" s="4" t="str">
        <f>VLOOKUP(A92,HOP!A:L,12,0)</f>
        <v>4300.00</v>
      </c>
      <c r="F92" s="4" t="str">
        <f>VLOOKUP(A92,HOP!A:C,3,0)</f>
        <v>4358376</v>
      </c>
      <c r="G92" s="4">
        <f t="shared" si="4"/>
        <v>0</v>
      </c>
      <c r="H92" s="4" t="str">
        <f t="shared" si="5"/>
        <v>，4358376</v>
      </c>
      <c r="I92" s="4" t="str">
        <f>VLOOKUP(A92,HOP!A:U,21,0)</f>
        <v>直采</v>
      </c>
    </row>
    <row r="93" s="4" customFormat="1" hidden="1" spans="1:9">
      <c r="A93" s="5">
        <v>999229276920186</v>
      </c>
      <c r="B93" s="6">
        <v>45265</v>
      </c>
      <c r="C93" s="6">
        <v>45267</v>
      </c>
      <c r="D93" s="4">
        <v>4300</v>
      </c>
      <c r="E93" s="4" t="str">
        <f>VLOOKUP(A93,HOP!A:L,12,0)</f>
        <v>4300.00</v>
      </c>
      <c r="F93" s="4" t="str">
        <f>VLOOKUP(A93,HOP!A:C,3,0)</f>
        <v>4358391</v>
      </c>
      <c r="G93" s="4">
        <f t="shared" si="4"/>
        <v>0</v>
      </c>
      <c r="H93" s="4" t="str">
        <f t="shared" si="5"/>
        <v>，4358391</v>
      </c>
      <c r="I93" s="4" t="str">
        <f>VLOOKUP(A93,HOP!A:U,21,0)</f>
        <v>直采</v>
      </c>
    </row>
    <row r="94" s="4" customFormat="1" hidden="1" spans="1:9">
      <c r="A94" s="5">
        <v>999229277757936</v>
      </c>
      <c r="B94" s="6">
        <v>45265</v>
      </c>
      <c r="C94" s="6">
        <v>45267</v>
      </c>
      <c r="D94" s="4">
        <v>1444</v>
      </c>
      <c r="E94" s="4" t="str">
        <f>VLOOKUP(A94,HOP!A:L,12,0)</f>
        <v>1444.00</v>
      </c>
      <c r="F94" s="4" t="str">
        <f>VLOOKUP(A94,HOP!A:C,3,0)</f>
        <v>4359670</v>
      </c>
      <c r="G94" s="4">
        <f t="shared" si="4"/>
        <v>0</v>
      </c>
      <c r="H94" s="4" t="str">
        <f t="shared" si="5"/>
        <v>，4359670</v>
      </c>
      <c r="I94" s="4" t="str">
        <f>VLOOKUP(A94,HOP!A:U,21,0)</f>
        <v>直采</v>
      </c>
    </row>
    <row r="95" s="4" customFormat="1" hidden="1" spans="1:9">
      <c r="A95" s="5">
        <v>999229278175517</v>
      </c>
      <c r="B95" s="6">
        <v>45265</v>
      </c>
      <c r="C95" s="6">
        <v>45267</v>
      </c>
      <c r="D95" s="4">
        <v>1056</v>
      </c>
      <c r="E95" s="4" t="str">
        <f>VLOOKUP(A95,HOP!A:L,12,0)</f>
        <v>1056.00</v>
      </c>
      <c r="F95" s="4" t="str">
        <f>VLOOKUP(A95,HOP!A:C,3,0)</f>
        <v>4360456</v>
      </c>
      <c r="G95" s="4">
        <f t="shared" si="4"/>
        <v>0</v>
      </c>
      <c r="H95" s="4" t="str">
        <f t="shared" si="5"/>
        <v>，4360456</v>
      </c>
      <c r="I95" s="4" t="str">
        <f>VLOOKUP(A95,HOP!A:U,21,0)</f>
        <v>直采</v>
      </c>
    </row>
    <row r="96" s="4" customFormat="1" hidden="1" spans="1:9">
      <c r="A96" s="5">
        <v>999229278729889</v>
      </c>
      <c r="B96" s="6">
        <v>45266</v>
      </c>
      <c r="C96" s="6">
        <v>45267</v>
      </c>
      <c r="D96" s="4">
        <v>1625</v>
      </c>
      <c r="E96" s="4" t="str">
        <f>VLOOKUP(A96,HOP!A:L,12,0)</f>
        <v>1625.00</v>
      </c>
      <c r="F96" s="4" t="str">
        <f>VLOOKUP(A96,HOP!A:C,3,0)</f>
        <v>4361477</v>
      </c>
      <c r="G96" s="4">
        <f t="shared" si="4"/>
        <v>0</v>
      </c>
      <c r="H96" s="4" t="str">
        <f t="shared" si="5"/>
        <v>，4361477</v>
      </c>
      <c r="I96" s="4" t="str">
        <f>VLOOKUP(A96,HOP!A:U,21,0)</f>
        <v>直采</v>
      </c>
    </row>
    <row r="97" s="4" customFormat="1" hidden="1" spans="1:9">
      <c r="A97" s="5">
        <v>999229279314864</v>
      </c>
      <c r="B97" s="6">
        <v>45262</v>
      </c>
      <c r="C97" s="6">
        <v>45267</v>
      </c>
      <c r="D97" s="4">
        <v>2445</v>
      </c>
      <c r="E97" s="4" t="str">
        <f>VLOOKUP(A97,HOP!A:L,12,0)</f>
        <v>2445.00</v>
      </c>
      <c r="F97" s="4" t="str">
        <f>VLOOKUP(A97,HOP!A:C,3,0)</f>
        <v>4362443</v>
      </c>
      <c r="G97" s="4">
        <f t="shared" si="4"/>
        <v>0</v>
      </c>
      <c r="H97" s="4" t="str">
        <f t="shared" si="5"/>
        <v>，4362443</v>
      </c>
      <c r="I97" s="4" t="str">
        <f>VLOOKUP(A97,HOP!A:U,21,0)</f>
        <v>直采</v>
      </c>
    </row>
    <row r="98" s="4" customFormat="1" hidden="1" spans="1:9">
      <c r="A98" s="5">
        <v>999229279605173</v>
      </c>
      <c r="B98" s="6">
        <v>45262</v>
      </c>
      <c r="C98" s="6">
        <v>45267</v>
      </c>
      <c r="D98" s="4">
        <v>1575</v>
      </c>
      <c r="E98" s="4" t="str">
        <f>VLOOKUP(A98,HOP!A:L,12,0)</f>
        <v>1575.00</v>
      </c>
      <c r="F98" s="4" t="str">
        <f>VLOOKUP(A98,HOP!A:C,3,0)</f>
        <v>4362470</v>
      </c>
      <c r="G98" s="4">
        <f t="shared" si="4"/>
        <v>0</v>
      </c>
      <c r="H98" s="4" t="str">
        <f t="shared" si="5"/>
        <v>，4362470</v>
      </c>
      <c r="I98" s="4" t="str">
        <f>VLOOKUP(A98,HOP!A:U,21,0)</f>
        <v>直采</v>
      </c>
    </row>
    <row r="99" s="4" customFormat="1" hidden="1" spans="1:9">
      <c r="A99" s="5">
        <v>999229278487239</v>
      </c>
      <c r="B99" s="6">
        <v>45266</v>
      </c>
      <c r="C99" s="6">
        <v>45267</v>
      </c>
      <c r="D99" s="4">
        <v>10950</v>
      </c>
      <c r="E99" s="4" t="str">
        <f>VLOOKUP(A99,HOP!A:L,12,0)</f>
        <v>10950.00</v>
      </c>
      <c r="F99" s="4" t="str">
        <f>VLOOKUP(A99,HOP!A:C,3,0)</f>
        <v>4360992</v>
      </c>
      <c r="G99" s="4">
        <f t="shared" ref="G99:G130" si="6">D99-E99</f>
        <v>0</v>
      </c>
      <c r="H99" s="4" t="str">
        <f t="shared" ref="H99:H130" si="7">$H$1&amp;F99</f>
        <v>，4360992</v>
      </c>
      <c r="I99" s="4" t="str">
        <f>VLOOKUP(A99,HOP!A:U,21,0)</f>
        <v>直采</v>
      </c>
    </row>
    <row r="100" s="4" customFormat="1" hidden="1" spans="1:9">
      <c r="A100" s="5">
        <v>999229285065260</v>
      </c>
      <c r="B100" s="6">
        <v>45264</v>
      </c>
      <c r="C100" s="6">
        <v>45267</v>
      </c>
      <c r="D100" s="4">
        <v>1152</v>
      </c>
      <c r="E100" s="4" t="str">
        <f>VLOOKUP(A100,HOP!A:L,12,0)</f>
        <v>1152.00</v>
      </c>
      <c r="F100" s="4" t="str">
        <f>VLOOKUP(A100,HOP!A:C,3,0)</f>
        <v>4364361</v>
      </c>
      <c r="G100" s="4">
        <f t="shared" si="6"/>
        <v>0</v>
      </c>
      <c r="H100" s="4" t="str">
        <f t="shared" si="7"/>
        <v>，4364361</v>
      </c>
      <c r="I100" s="4" t="str">
        <f>VLOOKUP(A100,HOP!A:U,21,0)</f>
        <v>直采</v>
      </c>
    </row>
    <row r="101" s="4" customFormat="1" hidden="1" spans="1:9">
      <c r="A101" s="5">
        <v>999229285268724</v>
      </c>
      <c r="B101" s="6">
        <v>45266</v>
      </c>
      <c r="C101" s="6">
        <v>45267</v>
      </c>
      <c r="D101" s="4">
        <v>182</v>
      </c>
      <c r="E101" s="4" t="str">
        <f>VLOOKUP(A101,HOP!A:L,12,0)</f>
        <v>182.00</v>
      </c>
      <c r="F101" s="4" t="str">
        <f>VLOOKUP(A101,HOP!A:C,3,0)</f>
        <v>4364410</v>
      </c>
      <c r="G101" s="4">
        <f t="shared" si="6"/>
        <v>0</v>
      </c>
      <c r="H101" s="4" t="str">
        <f t="shared" si="7"/>
        <v>，4364410</v>
      </c>
      <c r="I101" s="4" t="str">
        <f>VLOOKUP(A101,HOP!A:U,21,0)</f>
        <v>直采</v>
      </c>
    </row>
    <row r="102" s="4" customFormat="1" hidden="1" spans="1:9">
      <c r="A102" s="5">
        <v>999229286423274</v>
      </c>
      <c r="B102" s="6">
        <v>45266</v>
      </c>
      <c r="C102" s="6">
        <v>45267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999229287024296</v>
      </c>
      <c r="B103" s="6">
        <v>45264</v>
      </c>
      <c r="C103" s="6">
        <v>45267</v>
      </c>
      <c r="D103" s="4">
        <v>1155</v>
      </c>
      <c r="E103" s="4" t="str">
        <f>VLOOKUP(A103,HOP!A:L,12,0)</f>
        <v>1155.00</v>
      </c>
      <c r="F103" s="4" t="str">
        <f>VLOOKUP(A103,HOP!A:C,3,0)</f>
        <v>4365024</v>
      </c>
      <c r="G103" s="4">
        <f t="shared" si="6"/>
        <v>0</v>
      </c>
      <c r="H103" s="4" t="str">
        <f t="shared" si="7"/>
        <v>，4365024</v>
      </c>
      <c r="I103" s="4" t="str">
        <f>VLOOKUP(A103,HOP!A:U,21,0)</f>
        <v>直采</v>
      </c>
    </row>
    <row r="104" s="4" customFormat="1" hidden="1" spans="1:9">
      <c r="A104" s="5">
        <v>999229287404569</v>
      </c>
      <c r="B104" s="6">
        <v>45263</v>
      </c>
      <c r="C104" s="6">
        <v>45267</v>
      </c>
      <c r="D104" s="4">
        <v>5460</v>
      </c>
      <c r="E104" s="4" t="str">
        <f>VLOOKUP(A104,HOP!A:L,12,0)</f>
        <v>5460.00</v>
      </c>
      <c r="F104" s="4" t="str">
        <f>VLOOKUP(A104,HOP!A:C,3,0)</f>
        <v>4365274</v>
      </c>
      <c r="G104" s="4">
        <f t="shared" si="6"/>
        <v>0</v>
      </c>
      <c r="H104" s="4" t="str">
        <f t="shared" si="7"/>
        <v>，4365274</v>
      </c>
      <c r="I104" s="4" t="str">
        <f>VLOOKUP(A104,HOP!A:U,21,0)</f>
        <v>直采</v>
      </c>
    </row>
    <row r="105" s="4" customFormat="1" hidden="1" spans="1:9">
      <c r="A105" s="5">
        <v>999229287844379</v>
      </c>
      <c r="B105" s="6">
        <v>45266</v>
      </c>
      <c r="C105" s="6">
        <v>45267</v>
      </c>
      <c r="D105" s="4">
        <v>1075</v>
      </c>
      <c r="E105" s="4" t="str">
        <f>VLOOKUP(A105,HOP!A:L,12,0)</f>
        <v>1075.00</v>
      </c>
      <c r="F105" s="4" t="str">
        <f>VLOOKUP(A105,HOP!A:C,3,0)</f>
        <v>4365574</v>
      </c>
      <c r="G105" s="4">
        <f t="shared" si="6"/>
        <v>0</v>
      </c>
      <c r="H105" s="4" t="str">
        <f t="shared" si="7"/>
        <v>，4365574</v>
      </c>
      <c r="I105" s="4" t="str">
        <f>VLOOKUP(A105,HOP!A:U,21,0)</f>
        <v>直采</v>
      </c>
    </row>
    <row r="106" s="4" customFormat="1" hidden="1" spans="1:9">
      <c r="A106" s="5">
        <v>999229290087791</v>
      </c>
      <c r="B106" s="6">
        <v>45265</v>
      </c>
      <c r="C106" s="6">
        <v>45267</v>
      </c>
      <c r="D106" s="4">
        <v>666</v>
      </c>
      <c r="E106" s="4" t="str">
        <f>VLOOKUP(A106,HOP!A:L,12,0)</f>
        <v>666.00</v>
      </c>
      <c r="F106" s="4" t="str">
        <f>VLOOKUP(A106,HOP!A:C,3,0)</f>
        <v>4369386</v>
      </c>
      <c r="G106" s="4">
        <f t="shared" si="6"/>
        <v>0</v>
      </c>
      <c r="H106" s="4" t="str">
        <f t="shared" si="7"/>
        <v>，4369386</v>
      </c>
      <c r="I106" s="4" t="str">
        <f>VLOOKUP(A106,HOP!A:U,21,0)</f>
        <v>直采</v>
      </c>
    </row>
    <row r="107" s="4" customFormat="1" hidden="1" spans="1:9">
      <c r="A107" s="5">
        <v>999229290209918</v>
      </c>
      <c r="B107" s="6">
        <v>45265</v>
      </c>
      <c r="C107" s="6">
        <v>45267</v>
      </c>
      <c r="D107" s="4">
        <v>2684</v>
      </c>
      <c r="E107" s="4" t="str">
        <f>VLOOKUP(A107,HOP!A:L,12,0)</f>
        <v>2684.00</v>
      </c>
      <c r="F107" s="4" t="str">
        <f>VLOOKUP(A107,HOP!A:C,3,0)</f>
        <v>4369609</v>
      </c>
      <c r="G107" s="4">
        <f t="shared" si="6"/>
        <v>0</v>
      </c>
      <c r="H107" s="4" t="str">
        <f t="shared" si="7"/>
        <v>，4369609</v>
      </c>
      <c r="I107" s="4" t="str">
        <f>VLOOKUP(A107,HOP!A:U,21,0)</f>
        <v>直采</v>
      </c>
    </row>
    <row r="108" s="4" customFormat="1" hidden="1" spans="1:9">
      <c r="A108" s="5">
        <v>999229291015064</v>
      </c>
      <c r="B108" s="6">
        <v>45264</v>
      </c>
      <c r="C108" s="6">
        <v>45267</v>
      </c>
      <c r="D108" s="4">
        <v>6189</v>
      </c>
      <c r="E108" s="4" t="str">
        <f>VLOOKUP(A108,HOP!A:L,12,0)</f>
        <v>6189.00</v>
      </c>
      <c r="F108" s="4" t="str">
        <f>VLOOKUP(A108,HOP!A:C,3,0)</f>
        <v>4370988</v>
      </c>
      <c r="G108" s="4">
        <f t="shared" si="6"/>
        <v>0</v>
      </c>
      <c r="H108" s="4" t="str">
        <f t="shared" si="7"/>
        <v>，4370988</v>
      </c>
      <c r="I108" s="4" t="str">
        <f>VLOOKUP(A108,HOP!A:U,21,0)</f>
        <v>直采</v>
      </c>
    </row>
    <row r="109" s="4" customFormat="1" hidden="1" spans="1:9">
      <c r="A109" s="5">
        <v>999229291549165</v>
      </c>
      <c r="B109" s="6">
        <v>45265</v>
      </c>
      <c r="C109" s="6">
        <v>45267</v>
      </c>
      <c r="D109" s="4">
        <v>6282</v>
      </c>
      <c r="E109" s="4" t="str">
        <f>VLOOKUP(A109,HOP!A:L,12,0)</f>
        <v>6282.00</v>
      </c>
      <c r="F109" s="4" t="str">
        <f>VLOOKUP(A109,HOP!A:C,3,0)</f>
        <v>4371838</v>
      </c>
      <c r="G109" s="4">
        <f t="shared" si="6"/>
        <v>0</v>
      </c>
      <c r="H109" s="4" t="str">
        <f t="shared" si="7"/>
        <v>，4371838</v>
      </c>
      <c r="I109" s="4" t="str">
        <f>VLOOKUP(A109,HOP!A:U,21,0)</f>
        <v>直采</v>
      </c>
    </row>
    <row r="110" s="4" customFormat="1" hidden="1" spans="1:9">
      <c r="A110" s="5">
        <v>999229292467596</v>
      </c>
      <c r="B110" s="6">
        <v>45265</v>
      </c>
      <c r="C110" s="6">
        <v>45267</v>
      </c>
      <c r="D110" s="4">
        <v>456</v>
      </c>
      <c r="E110" s="4" t="str">
        <f>VLOOKUP(A110,HOP!A:L,12,0)</f>
        <v>456.00</v>
      </c>
      <c r="F110" s="4" t="str">
        <f>VLOOKUP(A110,HOP!A:C,3,0)</f>
        <v>4373577</v>
      </c>
      <c r="G110" s="4">
        <f t="shared" si="6"/>
        <v>0</v>
      </c>
      <c r="H110" s="4" t="str">
        <f t="shared" si="7"/>
        <v>，4373577</v>
      </c>
      <c r="I110" s="4" t="str">
        <f>VLOOKUP(A110,HOP!A:U,21,0)</f>
        <v>直采</v>
      </c>
    </row>
    <row r="111" s="4" customFormat="1" hidden="1" spans="1:9">
      <c r="A111" s="5">
        <v>999229292642800</v>
      </c>
      <c r="B111" s="6">
        <v>45265</v>
      </c>
      <c r="C111" s="6">
        <v>45267</v>
      </c>
      <c r="D111" s="4">
        <v>1332</v>
      </c>
      <c r="E111" s="4" t="str">
        <f>VLOOKUP(A111,HOP!A:L,12,0)</f>
        <v>1332.00</v>
      </c>
      <c r="F111" s="4" t="str">
        <f>VLOOKUP(A111,HOP!A:C,3,0)</f>
        <v>4373972</v>
      </c>
      <c r="G111" s="4">
        <f t="shared" si="6"/>
        <v>0</v>
      </c>
      <c r="H111" s="4" t="str">
        <f t="shared" si="7"/>
        <v>，4373972</v>
      </c>
      <c r="I111" s="4" t="str">
        <f>VLOOKUP(A111,HOP!A:U,21,0)</f>
        <v>直采</v>
      </c>
    </row>
    <row r="112" s="4" customFormat="1" hidden="1" spans="1:9">
      <c r="A112" s="5">
        <v>999229293040681</v>
      </c>
      <c r="B112" s="6">
        <v>45266</v>
      </c>
      <c r="C112" s="6">
        <v>45267</v>
      </c>
      <c r="D112" s="4">
        <v>295</v>
      </c>
      <c r="E112" s="4" t="str">
        <f>VLOOKUP(A112,HOP!A:L,12,0)</f>
        <v>295.00</v>
      </c>
      <c r="F112" s="4" t="str">
        <f>VLOOKUP(A112,HOP!A:C,3,0)</f>
        <v>4374782</v>
      </c>
      <c r="G112" s="4">
        <f t="shared" si="6"/>
        <v>0</v>
      </c>
      <c r="H112" s="4" t="str">
        <f t="shared" si="7"/>
        <v>，4374782</v>
      </c>
      <c r="I112" s="4" t="str">
        <f>VLOOKUP(A112,HOP!A:U,21,0)</f>
        <v>直采</v>
      </c>
    </row>
    <row r="113" s="4" customFormat="1" hidden="1" spans="1:9">
      <c r="A113" s="5">
        <v>999229293170502</v>
      </c>
      <c r="B113" s="6">
        <v>45264</v>
      </c>
      <c r="C113" s="6">
        <v>45267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999229294403897</v>
      </c>
      <c r="B114" s="6">
        <v>45264</v>
      </c>
      <c r="C114" s="6">
        <v>45267</v>
      </c>
      <c r="D114" s="4">
        <v>957</v>
      </c>
      <c r="E114" s="4" t="str">
        <f>VLOOKUP(A114,HOP!A:L,12,0)</f>
        <v>957.00</v>
      </c>
      <c r="F114" s="4" t="str">
        <f>VLOOKUP(A114,HOP!A:C,3,0)</f>
        <v>4375561</v>
      </c>
      <c r="G114" s="4">
        <f t="shared" si="6"/>
        <v>0</v>
      </c>
      <c r="H114" s="4" t="str">
        <f t="shared" si="7"/>
        <v>，4375561</v>
      </c>
      <c r="I114" s="4" t="str">
        <f>VLOOKUP(A114,HOP!A:U,21,0)</f>
        <v>直采</v>
      </c>
    </row>
    <row r="115" s="4" customFormat="1" hidden="1" spans="1:9">
      <c r="A115" s="5">
        <v>999229298879196</v>
      </c>
      <c r="B115" s="6">
        <v>45265</v>
      </c>
      <c r="C115" s="6">
        <v>45267</v>
      </c>
      <c r="D115" s="4">
        <v>951</v>
      </c>
      <c r="E115" s="4" t="str">
        <f>VLOOKUP(A115,HOP!A:L,12,0)</f>
        <v>951.00</v>
      </c>
      <c r="F115" s="4" t="str">
        <f>VLOOKUP(A115,HOP!A:C,3,0)</f>
        <v>4376631</v>
      </c>
      <c r="G115" s="4">
        <f t="shared" si="6"/>
        <v>0</v>
      </c>
      <c r="H115" s="4" t="str">
        <f t="shared" si="7"/>
        <v>，4376631</v>
      </c>
      <c r="I115" s="4" t="str">
        <f>VLOOKUP(A115,HOP!A:U,21,0)</f>
        <v>直采</v>
      </c>
    </row>
    <row r="116" s="4" customFormat="1" hidden="1" spans="1:9">
      <c r="A116" s="5">
        <v>999229301415240</v>
      </c>
      <c r="B116" s="6">
        <v>45265</v>
      </c>
      <c r="C116" s="6">
        <v>45267</v>
      </c>
      <c r="D116" s="4">
        <v>2600</v>
      </c>
      <c r="E116" s="4" t="str">
        <f>VLOOKUP(A116,HOP!A:L,12,0)</f>
        <v>2600.00</v>
      </c>
      <c r="F116" s="4" t="str">
        <f>VLOOKUP(A116,HOP!A:C,3,0)</f>
        <v>4377443</v>
      </c>
      <c r="G116" s="4">
        <f t="shared" si="6"/>
        <v>0</v>
      </c>
      <c r="H116" s="4" t="str">
        <f t="shared" si="7"/>
        <v>，4377443</v>
      </c>
      <c r="I116" s="4" t="str">
        <f>VLOOKUP(A116,HOP!A:U,21,0)</f>
        <v>直采</v>
      </c>
    </row>
    <row r="117" s="4" customFormat="1" hidden="1" spans="1:9">
      <c r="A117" s="5">
        <v>999229302865051</v>
      </c>
      <c r="B117" s="6">
        <v>45266</v>
      </c>
      <c r="C117" s="6">
        <v>45267</v>
      </c>
      <c r="D117" s="4">
        <v>644</v>
      </c>
      <c r="E117" s="4" t="str">
        <f>VLOOKUP(A117,HOP!A:L,12,0)</f>
        <v>644.00</v>
      </c>
      <c r="F117" s="4" t="str">
        <f>VLOOKUP(A117,HOP!A:C,3,0)</f>
        <v>4378053</v>
      </c>
      <c r="G117" s="4">
        <f t="shared" si="6"/>
        <v>0</v>
      </c>
      <c r="H117" s="4" t="str">
        <f t="shared" si="7"/>
        <v>，4378053</v>
      </c>
      <c r="I117" s="4" t="str">
        <f>VLOOKUP(A117,HOP!A:U,21,0)</f>
        <v>直采</v>
      </c>
    </row>
    <row r="118" s="4" customFormat="1" hidden="1" spans="1:9">
      <c r="A118" s="5">
        <v>999229303512872</v>
      </c>
      <c r="B118" s="6">
        <v>45266</v>
      </c>
      <c r="C118" s="6">
        <v>45267</v>
      </c>
      <c r="D118" s="4">
        <v>820</v>
      </c>
      <c r="E118" s="4" t="str">
        <f>VLOOKUP(A118,HOP!A:L,12,0)</f>
        <v>820.00</v>
      </c>
      <c r="F118" s="4" t="str">
        <f>VLOOKUP(A118,HOP!A:C,3,0)</f>
        <v>4378420</v>
      </c>
      <c r="G118" s="4">
        <f t="shared" si="6"/>
        <v>0</v>
      </c>
      <c r="H118" s="4" t="str">
        <f t="shared" si="7"/>
        <v>，4378420</v>
      </c>
      <c r="I118" s="4" t="str">
        <f>VLOOKUP(A118,HOP!A:U,21,0)</f>
        <v>直采</v>
      </c>
    </row>
    <row r="119" s="4" customFormat="1" hidden="1" spans="1:9">
      <c r="A119" s="5">
        <v>999229304402297</v>
      </c>
      <c r="B119" s="6">
        <v>45266</v>
      </c>
      <c r="C119" s="6">
        <v>45267</v>
      </c>
      <c r="D119" s="4">
        <v>283</v>
      </c>
      <c r="E119" s="4" t="str">
        <f>VLOOKUP(A119,HOP!A:L,12,0)</f>
        <v>283.00</v>
      </c>
      <c r="F119" s="4" t="str">
        <f>VLOOKUP(A119,HOP!A:C,3,0)</f>
        <v>4378916</v>
      </c>
      <c r="G119" s="4">
        <f t="shared" si="6"/>
        <v>0</v>
      </c>
      <c r="H119" s="4" t="str">
        <f t="shared" si="7"/>
        <v>，4378916</v>
      </c>
      <c r="I119" s="4" t="str">
        <f>VLOOKUP(A119,HOP!A:U,21,0)</f>
        <v>直采</v>
      </c>
    </row>
    <row r="120" s="4" customFormat="1" hidden="1" spans="1:9">
      <c r="A120" s="5">
        <v>999229305061096</v>
      </c>
      <c r="B120" s="6">
        <v>45265</v>
      </c>
      <c r="C120" s="6">
        <v>45267</v>
      </c>
      <c r="D120" s="4">
        <v>840</v>
      </c>
      <c r="E120" s="4" t="str">
        <f>VLOOKUP(A120,HOP!A:L,12,0)</f>
        <v>840.00</v>
      </c>
      <c r="F120" s="4" t="str">
        <f>VLOOKUP(A120,HOP!A:C,3,0)</f>
        <v>4379567</v>
      </c>
      <c r="G120" s="4">
        <f t="shared" si="6"/>
        <v>0</v>
      </c>
      <c r="H120" s="4" t="str">
        <f t="shared" si="7"/>
        <v>，4379567</v>
      </c>
      <c r="I120" s="4" t="str">
        <f>VLOOKUP(A120,HOP!A:U,21,0)</f>
        <v>直采</v>
      </c>
    </row>
    <row r="121" s="4" customFormat="1" hidden="1" spans="1:9">
      <c r="A121" s="5">
        <v>999229305373018</v>
      </c>
      <c r="B121" s="6">
        <v>45266</v>
      </c>
      <c r="C121" s="6">
        <v>45267</v>
      </c>
      <c r="D121" s="4">
        <v>384</v>
      </c>
      <c r="E121" s="4" t="str">
        <f>VLOOKUP(A121,HOP!A:L,12,0)</f>
        <v>384.00</v>
      </c>
      <c r="F121" s="4" t="str">
        <f>VLOOKUP(A121,HOP!A:C,3,0)</f>
        <v>4379758</v>
      </c>
      <c r="G121" s="4">
        <f t="shared" si="6"/>
        <v>0</v>
      </c>
      <c r="H121" s="4" t="str">
        <f t="shared" si="7"/>
        <v>，4379758</v>
      </c>
      <c r="I121" s="4" t="str">
        <f>VLOOKUP(A121,HOP!A:U,21,0)</f>
        <v>直采</v>
      </c>
    </row>
    <row r="122" s="4" customFormat="1" hidden="1" spans="1:9">
      <c r="A122" s="5">
        <v>999229306243529</v>
      </c>
      <c r="B122" s="6">
        <v>45265</v>
      </c>
      <c r="C122" s="6">
        <v>45267</v>
      </c>
      <c r="D122" s="4">
        <v>662</v>
      </c>
      <c r="E122" s="4" t="str">
        <f>VLOOKUP(A122,HOP!A:L,12,0)</f>
        <v>662.00</v>
      </c>
      <c r="F122" s="4" t="str">
        <f>VLOOKUP(A122,HOP!A:C,3,0)</f>
        <v>4380775</v>
      </c>
      <c r="G122" s="4">
        <f t="shared" si="6"/>
        <v>0</v>
      </c>
      <c r="H122" s="4" t="str">
        <f t="shared" si="7"/>
        <v>，4380775</v>
      </c>
      <c r="I122" s="4" t="str">
        <f>VLOOKUP(A122,HOP!A:U,21,0)</f>
        <v>直采</v>
      </c>
    </row>
    <row r="123" s="4" customFormat="1" hidden="1" spans="1:9">
      <c r="A123" s="5">
        <v>999229306825632</v>
      </c>
      <c r="B123" s="6">
        <v>45265</v>
      </c>
      <c r="C123" s="6">
        <v>45267</v>
      </c>
      <c r="D123" s="4">
        <v>720</v>
      </c>
      <c r="E123" s="4" t="str">
        <f>VLOOKUP(A123,HOP!A:L,12,0)</f>
        <v>720.00</v>
      </c>
      <c r="F123" s="4" t="str">
        <f>VLOOKUP(A123,HOP!A:C,3,0)</f>
        <v>4381370</v>
      </c>
      <c r="G123" s="4">
        <f t="shared" si="6"/>
        <v>0</v>
      </c>
      <c r="H123" s="4" t="str">
        <f t="shared" si="7"/>
        <v>，4381370</v>
      </c>
      <c r="I123" s="4" t="str">
        <f>VLOOKUP(A123,HOP!A:U,21,0)</f>
        <v>直采</v>
      </c>
    </row>
    <row r="124" s="4" customFormat="1" hidden="1" spans="1:9">
      <c r="A124" s="5">
        <v>999229306951358</v>
      </c>
      <c r="B124" s="6">
        <v>45266</v>
      </c>
      <c r="C124" s="6">
        <v>45267</v>
      </c>
      <c r="D124" s="4">
        <v>830</v>
      </c>
      <c r="E124" s="4" t="str">
        <f>VLOOKUP(A124,HOP!A:L,12,0)</f>
        <v>830.00</v>
      </c>
      <c r="F124" s="4" t="str">
        <f>VLOOKUP(A124,HOP!A:C,3,0)</f>
        <v>4381434</v>
      </c>
      <c r="G124" s="4">
        <f t="shared" si="6"/>
        <v>0</v>
      </c>
      <c r="H124" s="4" t="str">
        <f t="shared" si="7"/>
        <v>，4381434</v>
      </c>
      <c r="I124" s="4" t="str">
        <f>VLOOKUP(A124,HOP!A:U,21,0)</f>
        <v>直采</v>
      </c>
    </row>
    <row r="125" s="4" customFormat="1" hidden="1" spans="1:9">
      <c r="A125" s="5">
        <v>999229307165280</v>
      </c>
      <c r="B125" s="6">
        <v>45266</v>
      </c>
      <c r="C125" s="6">
        <v>45267</v>
      </c>
      <c r="D125" s="4">
        <v>528</v>
      </c>
      <c r="E125" s="4" t="str">
        <f>VLOOKUP(A125,HOP!A:L,12,0)</f>
        <v>528.00</v>
      </c>
      <c r="F125" s="4" t="str">
        <f>VLOOKUP(A125,HOP!A:C,3,0)</f>
        <v>4381595</v>
      </c>
      <c r="G125" s="4">
        <f t="shared" si="6"/>
        <v>0</v>
      </c>
      <c r="H125" s="4" t="str">
        <f t="shared" si="7"/>
        <v>，4381595</v>
      </c>
      <c r="I125" s="4" t="str">
        <f>VLOOKUP(A125,HOP!A:U,21,0)</f>
        <v>直采</v>
      </c>
    </row>
    <row r="126" s="4" customFormat="1" hidden="1" spans="1:9">
      <c r="A126" s="5">
        <v>999229307804906</v>
      </c>
      <c r="B126" s="6">
        <v>45265</v>
      </c>
      <c r="C126" s="6">
        <v>45267</v>
      </c>
      <c r="D126" s="4">
        <v>630</v>
      </c>
      <c r="E126" s="4" t="str">
        <f>VLOOKUP(A126,HOP!A:L,12,0)</f>
        <v>630.00</v>
      </c>
      <c r="F126" s="4" t="str">
        <f>VLOOKUP(A126,HOP!A:C,3,0)</f>
        <v>4382080</v>
      </c>
      <c r="G126" s="4">
        <f t="shared" si="6"/>
        <v>0</v>
      </c>
      <c r="H126" s="4" t="str">
        <f t="shared" si="7"/>
        <v>，4382080</v>
      </c>
      <c r="I126" s="4" t="str">
        <f>VLOOKUP(A126,HOP!A:U,21,0)</f>
        <v>直采</v>
      </c>
    </row>
    <row r="127" s="4" customFormat="1" hidden="1" spans="1:9">
      <c r="A127" s="5">
        <v>999229307979263</v>
      </c>
      <c r="B127" s="6">
        <v>45265</v>
      </c>
      <c r="C127" s="6">
        <v>45267</v>
      </c>
      <c r="D127" s="4">
        <v>720</v>
      </c>
      <c r="E127" s="4" t="str">
        <f>VLOOKUP(A127,HOP!A:L,12,0)</f>
        <v>720.00</v>
      </c>
      <c r="F127" s="4" t="str">
        <f>VLOOKUP(A127,HOP!A:C,3,0)</f>
        <v>4382152</v>
      </c>
      <c r="G127" s="4">
        <f t="shared" si="6"/>
        <v>0</v>
      </c>
      <c r="H127" s="4" t="str">
        <f t="shared" si="7"/>
        <v>，4382152</v>
      </c>
      <c r="I127" s="4" t="str">
        <f>VLOOKUP(A127,HOP!A:U,21,0)</f>
        <v>直采</v>
      </c>
    </row>
    <row r="128" s="4" customFormat="1" hidden="1" spans="1:9">
      <c r="A128" s="5">
        <v>999229309079668</v>
      </c>
      <c r="B128" s="6">
        <v>45266</v>
      </c>
      <c r="C128" s="6">
        <v>45267</v>
      </c>
      <c r="D128" s="4">
        <v>1068</v>
      </c>
      <c r="E128" s="4" t="str">
        <f>VLOOKUP(A128,HOP!A:L,12,0)</f>
        <v>1068.00</v>
      </c>
      <c r="F128" s="4" t="str">
        <f>VLOOKUP(A128,HOP!A:C,3,0)</f>
        <v>4383073</v>
      </c>
      <c r="G128" s="4">
        <f t="shared" si="6"/>
        <v>0</v>
      </c>
      <c r="H128" s="4" t="str">
        <f t="shared" si="7"/>
        <v>，4383073</v>
      </c>
      <c r="I128" s="4" t="str">
        <f>VLOOKUP(A128,HOP!A:U,21,0)</f>
        <v>直采</v>
      </c>
    </row>
    <row r="129" s="4" customFormat="1" hidden="1" spans="1:9">
      <c r="A129" s="5">
        <v>999229309616146</v>
      </c>
      <c r="B129" s="6">
        <v>45266</v>
      </c>
      <c r="C129" s="6">
        <v>45267</v>
      </c>
      <c r="D129" s="4">
        <v>951</v>
      </c>
      <c r="E129" s="4" t="str">
        <f>VLOOKUP(A129,HOP!A:L,12,0)</f>
        <v>951.00</v>
      </c>
      <c r="F129" s="4" t="str">
        <f>VLOOKUP(A129,HOP!A:C,3,0)</f>
        <v>4383477</v>
      </c>
      <c r="G129" s="4">
        <f t="shared" si="6"/>
        <v>0</v>
      </c>
      <c r="H129" s="4" t="str">
        <f t="shared" si="7"/>
        <v>，4383477</v>
      </c>
      <c r="I129" s="4" t="str">
        <f>VLOOKUP(A129,HOP!A:U,21,0)</f>
        <v>直采</v>
      </c>
    </row>
    <row r="130" s="4" customFormat="1" hidden="1" spans="1:9">
      <c r="A130" s="5">
        <v>999229309834528</v>
      </c>
      <c r="B130" s="6">
        <v>45265</v>
      </c>
      <c r="C130" s="6">
        <v>45267</v>
      </c>
      <c r="D130" s="4">
        <v>2780</v>
      </c>
      <c r="E130" s="4" t="str">
        <f>VLOOKUP(A130,HOP!A:L,12,0)</f>
        <v>2780.00</v>
      </c>
      <c r="F130" s="4" t="str">
        <f>VLOOKUP(A130,HOP!A:C,3,0)</f>
        <v>4383578</v>
      </c>
      <c r="G130" s="4">
        <f t="shared" si="6"/>
        <v>0</v>
      </c>
      <c r="H130" s="4" t="str">
        <f t="shared" si="7"/>
        <v>，4383578</v>
      </c>
      <c r="I130" s="4" t="str">
        <f>VLOOKUP(A130,HOP!A:U,21,0)</f>
        <v>直采</v>
      </c>
    </row>
    <row r="131" s="4" customFormat="1" hidden="1" spans="1:9">
      <c r="A131" s="5">
        <v>999229310620238</v>
      </c>
      <c r="B131" s="6">
        <v>45266</v>
      </c>
      <c r="C131" s="6">
        <v>45267</v>
      </c>
      <c r="D131" s="4">
        <v>283</v>
      </c>
      <c r="E131" s="4" t="str">
        <f>VLOOKUP(A131,HOP!A:L,12,0)</f>
        <v>283.00</v>
      </c>
      <c r="F131" s="4" t="str">
        <f>VLOOKUP(A131,HOP!A:C,3,0)</f>
        <v>4384208</v>
      </c>
      <c r="G131" s="4">
        <f t="shared" ref="G131:G154" si="8">D131-E131</f>
        <v>0</v>
      </c>
      <c r="H131" s="4" t="str">
        <f t="shared" ref="H131:H154" si="9">$H$1&amp;F131</f>
        <v>，4384208</v>
      </c>
      <c r="I131" s="4" t="str">
        <f>VLOOKUP(A131,HOP!A:U,21,0)</f>
        <v>直采</v>
      </c>
    </row>
    <row r="132" s="4" customFormat="1" hidden="1" spans="1:9">
      <c r="A132" s="5">
        <v>999229310800239</v>
      </c>
      <c r="B132" s="6">
        <v>45266</v>
      </c>
      <c r="C132" s="6">
        <v>45267</v>
      </c>
      <c r="D132" s="4">
        <v>439</v>
      </c>
      <c r="E132" s="4" t="str">
        <f>VLOOKUP(A132,HOP!A:L,12,0)</f>
        <v>439.00</v>
      </c>
      <c r="F132" s="4" t="str">
        <f>VLOOKUP(A132,HOP!A:C,3,0)</f>
        <v>4384287</v>
      </c>
      <c r="G132" s="4">
        <f t="shared" si="8"/>
        <v>0</v>
      </c>
      <c r="H132" s="4" t="str">
        <f t="shared" si="9"/>
        <v>，4384287</v>
      </c>
      <c r="I132" s="4" t="str">
        <f>VLOOKUP(A132,HOP!A:U,21,0)</f>
        <v>直采</v>
      </c>
    </row>
    <row r="133" s="4" customFormat="1" hidden="1" spans="1:9">
      <c r="A133" s="5">
        <v>999229310916139</v>
      </c>
      <c r="B133" s="6">
        <v>45266</v>
      </c>
      <c r="C133" s="6">
        <v>45267</v>
      </c>
      <c r="D133" s="4">
        <v>720</v>
      </c>
      <c r="E133" s="4" t="str">
        <f>VLOOKUP(A133,HOP!A:L,12,0)</f>
        <v>720.00</v>
      </c>
      <c r="F133" s="4" t="str">
        <f>VLOOKUP(A133,HOP!A:C,3,0)</f>
        <v>4384541</v>
      </c>
      <c r="G133" s="4">
        <f t="shared" si="8"/>
        <v>0</v>
      </c>
      <c r="H133" s="4" t="str">
        <f t="shared" si="9"/>
        <v>，4384541</v>
      </c>
      <c r="I133" s="4" t="str">
        <f>VLOOKUP(A133,HOP!A:U,21,0)</f>
        <v>直采</v>
      </c>
    </row>
    <row r="134" s="4" customFormat="1" hidden="1" spans="1:9">
      <c r="A134" s="5">
        <v>999229310827208</v>
      </c>
      <c r="B134" s="6">
        <v>45266</v>
      </c>
      <c r="C134" s="6">
        <v>45267</v>
      </c>
      <c r="D134" s="4">
        <v>277</v>
      </c>
      <c r="E134" s="4" t="str">
        <f>VLOOKUP(A134,HOP!A:L,12,0)</f>
        <v>277.00</v>
      </c>
      <c r="F134" s="4" t="str">
        <f>VLOOKUP(A134,HOP!A:C,3,0)</f>
        <v>4384297</v>
      </c>
      <c r="G134" s="4">
        <f t="shared" si="8"/>
        <v>0</v>
      </c>
      <c r="H134" s="4" t="str">
        <f t="shared" si="9"/>
        <v>，4384297</v>
      </c>
      <c r="I134" s="4" t="str">
        <f>VLOOKUP(A134,HOP!A:U,21,0)</f>
        <v>直采</v>
      </c>
    </row>
    <row r="135" s="4" customFormat="1" hidden="1" spans="1:9">
      <c r="A135" s="5">
        <v>999229311646147</v>
      </c>
      <c r="B135" s="6">
        <v>45266</v>
      </c>
      <c r="C135" s="6">
        <v>45267</v>
      </c>
      <c r="D135" s="4">
        <v>583</v>
      </c>
      <c r="E135" s="4" t="str">
        <f>VLOOKUP(A135,HOP!A:L,12,0)</f>
        <v>583.00</v>
      </c>
      <c r="F135" s="4" t="str">
        <f>VLOOKUP(A135,HOP!A:C,3,0)</f>
        <v>4385022</v>
      </c>
      <c r="G135" s="4">
        <f t="shared" si="8"/>
        <v>0</v>
      </c>
      <c r="H135" s="4" t="str">
        <f t="shared" si="9"/>
        <v>，4385022</v>
      </c>
      <c r="I135" s="4" t="str">
        <f>VLOOKUP(A135,HOP!A:U,21,0)</f>
        <v>直采</v>
      </c>
    </row>
    <row r="136" s="4" customFormat="1" hidden="1" spans="1:9">
      <c r="A136" s="5">
        <v>999229311755212</v>
      </c>
      <c r="B136" s="6">
        <v>45266</v>
      </c>
      <c r="C136" s="6">
        <v>45267</v>
      </c>
      <c r="D136" s="4">
        <v>384</v>
      </c>
      <c r="E136" s="4" t="str">
        <f>VLOOKUP(A136,HOP!A:L,12,0)</f>
        <v>384.00</v>
      </c>
      <c r="F136" s="4" t="str">
        <f>VLOOKUP(A136,HOP!A:C,3,0)</f>
        <v>4385057</v>
      </c>
      <c r="G136" s="4">
        <f t="shared" si="8"/>
        <v>0</v>
      </c>
      <c r="H136" s="4" t="str">
        <f t="shared" si="9"/>
        <v>，4385057</v>
      </c>
      <c r="I136" s="4" t="str">
        <f>VLOOKUP(A136,HOP!A:U,21,0)</f>
        <v>直采</v>
      </c>
    </row>
    <row r="137" s="4" customFormat="1" hidden="1" spans="1:9">
      <c r="A137" s="5">
        <v>999229312128080</v>
      </c>
      <c r="B137" s="6">
        <v>45266</v>
      </c>
      <c r="C137" s="6">
        <v>45267</v>
      </c>
      <c r="D137" s="4">
        <v>335</v>
      </c>
      <c r="E137" s="4" t="str">
        <f>VLOOKUP(A137,HOP!A:L,12,0)</f>
        <v>335.00</v>
      </c>
      <c r="F137" s="4" t="str">
        <f>VLOOKUP(A137,HOP!A:C,3,0)</f>
        <v>4385419</v>
      </c>
      <c r="G137" s="4">
        <f t="shared" si="8"/>
        <v>0</v>
      </c>
      <c r="H137" s="4" t="str">
        <f t="shared" si="9"/>
        <v>，4385419</v>
      </c>
      <c r="I137" s="4" t="str">
        <f>VLOOKUP(A137,HOP!A:U,21,0)</f>
        <v>直采</v>
      </c>
    </row>
    <row r="138" s="4" customFormat="1" hidden="1" spans="1:9">
      <c r="A138" s="5">
        <v>999229329963574</v>
      </c>
      <c r="B138" s="6">
        <v>45266</v>
      </c>
      <c r="C138" s="6">
        <v>45267</v>
      </c>
      <c r="D138" s="4">
        <v>457</v>
      </c>
      <c r="E138" s="4" t="str">
        <f>VLOOKUP(A138,HOP!A:L,12,0)</f>
        <v>457.00</v>
      </c>
      <c r="F138" s="4" t="str">
        <f>VLOOKUP(A138,HOP!A:C,3,0)</f>
        <v>4385729</v>
      </c>
      <c r="G138" s="4">
        <f t="shared" si="8"/>
        <v>0</v>
      </c>
      <c r="H138" s="4" t="str">
        <f t="shared" si="9"/>
        <v>，4385729</v>
      </c>
      <c r="I138" s="4" t="str">
        <f>VLOOKUP(A138,HOP!A:U,21,0)</f>
        <v>直采</v>
      </c>
    </row>
    <row r="139" s="4" customFormat="1" hidden="1" spans="1:9">
      <c r="A139" s="5">
        <v>999229331073323</v>
      </c>
      <c r="B139" s="6">
        <v>45266</v>
      </c>
      <c r="C139" s="6">
        <v>45267</v>
      </c>
      <c r="D139" s="4">
        <v>539</v>
      </c>
      <c r="E139" s="4" t="str">
        <f>VLOOKUP(A139,HOP!A:L,12,0)</f>
        <v>539.00</v>
      </c>
      <c r="F139" s="4" t="str">
        <f>VLOOKUP(A139,HOP!A:C,3,0)</f>
        <v>4385939</v>
      </c>
      <c r="G139" s="4">
        <f t="shared" si="8"/>
        <v>0</v>
      </c>
      <c r="H139" s="4" t="str">
        <f t="shared" si="9"/>
        <v>，4385939</v>
      </c>
      <c r="I139" s="4" t="str">
        <f>VLOOKUP(A139,HOP!A:U,21,0)</f>
        <v>直连</v>
      </c>
    </row>
    <row r="140" s="4" customFormat="1" hidden="1" spans="1:9">
      <c r="A140" s="5">
        <v>999229331718563</v>
      </c>
      <c r="B140" s="6">
        <v>45266</v>
      </c>
      <c r="C140" s="6">
        <v>45267</v>
      </c>
      <c r="D140" s="4">
        <v>384</v>
      </c>
      <c r="E140" s="4" t="str">
        <f>VLOOKUP(A140,HOP!A:L,12,0)</f>
        <v>384.00</v>
      </c>
      <c r="F140" s="4" t="str">
        <f>VLOOKUP(A140,HOP!A:C,3,0)</f>
        <v>4386263</v>
      </c>
      <c r="G140" s="4">
        <f t="shared" si="8"/>
        <v>0</v>
      </c>
      <c r="H140" s="4" t="str">
        <f t="shared" si="9"/>
        <v>，4386263</v>
      </c>
      <c r="I140" s="4" t="str">
        <f>VLOOKUP(A140,HOP!A:U,21,0)</f>
        <v>直采</v>
      </c>
    </row>
    <row r="141" s="4" customFormat="1" hidden="1" spans="1:9">
      <c r="A141" s="5">
        <v>999229332672476</v>
      </c>
      <c r="B141" s="6">
        <v>45266</v>
      </c>
      <c r="C141" s="6">
        <v>45267</v>
      </c>
      <c r="D141" s="4">
        <v>1078</v>
      </c>
      <c r="E141" s="4" t="str">
        <f>VLOOKUP(A141,HOP!A:L,12,0)</f>
        <v>1078.00</v>
      </c>
      <c r="F141" s="4" t="str">
        <f>VLOOKUP(A141,HOP!A:C,3,0)</f>
        <v>4386757</v>
      </c>
      <c r="G141" s="4">
        <f t="shared" si="8"/>
        <v>0</v>
      </c>
      <c r="H141" s="4" t="str">
        <f t="shared" si="9"/>
        <v>，4386757</v>
      </c>
      <c r="I141" s="4" t="str">
        <f>VLOOKUP(A141,HOP!A:U,21,0)</f>
        <v>直采</v>
      </c>
    </row>
    <row r="142" s="4" customFormat="1" hidden="1" spans="1:9">
      <c r="A142" s="5">
        <v>999229334398770</v>
      </c>
      <c r="B142" s="6">
        <v>45266</v>
      </c>
      <c r="C142" s="6">
        <v>45267</v>
      </c>
      <c r="D142" s="4">
        <v>768</v>
      </c>
      <c r="E142" s="4" t="str">
        <f>VLOOKUP(A142,HOP!A:L,12,0)</f>
        <v>768.00</v>
      </c>
      <c r="F142" s="4" t="str">
        <f>VLOOKUP(A142,HOP!A:C,3,0)</f>
        <v>4387828</v>
      </c>
      <c r="G142" s="4">
        <f t="shared" si="8"/>
        <v>0</v>
      </c>
      <c r="H142" s="4" t="str">
        <f t="shared" si="9"/>
        <v>，4387828</v>
      </c>
      <c r="I142" s="4" t="str">
        <f>VLOOKUP(A142,HOP!A:U,21,0)</f>
        <v>直采</v>
      </c>
    </row>
    <row r="143" s="4" customFormat="1" hidden="1" spans="1:9">
      <c r="A143" s="5">
        <v>999229333354655</v>
      </c>
      <c r="B143" s="6">
        <v>45266</v>
      </c>
      <c r="C143" s="6">
        <v>45267</v>
      </c>
      <c r="D143" s="4">
        <v>685</v>
      </c>
      <c r="E143" s="4" t="str">
        <f>VLOOKUP(A143,HOP!A:L,12,0)</f>
        <v>685.00</v>
      </c>
      <c r="F143" s="4" t="str">
        <f>VLOOKUP(A143,HOP!A:C,3,0)</f>
        <v>4387147</v>
      </c>
      <c r="G143" s="4">
        <f t="shared" si="8"/>
        <v>0</v>
      </c>
      <c r="H143" s="4" t="str">
        <f t="shared" si="9"/>
        <v>，4387147</v>
      </c>
      <c r="I143" s="4" t="str">
        <f>VLOOKUP(A143,HOP!A:U,21,0)</f>
        <v>直采</v>
      </c>
    </row>
    <row r="144" s="4" customFormat="1" hidden="1" spans="1:9">
      <c r="A144" s="5">
        <v>999229335063565</v>
      </c>
      <c r="B144" s="6">
        <v>45266</v>
      </c>
      <c r="C144" s="6">
        <v>45267</v>
      </c>
      <c r="D144" s="4">
        <v>480</v>
      </c>
      <c r="E144" s="4" t="str">
        <f>VLOOKUP(A144,HOP!A:L,12,0)</f>
        <v>480.00</v>
      </c>
      <c r="F144" s="4" t="str">
        <f>VLOOKUP(A144,HOP!A:C,3,0)</f>
        <v>4388137</v>
      </c>
      <c r="G144" s="4">
        <f t="shared" si="8"/>
        <v>0</v>
      </c>
      <c r="H144" s="4" t="str">
        <f t="shared" si="9"/>
        <v>，4388137</v>
      </c>
      <c r="I144" s="4" t="str">
        <f>VLOOKUP(A144,HOP!A:U,21,0)</f>
        <v>直采</v>
      </c>
    </row>
    <row r="145" s="4" customFormat="1" hidden="1" spans="1:9">
      <c r="A145" s="5">
        <v>999229335589724</v>
      </c>
      <c r="B145" s="6">
        <v>45266</v>
      </c>
      <c r="C145" s="6">
        <v>45267</v>
      </c>
      <c r="D145" s="4">
        <v>595</v>
      </c>
      <c r="E145" s="4" t="str">
        <f>VLOOKUP(A145,HOP!A:L,12,0)</f>
        <v>595.00</v>
      </c>
      <c r="F145" s="4" t="str">
        <f>VLOOKUP(A145,HOP!A:C,3,0)</f>
        <v>4388450</v>
      </c>
      <c r="G145" s="4">
        <f t="shared" si="8"/>
        <v>0</v>
      </c>
      <c r="H145" s="4" t="str">
        <f t="shared" si="9"/>
        <v>，4388450</v>
      </c>
      <c r="I145" s="4" t="str">
        <f>VLOOKUP(A145,HOP!A:U,21,0)</f>
        <v>直采</v>
      </c>
    </row>
    <row r="146" s="4" customFormat="1" hidden="1" spans="1:9">
      <c r="A146" s="5">
        <v>999229336003553</v>
      </c>
      <c r="B146" s="6">
        <v>45266</v>
      </c>
      <c r="C146" s="6">
        <v>45267</v>
      </c>
      <c r="D146" s="4">
        <v>454</v>
      </c>
      <c r="E146" s="4" t="str">
        <f>VLOOKUP(A146,HOP!A:L,12,0)</f>
        <v>454.00</v>
      </c>
      <c r="F146" s="4" t="str">
        <f>VLOOKUP(A146,HOP!A:C,3,0)</f>
        <v>4388766</v>
      </c>
      <c r="G146" s="4">
        <f t="shared" si="8"/>
        <v>0</v>
      </c>
      <c r="H146" s="4" t="str">
        <f t="shared" si="9"/>
        <v>，4388766</v>
      </c>
      <c r="I146" s="4" t="str">
        <f>VLOOKUP(A146,HOP!A:U,21,0)</f>
        <v>直采</v>
      </c>
    </row>
    <row r="147" s="4" customFormat="1" hidden="1" spans="1:9">
      <c r="A147" s="5">
        <v>999229336022831</v>
      </c>
      <c r="B147" s="6">
        <v>45266</v>
      </c>
      <c r="C147" s="6">
        <v>45267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999229336294045</v>
      </c>
      <c r="B148" s="6">
        <v>45266</v>
      </c>
      <c r="C148" s="6">
        <v>45267</v>
      </c>
      <c r="D148" s="4">
        <v>599</v>
      </c>
      <c r="E148" s="4" t="str">
        <f>VLOOKUP(A148,HOP!A:L,12,0)</f>
        <v>599.00</v>
      </c>
      <c r="F148" s="4" t="str">
        <f>VLOOKUP(A148,HOP!A:C,3,0)</f>
        <v>4389019</v>
      </c>
      <c r="G148" s="4">
        <f t="shared" si="8"/>
        <v>0</v>
      </c>
      <c r="H148" s="4" t="str">
        <f t="shared" si="9"/>
        <v>，4389019</v>
      </c>
      <c r="I148" s="4" t="str">
        <f>VLOOKUP(A148,HOP!A:U,21,0)</f>
        <v>直采</v>
      </c>
    </row>
    <row r="149" s="4" customFormat="1" hidden="1" spans="1:9">
      <c r="A149" s="5">
        <v>999229336361020</v>
      </c>
      <c r="B149" s="6">
        <v>45266</v>
      </c>
      <c r="C149" s="6">
        <v>45267</v>
      </c>
      <c r="D149" s="4">
        <v>0</v>
      </c>
      <c r="E149" s="4" t="str">
        <f>VLOOKUP(A149,HOP!A:L,12,0)</f>
        <v>0.00</v>
      </c>
      <c r="F149" s="4" t="str">
        <f>VLOOKUP(A149,HOP!A:C,3,0)</f>
        <v>4389071</v>
      </c>
      <c r="G149" s="4">
        <f t="shared" si="8"/>
        <v>0</v>
      </c>
      <c r="H149" s="4" t="str">
        <f t="shared" si="9"/>
        <v>，4389071</v>
      </c>
      <c r="I149" s="4" t="str">
        <f>VLOOKUP(A149,HOP!A:U,21,0)</f>
        <v>直采</v>
      </c>
    </row>
    <row r="150" s="4" customFormat="1" hidden="1" spans="1:9">
      <c r="A150" s="5">
        <v>999229336470808</v>
      </c>
      <c r="B150" s="6">
        <v>45266</v>
      </c>
      <c r="C150" s="6">
        <v>45267</v>
      </c>
      <c r="D150" s="4">
        <v>881</v>
      </c>
      <c r="E150" s="4" t="str">
        <f>VLOOKUP(A150,HOP!A:L,12,0)</f>
        <v>881.00</v>
      </c>
      <c r="F150" s="4" t="str">
        <f>VLOOKUP(A150,HOP!A:C,3,0)</f>
        <v>4389187</v>
      </c>
      <c r="G150" s="4">
        <f t="shared" si="8"/>
        <v>0</v>
      </c>
      <c r="H150" s="4" t="str">
        <f t="shared" si="9"/>
        <v>，4389187</v>
      </c>
      <c r="I150" s="4" t="str">
        <f>VLOOKUP(A150,HOP!A:U,21,0)</f>
        <v>直采</v>
      </c>
    </row>
    <row r="151" s="4" customFormat="1" hidden="1" spans="1:9">
      <c r="A151" s="5">
        <v>999229336777391</v>
      </c>
      <c r="B151" s="6">
        <v>45266</v>
      </c>
      <c r="C151" s="6">
        <v>45267</v>
      </c>
      <c r="D151" s="4">
        <v>669</v>
      </c>
      <c r="E151" s="4" t="str">
        <f>VLOOKUP(A151,HOP!A:L,12,0)</f>
        <v>669.00</v>
      </c>
      <c r="F151" s="4" t="str">
        <f>VLOOKUP(A151,HOP!A:C,3,0)</f>
        <v>4389729</v>
      </c>
      <c r="G151" s="4">
        <f t="shared" si="8"/>
        <v>0</v>
      </c>
      <c r="H151" s="4" t="str">
        <f t="shared" si="9"/>
        <v>，4389729</v>
      </c>
      <c r="I151" s="4" t="str">
        <f>VLOOKUP(A151,HOP!A:U,21,0)</f>
        <v>直采</v>
      </c>
    </row>
    <row r="152" s="4" customFormat="1" hidden="1" spans="1:9">
      <c r="A152" s="5">
        <v>999229336876025</v>
      </c>
      <c r="B152" s="6">
        <v>45266</v>
      </c>
      <c r="C152" s="6">
        <v>45267</v>
      </c>
      <c r="D152" s="4">
        <v>939</v>
      </c>
      <c r="E152" s="4" t="str">
        <f>VLOOKUP(A152,HOP!A:L,12,0)</f>
        <v>939.00</v>
      </c>
      <c r="F152" s="4" t="str">
        <f>VLOOKUP(A152,HOP!A:C,3,0)</f>
        <v>4389844</v>
      </c>
      <c r="G152" s="4">
        <f t="shared" si="8"/>
        <v>0</v>
      </c>
      <c r="H152" s="4" t="str">
        <f t="shared" si="9"/>
        <v>，4389844</v>
      </c>
      <c r="I152" s="4" t="str">
        <f>VLOOKUP(A152,HOP!A:U,21,0)</f>
        <v>直采</v>
      </c>
    </row>
    <row r="153" s="4" customFormat="1" hidden="1" spans="1:9">
      <c r="A153" s="5">
        <v>999227049843860</v>
      </c>
      <c r="B153" s="6">
        <v>45207</v>
      </c>
      <c r="C153" s="6">
        <v>45209</v>
      </c>
      <c r="D153" s="4">
        <v>1486</v>
      </c>
      <c r="E153" s="4">
        <v>1486</v>
      </c>
      <c r="F153" s="4">
        <v>3989512</v>
      </c>
      <c r="G153" s="4">
        <f t="shared" si="8"/>
        <v>0</v>
      </c>
      <c r="H153" s="4" t="str">
        <f t="shared" si="9"/>
        <v>，3989512</v>
      </c>
      <c r="I153" s="4" t="s">
        <v>847</v>
      </c>
    </row>
    <row r="154" s="4" customFormat="1" spans="1:12">
      <c r="A154" s="5">
        <v>999226854428797</v>
      </c>
      <c r="B154" s="6">
        <v>45201</v>
      </c>
      <c r="C154" s="6">
        <v>45203</v>
      </c>
      <c r="D154" s="4">
        <v>240</v>
      </c>
      <c r="E154" s="4" t="e">
        <f>VLOOKUP(A154,HOP!A:L,12,0)</f>
        <v>#N/A</v>
      </c>
      <c r="F154" s="4">
        <v>3956261</v>
      </c>
      <c r="G154" s="4" t="e">
        <f t="shared" si="8"/>
        <v>#N/A</v>
      </c>
      <c r="H154" s="4" t="str">
        <f t="shared" si="9"/>
        <v>，3956261</v>
      </c>
      <c r="I154" s="4" t="s">
        <v>847</v>
      </c>
      <c r="J154" s="4" t="s">
        <v>848</v>
      </c>
      <c r="K154" s="4" t="s">
        <v>849</v>
      </c>
      <c r="L154" s="4" t="s">
        <v>850</v>
      </c>
    </row>
    <row r="157" spans="4:4">
      <c r="D157" s="4">
        <f>SUM(D2:D156)</f>
        <v>317101</v>
      </c>
    </row>
    <row r="163" spans="1:4">
      <c r="A163" s="4" t="s">
        <v>851</v>
      </c>
      <c r="C163" s="4">
        <v>315266</v>
      </c>
      <c r="D163" s="4">
        <v>344116.75</v>
      </c>
    </row>
    <row r="164" spans="1:4">
      <c r="A164" s="4" t="s">
        <v>852</v>
      </c>
      <c r="C164" s="4">
        <v>1835</v>
      </c>
      <c r="D164" s="4">
        <v>2002.92</v>
      </c>
    </row>
    <row r="165" spans="1:4">
      <c r="A165" s="4" t="s">
        <v>853</v>
      </c>
      <c r="C165" s="4">
        <f>SUBTOTAL(9,C163:C164)</f>
        <v>317101</v>
      </c>
      <c r="D165" s="4">
        <f>SUBTOTAL(9,D163:D164)</f>
        <v>346119.67</v>
      </c>
    </row>
    <row r="166" spans="1:1">
      <c r="A166" s="4" t="s">
        <v>854</v>
      </c>
    </row>
  </sheetData>
  <autoFilter ref="A1:XFD157">
    <filterColumn colId="3">
      <filters blank="1">
        <filter val="1100"/>
        <filter val="1600"/>
        <filter val="2000"/>
        <filter val="2600"/>
        <filter val="4100"/>
        <filter val="4300"/>
        <filter val="5700"/>
        <filter val="6400"/>
        <filter val="10500"/>
        <filter val="317101"/>
        <filter val="402"/>
        <filter val="5402"/>
        <filter val="1503"/>
        <filter val="2308"/>
        <filter val="1109"/>
        <filter val="4509"/>
        <filter val="810"/>
        <filter val="910"/>
        <filter val="2010"/>
        <filter val="2910"/>
        <filter val="4110"/>
        <filter val="1512"/>
        <filter val="4512"/>
        <filter val="414"/>
        <filter val="315"/>
        <filter val="618"/>
        <filter val="3319"/>
        <filter val="720"/>
        <filter val="820"/>
        <filter val="1420"/>
        <filter val="3420"/>
        <filter val="2224"/>
        <filter val="325"/>
        <filter val="1625"/>
        <filter val="6126"/>
        <filter val="528"/>
        <filter val="630"/>
        <filter val="830"/>
        <filter val="5530"/>
        <filter val="1332"/>
        <filter val="334"/>
        <filter val="1634"/>
        <filter val="335"/>
        <filter val="6235"/>
        <filter val="536"/>
        <filter val="1236"/>
        <filter val="1736"/>
        <filter val="1538"/>
        <filter val="439"/>
        <filter val="539"/>
        <filter val="939"/>
        <filter val="240"/>
        <filter val="840"/>
        <filter val="1240"/>
        <filter val="1142"/>
        <filter val="6842"/>
        <filter val="644"/>
        <filter val="1444"/>
        <filter val="2445"/>
        <filter val="3645"/>
        <filter val="1350"/>
        <filter val="1650"/>
        <filter val="10950"/>
        <filter val="951"/>
        <filter val="1152"/>
        <filter val="454"/>
        <filter val="1155"/>
        <filter val="456"/>
        <filter val="1056"/>
        <filter val="1656"/>
        <filter val="457"/>
        <filter val="957"/>
        <filter val="1257"/>
        <filter val="1857"/>
        <filter val="7659"/>
        <filter val="860"/>
        <filter val="1460"/>
        <filter val="2460"/>
        <filter val="4560"/>
        <filter val="5460"/>
        <filter val="662"/>
        <filter val="762"/>
        <filter val="8664"/>
        <filter val="1665"/>
        <filter val="666"/>
        <filter val="5766"/>
        <filter val="1167"/>
        <filter val="768"/>
        <filter val="1068"/>
        <filter val="6168"/>
        <filter val="669"/>
        <filter val="270"/>
        <filter val="3270"/>
        <filter val="772"/>
        <filter val="1472"/>
        <filter val="1672"/>
        <filter val="2072"/>
        <filter val="2972"/>
        <filter val="1075"/>
        <filter val="1575"/>
        <filter val="4175"/>
        <filter val="1776"/>
        <filter val="277"/>
        <filter val="1078"/>
        <filter val="2478"/>
        <filter val="2578"/>
        <filter val="480"/>
        <filter val="2780"/>
        <filter val="6880"/>
        <filter val="881"/>
        <filter val="182"/>
        <filter val="482"/>
        <filter val="1482"/>
        <filter val="6282"/>
        <filter val="283"/>
        <filter val="583"/>
        <filter val="384"/>
        <filter val="2684"/>
        <filter val="685"/>
        <filter val="1486"/>
        <filter val="4188"/>
        <filter val="8888"/>
        <filter val="6189"/>
        <filter val="1290"/>
        <filter val="2890"/>
        <filter val="3090"/>
        <filter val="295"/>
        <filter val="595"/>
        <filter val="1296"/>
        <filter val="1796"/>
        <filter val="4596"/>
        <filter val="5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855</v>
      </c>
      <c r="B1" s="2" t="s">
        <v>856</v>
      </c>
      <c r="C1" s="2" t="s">
        <v>857</v>
      </c>
      <c r="D1" s="2" t="s">
        <v>858</v>
      </c>
      <c r="E1" s="2" t="s">
        <v>13</v>
      </c>
      <c r="F1" s="2" t="s">
        <v>5</v>
      </c>
      <c r="G1" s="2" t="s">
        <v>6</v>
      </c>
      <c r="H1" s="2" t="s">
        <v>859</v>
      </c>
      <c r="I1" s="2" t="s">
        <v>860</v>
      </c>
      <c r="J1" s="2" t="s">
        <v>861</v>
      </c>
      <c r="K1" s="2" t="s">
        <v>862</v>
      </c>
      <c r="L1" s="2" t="s">
        <v>863</v>
      </c>
      <c r="M1" s="2" t="s">
        <v>864</v>
      </c>
      <c r="N1" s="2" t="s">
        <v>865</v>
      </c>
      <c r="O1" s="2" t="s">
        <v>866</v>
      </c>
      <c r="P1" s="2" t="s">
        <v>867</v>
      </c>
      <c r="Q1" s="2" t="s">
        <v>868</v>
      </c>
      <c r="R1" s="2" t="s">
        <v>869</v>
      </c>
      <c r="S1" s="2" t="s">
        <v>870</v>
      </c>
      <c r="T1" s="2" t="s">
        <v>871</v>
      </c>
      <c r="U1" s="2" t="s">
        <v>872</v>
      </c>
      <c r="V1" s="2" t="s">
        <v>873</v>
      </c>
    </row>
    <row r="2" s="1" customFormat="1" spans="1:22">
      <c r="A2" s="3">
        <v>999229336876025</v>
      </c>
      <c r="B2" s="1" t="s">
        <v>874</v>
      </c>
      <c r="C2" s="1" t="s">
        <v>875</v>
      </c>
      <c r="D2" s="1" t="s">
        <v>876</v>
      </c>
      <c r="E2" s="1" t="s">
        <v>877</v>
      </c>
      <c r="F2" s="1" t="s">
        <v>874</v>
      </c>
      <c r="G2" s="1" t="s">
        <v>878</v>
      </c>
      <c r="H2" s="1" t="s">
        <v>879</v>
      </c>
      <c r="I2" s="1" t="s">
        <v>880</v>
      </c>
      <c r="J2" s="1" t="s">
        <v>881</v>
      </c>
      <c r="K2" s="1" t="s">
        <v>880</v>
      </c>
      <c r="L2" s="1" t="s">
        <v>880</v>
      </c>
      <c r="M2" s="1" t="s">
        <v>882</v>
      </c>
      <c r="N2" s="1" t="s">
        <v>882</v>
      </c>
      <c r="O2" s="1" t="s">
        <v>883</v>
      </c>
      <c r="P2" s="1" t="s">
        <v>884</v>
      </c>
      <c r="Q2" s="1" t="s">
        <v>885</v>
      </c>
      <c r="R2" s="1" t="s">
        <v>886</v>
      </c>
      <c r="S2" s="1" t="s">
        <v>887</v>
      </c>
      <c r="T2" s="1" t="s">
        <v>888</v>
      </c>
      <c r="U2" s="1" t="s">
        <v>847</v>
      </c>
      <c r="V2" s="1" t="s">
        <v>889</v>
      </c>
    </row>
    <row r="3" s="1" customFormat="1" spans="1:22">
      <c r="A3" s="3">
        <v>999229336777391</v>
      </c>
      <c r="B3" s="1" t="s">
        <v>874</v>
      </c>
      <c r="C3" s="1" t="s">
        <v>890</v>
      </c>
      <c r="D3" s="1" t="s">
        <v>891</v>
      </c>
      <c r="E3" s="1" t="s">
        <v>892</v>
      </c>
      <c r="F3" s="1" t="s">
        <v>874</v>
      </c>
      <c r="G3" s="1" t="s">
        <v>878</v>
      </c>
      <c r="H3" s="1" t="s">
        <v>879</v>
      </c>
      <c r="I3" s="1" t="s">
        <v>893</v>
      </c>
      <c r="J3" s="1" t="s">
        <v>881</v>
      </c>
      <c r="K3" s="1" t="s">
        <v>893</v>
      </c>
      <c r="L3" s="1" t="s">
        <v>893</v>
      </c>
      <c r="M3" s="1" t="s">
        <v>882</v>
      </c>
      <c r="N3" s="1" t="s">
        <v>882</v>
      </c>
      <c r="O3" s="1" t="s">
        <v>883</v>
      </c>
      <c r="P3" s="1" t="s">
        <v>884</v>
      </c>
      <c r="Q3" s="1" t="s">
        <v>885</v>
      </c>
      <c r="R3" s="1" t="s">
        <v>894</v>
      </c>
      <c r="S3" s="1" t="s">
        <v>887</v>
      </c>
      <c r="T3" s="1" t="s">
        <v>888</v>
      </c>
      <c r="U3" s="1" t="s">
        <v>847</v>
      </c>
      <c r="V3" s="1" t="s">
        <v>895</v>
      </c>
    </row>
    <row r="4" s="1" customFormat="1" spans="1:22">
      <c r="A4" s="3">
        <v>999229336470808</v>
      </c>
      <c r="B4" s="1" t="s">
        <v>874</v>
      </c>
      <c r="C4" s="1" t="s">
        <v>896</v>
      </c>
      <c r="D4" s="1" t="s">
        <v>897</v>
      </c>
      <c r="E4" s="1" t="s">
        <v>898</v>
      </c>
      <c r="F4" s="1" t="s">
        <v>874</v>
      </c>
      <c r="G4" s="1" t="s">
        <v>878</v>
      </c>
      <c r="H4" s="1" t="s">
        <v>879</v>
      </c>
      <c r="I4" s="1" t="s">
        <v>899</v>
      </c>
      <c r="J4" s="1" t="s">
        <v>881</v>
      </c>
      <c r="K4" s="1" t="s">
        <v>899</v>
      </c>
      <c r="L4" s="1" t="s">
        <v>899</v>
      </c>
      <c r="M4" s="1" t="s">
        <v>882</v>
      </c>
      <c r="N4" s="1" t="s">
        <v>882</v>
      </c>
      <c r="O4" s="1" t="s">
        <v>883</v>
      </c>
      <c r="P4" s="1" t="s">
        <v>884</v>
      </c>
      <c r="Q4" s="1" t="s">
        <v>885</v>
      </c>
      <c r="R4" s="1" t="s">
        <v>900</v>
      </c>
      <c r="S4" s="1" t="s">
        <v>887</v>
      </c>
      <c r="T4" s="1" t="s">
        <v>888</v>
      </c>
      <c r="U4" s="1" t="s">
        <v>847</v>
      </c>
      <c r="V4" s="1" t="s">
        <v>895</v>
      </c>
    </row>
    <row r="5" s="1" customFormat="1" spans="1:22">
      <c r="A5" s="3">
        <v>999229336361020</v>
      </c>
      <c r="B5" s="1" t="s">
        <v>874</v>
      </c>
      <c r="C5" s="1" t="s">
        <v>901</v>
      </c>
      <c r="D5" s="1" t="s">
        <v>902</v>
      </c>
      <c r="E5" s="1" t="s">
        <v>903</v>
      </c>
      <c r="F5" s="1" t="s">
        <v>874</v>
      </c>
      <c r="G5" s="1" t="s">
        <v>878</v>
      </c>
      <c r="H5" s="1" t="s">
        <v>879</v>
      </c>
      <c r="I5" s="1" t="s">
        <v>904</v>
      </c>
      <c r="J5" s="1" t="s">
        <v>881</v>
      </c>
      <c r="K5" s="1" t="s">
        <v>904</v>
      </c>
      <c r="L5" s="1" t="s">
        <v>883</v>
      </c>
      <c r="M5" s="1" t="s">
        <v>905</v>
      </c>
      <c r="N5" s="1" t="s">
        <v>905</v>
      </c>
      <c r="O5" s="1" t="s">
        <v>883</v>
      </c>
      <c r="P5" s="1" t="s">
        <v>884</v>
      </c>
      <c r="Q5" s="1" t="s">
        <v>885</v>
      </c>
      <c r="R5" s="1" t="s">
        <v>906</v>
      </c>
      <c r="S5" s="1" t="s">
        <v>887</v>
      </c>
      <c r="T5" s="1" t="s">
        <v>888</v>
      </c>
      <c r="U5" s="1" t="s">
        <v>847</v>
      </c>
      <c r="V5" s="1" t="s">
        <v>895</v>
      </c>
    </row>
    <row r="6" s="1" customFormat="1" spans="1:22">
      <c r="A6" s="3">
        <v>999229336294045</v>
      </c>
      <c r="B6" s="1" t="s">
        <v>874</v>
      </c>
      <c r="C6" s="1" t="s">
        <v>907</v>
      </c>
      <c r="D6" s="1" t="s">
        <v>908</v>
      </c>
      <c r="E6" s="1" t="s">
        <v>909</v>
      </c>
      <c r="F6" s="1" t="s">
        <v>874</v>
      </c>
      <c r="G6" s="1" t="s">
        <v>878</v>
      </c>
      <c r="H6" s="1" t="s">
        <v>879</v>
      </c>
      <c r="I6" s="1" t="s">
        <v>910</v>
      </c>
      <c r="J6" s="1" t="s">
        <v>881</v>
      </c>
      <c r="K6" s="1" t="s">
        <v>910</v>
      </c>
      <c r="L6" s="1" t="s">
        <v>910</v>
      </c>
      <c r="M6" s="1" t="s">
        <v>882</v>
      </c>
      <c r="N6" s="1" t="s">
        <v>882</v>
      </c>
      <c r="O6" s="1" t="s">
        <v>883</v>
      </c>
      <c r="P6" s="1" t="s">
        <v>884</v>
      </c>
      <c r="Q6" s="1" t="s">
        <v>885</v>
      </c>
      <c r="R6" s="1" t="s">
        <v>911</v>
      </c>
      <c r="S6" s="1" t="s">
        <v>887</v>
      </c>
      <c r="T6" s="1" t="s">
        <v>888</v>
      </c>
      <c r="U6" s="1" t="s">
        <v>847</v>
      </c>
      <c r="V6" s="1" t="s">
        <v>895</v>
      </c>
    </row>
    <row r="7" s="1" customFormat="1" spans="1:22">
      <c r="A7" s="3">
        <v>999229336003553</v>
      </c>
      <c r="B7" s="1" t="s">
        <v>874</v>
      </c>
      <c r="C7" s="1" t="s">
        <v>912</v>
      </c>
      <c r="D7" s="1" t="s">
        <v>913</v>
      </c>
      <c r="E7" s="1" t="s">
        <v>914</v>
      </c>
      <c r="F7" s="1" t="s">
        <v>874</v>
      </c>
      <c r="G7" s="1" t="s">
        <v>878</v>
      </c>
      <c r="H7" s="1" t="s">
        <v>879</v>
      </c>
      <c r="I7" s="1" t="s">
        <v>915</v>
      </c>
      <c r="J7" s="1" t="s">
        <v>881</v>
      </c>
      <c r="K7" s="1" t="s">
        <v>915</v>
      </c>
      <c r="L7" s="1" t="s">
        <v>915</v>
      </c>
      <c r="M7" s="1" t="s">
        <v>882</v>
      </c>
      <c r="N7" s="1" t="s">
        <v>882</v>
      </c>
      <c r="O7" s="1" t="s">
        <v>883</v>
      </c>
      <c r="P7" s="1" t="s">
        <v>884</v>
      </c>
      <c r="Q7" s="1" t="s">
        <v>885</v>
      </c>
      <c r="R7" s="1" t="s">
        <v>916</v>
      </c>
      <c r="S7" s="1" t="s">
        <v>887</v>
      </c>
      <c r="T7" s="1" t="s">
        <v>888</v>
      </c>
      <c r="U7" s="1" t="s">
        <v>847</v>
      </c>
      <c r="V7" s="1" t="s">
        <v>895</v>
      </c>
    </row>
    <row r="8" s="1" customFormat="1" spans="1:22">
      <c r="A8" s="3">
        <v>999229335589724</v>
      </c>
      <c r="B8" s="1" t="s">
        <v>874</v>
      </c>
      <c r="C8" s="1" t="s">
        <v>917</v>
      </c>
      <c r="D8" s="1" t="s">
        <v>918</v>
      </c>
      <c r="E8" s="1" t="s">
        <v>919</v>
      </c>
      <c r="F8" s="1" t="s">
        <v>874</v>
      </c>
      <c r="G8" s="1" t="s">
        <v>878</v>
      </c>
      <c r="H8" s="1" t="s">
        <v>879</v>
      </c>
      <c r="I8" s="1" t="s">
        <v>920</v>
      </c>
      <c r="J8" s="1" t="s">
        <v>881</v>
      </c>
      <c r="K8" s="1" t="s">
        <v>920</v>
      </c>
      <c r="L8" s="1" t="s">
        <v>920</v>
      </c>
      <c r="M8" s="1" t="s">
        <v>882</v>
      </c>
      <c r="N8" s="1" t="s">
        <v>882</v>
      </c>
      <c r="O8" s="1" t="s">
        <v>883</v>
      </c>
      <c r="P8" s="1" t="s">
        <v>884</v>
      </c>
      <c r="Q8" s="1" t="s">
        <v>885</v>
      </c>
      <c r="R8" s="1" t="s">
        <v>921</v>
      </c>
      <c r="S8" s="1" t="s">
        <v>887</v>
      </c>
      <c r="T8" s="1" t="s">
        <v>888</v>
      </c>
      <c r="U8" s="1" t="s">
        <v>847</v>
      </c>
      <c r="V8" s="1" t="s">
        <v>895</v>
      </c>
    </row>
    <row r="9" s="1" customFormat="1" spans="1:22">
      <c r="A9" s="3">
        <v>999229335063565</v>
      </c>
      <c r="B9" s="1" t="s">
        <v>874</v>
      </c>
      <c r="C9" s="1" t="s">
        <v>922</v>
      </c>
      <c r="D9" s="1" t="s">
        <v>923</v>
      </c>
      <c r="E9" s="1" t="s">
        <v>924</v>
      </c>
      <c r="F9" s="1" t="s">
        <v>874</v>
      </c>
      <c r="G9" s="1" t="s">
        <v>878</v>
      </c>
      <c r="H9" s="1" t="s">
        <v>879</v>
      </c>
      <c r="I9" s="1" t="s">
        <v>925</v>
      </c>
      <c r="J9" s="1" t="s">
        <v>881</v>
      </c>
      <c r="K9" s="1" t="s">
        <v>925</v>
      </c>
      <c r="L9" s="1" t="s">
        <v>925</v>
      </c>
      <c r="M9" s="1" t="s">
        <v>882</v>
      </c>
      <c r="N9" s="1" t="s">
        <v>882</v>
      </c>
      <c r="O9" s="1" t="s">
        <v>883</v>
      </c>
      <c r="P9" s="1" t="s">
        <v>884</v>
      </c>
      <c r="Q9" s="1" t="s">
        <v>885</v>
      </c>
      <c r="R9" s="1" t="s">
        <v>926</v>
      </c>
      <c r="S9" s="1" t="s">
        <v>887</v>
      </c>
      <c r="T9" s="1" t="s">
        <v>888</v>
      </c>
      <c r="U9" s="1" t="s">
        <v>847</v>
      </c>
      <c r="V9" s="1" t="s">
        <v>895</v>
      </c>
    </row>
    <row r="10" s="1" customFormat="1" spans="1:22">
      <c r="A10" s="3">
        <v>999229334398770</v>
      </c>
      <c r="B10" s="1" t="s">
        <v>874</v>
      </c>
      <c r="C10" s="1" t="s">
        <v>927</v>
      </c>
      <c r="D10" s="1" t="s">
        <v>928</v>
      </c>
      <c r="E10" s="1" t="s">
        <v>929</v>
      </c>
      <c r="F10" s="1" t="s">
        <v>874</v>
      </c>
      <c r="G10" s="1" t="s">
        <v>878</v>
      </c>
      <c r="H10" s="1" t="s">
        <v>879</v>
      </c>
      <c r="I10" s="1" t="s">
        <v>930</v>
      </c>
      <c r="J10" s="1" t="s">
        <v>881</v>
      </c>
      <c r="K10" s="1" t="s">
        <v>930</v>
      </c>
      <c r="L10" s="1" t="s">
        <v>930</v>
      </c>
      <c r="M10" s="1" t="s">
        <v>882</v>
      </c>
      <c r="N10" s="1" t="s">
        <v>882</v>
      </c>
      <c r="O10" s="1" t="s">
        <v>883</v>
      </c>
      <c r="P10" s="1" t="s">
        <v>884</v>
      </c>
      <c r="Q10" s="1" t="s">
        <v>885</v>
      </c>
      <c r="R10" s="1" t="s">
        <v>931</v>
      </c>
      <c r="S10" s="1" t="s">
        <v>887</v>
      </c>
      <c r="T10" s="1" t="s">
        <v>888</v>
      </c>
      <c r="U10" s="1" t="s">
        <v>847</v>
      </c>
      <c r="V10" s="1" t="s">
        <v>932</v>
      </c>
    </row>
    <row r="11" s="1" customFormat="1" spans="1:22">
      <c r="A11" s="3">
        <v>999229333354655</v>
      </c>
      <c r="B11" s="1" t="s">
        <v>874</v>
      </c>
      <c r="C11" s="1" t="s">
        <v>933</v>
      </c>
      <c r="D11" s="1" t="s">
        <v>918</v>
      </c>
      <c r="E11" s="1" t="s">
        <v>934</v>
      </c>
      <c r="F11" s="1" t="s">
        <v>874</v>
      </c>
      <c r="G11" s="1" t="s">
        <v>878</v>
      </c>
      <c r="H11" s="1" t="s">
        <v>879</v>
      </c>
      <c r="I11" s="1" t="s">
        <v>935</v>
      </c>
      <c r="J11" s="1" t="s">
        <v>881</v>
      </c>
      <c r="K11" s="1" t="s">
        <v>935</v>
      </c>
      <c r="L11" s="1" t="s">
        <v>935</v>
      </c>
      <c r="M11" s="1" t="s">
        <v>882</v>
      </c>
      <c r="N11" s="1" t="s">
        <v>882</v>
      </c>
      <c r="O11" s="1" t="s">
        <v>883</v>
      </c>
      <c r="P11" s="1" t="s">
        <v>884</v>
      </c>
      <c r="Q11" s="1" t="s">
        <v>885</v>
      </c>
      <c r="R11" s="1" t="s">
        <v>936</v>
      </c>
      <c r="S11" s="1" t="s">
        <v>887</v>
      </c>
      <c r="T11" s="1" t="s">
        <v>888</v>
      </c>
      <c r="U11" s="1" t="s">
        <v>847</v>
      </c>
      <c r="V11" s="1" t="s">
        <v>895</v>
      </c>
    </row>
    <row r="12" s="1" customFormat="1" spans="1:22">
      <c r="A12" s="3">
        <v>999229332672476</v>
      </c>
      <c r="B12" s="1" t="s">
        <v>937</v>
      </c>
      <c r="C12" s="1" t="s">
        <v>938</v>
      </c>
      <c r="D12" s="1" t="s">
        <v>939</v>
      </c>
      <c r="E12" s="1" t="s">
        <v>940</v>
      </c>
      <c r="F12" s="1" t="s">
        <v>874</v>
      </c>
      <c r="G12" s="1" t="s">
        <v>878</v>
      </c>
      <c r="H12" s="1" t="s">
        <v>879</v>
      </c>
      <c r="I12" s="1" t="s">
        <v>941</v>
      </c>
      <c r="J12" s="1" t="s">
        <v>881</v>
      </c>
      <c r="K12" s="1" t="s">
        <v>941</v>
      </c>
      <c r="L12" s="1" t="s">
        <v>941</v>
      </c>
      <c r="M12" s="1" t="s">
        <v>882</v>
      </c>
      <c r="N12" s="1" t="s">
        <v>882</v>
      </c>
      <c r="O12" s="1" t="s">
        <v>883</v>
      </c>
      <c r="P12" s="1" t="s">
        <v>884</v>
      </c>
      <c r="Q12" s="1" t="s">
        <v>885</v>
      </c>
      <c r="R12" s="1" t="s">
        <v>942</v>
      </c>
      <c r="S12" s="1" t="s">
        <v>887</v>
      </c>
      <c r="T12" s="1" t="s">
        <v>888</v>
      </c>
      <c r="U12" s="1" t="s">
        <v>847</v>
      </c>
      <c r="V12" s="1" t="s">
        <v>895</v>
      </c>
    </row>
    <row r="13" s="1" customFormat="1" spans="1:22">
      <c r="A13" s="3">
        <v>999229331718563</v>
      </c>
      <c r="B13" s="1" t="s">
        <v>937</v>
      </c>
      <c r="C13" s="1" t="s">
        <v>943</v>
      </c>
      <c r="D13" s="1" t="s">
        <v>928</v>
      </c>
      <c r="E13" s="1" t="s">
        <v>944</v>
      </c>
      <c r="F13" s="1" t="s">
        <v>874</v>
      </c>
      <c r="G13" s="1" t="s">
        <v>878</v>
      </c>
      <c r="H13" s="1" t="s">
        <v>879</v>
      </c>
      <c r="I13" s="1" t="s">
        <v>945</v>
      </c>
      <c r="J13" s="1" t="s">
        <v>881</v>
      </c>
      <c r="K13" s="1" t="s">
        <v>945</v>
      </c>
      <c r="L13" s="1" t="s">
        <v>945</v>
      </c>
      <c r="M13" s="1" t="s">
        <v>882</v>
      </c>
      <c r="N13" s="1" t="s">
        <v>882</v>
      </c>
      <c r="O13" s="1" t="s">
        <v>883</v>
      </c>
      <c r="P13" s="1" t="s">
        <v>884</v>
      </c>
      <c r="Q13" s="1" t="s">
        <v>885</v>
      </c>
      <c r="R13" s="1" t="s">
        <v>946</v>
      </c>
      <c r="S13" s="1" t="s">
        <v>887</v>
      </c>
      <c r="T13" s="1" t="s">
        <v>888</v>
      </c>
      <c r="U13" s="1" t="s">
        <v>847</v>
      </c>
      <c r="V13" s="1" t="s">
        <v>932</v>
      </c>
    </row>
    <row r="14" s="1" customFormat="1" spans="1:22">
      <c r="A14" s="3">
        <v>999229331073323</v>
      </c>
      <c r="B14" s="1" t="s">
        <v>937</v>
      </c>
      <c r="C14" s="1" t="s">
        <v>947</v>
      </c>
      <c r="D14" s="1" t="s">
        <v>948</v>
      </c>
      <c r="E14" s="1" t="s">
        <v>949</v>
      </c>
      <c r="F14" s="1" t="s">
        <v>874</v>
      </c>
      <c r="G14" s="1" t="s">
        <v>878</v>
      </c>
      <c r="H14" s="1" t="s">
        <v>879</v>
      </c>
      <c r="I14" s="1" t="s">
        <v>950</v>
      </c>
      <c r="J14" s="1" t="s">
        <v>881</v>
      </c>
      <c r="K14" s="1" t="s">
        <v>950</v>
      </c>
      <c r="L14" s="1" t="s">
        <v>950</v>
      </c>
      <c r="M14" s="1" t="s">
        <v>882</v>
      </c>
      <c r="N14" s="1" t="s">
        <v>882</v>
      </c>
      <c r="O14" s="1" t="s">
        <v>883</v>
      </c>
      <c r="P14" s="1" t="s">
        <v>884</v>
      </c>
      <c r="Q14" s="1" t="s">
        <v>885</v>
      </c>
      <c r="R14" s="1" t="s">
        <v>951</v>
      </c>
      <c r="S14" s="1" t="s">
        <v>887</v>
      </c>
      <c r="T14" s="1" t="s">
        <v>888</v>
      </c>
      <c r="U14" s="1" t="s">
        <v>952</v>
      </c>
      <c r="V14" s="1" t="s">
        <v>932</v>
      </c>
    </row>
    <row r="15" s="1" customFormat="1" spans="1:22">
      <c r="A15" s="3">
        <v>999229329963574</v>
      </c>
      <c r="B15" s="1" t="s">
        <v>937</v>
      </c>
      <c r="C15" s="1" t="s">
        <v>953</v>
      </c>
      <c r="D15" s="1" t="s">
        <v>954</v>
      </c>
      <c r="E15" s="1" t="s">
        <v>955</v>
      </c>
      <c r="F15" s="1" t="s">
        <v>874</v>
      </c>
      <c r="G15" s="1" t="s">
        <v>878</v>
      </c>
      <c r="H15" s="1" t="s">
        <v>879</v>
      </c>
      <c r="I15" s="1" t="s">
        <v>956</v>
      </c>
      <c r="J15" s="1" t="s">
        <v>881</v>
      </c>
      <c r="K15" s="1" t="s">
        <v>956</v>
      </c>
      <c r="L15" s="1" t="s">
        <v>956</v>
      </c>
      <c r="M15" s="1" t="s">
        <v>882</v>
      </c>
      <c r="N15" s="1" t="s">
        <v>882</v>
      </c>
      <c r="O15" s="1" t="s">
        <v>883</v>
      </c>
      <c r="P15" s="1" t="s">
        <v>884</v>
      </c>
      <c r="Q15" s="1" t="s">
        <v>885</v>
      </c>
      <c r="R15" s="1" t="s">
        <v>957</v>
      </c>
      <c r="S15" s="1" t="s">
        <v>887</v>
      </c>
      <c r="T15" s="1" t="s">
        <v>888</v>
      </c>
      <c r="U15" s="1" t="s">
        <v>847</v>
      </c>
      <c r="V15" s="1" t="s">
        <v>895</v>
      </c>
    </row>
    <row r="16" s="1" customFormat="1" spans="1:22">
      <c r="A16" s="3">
        <v>999229312128080</v>
      </c>
      <c r="B16" s="1" t="s">
        <v>937</v>
      </c>
      <c r="C16" s="1" t="s">
        <v>958</v>
      </c>
      <c r="D16" s="1" t="s">
        <v>954</v>
      </c>
      <c r="E16" s="1" t="s">
        <v>959</v>
      </c>
      <c r="F16" s="1" t="s">
        <v>874</v>
      </c>
      <c r="G16" s="1" t="s">
        <v>878</v>
      </c>
      <c r="H16" s="1" t="s">
        <v>879</v>
      </c>
      <c r="I16" s="1" t="s">
        <v>960</v>
      </c>
      <c r="J16" s="1" t="s">
        <v>881</v>
      </c>
      <c r="K16" s="1" t="s">
        <v>960</v>
      </c>
      <c r="L16" s="1" t="s">
        <v>960</v>
      </c>
      <c r="M16" s="1" t="s">
        <v>882</v>
      </c>
      <c r="N16" s="1" t="s">
        <v>882</v>
      </c>
      <c r="O16" s="1" t="s">
        <v>883</v>
      </c>
      <c r="P16" s="1" t="s">
        <v>884</v>
      </c>
      <c r="Q16" s="1" t="s">
        <v>885</v>
      </c>
      <c r="R16" s="1" t="s">
        <v>961</v>
      </c>
      <c r="S16" s="1" t="s">
        <v>887</v>
      </c>
      <c r="T16" s="1" t="s">
        <v>888</v>
      </c>
      <c r="U16" s="1" t="s">
        <v>847</v>
      </c>
      <c r="V16" s="1" t="s">
        <v>895</v>
      </c>
    </row>
    <row r="17" s="1" customFormat="1" spans="1:22">
      <c r="A17" s="3">
        <v>999229311755212</v>
      </c>
      <c r="B17" s="1" t="s">
        <v>937</v>
      </c>
      <c r="C17" s="1" t="s">
        <v>962</v>
      </c>
      <c r="D17" s="1" t="s">
        <v>928</v>
      </c>
      <c r="E17" s="1" t="s">
        <v>963</v>
      </c>
      <c r="F17" s="1" t="s">
        <v>874</v>
      </c>
      <c r="G17" s="1" t="s">
        <v>878</v>
      </c>
      <c r="H17" s="1" t="s">
        <v>879</v>
      </c>
      <c r="I17" s="1" t="s">
        <v>945</v>
      </c>
      <c r="J17" s="1" t="s">
        <v>881</v>
      </c>
      <c r="K17" s="1" t="s">
        <v>945</v>
      </c>
      <c r="L17" s="1" t="s">
        <v>945</v>
      </c>
      <c r="M17" s="1" t="s">
        <v>882</v>
      </c>
      <c r="N17" s="1" t="s">
        <v>882</v>
      </c>
      <c r="O17" s="1" t="s">
        <v>883</v>
      </c>
      <c r="P17" s="1" t="s">
        <v>884</v>
      </c>
      <c r="Q17" s="1" t="s">
        <v>885</v>
      </c>
      <c r="R17" s="1" t="s">
        <v>964</v>
      </c>
      <c r="S17" s="1" t="s">
        <v>887</v>
      </c>
      <c r="T17" s="1" t="s">
        <v>888</v>
      </c>
      <c r="U17" s="1" t="s">
        <v>847</v>
      </c>
      <c r="V17" s="1" t="s">
        <v>932</v>
      </c>
    </row>
    <row r="18" s="1" customFormat="1" spans="1:22">
      <c r="A18" s="3">
        <v>999229311646147</v>
      </c>
      <c r="B18" s="1" t="s">
        <v>937</v>
      </c>
      <c r="C18" s="1" t="s">
        <v>965</v>
      </c>
      <c r="D18" s="1" t="s">
        <v>918</v>
      </c>
      <c r="E18" s="1" t="s">
        <v>966</v>
      </c>
      <c r="F18" s="1" t="s">
        <v>874</v>
      </c>
      <c r="G18" s="1" t="s">
        <v>878</v>
      </c>
      <c r="H18" s="1" t="s">
        <v>879</v>
      </c>
      <c r="I18" s="1" t="s">
        <v>967</v>
      </c>
      <c r="J18" s="1" t="s">
        <v>881</v>
      </c>
      <c r="K18" s="1" t="s">
        <v>967</v>
      </c>
      <c r="L18" s="1" t="s">
        <v>967</v>
      </c>
      <c r="M18" s="1" t="s">
        <v>882</v>
      </c>
      <c r="N18" s="1" t="s">
        <v>882</v>
      </c>
      <c r="O18" s="1" t="s">
        <v>883</v>
      </c>
      <c r="P18" s="1" t="s">
        <v>884</v>
      </c>
      <c r="Q18" s="1" t="s">
        <v>885</v>
      </c>
      <c r="R18" s="1" t="s">
        <v>968</v>
      </c>
      <c r="S18" s="1" t="s">
        <v>887</v>
      </c>
      <c r="T18" s="1" t="s">
        <v>888</v>
      </c>
      <c r="U18" s="1" t="s">
        <v>847</v>
      </c>
      <c r="V18" s="1" t="s">
        <v>895</v>
      </c>
    </row>
    <row r="19" s="1" customFormat="1" spans="1:22">
      <c r="A19" s="3">
        <v>999229310916139</v>
      </c>
      <c r="B19" s="1" t="s">
        <v>937</v>
      </c>
      <c r="C19" s="1" t="s">
        <v>969</v>
      </c>
      <c r="D19" s="1" t="s">
        <v>970</v>
      </c>
      <c r="E19" s="1" t="s">
        <v>971</v>
      </c>
      <c r="F19" s="1" t="s">
        <v>874</v>
      </c>
      <c r="G19" s="1" t="s">
        <v>878</v>
      </c>
      <c r="H19" s="1" t="s">
        <v>879</v>
      </c>
      <c r="I19" s="1" t="s">
        <v>972</v>
      </c>
      <c r="J19" s="1" t="s">
        <v>881</v>
      </c>
      <c r="K19" s="1" t="s">
        <v>972</v>
      </c>
      <c r="L19" s="1" t="s">
        <v>972</v>
      </c>
      <c r="M19" s="1" t="s">
        <v>882</v>
      </c>
      <c r="N19" s="1" t="s">
        <v>882</v>
      </c>
      <c r="O19" s="1" t="s">
        <v>883</v>
      </c>
      <c r="P19" s="1" t="s">
        <v>884</v>
      </c>
      <c r="Q19" s="1" t="s">
        <v>885</v>
      </c>
      <c r="R19" s="1" t="s">
        <v>973</v>
      </c>
      <c r="S19" s="1" t="s">
        <v>887</v>
      </c>
      <c r="T19" s="1" t="s">
        <v>888</v>
      </c>
      <c r="U19" s="1" t="s">
        <v>847</v>
      </c>
      <c r="V19" s="1" t="s">
        <v>974</v>
      </c>
    </row>
    <row r="20" s="1" customFormat="1" spans="1:22">
      <c r="A20" s="3">
        <v>999229310827208</v>
      </c>
      <c r="B20" s="1" t="s">
        <v>937</v>
      </c>
      <c r="C20" s="1" t="s">
        <v>975</v>
      </c>
      <c r="D20" s="1" t="s">
        <v>976</v>
      </c>
      <c r="E20" s="1" t="s">
        <v>977</v>
      </c>
      <c r="F20" s="1" t="s">
        <v>874</v>
      </c>
      <c r="G20" s="1" t="s">
        <v>878</v>
      </c>
      <c r="H20" s="1" t="s">
        <v>879</v>
      </c>
      <c r="I20" s="1" t="s">
        <v>978</v>
      </c>
      <c r="J20" s="1" t="s">
        <v>881</v>
      </c>
      <c r="K20" s="1" t="s">
        <v>978</v>
      </c>
      <c r="L20" s="1" t="s">
        <v>978</v>
      </c>
      <c r="M20" s="1" t="s">
        <v>882</v>
      </c>
      <c r="N20" s="1" t="s">
        <v>882</v>
      </c>
      <c r="O20" s="1" t="s">
        <v>883</v>
      </c>
      <c r="P20" s="1" t="s">
        <v>884</v>
      </c>
      <c r="Q20" s="1" t="s">
        <v>885</v>
      </c>
      <c r="R20" s="1" t="s">
        <v>979</v>
      </c>
      <c r="S20" s="1" t="s">
        <v>887</v>
      </c>
      <c r="T20" s="1" t="s">
        <v>888</v>
      </c>
      <c r="U20" s="1" t="s">
        <v>847</v>
      </c>
      <c r="V20" s="1" t="s">
        <v>932</v>
      </c>
    </row>
    <row r="21" s="1" customFormat="1" spans="1:22">
      <c r="A21" s="3">
        <v>999229310800239</v>
      </c>
      <c r="B21" s="1" t="s">
        <v>937</v>
      </c>
      <c r="C21" s="1" t="s">
        <v>980</v>
      </c>
      <c r="D21" s="1" t="s">
        <v>981</v>
      </c>
      <c r="E21" s="1" t="s">
        <v>982</v>
      </c>
      <c r="F21" s="1" t="s">
        <v>874</v>
      </c>
      <c r="G21" s="1" t="s">
        <v>878</v>
      </c>
      <c r="H21" s="1" t="s">
        <v>879</v>
      </c>
      <c r="I21" s="1" t="s">
        <v>983</v>
      </c>
      <c r="J21" s="1" t="s">
        <v>881</v>
      </c>
      <c r="K21" s="1" t="s">
        <v>983</v>
      </c>
      <c r="L21" s="1" t="s">
        <v>983</v>
      </c>
      <c r="M21" s="1" t="s">
        <v>882</v>
      </c>
      <c r="N21" s="1" t="s">
        <v>882</v>
      </c>
      <c r="O21" s="1" t="s">
        <v>883</v>
      </c>
      <c r="P21" s="1" t="s">
        <v>884</v>
      </c>
      <c r="Q21" s="1" t="s">
        <v>885</v>
      </c>
      <c r="R21" s="1" t="s">
        <v>984</v>
      </c>
      <c r="S21" s="1" t="s">
        <v>887</v>
      </c>
      <c r="T21" s="1" t="s">
        <v>888</v>
      </c>
      <c r="U21" s="1" t="s">
        <v>847</v>
      </c>
      <c r="V21" s="1" t="s">
        <v>974</v>
      </c>
    </row>
    <row r="22" s="1" customFormat="1" spans="1:22">
      <c r="A22" s="3">
        <v>999229310620238</v>
      </c>
      <c r="B22" s="1" t="s">
        <v>937</v>
      </c>
      <c r="C22" s="1" t="s">
        <v>985</v>
      </c>
      <c r="D22" s="1" t="s">
        <v>986</v>
      </c>
      <c r="E22" s="1" t="s">
        <v>987</v>
      </c>
      <c r="F22" s="1" t="s">
        <v>874</v>
      </c>
      <c r="G22" s="1" t="s">
        <v>878</v>
      </c>
      <c r="H22" s="1" t="s">
        <v>879</v>
      </c>
      <c r="I22" s="1" t="s">
        <v>988</v>
      </c>
      <c r="J22" s="1" t="s">
        <v>881</v>
      </c>
      <c r="K22" s="1" t="s">
        <v>988</v>
      </c>
      <c r="L22" s="1" t="s">
        <v>988</v>
      </c>
      <c r="M22" s="1" t="s">
        <v>882</v>
      </c>
      <c r="N22" s="1" t="s">
        <v>882</v>
      </c>
      <c r="O22" s="1" t="s">
        <v>883</v>
      </c>
      <c r="P22" s="1" t="s">
        <v>884</v>
      </c>
      <c r="Q22" s="1" t="s">
        <v>885</v>
      </c>
      <c r="R22" s="1" t="s">
        <v>989</v>
      </c>
      <c r="S22" s="1" t="s">
        <v>887</v>
      </c>
      <c r="T22" s="1" t="s">
        <v>888</v>
      </c>
      <c r="U22" s="1" t="s">
        <v>847</v>
      </c>
      <c r="V22" s="1" t="s">
        <v>974</v>
      </c>
    </row>
    <row r="23" s="1" customFormat="1" spans="1:22">
      <c r="A23" s="3">
        <v>999229309834528</v>
      </c>
      <c r="B23" s="1" t="s">
        <v>937</v>
      </c>
      <c r="C23" s="1" t="s">
        <v>990</v>
      </c>
      <c r="D23" s="1" t="s">
        <v>991</v>
      </c>
      <c r="E23" s="1" t="s">
        <v>992</v>
      </c>
      <c r="F23" s="1" t="s">
        <v>937</v>
      </c>
      <c r="G23" s="1" t="s">
        <v>878</v>
      </c>
      <c r="H23" s="1" t="s">
        <v>879</v>
      </c>
      <c r="I23" s="1" t="s">
        <v>993</v>
      </c>
      <c r="J23" s="1" t="s">
        <v>881</v>
      </c>
      <c r="K23" s="1" t="s">
        <v>993</v>
      </c>
      <c r="L23" s="1" t="s">
        <v>993</v>
      </c>
      <c r="M23" s="1" t="s">
        <v>882</v>
      </c>
      <c r="N23" s="1" t="s">
        <v>882</v>
      </c>
      <c r="O23" s="1" t="s">
        <v>883</v>
      </c>
      <c r="P23" s="1" t="s">
        <v>884</v>
      </c>
      <c r="Q23" s="1" t="s">
        <v>885</v>
      </c>
      <c r="R23" s="1" t="s">
        <v>994</v>
      </c>
      <c r="S23" s="1" t="s">
        <v>887</v>
      </c>
      <c r="T23" s="1" t="s">
        <v>888</v>
      </c>
      <c r="U23" s="1" t="s">
        <v>847</v>
      </c>
      <c r="V23" s="1" t="s">
        <v>895</v>
      </c>
    </row>
    <row r="24" s="1" customFormat="1" spans="1:22">
      <c r="A24" s="3">
        <v>999229309616146</v>
      </c>
      <c r="B24" s="1" t="s">
        <v>937</v>
      </c>
      <c r="C24" s="1" t="s">
        <v>995</v>
      </c>
      <c r="D24" s="1" t="s">
        <v>996</v>
      </c>
      <c r="E24" s="1" t="s">
        <v>997</v>
      </c>
      <c r="F24" s="1" t="s">
        <v>874</v>
      </c>
      <c r="G24" s="1" t="s">
        <v>878</v>
      </c>
      <c r="H24" s="1" t="s">
        <v>879</v>
      </c>
      <c r="I24" s="1" t="s">
        <v>998</v>
      </c>
      <c r="J24" s="1" t="s">
        <v>881</v>
      </c>
      <c r="K24" s="1" t="s">
        <v>998</v>
      </c>
      <c r="L24" s="1" t="s">
        <v>998</v>
      </c>
      <c r="M24" s="1" t="s">
        <v>882</v>
      </c>
      <c r="N24" s="1" t="s">
        <v>882</v>
      </c>
      <c r="O24" s="1" t="s">
        <v>883</v>
      </c>
      <c r="P24" s="1" t="s">
        <v>884</v>
      </c>
      <c r="Q24" s="1" t="s">
        <v>885</v>
      </c>
      <c r="R24" s="1" t="s">
        <v>999</v>
      </c>
      <c r="S24" s="1" t="s">
        <v>887</v>
      </c>
      <c r="T24" s="1" t="s">
        <v>888</v>
      </c>
      <c r="U24" s="1" t="s">
        <v>847</v>
      </c>
      <c r="V24" s="1" t="s">
        <v>895</v>
      </c>
    </row>
    <row r="25" s="1" customFormat="1" spans="1:22">
      <c r="A25" s="3">
        <v>999229309079668</v>
      </c>
      <c r="B25" s="1" t="s">
        <v>937</v>
      </c>
      <c r="C25" s="1" t="s">
        <v>1000</v>
      </c>
      <c r="D25" s="1" t="s">
        <v>954</v>
      </c>
      <c r="E25" s="1" t="s">
        <v>1001</v>
      </c>
      <c r="F25" s="1" t="s">
        <v>874</v>
      </c>
      <c r="G25" s="1" t="s">
        <v>878</v>
      </c>
      <c r="H25" s="1" t="s">
        <v>879</v>
      </c>
      <c r="I25" s="1" t="s">
        <v>1002</v>
      </c>
      <c r="J25" s="1" t="s">
        <v>881</v>
      </c>
      <c r="K25" s="1" t="s">
        <v>1002</v>
      </c>
      <c r="L25" s="1" t="s">
        <v>1002</v>
      </c>
      <c r="M25" s="1" t="s">
        <v>882</v>
      </c>
      <c r="N25" s="1" t="s">
        <v>882</v>
      </c>
      <c r="O25" s="1" t="s">
        <v>883</v>
      </c>
      <c r="P25" s="1" t="s">
        <v>884</v>
      </c>
      <c r="Q25" s="1" t="s">
        <v>885</v>
      </c>
      <c r="R25" s="1" t="s">
        <v>1003</v>
      </c>
      <c r="S25" s="1" t="s">
        <v>887</v>
      </c>
      <c r="T25" s="1" t="s">
        <v>888</v>
      </c>
      <c r="U25" s="1" t="s">
        <v>847</v>
      </c>
      <c r="V25" s="1" t="s">
        <v>895</v>
      </c>
    </row>
    <row r="26" s="1" customFormat="1" spans="1:22">
      <c r="A26" s="3">
        <v>999229307979263</v>
      </c>
      <c r="B26" s="1" t="s">
        <v>937</v>
      </c>
      <c r="C26" s="1" t="s">
        <v>1004</v>
      </c>
      <c r="D26" s="1" t="s">
        <v>1005</v>
      </c>
      <c r="E26" s="1" t="s">
        <v>1006</v>
      </c>
      <c r="F26" s="1" t="s">
        <v>937</v>
      </c>
      <c r="G26" s="1" t="s">
        <v>878</v>
      </c>
      <c r="H26" s="1" t="s">
        <v>879</v>
      </c>
      <c r="I26" s="1" t="s">
        <v>972</v>
      </c>
      <c r="J26" s="1" t="s">
        <v>881</v>
      </c>
      <c r="K26" s="1" t="s">
        <v>972</v>
      </c>
      <c r="L26" s="1" t="s">
        <v>972</v>
      </c>
      <c r="M26" s="1" t="s">
        <v>882</v>
      </c>
      <c r="N26" s="1" t="s">
        <v>882</v>
      </c>
      <c r="O26" s="1" t="s">
        <v>883</v>
      </c>
      <c r="P26" s="1" t="s">
        <v>884</v>
      </c>
      <c r="Q26" s="1" t="s">
        <v>885</v>
      </c>
      <c r="R26" s="1" t="s">
        <v>1007</v>
      </c>
      <c r="S26" s="1" t="s">
        <v>887</v>
      </c>
      <c r="T26" s="1" t="s">
        <v>888</v>
      </c>
      <c r="U26" s="1" t="s">
        <v>847</v>
      </c>
      <c r="V26" s="1" t="s">
        <v>974</v>
      </c>
    </row>
    <row r="27" s="1" customFormat="1" spans="1:22">
      <c r="A27" s="3">
        <v>999229307804906</v>
      </c>
      <c r="B27" s="1" t="s">
        <v>937</v>
      </c>
      <c r="C27" s="1" t="s">
        <v>1008</v>
      </c>
      <c r="D27" s="1" t="s">
        <v>1009</v>
      </c>
      <c r="E27" s="1" t="s">
        <v>1010</v>
      </c>
      <c r="F27" s="1" t="s">
        <v>937</v>
      </c>
      <c r="G27" s="1" t="s">
        <v>878</v>
      </c>
      <c r="H27" s="1" t="s">
        <v>879</v>
      </c>
      <c r="I27" s="1" t="s">
        <v>1011</v>
      </c>
      <c r="J27" s="1" t="s">
        <v>881</v>
      </c>
      <c r="K27" s="1" t="s">
        <v>1011</v>
      </c>
      <c r="L27" s="1" t="s">
        <v>1011</v>
      </c>
      <c r="M27" s="1" t="s">
        <v>882</v>
      </c>
      <c r="N27" s="1" t="s">
        <v>882</v>
      </c>
      <c r="O27" s="1" t="s">
        <v>883</v>
      </c>
      <c r="P27" s="1" t="s">
        <v>884</v>
      </c>
      <c r="Q27" s="1" t="s">
        <v>885</v>
      </c>
      <c r="R27" s="1" t="s">
        <v>1012</v>
      </c>
      <c r="S27" s="1" t="s">
        <v>887</v>
      </c>
      <c r="T27" s="1" t="s">
        <v>888</v>
      </c>
      <c r="U27" s="1" t="s">
        <v>847</v>
      </c>
      <c r="V27" s="1" t="s">
        <v>895</v>
      </c>
    </row>
    <row r="28" s="1" customFormat="1" spans="1:22">
      <c r="A28" s="3">
        <v>999229307165280</v>
      </c>
      <c r="B28" s="1" t="s">
        <v>937</v>
      </c>
      <c r="C28" s="1" t="s">
        <v>1013</v>
      </c>
      <c r="D28" s="1" t="s">
        <v>1014</v>
      </c>
      <c r="E28" s="1" t="s">
        <v>1015</v>
      </c>
      <c r="F28" s="1" t="s">
        <v>874</v>
      </c>
      <c r="G28" s="1" t="s">
        <v>878</v>
      </c>
      <c r="H28" s="1" t="s">
        <v>879</v>
      </c>
      <c r="I28" s="1" t="s">
        <v>1016</v>
      </c>
      <c r="J28" s="1" t="s">
        <v>881</v>
      </c>
      <c r="K28" s="1" t="s">
        <v>1016</v>
      </c>
      <c r="L28" s="1" t="s">
        <v>1016</v>
      </c>
      <c r="M28" s="1" t="s">
        <v>882</v>
      </c>
      <c r="N28" s="1" t="s">
        <v>882</v>
      </c>
      <c r="O28" s="1" t="s">
        <v>883</v>
      </c>
      <c r="P28" s="1" t="s">
        <v>884</v>
      </c>
      <c r="Q28" s="1" t="s">
        <v>885</v>
      </c>
      <c r="R28" s="1" t="s">
        <v>1017</v>
      </c>
      <c r="S28" s="1" t="s">
        <v>887</v>
      </c>
      <c r="T28" s="1" t="s">
        <v>888</v>
      </c>
      <c r="U28" s="1" t="s">
        <v>847</v>
      </c>
      <c r="V28" s="1" t="s">
        <v>932</v>
      </c>
    </row>
    <row r="29" s="1" customFormat="1" spans="1:22">
      <c r="A29" s="3">
        <v>999229306951358</v>
      </c>
      <c r="B29" s="1" t="s">
        <v>937</v>
      </c>
      <c r="C29" s="1" t="s">
        <v>1018</v>
      </c>
      <c r="D29" s="1" t="s">
        <v>1019</v>
      </c>
      <c r="E29" s="1" t="s">
        <v>1020</v>
      </c>
      <c r="F29" s="1" t="s">
        <v>874</v>
      </c>
      <c r="G29" s="1" t="s">
        <v>878</v>
      </c>
      <c r="H29" s="1" t="s">
        <v>879</v>
      </c>
      <c r="I29" s="1" t="s">
        <v>1021</v>
      </c>
      <c r="J29" s="1" t="s">
        <v>881</v>
      </c>
      <c r="K29" s="1" t="s">
        <v>1021</v>
      </c>
      <c r="L29" s="1" t="s">
        <v>1021</v>
      </c>
      <c r="M29" s="1" t="s">
        <v>882</v>
      </c>
      <c r="N29" s="1" t="s">
        <v>882</v>
      </c>
      <c r="O29" s="1" t="s">
        <v>883</v>
      </c>
      <c r="P29" s="1" t="s">
        <v>884</v>
      </c>
      <c r="Q29" s="1" t="s">
        <v>885</v>
      </c>
      <c r="R29" s="1" t="s">
        <v>1022</v>
      </c>
      <c r="S29" s="1" t="s">
        <v>887</v>
      </c>
      <c r="T29" s="1" t="s">
        <v>888</v>
      </c>
      <c r="U29" s="1" t="s">
        <v>847</v>
      </c>
      <c r="V29" s="1" t="s">
        <v>1023</v>
      </c>
    </row>
    <row r="30" s="1" customFormat="1" spans="1:22">
      <c r="A30" s="3">
        <v>999229306825632</v>
      </c>
      <c r="B30" s="1" t="s">
        <v>937</v>
      </c>
      <c r="C30" s="1" t="s">
        <v>1024</v>
      </c>
      <c r="D30" s="1" t="s">
        <v>1005</v>
      </c>
      <c r="E30" s="1" t="s">
        <v>1025</v>
      </c>
      <c r="F30" s="1" t="s">
        <v>937</v>
      </c>
      <c r="G30" s="1" t="s">
        <v>878</v>
      </c>
      <c r="H30" s="1" t="s">
        <v>879</v>
      </c>
      <c r="I30" s="1" t="s">
        <v>972</v>
      </c>
      <c r="J30" s="1" t="s">
        <v>881</v>
      </c>
      <c r="K30" s="1" t="s">
        <v>972</v>
      </c>
      <c r="L30" s="1" t="s">
        <v>972</v>
      </c>
      <c r="M30" s="1" t="s">
        <v>882</v>
      </c>
      <c r="N30" s="1" t="s">
        <v>882</v>
      </c>
      <c r="O30" s="1" t="s">
        <v>883</v>
      </c>
      <c r="P30" s="1" t="s">
        <v>884</v>
      </c>
      <c r="Q30" s="1" t="s">
        <v>885</v>
      </c>
      <c r="R30" s="1" t="s">
        <v>1026</v>
      </c>
      <c r="S30" s="1" t="s">
        <v>887</v>
      </c>
      <c r="T30" s="1" t="s">
        <v>888</v>
      </c>
      <c r="U30" s="1" t="s">
        <v>847</v>
      </c>
      <c r="V30" s="1" t="s">
        <v>974</v>
      </c>
    </row>
    <row r="31" s="1" customFormat="1" spans="1:22">
      <c r="A31" s="3">
        <v>999229306243529</v>
      </c>
      <c r="B31" s="1" t="s">
        <v>937</v>
      </c>
      <c r="C31" s="1" t="s">
        <v>1027</v>
      </c>
      <c r="D31" s="1" t="s">
        <v>1028</v>
      </c>
      <c r="E31" s="1" t="s">
        <v>1029</v>
      </c>
      <c r="F31" s="1" t="s">
        <v>937</v>
      </c>
      <c r="G31" s="1" t="s">
        <v>878</v>
      </c>
      <c r="H31" s="1" t="s">
        <v>879</v>
      </c>
      <c r="I31" s="1" t="s">
        <v>1030</v>
      </c>
      <c r="J31" s="1" t="s">
        <v>881</v>
      </c>
      <c r="K31" s="1" t="s">
        <v>1030</v>
      </c>
      <c r="L31" s="1" t="s">
        <v>1030</v>
      </c>
      <c r="M31" s="1" t="s">
        <v>882</v>
      </c>
      <c r="N31" s="1" t="s">
        <v>882</v>
      </c>
      <c r="O31" s="1" t="s">
        <v>883</v>
      </c>
      <c r="P31" s="1" t="s">
        <v>884</v>
      </c>
      <c r="Q31" s="1" t="s">
        <v>885</v>
      </c>
      <c r="R31" s="1" t="s">
        <v>1031</v>
      </c>
      <c r="S31" s="1" t="s">
        <v>887</v>
      </c>
      <c r="T31" s="1" t="s">
        <v>888</v>
      </c>
      <c r="U31" s="1" t="s">
        <v>847</v>
      </c>
      <c r="V31" s="1" t="s">
        <v>932</v>
      </c>
    </row>
    <row r="32" s="1" customFormat="1" spans="1:22">
      <c r="A32" s="3">
        <v>999229305373018</v>
      </c>
      <c r="B32" s="1" t="s">
        <v>1032</v>
      </c>
      <c r="C32" s="1" t="s">
        <v>1033</v>
      </c>
      <c r="D32" s="1" t="s">
        <v>928</v>
      </c>
      <c r="E32" s="1" t="s">
        <v>1034</v>
      </c>
      <c r="F32" s="1" t="s">
        <v>874</v>
      </c>
      <c r="G32" s="1" t="s">
        <v>878</v>
      </c>
      <c r="H32" s="1" t="s">
        <v>879</v>
      </c>
      <c r="I32" s="1" t="s">
        <v>945</v>
      </c>
      <c r="J32" s="1" t="s">
        <v>881</v>
      </c>
      <c r="K32" s="1" t="s">
        <v>945</v>
      </c>
      <c r="L32" s="1" t="s">
        <v>945</v>
      </c>
      <c r="M32" s="1" t="s">
        <v>882</v>
      </c>
      <c r="N32" s="1" t="s">
        <v>882</v>
      </c>
      <c r="O32" s="1" t="s">
        <v>883</v>
      </c>
      <c r="P32" s="1" t="s">
        <v>884</v>
      </c>
      <c r="Q32" s="1" t="s">
        <v>885</v>
      </c>
      <c r="R32" s="1" t="s">
        <v>1035</v>
      </c>
      <c r="S32" s="1" t="s">
        <v>887</v>
      </c>
      <c r="T32" s="1" t="s">
        <v>888</v>
      </c>
      <c r="U32" s="1" t="s">
        <v>847</v>
      </c>
      <c r="V32" s="1" t="s">
        <v>932</v>
      </c>
    </row>
    <row r="33" s="1" customFormat="1" spans="1:22">
      <c r="A33" s="3">
        <v>999229305061096</v>
      </c>
      <c r="B33" s="1" t="s">
        <v>1032</v>
      </c>
      <c r="C33" s="1" t="s">
        <v>1036</v>
      </c>
      <c r="D33" s="1" t="s">
        <v>1037</v>
      </c>
      <c r="E33" s="1" t="s">
        <v>1038</v>
      </c>
      <c r="F33" s="1" t="s">
        <v>937</v>
      </c>
      <c r="G33" s="1" t="s">
        <v>878</v>
      </c>
      <c r="H33" s="1" t="s">
        <v>879</v>
      </c>
      <c r="I33" s="1" t="s">
        <v>1039</v>
      </c>
      <c r="J33" s="1" t="s">
        <v>881</v>
      </c>
      <c r="K33" s="1" t="s">
        <v>1039</v>
      </c>
      <c r="L33" s="1" t="s">
        <v>1039</v>
      </c>
      <c r="M33" s="1" t="s">
        <v>882</v>
      </c>
      <c r="N33" s="1" t="s">
        <v>882</v>
      </c>
      <c r="O33" s="1" t="s">
        <v>883</v>
      </c>
      <c r="P33" s="1" t="s">
        <v>884</v>
      </c>
      <c r="Q33" s="1" t="s">
        <v>885</v>
      </c>
      <c r="R33" s="1" t="s">
        <v>1040</v>
      </c>
      <c r="S33" s="1" t="s">
        <v>887</v>
      </c>
      <c r="T33" s="1" t="s">
        <v>888</v>
      </c>
      <c r="U33" s="1" t="s">
        <v>847</v>
      </c>
      <c r="V33" s="1" t="s">
        <v>895</v>
      </c>
    </row>
    <row r="34" s="1" customFormat="1" spans="1:22">
      <c r="A34" s="3">
        <v>999229304402297</v>
      </c>
      <c r="B34" s="1" t="s">
        <v>1032</v>
      </c>
      <c r="C34" s="1" t="s">
        <v>1041</v>
      </c>
      <c r="D34" s="1" t="s">
        <v>986</v>
      </c>
      <c r="E34" s="1" t="s">
        <v>987</v>
      </c>
      <c r="F34" s="1" t="s">
        <v>874</v>
      </c>
      <c r="G34" s="1" t="s">
        <v>878</v>
      </c>
      <c r="H34" s="1" t="s">
        <v>879</v>
      </c>
      <c r="I34" s="1" t="s">
        <v>988</v>
      </c>
      <c r="J34" s="1" t="s">
        <v>881</v>
      </c>
      <c r="K34" s="1" t="s">
        <v>988</v>
      </c>
      <c r="L34" s="1" t="s">
        <v>988</v>
      </c>
      <c r="M34" s="1" t="s">
        <v>882</v>
      </c>
      <c r="N34" s="1" t="s">
        <v>882</v>
      </c>
      <c r="O34" s="1" t="s">
        <v>883</v>
      </c>
      <c r="P34" s="1" t="s">
        <v>884</v>
      </c>
      <c r="Q34" s="1" t="s">
        <v>885</v>
      </c>
      <c r="R34" s="1" t="s">
        <v>1042</v>
      </c>
      <c r="S34" s="1" t="s">
        <v>887</v>
      </c>
      <c r="T34" s="1" t="s">
        <v>888</v>
      </c>
      <c r="U34" s="1" t="s">
        <v>847</v>
      </c>
      <c r="V34" s="1" t="s">
        <v>974</v>
      </c>
    </row>
    <row r="35" s="1" customFormat="1" spans="1:22">
      <c r="A35" s="3">
        <v>999229303512872</v>
      </c>
      <c r="B35" s="1" t="s">
        <v>1032</v>
      </c>
      <c r="C35" s="1" t="s">
        <v>1043</v>
      </c>
      <c r="D35" s="1" t="s">
        <v>1044</v>
      </c>
      <c r="E35" s="1" t="s">
        <v>1045</v>
      </c>
      <c r="F35" s="1" t="s">
        <v>874</v>
      </c>
      <c r="G35" s="1" t="s">
        <v>878</v>
      </c>
      <c r="H35" s="1" t="s">
        <v>879</v>
      </c>
      <c r="I35" s="1" t="s">
        <v>1046</v>
      </c>
      <c r="J35" s="1" t="s">
        <v>881</v>
      </c>
      <c r="K35" s="1" t="s">
        <v>1046</v>
      </c>
      <c r="L35" s="1" t="s">
        <v>1046</v>
      </c>
      <c r="M35" s="1" t="s">
        <v>882</v>
      </c>
      <c r="N35" s="1" t="s">
        <v>882</v>
      </c>
      <c r="O35" s="1" t="s">
        <v>883</v>
      </c>
      <c r="P35" s="1" t="s">
        <v>884</v>
      </c>
      <c r="Q35" s="1" t="s">
        <v>885</v>
      </c>
      <c r="R35" s="1" t="s">
        <v>1047</v>
      </c>
      <c r="S35" s="1" t="s">
        <v>887</v>
      </c>
      <c r="T35" s="1" t="s">
        <v>888</v>
      </c>
      <c r="U35" s="1" t="s">
        <v>847</v>
      </c>
      <c r="V35" s="1" t="s">
        <v>895</v>
      </c>
    </row>
    <row r="36" s="1" customFormat="1" spans="1:22">
      <c r="A36" s="3">
        <v>999229302865051</v>
      </c>
      <c r="B36" s="1" t="s">
        <v>1032</v>
      </c>
      <c r="C36" s="1" t="s">
        <v>1048</v>
      </c>
      <c r="D36" s="1" t="s">
        <v>1049</v>
      </c>
      <c r="E36" s="1" t="s">
        <v>1050</v>
      </c>
      <c r="F36" s="1" t="s">
        <v>874</v>
      </c>
      <c r="G36" s="1" t="s">
        <v>878</v>
      </c>
      <c r="H36" s="1" t="s">
        <v>879</v>
      </c>
      <c r="I36" s="1" t="s">
        <v>1051</v>
      </c>
      <c r="J36" s="1" t="s">
        <v>881</v>
      </c>
      <c r="K36" s="1" t="s">
        <v>1051</v>
      </c>
      <c r="L36" s="1" t="s">
        <v>1051</v>
      </c>
      <c r="M36" s="1" t="s">
        <v>882</v>
      </c>
      <c r="N36" s="1" t="s">
        <v>882</v>
      </c>
      <c r="O36" s="1" t="s">
        <v>883</v>
      </c>
      <c r="P36" s="1" t="s">
        <v>884</v>
      </c>
      <c r="Q36" s="1" t="s">
        <v>885</v>
      </c>
      <c r="R36" s="1" t="s">
        <v>1052</v>
      </c>
      <c r="S36" s="1" t="s">
        <v>887</v>
      </c>
      <c r="T36" s="1" t="s">
        <v>888</v>
      </c>
      <c r="U36" s="1" t="s">
        <v>847</v>
      </c>
      <c r="V36" s="1" t="s">
        <v>895</v>
      </c>
    </row>
    <row r="37" s="1" customFormat="1" spans="1:22">
      <c r="A37" s="3">
        <v>999229301415240</v>
      </c>
      <c r="B37" s="1" t="s">
        <v>1032</v>
      </c>
      <c r="C37" s="1" t="s">
        <v>1053</v>
      </c>
      <c r="D37" s="1" t="s">
        <v>1054</v>
      </c>
      <c r="E37" s="1" t="s">
        <v>1055</v>
      </c>
      <c r="F37" s="1" t="s">
        <v>937</v>
      </c>
      <c r="G37" s="1" t="s">
        <v>878</v>
      </c>
      <c r="H37" s="1" t="s">
        <v>879</v>
      </c>
      <c r="I37" s="1" t="s">
        <v>1056</v>
      </c>
      <c r="J37" s="1" t="s">
        <v>881</v>
      </c>
      <c r="K37" s="1" t="s">
        <v>1056</v>
      </c>
      <c r="L37" s="1" t="s">
        <v>1056</v>
      </c>
      <c r="M37" s="1" t="s">
        <v>882</v>
      </c>
      <c r="N37" s="1" t="s">
        <v>882</v>
      </c>
      <c r="O37" s="1" t="s">
        <v>883</v>
      </c>
      <c r="P37" s="1" t="s">
        <v>884</v>
      </c>
      <c r="Q37" s="1" t="s">
        <v>885</v>
      </c>
      <c r="R37" s="1" t="s">
        <v>1057</v>
      </c>
      <c r="S37" s="1" t="s">
        <v>887</v>
      </c>
      <c r="T37" s="1" t="s">
        <v>888</v>
      </c>
      <c r="U37" s="1" t="s">
        <v>847</v>
      </c>
      <c r="V37" s="1" t="s">
        <v>895</v>
      </c>
    </row>
    <row r="38" s="1" customFormat="1" spans="1:22">
      <c r="A38" s="3">
        <v>999229298879196</v>
      </c>
      <c r="B38" s="1" t="s">
        <v>1032</v>
      </c>
      <c r="C38" s="1" t="s">
        <v>1058</v>
      </c>
      <c r="D38" s="1" t="s">
        <v>1014</v>
      </c>
      <c r="E38" s="1" t="s">
        <v>1059</v>
      </c>
      <c r="F38" s="1" t="s">
        <v>937</v>
      </c>
      <c r="G38" s="1" t="s">
        <v>878</v>
      </c>
      <c r="H38" s="1" t="s">
        <v>879</v>
      </c>
      <c r="I38" s="1" t="s">
        <v>998</v>
      </c>
      <c r="J38" s="1" t="s">
        <v>881</v>
      </c>
      <c r="K38" s="1" t="s">
        <v>998</v>
      </c>
      <c r="L38" s="1" t="s">
        <v>998</v>
      </c>
      <c r="M38" s="1" t="s">
        <v>882</v>
      </c>
      <c r="N38" s="1" t="s">
        <v>882</v>
      </c>
      <c r="O38" s="1" t="s">
        <v>883</v>
      </c>
      <c r="P38" s="1" t="s">
        <v>884</v>
      </c>
      <c r="Q38" s="1" t="s">
        <v>885</v>
      </c>
      <c r="R38" s="1" t="s">
        <v>1060</v>
      </c>
      <c r="S38" s="1" t="s">
        <v>887</v>
      </c>
      <c r="T38" s="1" t="s">
        <v>888</v>
      </c>
      <c r="U38" s="1" t="s">
        <v>847</v>
      </c>
      <c r="V38" s="1" t="s">
        <v>932</v>
      </c>
    </row>
    <row r="39" s="1" customFormat="1" spans="1:22">
      <c r="A39" s="3">
        <v>999229294403897</v>
      </c>
      <c r="B39" s="1" t="s">
        <v>1032</v>
      </c>
      <c r="C39" s="1" t="s">
        <v>1061</v>
      </c>
      <c r="D39" s="1" t="s">
        <v>1005</v>
      </c>
      <c r="E39" s="1" t="s">
        <v>1062</v>
      </c>
      <c r="F39" s="1" t="s">
        <v>1032</v>
      </c>
      <c r="G39" s="1" t="s">
        <v>878</v>
      </c>
      <c r="H39" s="1" t="s">
        <v>879</v>
      </c>
      <c r="I39" s="1" t="s">
        <v>1063</v>
      </c>
      <c r="J39" s="1" t="s">
        <v>881</v>
      </c>
      <c r="K39" s="1" t="s">
        <v>1063</v>
      </c>
      <c r="L39" s="1" t="s">
        <v>1063</v>
      </c>
      <c r="M39" s="1" t="s">
        <v>882</v>
      </c>
      <c r="N39" s="1" t="s">
        <v>882</v>
      </c>
      <c r="O39" s="1" t="s">
        <v>883</v>
      </c>
      <c r="P39" s="1" t="s">
        <v>884</v>
      </c>
      <c r="Q39" s="1" t="s">
        <v>885</v>
      </c>
      <c r="R39" s="1" t="s">
        <v>1064</v>
      </c>
      <c r="S39" s="1" t="s">
        <v>887</v>
      </c>
      <c r="T39" s="1" t="s">
        <v>888</v>
      </c>
      <c r="U39" s="1" t="s">
        <v>847</v>
      </c>
      <c r="V39" s="1" t="s">
        <v>974</v>
      </c>
    </row>
    <row r="40" s="1" customFormat="1" spans="1:22">
      <c r="A40" s="3">
        <v>999229293040681</v>
      </c>
      <c r="B40" s="1" t="s">
        <v>1032</v>
      </c>
      <c r="C40" s="1" t="s">
        <v>1065</v>
      </c>
      <c r="D40" s="1" t="s">
        <v>1066</v>
      </c>
      <c r="E40" s="1" t="s">
        <v>1067</v>
      </c>
      <c r="F40" s="1" t="s">
        <v>874</v>
      </c>
      <c r="G40" s="1" t="s">
        <v>878</v>
      </c>
      <c r="H40" s="1" t="s">
        <v>879</v>
      </c>
      <c r="I40" s="1" t="s">
        <v>1068</v>
      </c>
      <c r="J40" s="1" t="s">
        <v>881</v>
      </c>
      <c r="K40" s="1" t="s">
        <v>1068</v>
      </c>
      <c r="L40" s="1" t="s">
        <v>1068</v>
      </c>
      <c r="M40" s="1" t="s">
        <v>882</v>
      </c>
      <c r="N40" s="1" t="s">
        <v>882</v>
      </c>
      <c r="O40" s="1" t="s">
        <v>883</v>
      </c>
      <c r="P40" s="1" t="s">
        <v>884</v>
      </c>
      <c r="Q40" s="1" t="s">
        <v>885</v>
      </c>
      <c r="R40" s="1" t="s">
        <v>1069</v>
      </c>
      <c r="S40" s="1" t="s">
        <v>887</v>
      </c>
      <c r="T40" s="1" t="s">
        <v>888</v>
      </c>
      <c r="U40" s="1" t="s">
        <v>847</v>
      </c>
      <c r="V40" s="1" t="s">
        <v>895</v>
      </c>
    </row>
    <row r="41" s="1" customFormat="1" spans="1:22">
      <c r="A41" s="3">
        <v>999229292642800</v>
      </c>
      <c r="B41" s="1" t="s">
        <v>1070</v>
      </c>
      <c r="C41" s="1" t="s">
        <v>1071</v>
      </c>
      <c r="D41" s="1" t="s">
        <v>1072</v>
      </c>
      <c r="E41" s="1" t="s">
        <v>1073</v>
      </c>
      <c r="F41" s="1" t="s">
        <v>937</v>
      </c>
      <c r="G41" s="1" t="s">
        <v>878</v>
      </c>
      <c r="H41" s="1" t="s">
        <v>879</v>
      </c>
      <c r="I41" s="1" t="s">
        <v>1074</v>
      </c>
      <c r="J41" s="1" t="s">
        <v>881</v>
      </c>
      <c r="K41" s="1" t="s">
        <v>1074</v>
      </c>
      <c r="L41" s="1" t="s">
        <v>1074</v>
      </c>
      <c r="M41" s="1" t="s">
        <v>882</v>
      </c>
      <c r="N41" s="1" t="s">
        <v>882</v>
      </c>
      <c r="O41" s="1" t="s">
        <v>883</v>
      </c>
      <c r="P41" s="1" t="s">
        <v>884</v>
      </c>
      <c r="Q41" s="1" t="s">
        <v>885</v>
      </c>
      <c r="R41" s="1" t="s">
        <v>1075</v>
      </c>
      <c r="S41" s="1" t="s">
        <v>887</v>
      </c>
      <c r="T41" s="1" t="s">
        <v>888</v>
      </c>
      <c r="U41" s="1" t="s">
        <v>847</v>
      </c>
      <c r="V41" s="1" t="s">
        <v>895</v>
      </c>
    </row>
    <row r="42" s="1" customFormat="1" spans="1:22">
      <c r="A42" s="3">
        <v>999229292467596</v>
      </c>
      <c r="B42" s="1" t="s">
        <v>1070</v>
      </c>
      <c r="C42" s="1" t="s">
        <v>1076</v>
      </c>
      <c r="D42" s="1" t="s">
        <v>1077</v>
      </c>
      <c r="E42" s="1" t="s">
        <v>1078</v>
      </c>
      <c r="F42" s="1" t="s">
        <v>937</v>
      </c>
      <c r="G42" s="1" t="s">
        <v>878</v>
      </c>
      <c r="H42" s="1" t="s">
        <v>879</v>
      </c>
      <c r="I42" s="1" t="s">
        <v>1079</v>
      </c>
      <c r="J42" s="1" t="s">
        <v>881</v>
      </c>
      <c r="K42" s="1" t="s">
        <v>1079</v>
      </c>
      <c r="L42" s="1" t="s">
        <v>1079</v>
      </c>
      <c r="M42" s="1" t="s">
        <v>882</v>
      </c>
      <c r="N42" s="1" t="s">
        <v>882</v>
      </c>
      <c r="O42" s="1" t="s">
        <v>883</v>
      </c>
      <c r="P42" s="1" t="s">
        <v>884</v>
      </c>
      <c r="Q42" s="1" t="s">
        <v>885</v>
      </c>
      <c r="R42" s="1" t="s">
        <v>1080</v>
      </c>
      <c r="S42" s="1" t="s">
        <v>887</v>
      </c>
      <c r="T42" s="1" t="s">
        <v>888</v>
      </c>
      <c r="U42" s="1" t="s">
        <v>847</v>
      </c>
      <c r="V42" s="1" t="s">
        <v>895</v>
      </c>
    </row>
    <row r="43" s="1" customFormat="1" spans="1:22">
      <c r="A43" s="3">
        <v>999229291549165</v>
      </c>
      <c r="B43" s="1" t="s">
        <v>1070</v>
      </c>
      <c r="C43" s="1" t="s">
        <v>1081</v>
      </c>
      <c r="D43" s="1" t="s">
        <v>991</v>
      </c>
      <c r="E43" s="1" t="s">
        <v>1082</v>
      </c>
      <c r="F43" s="1" t="s">
        <v>937</v>
      </c>
      <c r="G43" s="1" t="s">
        <v>878</v>
      </c>
      <c r="H43" s="1" t="s">
        <v>879</v>
      </c>
      <c r="I43" s="1" t="s">
        <v>1083</v>
      </c>
      <c r="J43" s="1" t="s">
        <v>881</v>
      </c>
      <c r="K43" s="1" t="s">
        <v>1083</v>
      </c>
      <c r="L43" s="1" t="s">
        <v>1083</v>
      </c>
      <c r="M43" s="1" t="s">
        <v>882</v>
      </c>
      <c r="N43" s="1" t="s">
        <v>882</v>
      </c>
      <c r="O43" s="1" t="s">
        <v>883</v>
      </c>
      <c r="P43" s="1" t="s">
        <v>884</v>
      </c>
      <c r="Q43" s="1" t="s">
        <v>885</v>
      </c>
      <c r="R43" s="1" t="s">
        <v>1084</v>
      </c>
      <c r="S43" s="1" t="s">
        <v>887</v>
      </c>
      <c r="T43" s="1" t="s">
        <v>888</v>
      </c>
      <c r="U43" s="1" t="s">
        <v>847</v>
      </c>
      <c r="V43" s="1" t="s">
        <v>895</v>
      </c>
    </row>
    <row r="44" s="1" customFormat="1" spans="1:22">
      <c r="A44" s="3">
        <v>999229291015064</v>
      </c>
      <c r="B44" s="1" t="s">
        <v>1070</v>
      </c>
      <c r="C44" s="1" t="s">
        <v>1085</v>
      </c>
      <c r="D44" s="1" t="s">
        <v>1086</v>
      </c>
      <c r="E44" s="1" t="s">
        <v>1087</v>
      </c>
      <c r="F44" s="1" t="s">
        <v>1032</v>
      </c>
      <c r="G44" s="1" t="s">
        <v>878</v>
      </c>
      <c r="H44" s="1" t="s">
        <v>879</v>
      </c>
      <c r="I44" s="1" t="s">
        <v>1088</v>
      </c>
      <c r="J44" s="1" t="s">
        <v>881</v>
      </c>
      <c r="K44" s="1" t="s">
        <v>1088</v>
      </c>
      <c r="L44" s="1" t="s">
        <v>1088</v>
      </c>
      <c r="M44" s="1" t="s">
        <v>882</v>
      </c>
      <c r="N44" s="1" t="s">
        <v>882</v>
      </c>
      <c r="O44" s="1" t="s">
        <v>883</v>
      </c>
      <c r="P44" s="1" t="s">
        <v>884</v>
      </c>
      <c r="Q44" s="1" t="s">
        <v>885</v>
      </c>
      <c r="R44" s="1" t="s">
        <v>1089</v>
      </c>
      <c r="S44" s="1" t="s">
        <v>887</v>
      </c>
      <c r="T44" s="1" t="s">
        <v>888</v>
      </c>
      <c r="U44" s="1" t="s">
        <v>847</v>
      </c>
      <c r="V44" s="1" t="s">
        <v>895</v>
      </c>
    </row>
    <row r="45" s="1" customFormat="1" spans="1:22">
      <c r="A45" s="3">
        <v>999229290209918</v>
      </c>
      <c r="B45" s="1" t="s">
        <v>1070</v>
      </c>
      <c r="C45" s="1" t="s">
        <v>1090</v>
      </c>
      <c r="D45" s="1" t="s">
        <v>1091</v>
      </c>
      <c r="E45" s="1" t="s">
        <v>1092</v>
      </c>
      <c r="F45" s="1" t="s">
        <v>937</v>
      </c>
      <c r="G45" s="1" t="s">
        <v>878</v>
      </c>
      <c r="H45" s="1" t="s">
        <v>879</v>
      </c>
      <c r="I45" s="1" t="s">
        <v>1093</v>
      </c>
      <c r="J45" s="1" t="s">
        <v>881</v>
      </c>
      <c r="K45" s="1" t="s">
        <v>1093</v>
      </c>
      <c r="L45" s="1" t="s">
        <v>1093</v>
      </c>
      <c r="M45" s="1" t="s">
        <v>882</v>
      </c>
      <c r="N45" s="1" t="s">
        <v>882</v>
      </c>
      <c r="O45" s="1" t="s">
        <v>883</v>
      </c>
      <c r="P45" s="1" t="s">
        <v>884</v>
      </c>
      <c r="Q45" s="1" t="s">
        <v>885</v>
      </c>
      <c r="R45" s="1" t="s">
        <v>1094</v>
      </c>
      <c r="S45" s="1" t="s">
        <v>887</v>
      </c>
      <c r="T45" s="1" t="s">
        <v>888</v>
      </c>
      <c r="U45" s="1" t="s">
        <v>847</v>
      </c>
      <c r="V45" s="1" t="s">
        <v>932</v>
      </c>
    </row>
    <row r="46" s="1" customFormat="1" spans="1:22">
      <c r="A46" s="3">
        <v>999229290087791</v>
      </c>
      <c r="B46" s="1" t="s">
        <v>1070</v>
      </c>
      <c r="C46" s="1" t="s">
        <v>1095</v>
      </c>
      <c r="D46" s="1" t="s">
        <v>1096</v>
      </c>
      <c r="E46" s="1" t="s">
        <v>1097</v>
      </c>
      <c r="F46" s="1" t="s">
        <v>937</v>
      </c>
      <c r="G46" s="1" t="s">
        <v>878</v>
      </c>
      <c r="H46" s="1" t="s">
        <v>879</v>
      </c>
      <c r="I46" s="1" t="s">
        <v>1098</v>
      </c>
      <c r="J46" s="1" t="s">
        <v>881</v>
      </c>
      <c r="K46" s="1" t="s">
        <v>1098</v>
      </c>
      <c r="L46" s="1" t="s">
        <v>1098</v>
      </c>
      <c r="M46" s="1" t="s">
        <v>882</v>
      </c>
      <c r="N46" s="1" t="s">
        <v>882</v>
      </c>
      <c r="O46" s="1" t="s">
        <v>883</v>
      </c>
      <c r="P46" s="1" t="s">
        <v>884</v>
      </c>
      <c r="Q46" s="1" t="s">
        <v>885</v>
      </c>
      <c r="R46" s="1" t="s">
        <v>1099</v>
      </c>
      <c r="S46" s="1" t="s">
        <v>887</v>
      </c>
      <c r="T46" s="1" t="s">
        <v>888</v>
      </c>
      <c r="U46" s="1" t="s">
        <v>847</v>
      </c>
      <c r="V46" s="1" t="s">
        <v>895</v>
      </c>
    </row>
    <row r="47" s="1" customFormat="1" spans="1:22">
      <c r="A47" s="3">
        <v>999229287844379</v>
      </c>
      <c r="B47" s="1" t="s">
        <v>1100</v>
      </c>
      <c r="C47" s="1" t="s">
        <v>1101</v>
      </c>
      <c r="D47" s="1" t="s">
        <v>1102</v>
      </c>
      <c r="E47" s="1" t="s">
        <v>1103</v>
      </c>
      <c r="F47" s="1" t="s">
        <v>874</v>
      </c>
      <c r="G47" s="1" t="s">
        <v>878</v>
      </c>
      <c r="H47" s="1" t="s">
        <v>879</v>
      </c>
      <c r="I47" s="1" t="s">
        <v>1104</v>
      </c>
      <c r="J47" s="1" t="s">
        <v>881</v>
      </c>
      <c r="K47" s="1" t="s">
        <v>1104</v>
      </c>
      <c r="L47" s="1" t="s">
        <v>1104</v>
      </c>
      <c r="M47" s="1" t="s">
        <v>882</v>
      </c>
      <c r="N47" s="1" t="s">
        <v>882</v>
      </c>
      <c r="O47" s="1" t="s">
        <v>883</v>
      </c>
      <c r="P47" s="1" t="s">
        <v>884</v>
      </c>
      <c r="Q47" s="1" t="s">
        <v>885</v>
      </c>
      <c r="R47" s="1" t="s">
        <v>1105</v>
      </c>
      <c r="S47" s="1" t="s">
        <v>887</v>
      </c>
      <c r="T47" s="1" t="s">
        <v>888</v>
      </c>
      <c r="U47" s="1" t="s">
        <v>847</v>
      </c>
      <c r="V47" s="1" t="s">
        <v>974</v>
      </c>
    </row>
    <row r="48" s="1" customFormat="1" spans="1:22">
      <c r="A48" s="3">
        <v>999229287404569</v>
      </c>
      <c r="B48" s="1" t="s">
        <v>1100</v>
      </c>
      <c r="C48" s="1" t="s">
        <v>1106</v>
      </c>
      <c r="D48" s="1" t="s">
        <v>1107</v>
      </c>
      <c r="E48" s="1" t="s">
        <v>1108</v>
      </c>
      <c r="F48" s="1" t="s">
        <v>1070</v>
      </c>
      <c r="G48" s="1" t="s">
        <v>878</v>
      </c>
      <c r="H48" s="1" t="s">
        <v>879</v>
      </c>
      <c r="I48" s="1" t="s">
        <v>1109</v>
      </c>
      <c r="J48" s="1" t="s">
        <v>881</v>
      </c>
      <c r="K48" s="1" t="s">
        <v>1109</v>
      </c>
      <c r="L48" s="1" t="s">
        <v>1109</v>
      </c>
      <c r="M48" s="1" t="s">
        <v>882</v>
      </c>
      <c r="N48" s="1" t="s">
        <v>882</v>
      </c>
      <c r="O48" s="1" t="s">
        <v>883</v>
      </c>
      <c r="P48" s="1" t="s">
        <v>884</v>
      </c>
      <c r="Q48" s="1" t="s">
        <v>885</v>
      </c>
      <c r="R48" s="1" t="s">
        <v>1110</v>
      </c>
      <c r="S48" s="1" t="s">
        <v>887</v>
      </c>
      <c r="T48" s="1" t="s">
        <v>888</v>
      </c>
      <c r="U48" s="1" t="s">
        <v>847</v>
      </c>
      <c r="V48" s="1" t="s">
        <v>895</v>
      </c>
    </row>
    <row r="49" s="1" customFormat="1" spans="1:22">
      <c r="A49" s="3">
        <v>999229287024296</v>
      </c>
      <c r="B49" s="1" t="s">
        <v>1100</v>
      </c>
      <c r="C49" s="1" t="s">
        <v>1111</v>
      </c>
      <c r="D49" s="1" t="s">
        <v>1112</v>
      </c>
      <c r="E49" s="1" t="s">
        <v>1113</v>
      </c>
      <c r="F49" s="1" t="s">
        <v>1032</v>
      </c>
      <c r="G49" s="1" t="s">
        <v>878</v>
      </c>
      <c r="H49" s="1" t="s">
        <v>879</v>
      </c>
      <c r="I49" s="1" t="s">
        <v>1114</v>
      </c>
      <c r="J49" s="1" t="s">
        <v>881</v>
      </c>
      <c r="K49" s="1" t="s">
        <v>1114</v>
      </c>
      <c r="L49" s="1" t="s">
        <v>1114</v>
      </c>
      <c r="M49" s="1" t="s">
        <v>882</v>
      </c>
      <c r="N49" s="1" t="s">
        <v>882</v>
      </c>
      <c r="O49" s="1" t="s">
        <v>883</v>
      </c>
      <c r="P49" s="1" t="s">
        <v>884</v>
      </c>
      <c r="Q49" s="1" t="s">
        <v>885</v>
      </c>
      <c r="R49" s="1" t="s">
        <v>1115</v>
      </c>
      <c r="S49" s="1" t="s">
        <v>887</v>
      </c>
      <c r="T49" s="1" t="s">
        <v>888</v>
      </c>
      <c r="U49" s="1" t="s">
        <v>847</v>
      </c>
      <c r="V49" s="1" t="s">
        <v>974</v>
      </c>
    </row>
    <row r="50" s="1" customFormat="1" spans="1:22">
      <c r="A50" s="3">
        <v>999229285268724</v>
      </c>
      <c r="B50" s="1" t="s">
        <v>1100</v>
      </c>
      <c r="C50" s="1" t="s">
        <v>1116</v>
      </c>
      <c r="D50" s="1" t="s">
        <v>1117</v>
      </c>
      <c r="E50" s="1" t="s">
        <v>1118</v>
      </c>
      <c r="F50" s="1" t="s">
        <v>874</v>
      </c>
      <c r="G50" s="1" t="s">
        <v>878</v>
      </c>
      <c r="H50" s="1" t="s">
        <v>879</v>
      </c>
      <c r="I50" s="1" t="s">
        <v>1119</v>
      </c>
      <c r="J50" s="1" t="s">
        <v>881</v>
      </c>
      <c r="K50" s="1" t="s">
        <v>1119</v>
      </c>
      <c r="L50" s="1" t="s">
        <v>1119</v>
      </c>
      <c r="M50" s="1" t="s">
        <v>882</v>
      </c>
      <c r="N50" s="1" t="s">
        <v>882</v>
      </c>
      <c r="O50" s="1" t="s">
        <v>883</v>
      </c>
      <c r="P50" s="1" t="s">
        <v>884</v>
      </c>
      <c r="Q50" s="1" t="s">
        <v>885</v>
      </c>
      <c r="R50" s="1" t="s">
        <v>1120</v>
      </c>
      <c r="S50" s="1" t="s">
        <v>887</v>
      </c>
      <c r="T50" s="1" t="s">
        <v>888</v>
      </c>
      <c r="U50" s="1" t="s">
        <v>847</v>
      </c>
      <c r="V50" s="1" t="s">
        <v>932</v>
      </c>
    </row>
    <row r="51" s="1" customFormat="1" spans="1:22">
      <c r="A51" s="3">
        <v>999229285065260</v>
      </c>
      <c r="B51" s="1" t="s">
        <v>1100</v>
      </c>
      <c r="C51" s="1" t="s">
        <v>1121</v>
      </c>
      <c r="D51" s="1" t="s">
        <v>928</v>
      </c>
      <c r="E51" s="1" t="s">
        <v>1122</v>
      </c>
      <c r="F51" s="1" t="s">
        <v>1032</v>
      </c>
      <c r="G51" s="1" t="s">
        <v>878</v>
      </c>
      <c r="H51" s="1" t="s">
        <v>879</v>
      </c>
      <c r="I51" s="1" t="s">
        <v>1123</v>
      </c>
      <c r="J51" s="1" t="s">
        <v>881</v>
      </c>
      <c r="K51" s="1" t="s">
        <v>1123</v>
      </c>
      <c r="L51" s="1" t="s">
        <v>1123</v>
      </c>
      <c r="M51" s="1" t="s">
        <v>882</v>
      </c>
      <c r="N51" s="1" t="s">
        <v>882</v>
      </c>
      <c r="O51" s="1" t="s">
        <v>883</v>
      </c>
      <c r="P51" s="1" t="s">
        <v>884</v>
      </c>
      <c r="Q51" s="1" t="s">
        <v>885</v>
      </c>
      <c r="R51" s="1" t="s">
        <v>1124</v>
      </c>
      <c r="S51" s="1" t="s">
        <v>887</v>
      </c>
      <c r="T51" s="1" t="s">
        <v>888</v>
      </c>
      <c r="U51" s="1" t="s">
        <v>847</v>
      </c>
      <c r="V51" s="1" t="s">
        <v>932</v>
      </c>
    </row>
    <row r="52" s="1" customFormat="1" spans="1:22">
      <c r="A52" s="3">
        <v>999229279605173</v>
      </c>
      <c r="B52" s="1" t="s">
        <v>1125</v>
      </c>
      <c r="C52" s="1" t="s">
        <v>1126</v>
      </c>
      <c r="D52" s="1" t="s">
        <v>1009</v>
      </c>
      <c r="E52" s="1" t="s">
        <v>1127</v>
      </c>
      <c r="F52" s="1" t="s">
        <v>1100</v>
      </c>
      <c r="G52" s="1" t="s">
        <v>878</v>
      </c>
      <c r="H52" s="1" t="s">
        <v>879</v>
      </c>
      <c r="I52" s="1" t="s">
        <v>1128</v>
      </c>
      <c r="J52" s="1" t="s">
        <v>881</v>
      </c>
      <c r="K52" s="1" t="s">
        <v>1128</v>
      </c>
      <c r="L52" s="1" t="s">
        <v>1128</v>
      </c>
      <c r="M52" s="1" t="s">
        <v>882</v>
      </c>
      <c r="N52" s="1" t="s">
        <v>882</v>
      </c>
      <c r="O52" s="1" t="s">
        <v>883</v>
      </c>
      <c r="P52" s="1" t="s">
        <v>884</v>
      </c>
      <c r="Q52" s="1" t="s">
        <v>885</v>
      </c>
      <c r="R52" s="1" t="s">
        <v>1129</v>
      </c>
      <c r="S52" s="1" t="s">
        <v>887</v>
      </c>
      <c r="T52" s="1" t="s">
        <v>888</v>
      </c>
      <c r="U52" s="1" t="s">
        <v>847</v>
      </c>
      <c r="V52" s="1" t="s">
        <v>895</v>
      </c>
    </row>
    <row r="53" s="1" customFormat="1" spans="1:22">
      <c r="A53" s="3">
        <v>999229279314864</v>
      </c>
      <c r="B53" s="1" t="s">
        <v>1125</v>
      </c>
      <c r="C53" s="1" t="s">
        <v>1130</v>
      </c>
      <c r="D53" s="1" t="s">
        <v>1131</v>
      </c>
      <c r="E53" s="1" t="s">
        <v>1132</v>
      </c>
      <c r="F53" s="1" t="s">
        <v>1100</v>
      </c>
      <c r="G53" s="1" t="s">
        <v>878</v>
      </c>
      <c r="H53" s="1" t="s">
        <v>879</v>
      </c>
      <c r="I53" s="1" t="s">
        <v>1133</v>
      </c>
      <c r="J53" s="1" t="s">
        <v>881</v>
      </c>
      <c r="K53" s="1" t="s">
        <v>1133</v>
      </c>
      <c r="L53" s="1" t="s">
        <v>1133</v>
      </c>
      <c r="M53" s="1" t="s">
        <v>882</v>
      </c>
      <c r="N53" s="1" t="s">
        <v>882</v>
      </c>
      <c r="O53" s="1" t="s">
        <v>883</v>
      </c>
      <c r="P53" s="1" t="s">
        <v>884</v>
      </c>
      <c r="Q53" s="1" t="s">
        <v>885</v>
      </c>
      <c r="R53" s="1" t="s">
        <v>1134</v>
      </c>
      <c r="S53" s="1" t="s">
        <v>887</v>
      </c>
      <c r="T53" s="1" t="s">
        <v>888</v>
      </c>
      <c r="U53" s="1" t="s">
        <v>847</v>
      </c>
      <c r="V53" s="1" t="s">
        <v>895</v>
      </c>
    </row>
    <row r="54" s="1" customFormat="1" spans="1:22">
      <c r="A54" s="3">
        <v>999229278729889</v>
      </c>
      <c r="B54" s="1" t="s">
        <v>1125</v>
      </c>
      <c r="C54" s="1" t="s">
        <v>1135</v>
      </c>
      <c r="D54" s="1" t="s">
        <v>1136</v>
      </c>
      <c r="E54" s="1" t="s">
        <v>1137</v>
      </c>
      <c r="F54" s="1" t="s">
        <v>874</v>
      </c>
      <c r="G54" s="1" t="s">
        <v>878</v>
      </c>
      <c r="H54" s="1" t="s">
        <v>879</v>
      </c>
      <c r="I54" s="1" t="s">
        <v>1138</v>
      </c>
      <c r="J54" s="1" t="s">
        <v>881</v>
      </c>
      <c r="K54" s="1" t="s">
        <v>1138</v>
      </c>
      <c r="L54" s="1" t="s">
        <v>1138</v>
      </c>
      <c r="M54" s="1" t="s">
        <v>882</v>
      </c>
      <c r="N54" s="1" t="s">
        <v>882</v>
      </c>
      <c r="O54" s="1" t="s">
        <v>883</v>
      </c>
      <c r="P54" s="1" t="s">
        <v>884</v>
      </c>
      <c r="Q54" s="1" t="s">
        <v>885</v>
      </c>
      <c r="R54" s="1" t="s">
        <v>1139</v>
      </c>
      <c r="S54" s="1" t="s">
        <v>887</v>
      </c>
      <c r="T54" s="1" t="s">
        <v>888</v>
      </c>
      <c r="U54" s="1" t="s">
        <v>847</v>
      </c>
      <c r="V54" s="1" t="s">
        <v>1140</v>
      </c>
    </row>
    <row r="55" s="1" customFormat="1" spans="1:22">
      <c r="A55" s="3">
        <v>999229278487239</v>
      </c>
      <c r="B55" s="1" t="s">
        <v>1125</v>
      </c>
      <c r="C55" s="1" t="s">
        <v>1141</v>
      </c>
      <c r="D55" s="1" t="s">
        <v>1142</v>
      </c>
      <c r="E55" s="1" t="s">
        <v>1143</v>
      </c>
      <c r="F55" s="1" t="s">
        <v>874</v>
      </c>
      <c r="G55" s="1" t="s">
        <v>878</v>
      </c>
      <c r="H55" s="1" t="s">
        <v>879</v>
      </c>
      <c r="I55" s="1" t="s">
        <v>1144</v>
      </c>
      <c r="J55" s="1" t="s">
        <v>881</v>
      </c>
      <c r="K55" s="1" t="s">
        <v>1144</v>
      </c>
      <c r="L55" s="1" t="s">
        <v>1144</v>
      </c>
      <c r="M55" s="1" t="s">
        <v>882</v>
      </c>
      <c r="N55" s="1" t="s">
        <v>882</v>
      </c>
      <c r="O55" s="1" t="s">
        <v>883</v>
      </c>
      <c r="P55" s="1" t="s">
        <v>884</v>
      </c>
      <c r="Q55" s="1" t="s">
        <v>885</v>
      </c>
      <c r="R55" s="1" t="s">
        <v>1145</v>
      </c>
      <c r="S55" s="1" t="s">
        <v>887</v>
      </c>
      <c r="T55" s="1" t="s">
        <v>888</v>
      </c>
      <c r="U55" s="1" t="s">
        <v>847</v>
      </c>
      <c r="V55" s="1" t="s">
        <v>895</v>
      </c>
    </row>
    <row r="56" s="1" customFormat="1" spans="1:22">
      <c r="A56" s="3">
        <v>999229278175517</v>
      </c>
      <c r="B56" s="1" t="s">
        <v>1125</v>
      </c>
      <c r="C56" s="1" t="s">
        <v>1146</v>
      </c>
      <c r="D56" s="1" t="s">
        <v>1147</v>
      </c>
      <c r="E56" s="1" t="s">
        <v>1148</v>
      </c>
      <c r="F56" s="1" t="s">
        <v>937</v>
      </c>
      <c r="G56" s="1" t="s">
        <v>878</v>
      </c>
      <c r="H56" s="1" t="s">
        <v>879</v>
      </c>
      <c r="I56" s="1" t="s">
        <v>1149</v>
      </c>
      <c r="J56" s="1" t="s">
        <v>881</v>
      </c>
      <c r="K56" s="1" t="s">
        <v>1149</v>
      </c>
      <c r="L56" s="1" t="s">
        <v>1149</v>
      </c>
      <c r="M56" s="1" t="s">
        <v>882</v>
      </c>
      <c r="N56" s="1" t="s">
        <v>882</v>
      </c>
      <c r="O56" s="1" t="s">
        <v>883</v>
      </c>
      <c r="P56" s="1" t="s">
        <v>884</v>
      </c>
      <c r="Q56" s="1" t="s">
        <v>885</v>
      </c>
      <c r="R56" s="1" t="s">
        <v>1150</v>
      </c>
      <c r="S56" s="1" t="s">
        <v>887</v>
      </c>
      <c r="T56" s="1" t="s">
        <v>888</v>
      </c>
      <c r="U56" s="1" t="s">
        <v>847</v>
      </c>
      <c r="V56" s="1" t="s">
        <v>895</v>
      </c>
    </row>
    <row r="57" s="1" customFormat="1" spans="1:22">
      <c r="A57" s="3">
        <v>999229277757936</v>
      </c>
      <c r="B57" s="1" t="s">
        <v>1125</v>
      </c>
      <c r="C57" s="1" t="s">
        <v>1151</v>
      </c>
      <c r="D57" s="1" t="s">
        <v>954</v>
      </c>
      <c r="E57" s="1" t="s">
        <v>1152</v>
      </c>
      <c r="F57" s="1" t="s">
        <v>937</v>
      </c>
      <c r="G57" s="1" t="s">
        <v>878</v>
      </c>
      <c r="H57" s="1" t="s">
        <v>879</v>
      </c>
      <c r="I57" s="1" t="s">
        <v>1153</v>
      </c>
      <c r="J57" s="1" t="s">
        <v>881</v>
      </c>
      <c r="K57" s="1" t="s">
        <v>1153</v>
      </c>
      <c r="L57" s="1" t="s">
        <v>1153</v>
      </c>
      <c r="M57" s="1" t="s">
        <v>882</v>
      </c>
      <c r="N57" s="1" t="s">
        <v>882</v>
      </c>
      <c r="O57" s="1" t="s">
        <v>883</v>
      </c>
      <c r="P57" s="1" t="s">
        <v>884</v>
      </c>
      <c r="Q57" s="1" t="s">
        <v>885</v>
      </c>
      <c r="R57" s="1" t="s">
        <v>1154</v>
      </c>
      <c r="S57" s="1" t="s">
        <v>887</v>
      </c>
      <c r="T57" s="1" t="s">
        <v>888</v>
      </c>
      <c r="U57" s="1" t="s">
        <v>847</v>
      </c>
      <c r="V57" s="1" t="s">
        <v>895</v>
      </c>
    </row>
    <row r="58" s="1" customFormat="1" spans="1:22">
      <c r="A58" s="3">
        <v>999229276920186</v>
      </c>
      <c r="B58" s="1" t="s">
        <v>1125</v>
      </c>
      <c r="C58" s="1" t="s">
        <v>1155</v>
      </c>
      <c r="D58" s="1" t="s">
        <v>1156</v>
      </c>
      <c r="E58" s="1" t="s">
        <v>1157</v>
      </c>
      <c r="F58" s="1" t="s">
        <v>937</v>
      </c>
      <c r="G58" s="1" t="s">
        <v>878</v>
      </c>
      <c r="H58" s="1" t="s">
        <v>879</v>
      </c>
      <c r="I58" s="1" t="s">
        <v>1158</v>
      </c>
      <c r="J58" s="1" t="s">
        <v>881</v>
      </c>
      <c r="K58" s="1" t="s">
        <v>1158</v>
      </c>
      <c r="L58" s="1" t="s">
        <v>1158</v>
      </c>
      <c r="M58" s="1" t="s">
        <v>882</v>
      </c>
      <c r="N58" s="1" t="s">
        <v>882</v>
      </c>
      <c r="O58" s="1" t="s">
        <v>883</v>
      </c>
      <c r="P58" s="1" t="s">
        <v>884</v>
      </c>
      <c r="Q58" s="1" t="s">
        <v>885</v>
      </c>
      <c r="R58" s="1" t="s">
        <v>1159</v>
      </c>
      <c r="S58" s="1" t="s">
        <v>887</v>
      </c>
      <c r="T58" s="1" t="s">
        <v>888</v>
      </c>
      <c r="U58" s="1" t="s">
        <v>847</v>
      </c>
      <c r="V58" s="1" t="s">
        <v>895</v>
      </c>
    </row>
    <row r="59" s="1" customFormat="1" spans="1:22">
      <c r="A59" s="3">
        <v>999229276900835</v>
      </c>
      <c r="B59" s="1" t="s">
        <v>1125</v>
      </c>
      <c r="C59" s="1" t="s">
        <v>1160</v>
      </c>
      <c r="D59" s="1" t="s">
        <v>1156</v>
      </c>
      <c r="E59" s="1" t="s">
        <v>1161</v>
      </c>
      <c r="F59" s="1" t="s">
        <v>937</v>
      </c>
      <c r="G59" s="1" t="s">
        <v>878</v>
      </c>
      <c r="H59" s="1" t="s">
        <v>879</v>
      </c>
      <c r="I59" s="1" t="s">
        <v>1158</v>
      </c>
      <c r="J59" s="1" t="s">
        <v>881</v>
      </c>
      <c r="K59" s="1" t="s">
        <v>1158</v>
      </c>
      <c r="L59" s="1" t="s">
        <v>1158</v>
      </c>
      <c r="M59" s="1" t="s">
        <v>882</v>
      </c>
      <c r="N59" s="1" t="s">
        <v>882</v>
      </c>
      <c r="O59" s="1" t="s">
        <v>883</v>
      </c>
      <c r="P59" s="1" t="s">
        <v>884</v>
      </c>
      <c r="Q59" s="1" t="s">
        <v>885</v>
      </c>
      <c r="R59" s="1" t="s">
        <v>1162</v>
      </c>
      <c r="S59" s="1" t="s">
        <v>887</v>
      </c>
      <c r="T59" s="1" t="s">
        <v>888</v>
      </c>
      <c r="U59" s="1" t="s">
        <v>847</v>
      </c>
      <c r="V59" s="1" t="s">
        <v>895</v>
      </c>
    </row>
    <row r="60" s="1" customFormat="1" spans="1:22">
      <c r="A60" s="3">
        <v>999229276880596</v>
      </c>
      <c r="B60" s="1" t="s">
        <v>1125</v>
      </c>
      <c r="C60" s="1" t="s">
        <v>1163</v>
      </c>
      <c r="D60" s="1" t="s">
        <v>1156</v>
      </c>
      <c r="E60" s="1" t="s">
        <v>1164</v>
      </c>
      <c r="F60" s="1" t="s">
        <v>937</v>
      </c>
      <c r="G60" s="1" t="s">
        <v>878</v>
      </c>
      <c r="H60" s="1" t="s">
        <v>879</v>
      </c>
      <c r="I60" s="1" t="s">
        <v>1165</v>
      </c>
      <c r="J60" s="1" t="s">
        <v>881</v>
      </c>
      <c r="K60" s="1" t="s">
        <v>1165</v>
      </c>
      <c r="L60" s="1" t="s">
        <v>1165</v>
      </c>
      <c r="M60" s="1" t="s">
        <v>882</v>
      </c>
      <c r="N60" s="1" t="s">
        <v>882</v>
      </c>
      <c r="O60" s="1" t="s">
        <v>883</v>
      </c>
      <c r="P60" s="1" t="s">
        <v>884</v>
      </c>
      <c r="Q60" s="1" t="s">
        <v>885</v>
      </c>
      <c r="R60" s="1" t="s">
        <v>1166</v>
      </c>
      <c r="S60" s="1" t="s">
        <v>887</v>
      </c>
      <c r="T60" s="1" t="s">
        <v>888</v>
      </c>
      <c r="U60" s="1" t="s">
        <v>847</v>
      </c>
      <c r="V60" s="1" t="s">
        <v>895</v>
      </c>
    </row>
    <row r="61" s="1" customFormat="1" spans="1:22">
      <c r="A61" s="3">
        <v>999229276862400</v>
      </c>
      <c r="B61" s="1" t="s">
        <v>1125</v>
      </c>
      <c r="C61" s="1" t="s">
        <v>1167</v>
      </c>
      <c r="D61" s="1" t="s">
        <v>1156</v>
      </c>
      <c r="E61" s="1" t="s">
        <v>1168</v>
      </c>
      <c r="F61" s="1" t="s">
        <v>937</v>
      </c>
      <c r="G61" s="1" t="s">
        <v>878</v>
      </c>
      <c r="H61" s="1" t="s">
        <v>879</v>
      </c>
      <c r="I61" s="1" t="s">
        <v>1169</v>
      </c>
      <c r="J61" s="1" t="s">
        <v>881</v>
      </c>
      <c r="K61" s="1" t="s">
        <v>1169</v>
      </c>
      <c r="L61" s="1" t="s">
        <v>1169</v>
      </c>
      <c r="M61" s="1" t="s">
        <v>882</v>
      </c>
      <c r="N61" s="1" t="s">
        <v>882</v>
      </c>
      <c r="O61" s="1" t="s">
        <v>883</v>
      </c>
      <c r="P61" s="1" t="s">
        <v>884</v>
      </c>
      <c r="Q61" s="1" t="s">
        <v>885</v>
      </c>
      <c r="R61" s="1" t="s">
        <v>1170</v>
      </c>
      <c r="S61" s="1" t="s">
        <v>887</v>
      </c>
      <c r="T61" s="1" t="s">
        <v>888</v>
      </c>
      <c r="U61" s="1" t="s">
        <v>847</v>
      </c>
      <c r="V61" s="1" t="s">
        <v>895</v>
      </c>
    </row>
    <row r="62" s="1" customFormat="1" spans="1:22">
      <c r="A62" s="3">
        <v>999229275777101</v>
      </c>
      <c r="B62" s="1" t="s">
        <v>1125</v>
      </c>
      <c r="C62" s="1" t="s">
        <v>1171</v>
      </c>
      <c r="D62" s="1" t="s">
        <v>1172</v>
      </c>
      <c r="E62" s="1" t="s">
        <v>1173</v>
      </c>
      <c r="F62" s="1" t="s">
        <v>1070</v>
      </c>
      <c r="G62" s="1" t="s">
        <v>878</v>
      </c>
      <c r="H62" s="1" t="s">
        <v>879</v>
      </c>
      <c r="I62" s="1" t="s">
        <v>1174</v>
      </c>
      <c r="J62" s="1" t="s">
        <v>881</v>
      </c>
      <c r="K62" s="1" t="s">
        <v>1174</v>
      </c>
      <c r="L62" s="1" t="s">
        <v>1174</v>
      </c>
      <c r="M62" s="1" t="s">
        <v>882</v>
      </c>
      <c r="N62" s="1" t="s">
        <v>882</v>
      </c>
      <c r="O62" s="1" t="s">
        <v>883</v>
      </c>
      <c r="P62" s="1" t="s">
        <v>884</v>
      </c>
      <c r="Q62" s="1" t="s">
        <v>885</v>
      </c>
      <c r="R62" s="1" t="s">
        <v>1175</v>
      </c>
      <c r="S62" s="1" t="s">
        <v>887</v>
      </c>
      <c r="T62" s="1" t="s">
        <v>888</v>
      </c>
      <c r="U62" s="1" t="s">
        <v>847</v>
      </c>
      <c r="V62" s="1" t="s">
        <v>895</v>
      </c>
    </row>
    <row r="63" s="1" customFormat="1" spans="1:22">
      <c r="A63" s="3">
        <v>999229274266103</v>
      </c>
      <c r="B63" s="1" t="s">
        <v>1176</v>
      </c>
      <c r="C63" s="1" t="s">
        <v>1177</v>
      </c>
      <c r="D63" s="1" t="s">
        <v>954</v>
      </c>
      <c r="E63" s="1" t="s">
        <v>1178</v>
      </c>
      <c r="F63" s="1" t="s">
        <v>874</v>
      </c>
      <c r="G63" s="1" t="s">
        <v>878</v>
      </c>
      <c r="H63" s="1" t="s">
        <v>879</v>
      </c>
      <c r="I63" s="1" t="s">
        <v>1179</v>
      </c>
      <c r="J63" s="1" t="s">
        <v>881</v>
      </c>
      <c r="K63" s="1" t="s">
        <v>1179</v>
      </c>
      <c r="L63" s="1" t="s">
        <v>1179</v>
      </c>
      <c r="M63" s="1" t="s">
        <v>882</v>
      </c>
      <c r="N63" s="1" t="s">
        <v>882</v>
      </c>
      <c r="O63" s="1" t="s">
        <v>883</v>
      </c>
      <c r="P63" s="1" t="s">
        <v>884</v>
      </c>
      <c r="Q63" s="1" t="s">
        <v>885</v>
      </c>
      <c r="R63" s="1" t="s">
        <v>1180</v>
      </c>
      <c r="S63" s="1" t="s">
        <v>887</v>
      </c>
      <c r="T63" s="1" t="s">
        <v>888</v>
      </c>
      <c r="U63" s="1" t="s">
        <v>847</v>
      </c>
      <c r="V63" s="1" t="s">
        <v>895</v>
      </c>
    </row>
    <row r="64" s="1" customFormat="1" spans="1:22">
      <c r="A64" s="3">
        <v>999229271995644</v>
      </c>
      <c r="B64" s="1" t="s">
        <v>1176</v>
      </c>
      <c r="C64" s="1" t="s">
        <v>1181</v>
      </c>
      <c r="D64" s="1" t="s">
        <v>1182</v>
      </c>
      <c r="E64" s="1" t="s">
        <v>1183</v>
      </c>
      <c r="F64" s="1" t="s">
        <v>874</v>
      </c>
      <c r="G64" s="1" t="s">
        <v>878</v>
      </c>
      <c r="H64" s="1" t="s">
        <v>879</v>
      </c>
      <c r="I64" s="1" t="s">
        <v>1184</v>
      </c>
      <c r="J64" s="1" t="s">
        <v>881</v>
      </c>
      <c r="K64" s="1" t="s">
        <v>1184</v>
      </c>
      <c r="L64" s="1" t="s">
        <v>1184</v>
      </c>
      <c r="M64" s="1" t="s">
        <v>882</v>
      </c>
      <c r="N64" s="1" t="s">
        <v>882</v>
      </c>
      <c r="O64" s="1" t="s">
        <v>883</v>
      </c>
      <c r="P64" s="1" t="s">
        <v>884</v>
      </c>
      <c r="Q64" s="1" t="s">
        <v>885</v>
      </c>
      <c r="R64" s="1" t="s">
        <v>1185</v>
      </c>
      <c r="S64" s="1" t="s">
        <v>887</v>
      </c>
      <c r="T64" s="1" t="s">
        <v>888</v>
      </c>
      <c r="U64" s="1" t="s">
        <v>847</v>
      </c>
      <c r="V64" s="1" t="s">
        <v>932</v>
      </c>
    </row>
    <row r="65" s="1" customFormat="1" spans="1:22">
      <c r="A65" s="3">
        <v>999229271128816</v>
      </c>
      <c r="B65" s="1" t="s">
        <v>1176</v>
      </c>
      <c r="C65" s="1" t="s">
        <v>1186</v>
      </c>
      <c r="D65" s="1" t="s">
        <v>1187</v>
      </c>
      <c r="E65" s="1" t="s">
        <v>1188</v>
      </c>
      <c r="F65" s="1" t="s">
        <v>937</v>
      </c>
      <c r="G65" s="1" t="s">
        <v>878</v>
      </c>
      <c r="H65" s="1" t="s">
        <v>879</v>
      </c>
      <c r="I65" s="1" t="s">
        <v>1189</v>
      </c>
      <c r="J65" s="1" t="s">
        <v>881</v>
      </c>
      <c r="K65" s="1" t="s">
        <v>1189</v>
      </c>
      <c r="L65" s="1" t="s">
        <v>1189</v>
      </c>
      <c r="M65" s="1" t="s">
        <v>882</v>
      </c>
      <c r="N65" s="1" t="s">
        <v>882</v>
      </c>
      <c r="O65" s="1" t="s">
        <v>883</v>
      </c>
      <c r="P65" s="1" t="s">
        <v>884</v>
      </c>
      <c r="Q65" s="1" t="s">
        <v>885</v>
      </c>
      <c r="R65" s="1" t="s">
        <v>1190</v>
      </c>
      <c r="S65" s="1" t="s">
        <v>887</v>
      </c>
      <c r="T65" s="1" t="s">
        <v>888</v>
      </c>
      <c r="U65" s="1" t="s">
        <v>847</v>
      </c>
      <c r="V65" s="1" t="s">
        <v>1191</v>
      </c>
    </row>
    <row r="66" s="1" customFormat="1" spans="1:22">
      <c r="A66" s="3">
        <v>999229268026112</v>
      </c>
      <c r="B66" s="1" t="s">
        <v>1176</v>
      </c>
      <c r="C66" s="1" t="s">
        <v>1192</v>
      </c>
      <c r="D66" s="1" t="s">
        <v>954</v>
      </c>
      <c r="E66" s="1" t="s">
        <v>1193</v>
      </c>
      <c r="F66" s="1" t="s">
        <v>1125</v>
      </c>
      <c r="G66" s="1" t="s">
        <v>878</v>
      </c>
      <c r="H66" s="1" t="s">
        <v>879</v>
      </c>
      <c r="I66" s="1" t="s">
        <v>1194</v>
      </c>
      <c r="J66" s="1" t="s">
        <v>881</v>
      </c>
      <c r="K66" s="1" t="s">
        <v>1194</v>
      </c>
      <c r="L66" s="1" t="s">
        <v>1194</v>
      </c>
      <c r="M66" s="1" t="s">
        <v>882</v>
      </c>
      <c r="N66" s="1" t="s">
        <v>882</v>
      </c>
      <c r="O66" s="1" t="s">
        <v>883</v>
      </c>
      <c r="P66" s="1" t="s">
        <v>884</v>
      </c>
      <c r="Q66" s="1" t="s">
        <v>885</v>
      </c>
      <c r="R66" s="1" t="s">
        <v>1195</v>
      </c>
      <c r="S66" s="1" t="s">
        <v>887</v>
      </c>
      <c r="T66" s="1" t="s">
        <v>888</v>
      </c>
      <c r="U66" s="1" t="s">
        <v>847</v>
      </c>
      <c r="V66" s="1" t="s">
        <v>895</v>
      </c>
    </row>
    <row r="67" s="1" customFormat="1" spans="1:22">
      <c r="A67" s="3">
        <v>999228776507646</v>
      </c>
      <c r="B67" s="1" t="s">
        <v>1176</v>
      </c>
      <c r="C67" s="1" t="s">
        <v>1196</v>
      </c>
      <c r="D67" s="1" t="s">
        <v>1156</v>
      </c>
      <c r="E67" s="1" t="s">
        <v>1197</v>
      </c>
      <c r="F67" s="1" t="s">
        <v>1032</v>
      </c>
      <c r="G67" s="1" t="s">
        <v>878</v>
      </c>
      <c r="H67" s="1" t="s">
        <v>879</v>
      </c>
      <c r="I67" s="1" t="s">
        <v>1198</v>
      </c>
      <c r="J67" s="1" t="s">
        <v>881</v>
      </c>
      <c r="K67" s="1" t="s">
        <v>1198</v>
      </c>
      <c r="L67" s="1" t="s">
        <v>1198</v>
      </c>
      <c r="M67" s="1" t="s">
        <v>882</v>
      </c>
      <c r="N67" s="1" t="s">
        <v>882</v>
      </c>
      <c r="O67" s="1" t="s">
        <v>883</v>
      </c>
      <c r="P67" s="1" t="s">
        <v>884</v>
      </c>
      <c r="Q67" s="1" t="s">
        <v>885</v>
      </c>
      <c r="R67" s="1" t="s">
        <v>1199</v>
      </c>
      <c r="S67" s="1" t="s">
        <v>887</v>
      </c>
      <c r="T67" s="1" t="s">
        <v>888</v>
      </c>
      <c r="U67" s="1" t="s">
        <v>847</v>
      </c>
      <c r="V67" s="1" t="s">
        <v>895</v>
      </c>
    </row>
    <row r="68" s="1" customFormat="1" spans="1:22">
      <c r="A68" s="3">
        <v>999228768213912</v>
      </c>
      <c r="B68" s="1" t="s">
        <v>1200</v>
      </c>
      <c r="C68" s="1" t="s">
        <v>1201</v>
      </c>
      <c r="D68" s="1" t="s">
        <v>1202</v>
      </c>
      <c r="E68" s="1" t="s">
        <v>1203</v>
      </c>
      <c r="F68" s="1" t="s">
        <v>1032</v>
      </c>
      <c r="G68" s="1" t="s">
        <v>878</v>
      </c>
      <c r="H68" s="1" t="s">
        <v>879</v>
      </c>
      <c r="I68" s="1" t="s">
        <v>1204</v>
      </c>
      <c r="J68" s="1" t="s">
        <v>881</v>
      </c>
      <c r="K68" s="1" t="s">
        <v>1204</v>
      </c>
      <c r="L68" s="1" t="s">
        <v>1204</v>
      </c>
      <c r="M68" s="1" t="s">
        <v>882</v>
      </c>
      <c r="N68" s="1" t="s">
        <v>882</v>
      </c>
      <c r="O68" s="1" t="s">
        <v>883</v>
      </c>
      <c r="P68" s="1" t="s">
        <v>884</v>
      </c>
      <c r="Q68" s="1" t="s">
        <v>885</v>
      </c>
      <c r="R68" s="1" t="s">
        <v>1205</v>
      </c>
      <c r="S68" s="1" t="s">
        <v>887</v>
      </c>
      <c r="T68" s="1" t="s">
        <v>888</v>
      </c>
      <c r="U68" s="1" t="s">
        <v>847</v>
      </c>
      <c r="V68" s="1" t="s">
        <v>895</v>
      </c>
    </row>
    <row r="69" s="1" customFormat="1" spans="1:22">
      <c r="A69" s="3">
        <v>999228768106266</v>
      </c>
      <c r="B69" s="1" t="s">
        <v>1200</v>
      </c>
      <c r="C69" s="1" t="s">
        <v>1206</v>
      </c>
      <c r="D69" s="1" t="s">
        <v>1207</v>
      </c>
      <c r="E69" s="1" t="s">
        <v>1208</v>
      </c>
      <c r="F69" s="1" t="s">
        <v>937</v>
      </c>
      <c r="G69" s="1" t="s">
        <v>874</v>
      </c>
      <c r="H69" s="1" t="s">
        <v>879</v>
      </c>
      <c r="I69" s="1" t="s">
        <v>1209</v>
      </c>
      <c r="J69" s="1" t="s">
        <v>881</v>
      </c>
      <c r="K69" s="1" t="s">
        <v>1209</v>
      </c>
      <c r="L69" s="1" t="s">
        <v>1209</v>
      </c>
      <c r="M69" s="1" t="s">
        <v>882</v>
      </c>
      <c r="N69" s="1" t="s">
        <v>882</v>
      </c>
      <c r="O69" s="1" t="s">
        <v>883</v>
      </c>
      <c r="P69" s="1" t="s">
        <v>884</v>
      </c>
      <c r="Q69" s="1" t="s">
        <v>885</v>
      </c>
      <c r="R69" s="1" t="s">
        <v>1210</v>
      </c>
      <c r="S69" s="1" t="s">
        <v>1211</v>
      </c>
      <c r="T69" s="1" t="s">
        <v>888</v>
      </c>
      <c r="U69" s="1" t="s">
        <v>847</v>
      </c>
      <c r="V69" s="1" t="s">
        <v>895</v>
      </c>
    </row>
    <row r="70" s="1" customFormat="1" spans="1:22">
      <c r="A70" s="3">
        <v>999228766292068</v>
      </c>
      <c r="B70" s="1" t="s">
        <v>1200</v>
      </c>
      <c r="C70" s="1" t="s">
        <v>1212</v>
      </c>
      <c r="D70" s="1" t="s">
        <v>1213</v>
      </c>
      <c r="E70" s="1" t="s">
        <v>1214</v>
      </c>
      <c r="F70" s="1" t="s">
        <v>1032</v>
      </c>
      <c r="G70" s="1" t="s">
        <v>878</v>
      </c>
      <c r="H70" s="1" t="s">
        <v>879</v>
      </c>
      <c r="I70" s="1" t="s">
        <v>1215</v>
      </c>
      <c r="J70" s="1" t="s">
        <v>881</v>
      </c>
      <c r="K70" s="1" t="s">
        <v>1215</v>
      </c>
      <c r="L70" s="1" t="s">
        <v>1215</v>
      </c>
      <c r="M70" s="1" t="s">
        <v>882</v>
      </c>
      <c r="N70" s="1" t="s">
        <v>882</v>
      </c>
      <c r="O70" s="1" t="s">
        <v>883</v>
      </c>
      <c r="P70" s="1" t="s">
        <v>884</v>
      </c>
      <c r="Q70" s="1" t="s">
        <v>885</v>
      </c>
      <c r="R70" s="1" t="s">
        <v>1216</v>
      </c>
      <c r="S70" s="1" t="s">
        <v>887</v>
      </c>
      <c r="T70" s="1" t="s">
        <v>888</v>
      </c>
      <c r="U70" s="1" t="s">
        <v>847</v>
      </c>
      <c r="V70" s="1" t="s">
        <v>895</v>
      </c>
    </row>
    <row r="71" s="1" customFormat="1" spans="1:22">
      <c r="A71" s="3">
        <v>999228747512526</v>
      </c>
      <c r="B71" s="1" t="s">
        <v>1217</v>
      </c>
      <c r="C71" s="1" t="s">
        <v>1218</v>
      </c>
      <c r="D71" s="1" t="s">
        <v>1219</v>
      </c>
      <c r="E71" s="1" t="s">
        <v>1220</v>
      </c>
      <c r="F71" s="1" t="s">
        <v>874</v>
      </c>
      <c r="G71" s="1" t="s">
        <v>878</v>
      </c>
      <c r="H71" s="1" t="s">
        <v>879</v>
      </c>
      <c r="I71" s="1" t="s">
        <v>1221</v>
      </c>
      <c r="J71" s="1" t="s">
        <v>881</v>
      </c>
      <c r="K71" s="1" t="s">
        <v>1221</v>
      </c>
      <c r="L71" s="1" t="s">
        <v>1221</v>
      </c>
      <c r="M71" s="1" t="s">
        <v>882</v>
      </c>
      <c r="N71" s="1" t="s">
        <v>882</v>
      </c>
      <c r="O71" s="1" t="s">
        <v>883</v>
      </c>
      <c r="P71" s="1" t="s">
        <v>884</v>
      </c>
      <c r="Q71" s="1" t="s">
        <v>885</v>
      </c>
      <c r="R71" s="1" t="s">
        <v>1222</v>
      </c>
      <c r="S71" s="1" t="s">
        <v>887</v>
      </c>
      <c r="T71" s="1" t="s">
        <v>888</v>
      </c>
      <c r="U71" s="1" t="s">
        <v>847</v>
      </c>
      <c r="V71" s="1" t="s">
        <v>895</v>
      </c>
    </row>
    <row r="72" s="1" customFormat="1" spans="1:22">
      <c r="A72" s="3">
        <v>999228744469478</v>
      </c>
      <c r="B72" s="1" t="s">
        <v>1217</v>
      </c>
      <c r="C72" s="1" t="s">
        <v>1223</v>
      </c>
      <c r="D72" s="1" t="s">
        <v>1224</v>
      </c>
      <c r="E72" s="1" t="s">
        <v>1225</v>
      </c>
      <c r="F72" s="1" t="s">
        <v>1070</v>
      </c>
      <c r="G72" s="1" t="s">
        <v>878</v>
      </c>
      <c r="H72" s="1" t="s">
        <v>879</v>
      </c>
      <c r="I72" s="1" t="s">
        <v>1226</v>
      </c>
      <c r="J72" s="1" t="s">
        <v>881</v>
      </c>
      <c r="K72" s="1" t="s">
        <v>1226</v>
      </c>
      <c r="L72" s="1" t="s">
        <v>1226</v>
      </c>
      <c r="M72" s="1" t="s">
        <v>882</v>
      </c>
      <c r="N72" s="1" t="s">
        <v>882</v>
      </c>
      <c r="O72" s="1" t="s">
        <v>883</v>
      </c>
      <c r="P72" s="1" t="s">
        <v>884</v>
      </c>
      <c r="Q72" s="1" t="s">
        <v>885</v>
      </c>
      <c r="R72" s="1" t="s">
        <v>1227</v>
      </c>
      <c r="S72" s="1" t="s">
        <v>887</v>
      </c>
      <c r="T72" s="1" t="s">
        <v>888</v>
      </c>
      <c r="U72" s="1" t="s">
        <v>847</v>
      </c>
      <c r="V72" s="1" t="s">
        <v>932</v>
      </c>
    </row>
    <row r="73" s="1" customFormat="1" spans="1:22">
      <c r="A73" s="3">
        <v>999228730810489</v>
      </c>
      <c r="B73" s="1" t="s">
        <v>1217</v>
      </c>
      <c r="C73" s="1" t="s">
        <v>1228</v>
      </c>
      <c r="D73" s="1" t="s">
        <v>1229</v>
      </c>
      <c r="E73" s="1" t="s">
        <v>1230</v>
      </c>
      <c r="F73" s="1" t="s">
        <v>874</v>
      </c>
      <c r="G73" s="1" t="s">
        <v>878</v>
      </c>
      <c r="H73" s="1" t="s">
        <v>879</v>
      </c>
      <c r="I73" s="1" t="s">
        <v>1231</v>
      </c>
      <c r="J73" s="1" t="s">
        <v>881</v>
      </c>
      <c r="K73" s="1" t="s">
        <v>1231</v>
      </c>
      <c r="L73" s="1" t="s">
        <v>1231</v>
      </c>
      <c r="M73" s="1" t="s">
        <v>882</v>
      </c>
      <c r="N73" s="1" t="s">
        <v>882</v>
      </c>
      <c r="O73" s="1" t="s">
        <v>883</v>
      </c>
      <c r="P73" s="1" t="s">
        <v>884</v>
      </c>
      <c r="Q73" s="1" t="s">
        <v>885</v>
      </c>
      <c r="R73" s="1" t="s">
        <v>1232</v>
      </c>
      <c r="S73" s="1" t="s">
        <v>887</v>
      </c>
      <c r="T73" s="1" t="s">
        <v>888</v>
      </c>
      <c r="U73" s="1" t="s">
        <v>847</v>
      </c>
      <c r="V73" s="1" t="s">
        <v>1233</v>
      </c>
    </row>
    <row r="74" s="1" customFormat="1" spans="1:22">
      <c r="A74" s="3">
        <v>999228723801923</v>
      </c>
      <c r="B74" s="1" t="s">
        <v>1217</v>
      </c>
      <c r="C74" s="1" t="s">
        <v>1234</v>
      </c>
      <c r="D74" s="1" t="s">
        <v>1235</v>
      </c>
      <c r="E74" s="1" t="s">
        <v>1236</v>
      </c>
      <c r="F74" s="1" t="s">
        <v>1032</v>
      </c>
      <c r="G74" s="1" t="s">
        <v>878</v>
      </c>
      <c r="H74" s="1" t="s">
        <v>879</v>
      </c>
      <c r="I74" s="1" t="s">
        <v>1237</v>
      </c>
      <c r="J74" s="1" t="s">
        <v>881</v>
      </c>
      <c r="K74" s="1" t="s">
        <v>1237</v>
      </c>
      <c r="L74" s="1" t="s">
        <v>1237</v>
      </c>
      <c r="M74" s="1" t="s">
        <v>882</v>
      </c>
      <c r="N74" s="1" t="s">
        <v>882</v>
      </c>
      <c r="O74" s="1" t="s">
        <v>883</v>
      </c>
      <c r="P74" s="1" t="s">
        <v>884</v>
      </c>
      <c r="Q74" s="1" t="s">
        <v>885</v>
      </c>
      <c r="R74" s="1" t="s">
        <v>1238</v>
      </c>
      <c r="S74" s="1" t="s">
        <v>887</v>
      </c>
      <c r="T74" s="1" t="s">
        <v>888</v>
      </c>
      <c r="U74" s="1" t="s">
        <v>847</v>
      </c>
      <c r="V74" s="1" t="s">
        <v>895</v>
      </c>
    </row>
    <row r="75" s="1" customFormat="1" spans="1:22">
      <c r="A75" s="3">
        <v>999228714753112</v>
      </c>
      <c r="B75" s="1" t="s">
        <v>1239</v>
      </c>
      <c r="C75" s="1" t="s">
        <v>1240</v>
      </c>
      <c r="D75" s="1" t="s">
        <v>981</v>
      </c>
      <c r="E75" s="1" t="s">
        <v>1241</v>
      </c>
      <c r="F75" s="1" t="s">
        <v>874</v>
      </c>
      <c r="G75" s="1" t="s">
        <v>878</v>
      </c>
      <c r="H75" s="1" t="s">
        <v>879</v>
      </c>
      <c r="I75" s="1" t="s">
        <v>983</v>
      </c>
      <c r="J75" s="1" t="s">
        <v>881</v>
      </c>
      <c r="K75" s="1" t="s">
        <v>983</v>
      </c>
      <c r="L75" s="1" t="s">
        <v>983</v>
      </c>
      <c r="M75" s="1" t="s">
        <v>882</v>
      </c>
      <c r="N75" s="1" t="s">
        <v>882</v>
      </c>
      <c r="O75" s="1" t="s">
        <v>883</v>
      </c>
      <c r="P75" s="1" t="s">
        <v>884</v>
      </c>
      <c r="Q75" s="1" t="s">
        <v>885</v>
      </c>
      <c r="R75" s="1" t="s">
        <v>1242</v>
      </c>
      <c r="S75" s="1" t="s">
        <v>887</v>
      </c>
      <c r="T75" s="1" t="s">
        <v>888</v>
      </c>
      <c r="U75" s="1" t="s">
        <v>847</v>
      </c>
      <c r="V75" s="1" t="s">
        <v>974</v>
      </c>
    </row>
    <row r="76" s="1" customFormat="1" spans="1:22">
      <c r="A76" s="3">
        <v>999228714723333</v>
      </c>
      <c r="B76" s="1" t="s">
        <v>1239</v>
      </c>
      <c r="C76" s="1" t="s">
        <v>1243</v>
      </c>
      <c r="D76" s="1" t="s">
        <v>1244</v>
      </c>
      <c r="E76" s="1" t="s">
        <v>1245</v>
      </c>
      <c r="F76" s="1" t="s">
        <v>937</v>
      </c>
      <c r="G76" s="1" t="s">
        <v>878</v>
      </c>
      <c r="H76" s="1" t="s">
        <v>879</v>
      </c>
      <c r="I76" s="1" t="s">
        <v>1246</v>
      </c>
      <c r="J76" s="1" t="s">
        <v>881</v>
      </c>
      <c r="K76" s="1" t="s">
        <v>1246</v>
      </c>
      <c r="L76" s="1" t="s">
        <v>1246</v>
      </c>
      <c r="M76" s="1" t="s">
        <v>882</v>
      </c>
      <c r="N76" s="1" t="s">
        <v>882</v>
      </c>
      <c r="O76" s="1" t="s">
        <v>883</v>
      </c>
      <c r="P76" s="1" t="s">
        <v>884</v>
      </c>
      <c r="Q76" s="1" t="s">
        <v>885</v>
      </c>
      <c r="R76" s="1" t="s">
        <v>1247</v>
      </c>
      <c r="S76" s="1" t="s">
        <v>887</v>
      </c>
      <c r="T76" s="1" t="s">
        <v>888</v>
      </c>
      <c r="U76" s="1" t="s">
        <v>847</v>
      </c>
      <c r="V76" s="1" t="s">
        <v>1233</v>
      </c>
    </row>
    <row r="77" s="1" customFormat="1" spans="1:22">
      <c r="A77" s="3">
        <v>999228714324047</v>
      </c>
      <c r="B77" s="1" t="s">
        <v>1239</v>
      </c>
      <c r="C77" s="1" t="s">
        <v>1248</v>
      </c>
      <c r="D77" s="1" t="s">
        <v>1249</v>
      </c>
      <c r="E77" s="1" t="s">
        <v>1250</v>
      </c>
      <c r="F77" s="1" t="s">
        <v>937</v>
      </c>
      <c r="G77" s="1" t="s">
        <v>878</v>
      </c>
      <c r="H77" s="1" t="s">
        <v>879</v>
      </c>
      <c r="I77" s="1" t="s">
        <v>1251</v>
      </c>
      <c r="J77" s="1" t="s">
        <v>881</v>
      </c>
      <c r="K77" s="1" t="s">
        <v>1251</v>
      </c>
      <c r="L77" s="1" t="s">
        <v>1251</v>
      </c>
      <c r="M77" s="1" t="s">
        <v>882</v>
      </c>
      <c r="N77" s="1" t="s">
        <v>882</v>
      </c>
      <c r="O77" s="1" t="s">
        <v>883</v>
      </c>
      <c r="P77" s="1" t="s">
        <v>884</v>
      </c>
      <c r="Q77" s="1" t="s">
        <v>885</v>
      </c>
      <c r="R77" s="1" t="s">
        <v>1252</v>
      </c>
      <c r="S77" s="1" t="s">
        <v>887</v>
      </c>
      <c r="T77" s="1" t="s">
        <v>888</v>
      </c>
      <c r="U77" s="1" t="s">
        <v>847</v>
      </c>
      <c r="V77" s="1" t="s">
        <v>895</v>
      </c>
    </row>
    <row r="78" s="1" customFormat="1" spans="1:22">
      <c r="A78" s="3">
        <v>999228685581262</v>
      </c>
      <c r="B78" s="1" t="s">
        <v>1253</v>
      </c>
      <c r="C78" s="1" t="s">
        <v>1254</v>
      </c>
      <c r="D78" s="1" t="s">
        <v>1255</v>
      </c>
      <c r="E78" s="1" t="s">
        <v>1256</v>
      </c>
      <c r="F78" s="1" t="s">
        <v>937</v>
      </c>
      <c r="G78" s="1" t="s">
        <v>878</v>
      </c>
      <c r="H78" s="1" t="s">
        <v>879</v>
      </c>
      <c r="I78" s="1" t="s">
        <v>1257</v>
      </c>
      <c r="J78" s="1" t="s">
        <v>881</v>
      </c>
      <c r="K78" s="1" t="s">
        <v>1257</v>
      </c>
      <c r="L78" s="1" t="s">
        <v>1257</v>
      </c>
      <c r="M78" s="1" t="s">
        <v>882</v>
      </c>
      <c r="N78" s="1" t="s">
        <v>882</v>
      </c>
      <c r="O78" s="1" t="s">
        <v>883</v>
      </c>
      <c r="P78" s="1" t="s">
        <v>884</v>
      </c>
      <c r="Q78" s="1" t="s">
        <v>885</v>
      </c>
      <c r="R78" s="1" t="s">
        <v>1258</v>
      </c>
      <c r="S78" s="1" t="s">
        <v>887</v>
      </c>
      <c r="T78" s="1" t="s">
        <v>888</v>
      </c>
      <c r="U78" s="1" t="s">
        <v>847</v>
      </c>
      <c r="V78" s="1" t="s">
        <v>895</v>
      </c>
    </row>
    <row r="79" s="1" customFormat="1" spans="1:22">
      <c r="A79" s="3">
        <v>999228684570482</v>
      </c>
      <c r="B79" s="1" t="s">
        <v>1253</v>
      </c>
      <c r="C79" s="1" t="s">
        <v>1259</v>
      </c>
      <c r="D79" s="1" t="s">
        <v>1260</v>
      </c>
      <c r="E79" s="1" t="s">
        <v>1261</v>
      </c>
      <c r="F79" s="1" t="s">
        <v>1032</v>
      </c>
      <c r="G79" s="1" t="s">
        <v>878</v>
      </c>
      <c r="H79" s="1" t="s">
        <v>879</v>
      </c>
      <c r="I79" s="1" t="s">
        <v>1262</v>
      </c>
      <c r="J79" s="1" t="s">
        <v>881</v>
      </c>
      <c r="K79" s="1" t="s">
        <v>1262</v>
      </c>
      <c r="L79" s="1" t="s">
        <v>1262</v>
      </c>
      <c r="M79" s="1" t="s">
        <v>882</v>
      </c>
      <c r="N79" s="1" t="s">
        <v>882</v>
      </c>
      <c r="O79" s="1" t="s">
        <v>883</v>
      </c>
      <c r="P79" s="1" t="s">
        <v>884</v>
      </c>
      <c r="Q79" s="1" t="s">
        <v>885</v>
      </c>
      <c r="R79" s="1" t="s">
        <v>1263</v>
      </c>
      <c r="S79" s="1" t="s">
        <v>887</v>
      </c>
      <c r="T79" s="1" t="s">
        <v>888</v>
      </c>
      <c r="U79" s="1" t="s">
        <v>847</v>
      </c>
      <c r="V79" s="1" t="s">
        <v>895</v>
      </c>
    </row>
    <row r="80" s="1" customFormat="1" spans="1:22">
      <c r="A80" s="3">
        <v>999228675599389</v>
      </c>
      <c r="B80" s="1" t="s">
        <v>1253</v>
      </c>
      <c r="C80" s="1" t="s">
        <v>1264</v>
      </c>
      <c r="D80" s="1" t="s">
        <v>1265</v>
      </c>
      <c r="E80" s="1" t="s">
        <v>1266</v>
      </c>
      <c r="F80" s="1" t="s">
        <v>874</v>
      </c>
      <c r="G80" s="1" t="s">
        <v>878</v>
      </c>
      <c r="H80" s="1" t="s">
        <v>879</v>
      </c>
      <c r="I80" s="1" t="s">
        <v>1267</v>
      </c>
      <c r="J80" s="1" t="s">
        <v>881</v>
      </c>
      <c r="K80" s="1" t="s">
        <v>1267</v>
      </c>
      <c r="L80" s="1" t="s">
        <v>1267</v>
      </c>
      <c r="M80" s="1" t="s">
        <v>882</v>
      </c>
      <c r="N80" s="1" t="s">
        <v>882</v>
      </c>
      <c r="O80" s="1" t="s">
        <v>883</v>
      </c>
      <c r="P80" s="1" t="s">
        <v>884</v>
      </c>
      <c r="Q80" s="1" t="s">
        <v>885</v>
      </c>
      <c r="R80" s="1" t="s">
        <v>1268</v>
      </c>
      <c r="S80" s="1" t="s">
        <v>887</v>
      </c>
      <c r="T80" s="1" t="s">
        <v>888</v>
      </c>
      <c r="U80" s="1" t="s">
        <v>847</v>
      </c>
      <c r="V80" s="1" t="s">
        <v>895</v>
      </c>
    </row>
    <row r="81" s="1" customFormat="1" spans="1:22">
      <c r="A81" s="3">
        <v>999228668276073</v>
      </c>
      <c r="B81" s="1" t="s">
        <v>1253</v>
      </c>
      <c r="C81" s="1" t="s">
        <v>1269</v>
      </c>
      <c r="D81" s="1" t="s">
        <v>1270</v>
      </c>
      <c r="E81" s="1" t="s">
        <v>1271</v>
      </c>
      <c r="F81" s="1" t="s">
        <v>874</v>
      </c>
      <c r="G81" s="1" t="s">
        <v>878</v>
      </c>
      <c r="H81" s="1" t="s">
        <v>879</v>
      </c>
      <c r="I81" s="1" t="s">
        <v>1272</v>
      </c>
      <c r="J81" s="1" t="s">
        <v>881</v>
      </c>
      <c r="K81" s="1" t="s">
        <v>1272</v>
      </c>
      <c r="L81" s="1" t="s">
        <v>1272</v>
      </c>
      <c r="M81" s="1" t="s">
        <v>882</v>
      </c>
      <c r="N81" s="1" t="s">
        <v>882</v>
      </c>
      <c r="O81" s="1" t="s">
        <v>883</v>
      </c>
      <c r="P81" s="1" t="s">
        <v>884</v>
      </c>
      <c r="Q81" s="1" t="s">
        <v>885</v>
      </c>
      <c r="R81" s="1" t="s">
        <v>1273</v>
      </c>
      <c r="S81" s="1" t="s">
        <v>887</v>
      </c>
      <c r="T81" s="1" t="s">
        <v>888</v>
      </c>
      <c r="U81" s="1" t="s">
        <v>847</v>
      </c>
      <c r="V81" s="1" t="s">
        <v>932</v>
      </c>
    </row>
    <row r="82" s="1" customFormat="1" spans="1:22">
      <c r="A82" s="3">
        <v>999228663565066</v>
      </c>
      <c r="B82" s="1" t="s">
        <v>1274</v>
      </c>
      <c r="C82" s="1" t="s">
        <v>1275</v>
      </c>
      <c r="D82" s="1" t="s">
        <v>1276</v>
      </c>
      <c r="E82" s="1" t="s">
        <v>1277</v>
      </c>
      <c r="F82" s="1" t="s">
        <v>1032</v>
      </c>
      <c r="G82" s="1" t="s">
        <v>878</v>
      </c>
      <c r="H82" s="1" t="s">
        <v>879</v>
      </c>
      <c r="I82" s="1" t="s">
        <v>1278</v>
      </c>
      <c r="J82" s="1" t="s">
        <v>881</v>
      </c>
      <c r="K82" s="1" t="s">
        <v>1278</v>
      </c>
      <c r="L82" s="1" t="s">
        <v>1278</v>
      </c>
      <c r="M82" s="1" t="s">
        <v>882</v>
      </c>
      <c r="N82" s="1" t="s">
        <v>882</v>
      </c>
      <c r="O82" s="1" t="s">
        <v>883</v>
      </c>
      <c r="P82" s="1" t="s">
        <v>884</v>
      </c>
      <c r="Q82" s="1" t="s">
        <v>885</v>
      </c>
      <c r="R82" s="1" t="s">
        <v>1279</v>
      </c>
      <c r="S82" s="1" t="s">
        <v>887</v>
      </c>
      <c r="T82" s="1" t="s">
        <v>888</v>
      </c>
      <c r="U82" s="1" t="s">
        <v>847</v>
      </c>
      <c r="V82" s="1" t="s">
        <v>895</v>
      </c>
    </row>
    <row r="83" s="1" customFormat="1" spans="1:22">
      <c r="A83" s="3">
        <v>999228663517078</v>
      </c>
      <c r="B83" s="1" t="s">
        <v>1274</v>
      </c>
      <c r="C83" s="1" t="s">
        <v>1280</v>
      </c>
      <c r="D83" s="1" t="s">
        <v>1276</v>
      </c>
      <c r="E83" s="1" t="s">
        <v>1281</v>
      </c>
      <c r="F83" s="1" t="s">
        <v>1032</v>
      </c>
      <c r="G83" s="1" t="s">
        <v>878</v>
      </c>
      <c r="H83" s="1" t="s">
        <v>879</v>
      </c>
      <c r="I83" s="1" t="s">
        <v>1282</v>
      </c>
      <c r="J83" s="1" t="s">
        <v>881</v>
      </c>
      <c r="K83" s="1" t="s">
        <v>1282</v>
      </c>
      <c r="L83" s="1" t="s">
        <v>1282</v>
      </c>
      <c r="M83" s="1" t="s">
        <v>882</v>
      </c>
      <c r="N83" s="1" t="s">
        <v>882</v>
      </c>
      <c r="O83" s="1" t="s">
        <v>883</v>
      </c>
      <c r="P83" s="1" t="s">
        <v>884</v>
      </c>
      <c r="Q83" s="1" t="s">
        <v>885</v>
      </c>
      <c r="R83" s="1" t="s">
        <v>1283</v>
      </c>
      <c r="S83" s="1" t="s">
        <v>887</v>
      </c>
      <c r="T83" s="1" t="s">
        <v>888</v>
      </c>
      <c r="U83" s="1" t="s">
        <v>847</v>
      </c>
      <c r="V83" s="1" t="s">
        <v>895</v>
      </c>
    </row>
    <row r="84" s="1" customFormat="1" spans="1:22">
      <c r="A84" s="3">
        <v>999228637225395</v>
      </c>
      <c r="B84" s="1" t="s">
        <v>1274</v>
      </c>
      <c r="C84" s="1" t="s">
        <v>1284</v>
      </c>
      <c r="D84" s="1" t="s">
        <v>1285</v>
      </c>
      <c r="E84" s="1" t="s">
        <v>1286</v>
      </c>
      <c r="F84" s="1" t="s">
        <v>1032</v>
      </c>
      <c r="G84" s="1" t="s">
        <v>878</v>
      </c>
      <c r="H84" s="1" t="s">
        <v>879</v>
      </c>
      <c r="I84" s="1" t="s">
        <v>1287</v>
      </c>
      <c r="J84" s="1" t="s">
        <v>881</v>
      </c>
      <c r="K84" s="1" t="s">
        <v>1287</v>
      </c>
      <c r="L84" s="1" t="s">
        <v>1287</v>
      </c>
      <c r="M84" s="1" t="s">
        <v>882</v>
      </c>
      <c r="N84" s="1" t="s">
        <v>882</v>
      </c>
      <c r="O84" s="1" t="s">
        <v>883</v>
      </c>
      <c r="P84" s="1" t="s">
        <v>884</v>
      </c>
      <c r="Q84" s="1" t="s">
        <v>885</v>
      </c>
      <c r="R84" s="1" t="s">
        <v>1288</v>
      </c>
      <c r="S84" s="1" t="s">
        <v>887</v>
      </c>
      <c r="T84" s="1" t="s">
        <v>888</v>
      </c>
      <c r="U84" s="1" t="s">
        <v>847</v>
      </c>
      <c r="V84" s="1" t="s">
        <v>895</v>
      </c>
    </row>
    <row r="85" s="1" customFormat="1" spans="1:22">
      <c r="A85" s="3">
        <v>999228620290289</v>
      </c>
      <c r="B85" s="1" t="s">
        <v>1289</v>
      </c>
      <c r="C85" s="1" t="s">
        <v>1290</v>
      </c>
      <c r="D85" s="1" t="s">
        <v>1187</v>
      </c>
      <c r="E85" s="1" t="s">
        <v>1291</v>
      </c>
      <c r="F85" s="1" t="s">
        <v>937</v>
      </c>
      <c r="G85" s="1" t="s">
        <v>878</v>
      </c>
      <c r="H85" s="1" t="s">
        <v>879</v>
      </c>
      <c r="I85" s="1" t="s">
        <v>1292</v>
      </c>
      <c r="J85" s="1" t="s">
        <v>881</v>
      </c>
      <c r="K85" s="1" t="s">
        <v>1292</v>
      </c>
      <c r="L85" s="1" t="s">
        <v>1292</v>
      </c>
      <c r="M85" s="1" t="s">
        <v>882</v>
      </c>
      <c r="N85" s="1" t="s">
        <v>882</v>
      </c>
      <c r="O85" s="1" t="s">
        <v>883</v>
      </c>
      <c r="P85" s="1" t="s">
        <v>884</v>
      </c>
      <c r="Q85" s="1" t="s">
        <v>885</v>
      </c>
      <c r="R85" s="1" t="s">
        <v>1293</v>
      </c>
      <c r="S85" s="1" t="s">
        <v>887</v>
      </c>
      <c r="T85" s="1" t="s">
        <v>888</v>
      </c>
      <c r="U85" s="1" t="s">
        <v>847</v>
      </c>
      <c r="V85" s="1" t="s">
        <v>1191</v>
      </c>
    </row>
    <row r="86" s="1" customFormat="1" spans="1:22">
      <c r="A86" s="3">
        <v>999228618717002</v>
      </c>
      <c r="B86" s="1" t="s">
        <v>1289</v>
      </c>
      <c r="C86" s="1" t="s">
        <v>1294</v>
      </c>
      <c r="D86" s="1" t="s">
        <v>1295</v>
      </c>
      <c r="E86" s="1" t="s">
        <v>1296</v>
      </c>
      <c r="F86" s="1" t="s">
        <v>1032</v>
      </c>
      <c r="G86" s="1" t="s">
        <v>878</v>
      </c>
      <c r="H86" s="1" t="s">
        <v>879</v>
      </c>
      <c r="I86" s="1" t="s">
        <v>1297</v>
      </c>
      <c r="J86" s="1" t="s">
        <v>881</v>
      </c>
      <c r="K86" s="1" t="s">
        <v>1297</v>
      </c>
      <c r="L86" s="1" t="s">
        <v>1297</v>
      </c>
      <c r="M86" s="1" t="s">
        <v>882</v>
      </c>
      <c r="N86" s="1" t="s">
        <v>882</v>
      </c>
      <c r="O86" s="1" t="s">
        <v>883</v>
      </c>
      <c r="P86" s="1" t="s">
        <v>884</v>
      </c>
      <c r="Q86" s="1" t="s">
        <v>885</v>
      </c>
      <c r="R86" s="1" t="s">
        <v>1298</v>
      </c>
      <c r="S86" s="1" t="s">
        <v>887</v>
      </c>
      <c r="T86" s="1" t="s">
        <v>888</v>
      </c>
      <c r="U86" s="1" t="s">
        <v>847</v>
      </c>
      <c r="V86" s="1" t="s">
        <v>895</v>
      </c>
    </row>
    <row r="87" s="1" customFormat="1" spans="1:22">
      <c r="A87" s="3">
        <v>999228604504140</v>
      </c>
      <c r="B87" s="1" t="s">
        <v>1299</v>
      </c>
      <c r="C87" s="1" t="s">
        <v>1300</v>
      </c>
      <c r="D87" s="1" t="s">
        <v>1172</v>
      </c>
      <c r="E87" s="1" t="s">
        <v>1301</v>
      </c>
      <c r="F87" s="1" t="s">
        <v>937</v>
      </c>
      <c r="G87" s="1" t="s">
        <v>878</v>
      </c>
      <c r="H87" s="1" t="s">
        <v>879</v>
      </c>
      <c r="I87" s="1" t="s">
        <v>1302</v>
      </c>
      <c r="J87" s="1" t="s">
        <v>881</v>
      </c>
      <c r="K87" s="1" t="s">
        <v>1302</v>
      </c>
      <c r="L87" s="1" t="s">
        <v>1302</v>
      </c>
      <c r="M87" s="1" t="s">
        <v>882</v>
      </c>
      <c r="N87" s="1" t="s">
        <v>882</v>
      </c>
      <c r="O87" s="1" t="s">
        <v>883</v>
      </c>
      <c r="P87" s="1" t="s">
        <v>884</v>
      </c>
      <c r="Q87" s="1" t="s">
        <v>885</v>
      </c>
      <c r="R87" s="1" t="s">
        <v>1303</v>
      </c>
      <c r="S87" s="1" t="s">
        <v>887</v>
      </c>
      <c r="T87" s="1" t="s">
        <v>888</v>
      </c>
      <c r="U87" s="1" t="s">
        <v>847</v>
      </c>
      <c r="V87" s="1" t="s">
        <v>895</v>
      </c>
    </row>
    <row r="88" s="1" customFormat="1" spans="1:22">
      <c r="A88" s="3">
        <v>999228604487563</v>
      </c>
      <c r="B88" s="1" t="s">
        <v>1299</v>
      </c>
      <c r="C88" s="1" t="s">
        <v>1304</v>
      </c>
      <c r="D88" s="1" t="s">
        <v>1172</v>
      </c>
      <c r="E88" s="1" t="s">
        <v>1305</v>
      </c>
      <c r="F88" s="1" t="s">
        <v>937</v>
      </c>
      <c r="G88" s="1" t="s">
        <v>878</v>
      </c>
      <c r="H88" s="1" t="s">
        <v>879</v>
      </c>
      <c r="I88" s="1" t="s">
        <v>1306</v>
      </c>
      <c r="J88" s="1" t="s">
        <v>881</v>
      </c>
      <c r="K88" s="1" t="s">
        <v>1306</v>
      </c>
      <c r="L88" s="1" t="s">
        <v>1306</v>
      </c>
      <c r="M88" s="1" t="s">
        <v>882</v>
      </c>
      <c r="N88" s="1" t="s">
        <v>882</v>
      </c>
      <c r="O88" s="1" t="s">
        <v>883</v>
      </c>
      <c r="P88" s="1" t="s">
        <v>884</v>
      </c>
      <c r="Q88" s="1" t="s">
        <v>885</v>
      </c>
      <c r="R88" s="1" t="s">
        <v>1307</v>
      </c>
      <c r="S88" s="1" t="s">
        <v>887</v>
      </c>
      <c r="T88" s="1" t="s">
        <v>888</v>
      </c>
      <c r="U88" s="1" t="s">
        <v>847</v>
      </c>
      <c r="V88" s="1" t="s">
        <v>895</v>
      </c>
    </row>
    <row r="89" s="1" customFormat="1" spans="1:22">
      <c r="A89" s="3">
        <v>999228604406358</v>
      </c>
      <c r="B89" s="1" t="s">
        <v>1299</v>
      </c>
      <c r="C89" s="1" t="s">
        <v>1308</v>
      </c>
      <c r="D89" s="1" t="s">
        <v>1229</v>
      </c>
      <c r="E89" s="1" t="s">
        <v>1309</v>
      </c>
      <c r="F89" s="1" t="s">
        <v>1032</v>
      </c>
      <c r="G89" s="1" t="s">
        <v>878</v>
      </c>
      <c r="H89" s="1" t="s">
        <v>879</v>
      </c>
      <c r="I89" s="1" t="s">
        <v>1310</v>
      </c>
      <c r="J89" s="1" t="s">
        <v>881</v>
      </c>
      <c r="K89" s="1" t="s">
        <v>1310</v>
      </c>
      <c r="L89" s="1" t="s">
        <v>1310</v>
      </c>
      <c r="M89" s="1" t="s">
        <v>882</v>
      </c>
      <c r="N89" s="1" t="s">
        <v>882</v>
      </c>
      <c r="O89" s="1" t="s">
        <v>883</v>
      </c>
      <c r="P89" s="1" t="s">
        <v>884</v>
      </c>
      <c r="Q89" s="1" t="s">
        <v>885</v>
      </c>
      <c r="R89" s="1" t="s">
        <v>1311</v>
      </c>
      <c r="S89" s="1" t="s">
        <v>887</v>
      </c>
      <c r="T89" s="1" t="s">
        <v>888</v>
      </c>
      <c r="U89" s="1" t="s">
        <v>847</v>
      </c>
      <c r="V89" s="1" t="s">
        <v>1233</v>
      </c>
    </row>
    <row r="90" s="1" customFormat="1" spans="1:22">
      <c r="A90" s="3">
        <v>999228603515650</v>
      </c>
      <c r="B90" s="1" t="s">
        <v>1299</v>
      </c>
      <c r="C90" s="1" t="s">
        <v>1312</v>
      </c>
      <c r="D90" s="1" t="s">
        <v>1117</v>
      </c>
      <c r="E90" s="1" t="s">
        <v>1313</v>
      </c>
      <c r="F90" s="1" t="s">
        <v>1100</v>
      </c>
      <c r="G90" s="1" t="s">
        <v>878</v>
      </c>
      <c r="H90" s="1" t="s">
        <v>879</v>
      </c>
      <c r="I90" s="1" t="s">
        <v>1314</v>
      </c>
      <c r="J90" s="1" t="s">
        <v>881</v>
      </c>
      <c r="K90" s="1" t="s">
        <v>1314</v>
      </c>
      <c r="L90" s="1" t="s">
        <v>1314</v>
      </c>
      <c r="M90" s="1" t="s">
        <v>882</v>
      </c>
      <c r="N90" s="1" t="s">
        <v>882</v>
      </c>
      <c r="O90" s="1" t="s">
        <v>883</v>
      </c>
      <c r="P90" s="1" t="s">
        <v>884</v>
      </c>
      <c r="Q90" s="1" t="s">
        <v>885</v>
      </c>
      <c r="R90" s="1" t="s">
        <v>1315</v>
      </c>
      <c r="S90" s="1" t="s">
        <v>887</v>
      </c>
      <c r="T90" s="1" t="s">
        <v>888</v>
      </c>
      <c r="U90" s="1" t="s">
        <v>847</v>
      </c>
      <c r="V90" s="1" t="s">
        <v>932</v>
      </c>
    </row>
    <row r="91" s="1" customFormat="1" spans="1:22">
      <c r="A91" s="3">
        <v>999228589489508</v>
      </c>
      <c r="B91" s="1" t="s">
        <v>1299</v>
      </c>
      <c r="C91" s="1" t="s">
        <v>1316</v>
      </c>
      <c r="D91" s="1" t="s">
        <v>1317</v>
      </c>
      <c r="E91" s="1" t="s">
        <v>1318</v>
      </c>
      <c r="F91" s="1" t="s">
        <v>937</v>
      </c>
      <c r="G91" s="1" t="s">
        <v>878</v>
      </c>
      <c r="H91" s="1" t="s">
        <v>879</v>
      </c>
      <c r="I91" s="1" t="s">
        <v>1319</v>
      </c>
      <c r="J91" s="1" t="s">
        <v>881</v>
      </c>
      <c r="K91" s="1" t="s">
        <v>1319</v>
      </c>
      <c r="L91" s="1" t="s">
        <v>1319</v>
      </c>
      <c r="M91" s="1" t="s">
        <v>882</v>
      </c>
      <c r="N91" s="1" t="s">
        <v>882</v>
      </c>
      <c r="O91" s="1" t="s">
        <v>883</v>
      </c>
      <c r="P91" s="1" t="s">
        <v>884</v>
      </c>
      <c r="Q91" s="1" t="s">
        <v>885</v>
      </c>
      <c r="R91" s="1" t="s">
        <v>1320</v>
      </c>
      <c r="S91" s="1" t="s">
        <v>887</v>
      </c>
      <c r="T91" s="1" t="s">
        <v>888</v>
      </c>
      <c r="U91" s="1" t="s">
        <v>847</v>
      </c>
      <c r="V91" s="1" t="s">
        <v>895</v>
      </c>
    </row>
    <row r="92" s="1" customFormat="1" spans="1:22">
      <c r="A92" s="3">
        <v>999228587787023</v>
      </c>
      <c r="B92" s="1" t="s">
        <v>1321</v>
      </c>
      <c r="C92" s="1" t="s">
        <v>1322</v>
      </c>
      <c r="D92" s="1" t="s">
        <v>1044</v>
      </c>
      <c r="E92" s="1" t="s">
        <v>1323</v>
      </c>
      <c r="F92" s="1" t="s">
        <v>1032</v>
      </c>
      <c r="G92" s="1" t="s">
        <v>878</v>
      </c>
      <c r="H92" s="1" t="s">
        <v>879</v>
      </c>
      <c r="I92" s="1" t="s">
        <v>1324</v>
      </c>
      <c r="J92" s="1" t="s">
        <v>881</v>
      </c>
      <c r="K92" s="1" t="s">
        <v>1324</v>
      </c>
      <c r="L92" s="1" t="s">
        <v>1324</v>
      </c>
      <c r="M92" s="1" t="s">
        <v>882</v>
      </c>
      <c r="N92" s="1" t="s">
        <v>882</v>
      </c>
      <c r="O92" s="1" t="s">
        <v>883</v>
      </c>
      <c r="P92" s="1" t="s">
        <v>884</v>
      </c>
      <c r="Q92" s="1" t="s">
        <v>885</v>
      </c>
      <c r="R92" s="1" t="s">
        <v>1325</v>
      </c>
      <c r="S92" s="1" t="s">
        <v>887</v>
      </c>
      <c r="T92" s="1" t="s">
        <v>888</v>
      </c>
      <c r="U92" s="1" t="s">
        <v>847</v>
      </c>
      <c r="V92" s="1" t="s">
        <v>895</v>
      </c>
    </row>
    <row r="93" s="1" customFormat="1" spans="1:22">
      <c r="A93" s="3">
        <v>999228587314464</v>
      </c>
      <c r="B93" s="1" t="s">
        <v>1321</v>
      </c>
      <c r="C93" s="1" t="s">
        <v>1326</v>
      </c>
      <c r="D93" s="1" t="s">
        <v>1156</v>
      </c>
      <c r="E93" s="1" t="s">
        <v>1327</v>
      </c>
      <c r="F93" s="1" t="s">
        <v>937</v>
      </c>
      <c r="G93" s="1" t="s">
        <v>878</v>
      </c>
      <c r="H93" s="1" t="s">
        <v>879</v>
      </c>
      <c r="I93" s="1" t="s">
        <v>1328</v>
      </c>
      <c r="J93" s="1" t="s">
        <v>881</v>
      </c>
      <c r="K93" s="1" t="s">
        <v>1328</v>
      </c>
      <c r="L93" s="1" t="s">
        <v>1328</v>
      </c>
      <c r="M93" s="1" t="s">
        <v>882</v>
      </c>
      <c r="N93" s="1" t="s">
        <v>882</v>
      </c>
      <c r="O93" s="1" t="s">
        <v>883</v>
      </c>
      <c r="P93" s="1" t="s">
        <v>884</v>
      </c>
      <c r="Q93" s="1" t="s">
        <v>885</v>
      </c>
      <c r="R93" s="1" t="s">
        <v>1329</v>
      </c>
      <c r="S93" s="1" t="s">
        <v>887</v>
      </c>
      <c r="T93" s="1" t="s">
        <v>888</v>
      </c>
      <c r="U93" s="1" t="s">
        <v>847</v>
      </c>
      <c r="V93" s="1" t="s">
        <v>895</v>
      </c>
    </row>
    <row r="94" s="1" customFormat="1" spans="1:22">
      <c r="A94" s="3">
        <v>999228587027219</v>
      </c>
      <c r="B94" s="1" t="s">
        <v>1321</v>
      </c>
      <c r="C94" s="1" t="s">
        <v>1330</v>
      </c>
      <c r="D94" s="1" t="s">
        <v>1331</v>
      </c>
      <c r="E94" s="1" t="s">
        <v>1332</v>
      </c>
      <c r="F94" s="1" t="s">
        <v>937</v>
      </c>
      <c r="G94" s="1" t="s">
        <v>878</v>
      </c>
      <c r="H94" s="1" t="s">
        <v>879</v>
      </c>
      <c r="I94" s="1" t="s">
        <v>1333</v>
      </c>
      <c r="J94" s="1" t="s">
        <v>881</v>
      </c>
      <c r="K94" s="1" t="s">
        <v>1333</v>
      </c>
      <c r="L94" s="1" t="s">
        <v>1333</v>
      </c>
      <c r="M94" s="1" t="s">
        <v>882</v>
      </c>
      <c r="N94" s="1" t="s">
        <v>882</v>
      </c>
      <c r="O94" s="1" t="s">
        <v>883</v>
      </c>
      <c r="P94" s="1" t="s">
        <v>884</v>
      </c>
      <c r="Q94" s="1" t="s">
        <v>885</v>
      </c>
      <c r="R94" s="1" t="s">
        <v>1334</v>
      </c>
      <c r="S94" s="1" t="s">
        <v>887</v>
      </c>
      <c r="T94" s="1" t="s">
        <v>888</v>
      </c>
      <c r="U94" s="1" t="s">
        <v>847</v>
      </c>
      <c r="V94" s="1" t="s">
        <v>1191</v>
      </c>
    </row>
    <row r="95" s="1" customFormat="1" spans="1:22">
      <c r="A95" s="3">
        <v>999228575530180</v>
      </c>
      <c r="B95" s="1" t="s">
        <v>1321</v>
      </c>
      <c r="C95" s="1" t="s">
        <v>1335</v>
      </c>
      <c r="D95" s="1" t="s">
        <v>1331</v>
      </c>
      <c r="E95" s="1" t="s">
        <v>1336</v>
      </c>
      <c r="F95" s="1" t="s">
        <v>1070</v>
      </c>
      <c r="G95" s="1" t="s">
        <v>878</v>
      </c>
      <c r="H95" s="1" t="s">
        <v>879</v>
      </c>
      <c r="I95" s="1" t="s">
        <v>1337</v>
      </c>
      <c r="J95" s="1" t="s">
        <v>881</v>
      </c>
      <c r="K95" s="1" t="s">
        <v>1337</v>
      </c>
      <c r="L95" s="1" t="s">
        <v>1337</v>
      </c>
      <c r="M95" s="1" t="s">
        <v>882</v>
      </c>
      <c r="N95" s="1" t="s">
        <v>882</v>
      </c>
      <c r="O95" s="1" t="s">
        <v>883</v>
      </c>
      <c r="P95" s="1" t="s">
        <v>884</v>
      </c>
      <c r="Q95" s="1" t="s">
        <v>885</v>
      </c>
      <c r="R95" s="1" t="s">
        <v>1338</v>
      </c>
      <c r="S95" s="1" t="s">
        <v>887</v>
      </c>
      <c r="T95" s="1" t="s">
        <v>888</v>
      </c>
      <c r="U95" s="1" t="s">
        <v>847</v>
      </c>
      <c r="V95" s="1" t="s">
        <v>1191</v>
      </c>
    </row>
    <row r="96" s="1" customFormat="1" spans="1:22">
      <c r="A96" s="3">
        <v>999228574178855</v>
      </c>
      <c r="B96" s="1" t="s">
        <v>1321</v>
      </c>
      <c r="C96" s="1" t="s">
        <v>1339</v>
      </c>
      <c r="D96" s="1" t="s">
        <v>1340</v>
      </c>
      <c r="E96" s="1" t="s">
        <v>1341</v>
      </c>
      <c r="F96" s="1" t="s">
        <v>1032</v>
      </c>
      <c r="G96" s="1" t="s">
        <v>878</v>
      </c>
      <c r="H96" s="1" t="s">
        <v>879</v>
      </c>
      <c r="I96" s="1" t="s">
        <v>1342</v>
      </c>
      <c r="J96" s="1" t="s">
        <v>881</v>
      </c>
      <c r="K96" s="1" t="s">
        <v>1342</v>
      </c>
      <c r="L96" s="1" t="s">
        <v>1342</v>
      </c>
      <c r="M96" s="1" t="s">
        <v>882</v>
      </c>
      <c r="N96" s="1" t="s">
        <v>882</v>
      </c>
      <c r="O96" s="1" t="s">
        <v>883</v>
      </c>
      <c r="P96" s="1" t="s">
        <v>884</v>
      </c>
      <c r="Q96" s="1" t="s">
        <v>885</v>
      </c>
      <c r="R96" s="1" t="s">
        <v>1343</v>
      </c>
      <c r="S96" s="1" t="s">
        <v>887</v>
      </c>
      <c r="T96" s="1" t="s">
        <v>888</v>
      </c>
      <c r="U96" s="1" t="s">
        <v>847</v>
      </c>
      <c r="V96" s="1" t="s">
        <v>1140</v>
      </c>
    </row>
    <row r="97" s="1" customFormat="1" spans="1:22">
      <c r="A97" s="3">
        <v>999228573809350</v>
      </c>
      <c r="B97" s="1" t="s">
        <v>1321</v>
      </c>
      <c r="C97" s="1" t="s">
        <v>1344</v>
      </c>
      <c r="D97" s="1" t="s">
        <v>948</v>
      </c>
      <c r="E97" s="1" t="s">
        <v>1345</v>
      </c>
      <c r="F97" s="1" t="s">
        <v>1032</v>
      </c>
      <c r="G97" s="1" t="s">
        <v>878</v>
      </c>
      <c r="H97" s="1" t="s">
        <v>879</v>
      </c>
      <c r="I97" s="1" t="s">
        <v>1346</v>
      </c>
      <c r="J97" s="1" t="s">
        <v>881</v>
      </c>
      <c r="K97" s="1" t="s">
        <v>1346</v>
      </c>
      <c r="L97" s="1" t="s">
        <v>1346</v>
      </c>
      <c r="M97" s="1" t="s">
        <v>882</v>
      </c>
      <c r="N97" s="1" t="s">
        <v>882</v>
      </c>
      <c r="O97" s="1" t="s">
        <v>883</v>
      </c>
      <c r="P97" s="1" t="s">
        <v>884</v>
      </c>
      <c r="Q97" s="1" t="s">
        <v>885</v>
      </c>
      <c r="R97" s="1" t="s">
        <v>1347</v>
      </c>
      <c r="S97" s="1" t="s">
        <v>887</v>
      </c>
      <c r="T97" s="1" t="s">
        <v>888</v>
      </c>
      <c r="U97" s="1" t="s">
        <v>952</v>
      </c>
      <c r="V97" s="1" t="s">
        <v>932</v>
      </c>
    </row>
    <row r="98" s="1" customFormat="1" spans="1:22">
      <c r="A98" s="3">
        <v>999228573612496</v>
      </c>
      <c r="B98" s="1" t="s">
        <v>1348</v>
      </c>
      <c r="C98" s="1" t="s">
        <v>1349</v>
      </c>
      <c r="D98" s="1" t="s">
        <v>1350</v>
      </c>
      <c r="E98" s="1" t="s">
        <v>1351</v>
      </c>
      <c r="F98" s="1" t="s">
        <v>1032</v>
      </c>
      <c r="G98" s="1" t="s">
        <v>878</v>
      </c>
      <c r="H98" s="1" t="s">
        <v>879</v>
      </c>
      <c r="I98" s="1" t="s">
        <v>1352</v>
      </c>
      <c r="J98" s="1" t="s">
        <v>881</v>
      </c>
      <c r="K98" s="1" t="s">
        <v>1352</v>
      </c>
      <c r="L98" s="1" t="s">
        <v>1352</v>
      </c>
      <c r="M98" s="1" t="s">
        <v>882</v>
      </c>
      <c r="N98" s="1" t="s">
        <v>882</v>
      </c>
      <c r="O98" s="1" t="s">
        <v>883</v>
      </c>
      <c r="P98" s="1" t="s">
        <v>884</v>
      </c>
      <c r="Q98" s="1" t="s">
        <v>885</v>
      </c>
      <c r="R98" s="1" t="s">
        <v>1353</v>
      </c>
      <c r="S98" s="1" t="s">
        <v>887</v>
      </c>
      <c r="T98" s="1" t="s">
        <v>888</v>
      </c>
      <c r="U98" s="1" t="s">
        <v>847</v>
      </c>
      <c r="V98" s="1" t="s">
        <v>1191</v>
      </c>
    </row>
    <row r="99" s="1" customFormat="1" spans="1:22">
      <c r="A99" s="3">
        <v>999228567985884</v>
      </c>
      <c r="B99" s="1" t="s">
        <v>1348</v>
      </c>
      <c r="C99" s="1" t="s">
        <v>1354</v>
      </c>
      <c r="D99" s="1" t="s">
        <v>1355</v>
      </c>
      <c r="E99" s="1" t="s">
        <v>1356</v>
      </c>
      <c r="F99" s="1" t="s">
        <v>874</v>
      </c>
      <c r="G99" s="1" t="s">
        <v>878</v>
      </c>
      <c r="H99" s="1" t="s">
        <v>879</v>
      </c>
      <c r="I99" s="1" t="s">
        <v>1357</v>
      </c>
      <c r="J99" s="1" t="s">
        <v>881</v>
      </c>
      <c r="K99" s="1" t="s">
        <v>1357</v>
      </c>
      <c r="L99" s="1" t="s">
        <v>1357</v>
      </c>
      <c r="M99" s="1" t="s">
        <v>882</v>
      </c>
      <c r="N99" s="1" t="s">
        <v>882</v>
      </c>
      <c r="O99" s="1" t="s">
        <v>883</v>
      </c>
      <c r="P99" s="1" t="s">
        <v>884</v>
      </c>
      <c r="Q99" s="1" t="s">
        <v>885</v>
      </c>
      <c r="R99" s="1" t="s">
        <v>1358</v>
      </c>
      <c r="S99" s="1" t="s">
        <v>887</v>
      </c>
      <c r="T99" s="1" t="s">
        <v>888</v>
      </c>
      <c r="U99" s="1" t="s">
        <v>847</v>
      </c>
      <c r="V99" s="1" t="s">
        <v>895</v>
      </c>
    </row>
    <row r="100" s="1" customFormat="1" spans="1:22">
      <c r="A100" s="3">
        <v>999228561692243</v>
      </c>
      <c r="B100" s="1" t="s">
        <v>1348</v>
      </c>
      <c r="C100" s="1" t="s">
        <v>1359</v>
      </c>
      <c r="D100" s="1" t="s">
        <v>1360</v>
      </c>
      <c r="E100" s="1" t="s">
        <v>1361</v>
      </c>
      <c r="F100" s="1" t="s">
        <v>1100</v>
      </c>
      <c r="G100" s="1" t="s">
        <v>878</v>
      </c>
      <c r="H100" s="1" t="s">
        <v>879</v>
      </c>
      <c r="I100" s="1" t="s">
        <v>1362</v>
      </c>
      <c r="J100" s="1" t="s">
        <v>881</v>
      </c>
      <c r="K100" s="1" t="s">
        <v>1362</v>
      </c>
      <c r="L100" s="1" t="s">
        <v>1362</v>
      </c>
      <c r="M100" s="1" t="s">
        <v>882</v>
      </c>
      <c r="N100" s="1" t="s">
        <v>882</v>
      </c>
      <c r="O100" s="1" t="s">
        <v>883</v>
      </c>
      <c r="P100" s="1" t="s">
        <v>884</v>
      </c>
      <c r="Q100" s="1" t="s">
        <v>885</v>
      </c>
      <c r="R100" s="1" t="s">
        <v>1363</v>
      </c>
      <c r="S100" s="1" t="s">
        <v>887</v>
      </c>
      <c r="T100" s="1" t="s">
        <v>888</v>
      </c>
      <c r="U100" s="1" t="s">
        <v>847</v>
      </c>
      <c r="V100" s="1" t="s">
        <v>1191</v>
      </c>
    </row>
    <row r="101" s="1" customFormat="1" spans="1:22">
      <c r="A101" s="3">
        <v>999228550161906</v>
      </c>
      <c r="B101" s="1" t="s">
        <v>1364</v>
      </c>
      <c r="C101" s="1" t="s">
        <v>1365</v>
      </c>
      <c r="D101" s="1" t="s">
        <v>1366</v>
      </c>
      <c r="E101" s="1" t="s">
        <v>1367</v>
      </c>
      <c r="F101" s="1" t="s">
        <v>1032</v>
      </c>
      <c r="G101" s="1" t="s">
        <v>878</v>
      </c>
      <c r="H101" s="1" t="s">
        <v>879</v>
      </c>
      <c r="I101" s="1" t="s">
        <v>1368</v>
      </c>
      <c r="J101" s="1" t="s">
        <v>881</v>
      </c>
      <c r="K101" s="1" t="s">
        <v>1368</v>
      </c>
      <c r="L101" s="1" t="s">
        <v>1368</v>
      </c>
      <c r="M101" s="1" t="s">
        <v>882</v>
      </c>
      <c r="N101" s="1" t="s">
        <v>882</v>
      </c>
      <c r="O101" s="1" t="s">
        <v>883</v>
      </c>
      <c r="P101" s="1" t="s">
        <v>884</v>
      </c>
      <c r="Q101" s="1" t="s">
        <v>885</v>
      </c>
      <c r="R101" s="1" t="s">
        <v>1369</v>
      </c>
      <c r="S101" s="1" t="s">
        <v>887</v>
      </c>
      <c r="T101" s="1" t="s">
        <v>888</v>
      </c>
      <c r="U101" s="1" t="s">
        <v>847</v>
      </c>
      <c r="V101" s="1" t="s">
        <v>895</v>
      </c>
    </row>
    <row r="102" s="1" customFormat="1" spans="1:22">
      <c r="A102" s="3">
        <v>999228543654048</v>
      </c>
      <c r="B102" s="1" t="s">
        <v>1370</v>
      </c>
      <c r="C102" s="1" t="s">
        <v>1371</v>
      </c>
      <c r="D102" s="1" t="s">
        <v>1372</v>
      </c>
      <c r="E102" s="1" t="s">
        <v>1373</v>
      </c>
      <c r="F102" s="1" t="s">
        <v>1070</v>
      </c>
      <c r="G102" s="1" t="s">
        <v>878</v>
      </c>
      <c r="H102" s="1" t="s">
        <v>879</v>
      </c>
      <c r="I102" s="1" t="s">
        <v>1374</v>
      </c>
      <c r="J102" s="1" t="s">
        <v>881</v>
      </c>
      <c r="K102" s="1" t="s">
        <v>1374</v>
      </c>
      <c r="L102" s="1" t="s">
        <v>1374</v>
      </c>
      <c r="M102" s="1" t="s">
        <v>882</v>
      </c>
      <c r="N102" s="1" t="s">
        <v>882</v>
      </c>
      <c r="O102" s="1" t="s">
        <v>883</v>
      </c>
      <c r="P102" s="1" t="s">
        <v>884</v>
      </c>
      <c r="Q102" s="1" t="s">
        <v>885</v>
      </c>
      <c r="R102" s="1" t="s">
        <v>1375</v>
      </c>
      <c r="S102" s="1" t="s">
        <v>887</v>
      </c>
      <c r="T102" s="1" t="s">
        <v>888</v>
      </c>
      <c r="U102" s="1" t="s">
        <v>847</v>
      </c>
      <c r="V102" s="1" t="s">
        <v>974</v>
      </c>
    </row>
    <row r="103" s="1" customFormat="1" spans="1:22">
      <c r="A103" s="3">
        <v>999228541175273</v>
      </c>
      <c r="B103" s="1" t="s">
        <v>1370</v>
      </c>
      <c r="C103" s="1" t="s">
        <v>1376</v>
      </c>
      <c r="D103" s="1" t="s">
        <v>1156</v>
      </c>
      <c r="E103" s="1" t="s">
        <v>1377</v>
      </c>
      <c r="F103" s="1" t="s">
        <v>1070</v>
      </c>
      <c r="G103" s="1" t="s">
        <v>878</v>
      </c>
      <c r="H103" s="1" t="s">
        <v>879</v>
      </c>
      <c r="I103" s="1" t="s">
        <v>1378</v>
      </c>
      <c r="J103" s="1" t="s">
        <v>881</v>
      </c>
      <c r="K103" s="1" t="s">
        <v>1378</v>
      </c>
      <c r="L103" s="1" t="s">
        <v>1378</v>
      </c>
      <c r="M103" s="1" t="s">
        <v>882</v>
      </c>
      <c r="N103" s="1" t="s">
        <v>882</v>
      </c>
      <c r="O103" s="1" t="s">
        <v>883</v>
      </c>
      <c r="P103" s="1" t="s">
        <v>884</v>
      </c>
      <c r="Q103" s="1" t="s">
        <v>885</v>
      </c>
      <c r="R103" s="1" t="s">
        <v>1379</v>
      </c>
      <c r="S103" s="1" t="s">
        <v>887</v>
      </c>
      <c r="T103" s="1" t="s">
        <v>888</v>
      </c>
      <c r="U103" s="1" t="s">
        <v>847</v>
      </c>
      <c r="V103" s="1" t="s">
        <v>895</v>
      </c>
    </row>
    <row r="104" s="1" customFormat="1" spans="1:22">
      <c r="A104" s="3">
        <v>999228538574496</v>
      </c>
      <c r="B104" s="1" t="s">
        <v>1370</v>
      </c>
      <c r="C104" s="1" t="s">
        <v>1380</v>
      </c>
      <c r="D104" s="1" t="s">
        <v>1381</v>
      </c>
      <c r="E104" s="1" t="s">
        <v>1382</v>
      </c>
      <c r="F104" s="1" t="s">
        <v>937</v>
      </c>
      <c r="G104" s="1" t="s">
        <v>878</v>
      </c>
      <c r="H104" s="1" t="s">
        <v>879</v>
      </c>
      <c r="I104" s="1" t="s">
        <v>1383</v>
      </c>
      <c r="J104" s="1" t="s">
        <v>881</v>
      </c>
      <c r="K104" s="1" t="s">
        <v>1383</v>
      </c>
      <c r="L104" s="1" t="s">
        <v>1383</v>
      </c>
      <c r="M104" s="1" t="s">
        <v>882</v>
      </c>
      <c r="N104" s="1" t="s">
        <v>882</v>
      </c>
      <c r="O104" s="1" t="s">
        <v>883</v>
      </c>
      <c r="P104" s="1" t="s">
        <v>884</v>
      </c>
      <c r="Q104" s="1" t="s">
        <v>885</v>
      </c>
      <c r="R104" s="1" t="s">
        <v>1384</v>
      </c>
      <c r="S104" s="1" t="s">
        <v>887</v>
      </c>
      <c r="T104" s="1" t="s">
        <v>888</v>
      </c>
      <c r="U104" s="1" t="s">
        <v>847</v>
      </c>
      <c r="V104" s="1" t="s">
        <v>974</v>
      </c>
    </row>
    <row r="105" s="1" customFormat="1" spans="1:22">
      <c r="A105" s="3">
        <v>999228538312445</v>
      </c>
      <c r="B105" s="1" t="s">
        <v>1370</v>
      </c>
      <c r="C105" s="1" t="s">
        <v>1385</v>
      </c>
      <c r="D105" s="1" t="s">
        <v>1009</v>
      </c>
      <c r="E105" s="1" t="s">
        <v>1386</v>
      </c>
      <c r="F105" s="1" t="s">
        <v>874</v>
      </c>
      <c r="G105" s="1" t="s">
        <v>878</v>
      </c>
      <c r="H105" s="1" t="s">
        <v>879</v>
      </c>
      <c r="I105" s="1" t="s">
        <v>1387</v>
      </c>
      <c r="J105" s="1" t="s">
        <v>881</v>
      </c>
      <c r="K105" s="1" t="s">
        <v>1387</v>
      </c>
      <c r="L105" s="1" t="s">
        <v>1387</v>
      </c>
      <c r="M105" s="1" t="s">
        <v>882</v>
      </c>
      <c r="N105" s="1" t="s">
        <v>882</v>
      </c>
      <c r="O105" s="1" t="s">
        <v>883</v>
      </c>
      <c r="P105" s="1" t="s">
        <v>884</v>
      </c>
      <c r="Q105" s="1" t="s">
        <v>885</v>
      </c>
      <c r="R105" s="1" t="s">
        <v>1388</v>
      </c>
      <c r="S105" s="1" t="s">
        <v>887</v>
      </c>
      <c r="T105" s="1" t="s">
        <v>888</v>
      </c>
      <c r="U105" s="1" t="s">
        <v>847</v>
      </c>
      <c r="V105" s="1" t="s">
        <v>895</v>
      </c>
    </row>
    <row r="106" s="1" customFormat="1" spans="1:22">
      <c r="A106" s="3">
        <v>999228531806745</v>
      </c>
      <c r="B106" s="1" t="s">
        <v>1389</v>
      </c>
      <c r="C106" s="1" t="s">
        <v>1390</v>
      </c>
      <c r="D106" s="1" t="s">
        <v>1255</v>
      </c>
      <c r="E106" s="1" t="s">
        <v>1391</v>
      </c>
      <c r="F106" s="1" t="s">
        <v>937</v>
      </c>
      <c r="G106" s="1" t="s">
        <v>878</v>
      </c>
      <c r="H106" s="1" t="s">
        <v>879</v>
      </c>
      <c r="I106" s="1" t="s">
        <v>1392</v>
      </c>
      <c r="J106" s="1" t="s">
        <v>881</v>
      </c>
      <c r="K106" s="1" t="s">
        <v>1392</v>
      </c>
      <c r="L106" s="1" t="s">
        <v>1392</v>
      </c>
      <c r="M106" s="1" t="s">
        <v>882</v>
      </c>
      <c r="N106" s="1" t="s">
        <v>882</v>
      </c>
      <c r="O106" s="1" t="s">
        <v>883</v>
      </c>
      <c r="P106" s="1" t="s">
        <v>884</v>
      </c>
      <c r="Q106" s="1" t="s">
        <v>885</v>
      </c>
      <c r="R106" s="1" t="s">
        <v>1393</v>
      </c>
      <c r="S106" s="1" t="s">
        <v>887</v>
      </c>
      <c r="T106" s="1" t="s">
        <v>888</v>
      </c>
      <c r="U106" s="1" t="s">
        <v>847</v>
      </c>
      <c r="V106" s="1" t="s">
        <v>895</v>
      </c>
    </row>
    <row r="107" s="1" customFormat="1" spans="1:22">
      <c r="A107" s="3">
        <v>999228519410576</v>
      </c>
      <c r="B107" s="1" t="s">
        <v>1394</v>
      </c>
      <c r="C107" s="1" t="s">
        <v>1395</v>
      </c>
      <c r="D107" s="1" t="s">
        <v>1396</v>
      </c>
      <c r="E107" s="1" t="s">
        <v>1397</v>
      </c>
      <c r="F107" s="1" t="s">
        <v>937</v>
      </c>
      <c r="G107" s="1" t="s">
        <v>878</v>
      </c>
      <c r="H107" s="1" t="s">
        <v>879</v>
      </c>
      <c r="I107" s="1" t="s">
        <v>1398</v>
      </c>
      <c r="J107" s="1" t="s">
        <v>881</v>
      </c>
      <c r="K107" s="1" t="s">
        <v>1398</v>
      </c>
      <c r="L107" s="1" t="s">
        <v>1398</v>
      </c>
      <c r="M107" s="1" t="s">
        <v>882</v>
      </c>
      <c r="N107" s="1" t="s">
        <v>882</v>
      </c>
      <c r="O107" s="1" t="s">
        <v>883</v>
      </c>
      <c r="P107" s="1" t="s">
        <v>884</v>
      </c>
      <c r="Q107" s="1" t="s">
        <v>885</v>
      </c>
      <c r="R107" s="1" t="s">
        <v>1399</v>
      </c>
      <c r="S107" s="1" t="s">
        <v>887</v>
      </c>
      <c r="T107" s="1" t="s">
        <v>888</v>
      </c>
      <c r="U107" s="1" t="s">
        <v>847</v>
      </c>
      <c r="V107" s="1" t="s">
        <v>895</v>
      </c>
    </row>
    <row r="108" s="1" customFormat="1" spans="1:22">
      <c r="A108" s="3">
        <v>999228510973336</v>
      </c>
      <c r="B108" s="1" t="s">
        <v>1394</v>
      </c>
      <c r="C108" s="1" t="s">
        <v>1400</v>
      </c>
      <c r="D108" s="1" t="s">
        <v>1401</v>
      </c>
      <c r="E108" s="1" t="s">
        <v>1402</v>
      </c>
      <c r="F108" s="1" t="s">
        <v>937</v>
      </c>
      <c r="G108" s="1" t="s">
        <v>878</v>
      </c>
      <c r="H108" s="1" t="s">
        <v>879</v>
      </c>
      <c r="I108" s="1" t="s">
        <v>1403</v>
      </c>
      <c r="J108" s="1" t="s">
        <v>881</v>
      </c>
      <c r="K108" s="1" t="s">
        <v>1403</v>
      </c>
      <c r="L108" s="1" t="s">
        <v>1403</v>
      </c>
      <c r="M108" s="1" t="s">
        <v>882</v>
      </c>
      <c r="N108" s="1" t="s">
        <v>882</v>
      </c>
      <c r="O108" s="1" t="s">
        <v>883</v>
      </c>
      <c r="P108" s="1" t="s">
        <v>884</v>
      </c>
      <c r="Q108" s="1" t="s">
        <v>885</v>
      </c>
      <c r="R108" s="1" t="s">
        <v>1404</v>
      </c>
      <c r="S108" s="1" t="s">
        <v>887</v>
      </c>
      <c r="T108" s="1" t="s">
        <v>888</v>
      </c>
      <c r="U108" s="1" t="s">
        <v>847</v>
      </c>
      <c r="V108" s="1" t="s">
        <v>932</v>
      </c>
    </row>
    <row r="109" s="1" customFormat="1" spans="1:22">
      <c r="A109" s="3">
        <v>999228506117827</v>
      </c>
      <c r="B109" s="1" t="s">
        <v>1394</v>
      </c>
      <c r="C109" s="1" t="s">
        <v>1405</v>
      </c>
      <c r="D109" s="1" t="s">
        <v>1406</v>
      </c>
      <c r="E109" s="1" t="s">
        <v>1407</v>
      </c>
      <c r="F109" s="1" t="s">
        <v>1125</v>
      </c>
      <c r="G109" s="1" t="s">
        <v>878</v>
      </c>
      <c r="H109" s="1" t="s">
        <v>879</v>
      </c>
      <c r="I109" s="1" t="s">
        <v>1408</v>
      </c>
      <c r="J109" s="1" t="s">
        <v>881</v>
      </c>
      <c r="K109" s="1" t="s">
        <v>1408</v>
      </c>
      <c r="L109" s="1" t="s">
        <v>1408</v>
      </c>
      <c r="M109" s="1" t="s">
        <v>882</v>
      </c>
      <c r="N109" s="1" t="s">
        <v>882</v>
      </c>
      <c r="O109" s="1" t="s">
        <v>883</v>
      </c>
      <c r="P109" s="1" t="s">
        <v>884</v>
      </c>
      <c r="Q109" s="1" t="s">
        <v>885</v>
      </c>
      <c r="R109" s="1" t="s">
        <v>1409</v>
      </c>
      <c r="S109" s="1" t="s">
        <v>887</v>
      </c>
      <c r="T109" s="1" t="s">
        <v>888</v>
      </c>
      <c r="U109" s="1" t="s">
        <v>847</v>
      </c>
      <c r="V109" s="1" t="s">
        <v>895</v>
      </c>
    </row>
    <row r="110" s="1" customFormat="1" spans="1:22">
      <c r="A110" s="3">
        <v>999228499507831</v>
      </c>
      <c r="B110" s="1" t="s">
        <v>1410</v>
      </c>
      <c r="C110" s="1" t="s">
        <v>1411</v>
      </c>
      <c r="D110" s="1" t="s">
        <v>1412</v>
      </c>
      <c r="E110" s="1" t="s">
        <v>1413</v>
      </c>
      <c r="F110" s="1" t="s">
        <v>1032</v>
      </c>
      <c r="G110" s="1" t="s">
        <v>878</v>
      </c>
      <c r="H110" s="1" t="s">
        <v>879</v>
      </c>
      <c r="I110" s="1" t="s">
        <v>1414</v>
      </c>
      <c r="J110" s="1" t="s">
        <v>881</v>
      </c>
      <c r="K110" s="1" t="s">
        <v>1414</v>
      </c>
      <c r="L110" s="1" t="s">
        <v>1414</v>
      </c>
      <c r="M110" s="1" t="s">
        <v>882</v>
      </c>
      <c r="N110" s="1" t="s">
        <v>882</v>
      </c>
      <c r="O110" s="1" t="s">
        <v>883</v>
      </c>
      <c r="P110" s="1" t="s">
        <v>884</v>
      </c>
      <c r="Q110" s="1" t="s">
        <v>885</v>
      </c>
      <c r="R110" s="1" t="s">
        <v>1415</v>
      </c>
      <c r="S110" s="1" t="s">
        <v>887</v>
      </c>
      <c r="T110" s="1" t="s">
        <v>888</v>
      </c>
      <c r="U110" s="1" t="s">
        <v>847</v>
      </c>
      <c r="V110" s="1" t="s">
        <v>895</v>
      </c>
    </row>
    <row r="111" s="1" customFormat="1" spans="1:22">
      <c r="A111" s="3">
        <v>999228499482035</v>
      </c>
      <c r="B111" s="1" t="s">
        <v>1410</v>
      </c>
      <c r="C111" s="1" t="s">
        <v>1416</v>
      </c>
      <c r="D111" s="1" t="s">
        <v>1417</v>
      </c>
      <c r="E111" s="1" t="s">
        <v>1418</v>
      </c>
      <c r="F111" s="1" t="s">
        <v>1070</v>
      </c>
      <c r="G111" s="1" t="s">
        <v>878</v>
      </c>
      <c r="H111" s="1" t="s">
        <v>879</v>
      </c>
      <c r="I111" s="1" t="s">
        <v>1419</v>
      </c>
      <c r="J111" s="1" t="s">
        <v>881</v>
      </c>
      <c r="K111" s="1" t="s">
        <v>1419</v>
      </c>
      <c r="L111" s="1" t="s">
        <v>1419</v>
      </c>
      <c r="M111" s="1" t="s">
        <v>882</v>
      </c>
      <c r="N111" s="1" t="s">
        <v>882</v>
      </c>
      <c r="O111" s="1" t="s">
        <v>883</v>
      </c>
      <c r="P111" s="1" t="s">
        <v>884</v>
      </c>
      <c r="Q111" s="1" t="s">
        <v>885</v>
      </c>
      <c r="R111" s="1" t="s">
        <v>1420</v>
      </c>
      <c r="S111" s="1" t="s">
        <v>887</v>
      </c>
      <c r="T111" s="1" t="s">
        <v>888</v>
      </c>
      <c r="U111" s="1" t="s">
        <v>847</v>
      </c>
      <c r="V111" s="1" t="s">
        <v>895</v>
      </c>
    </row>
    <row r="112" s="1" customFormat="1" spans="1:22">
      <c r="A112" s="3">
        <v>999228498527899</v>
      </c>
      <c r="B112" s="1" t="s">
        <v>1410</v>
      </c>
      <c r="C112" s="1" t="s">
        <v>1421</v>
      </c>
      <c r="D112" s="1" t="s">
        <v>1350</v>
      </c>
      <c r="E112" s="1" t="s">
        <v>1422</v>
      </c>
      <c r="F112" s="1" t="s">
        <v>1032</v>
      </c>
      <c r="G112" s="1" t="s">
        <v>878</v>
      </c>
      <c r="H112" s="1" t="s">
        <v>879</v>
      </c>
      <c r="I112" s="1" t="s">
        <v>1423</v>
      </c>
      <c r="J112" s="1" t="s">
        <v>881</v>
      </c>
      <c r="K112" s="1" t="s">
        <v>1423</v>
      </c>
      <c r="L112" s="1" t="s">
        <v>1423</v>
      </c>
      <c r="M112" s="1" t="s">
        <v>882</v>
      </c>
      <c r="N112" s="1" t="s">
        <v>882</v>
      </c>
      <c r="O112" s="1" t="s">
        <v>883</v>
      </c>
      <c r="P112" s="1" t="s">
        <v>884</v>
      </c>
      <c r="Q112" s="1" t="s">
        <v>885</v>
      </c>
      <c r="R112" s="1" t="s">
        <v>1424</v>
      </c>
      <c r="S112" s="1" t="s">
        <v>887</v>
      </c>
      <c r="T112" s="1" t="s">
        <v>888</v>
      </c>
      <c r="U112" s="1" t="s">
        <v>847</v>
      </c>
      <c r="V112" s="1" t="s">
        <v>1191</v>
      </c>
    </row>
    <row r="113" s="1" customFormat="1" spans="1:22">
      <c r="A113" s="3">
        <v>999228489586054</v>
      </c>
      <c r="B113" s="1" t="s">
        <v>1425</v>
      </c>
      <c r="C113" s="1" t="s">
        <v>1426</v>
      </c>
      <c r="D113" s="1" t="s">
        <v>1107</v>
      </c>
      <c r="E113" s="1" t="s">
        <v>1427</v>
      </c>
      <c r="F113" s="1" t="s">
        <v>937</v>
      </c>
      <c r="G113" s="1" t="s">
        <v>878</v>
      </c>
      <c r="H113" s="1" t="s">
        <v>879</v>
      </c>
      <c r="I113" s="1" t="s">
        <v>1428</v>
      </c>
      <c r="J113" s="1" t="s">
        <v>881</v>
      </c>
      <c r="K113" s="1" t="s">
        <v>1428</v>
      </c>
      <c r="L113" s="1" t="s">
        <v>1428</v>
      </c>
      <c r="M113" s="1" t="s">
        <v>882</v>
      </c>
      <c r="N113" s="1" t="s">
        <v>882</v>
      </c>
      <c r="O113" s="1" t="s">
        <v>883</v>
      </c>
      <c r="P113" s="1" t="s">
        <v>884</v>
      </c>
      <c r="Q113" s="1" t="s">
        <v>885</v>
      </c>
      <c r="R113" s="1" t="s">
        <v>1429</v>
      </c>
      <c r="S113" s="1" t="s">
        <v>887</v>
      </c>
      <c r="T113" s="1" t="s">
        <v>888</v>
      </c>
      <c r="U113" s="1" t="s">
        <v>847</v>
      </c>
      <c r="V113" s="1" t="s">
        <v>895</v>
      </c>
    </row>
    <row r="114" s="1" customFormat="1" spans="1:22">
      <c r="A114" s="3">
        <v>28488762110</v>
      </c>
      <c r="B114" s="1" t="s">
        <v>1425</v>
      </c>
      <c r="C114" s="1" t="s">
        <v>1430</v>
      </c>
      <c r="D114" s="1" t="s">
        <v>1350</v>
      </c>
      <c r="E114" s="1" t="s">
        <v>1431</v>
      </c>
      <c r="F114" s="1" t="s">
        <v>1032</v>
      </c>
      <c r="G114" s="1" t="s">
        <v>878</v>
      </c>
      <c r="H114" s="1" t="s">
        <v>879</v>
      </c>
      <c r="I114" s="1" t="s">
        <v>1432</v>
      </c>
      <c r="J114" s="1" t="s">
        <v>881</v>
      </c>
      <c r="K114" s="1" t="s">
        <v>1432</v>
      </c>
      <c r="L114" s="1" t="s">
        <v>1432</v>
      </c>
      <c r="M114" s="1" t="s">
        <v>882</v>
      </c>
      <c r="N114" s="1" t="s">
        <v>882</v>
      </c>
      <c r="O114" s="1" t="s">
        <v>883</v>
      </c>
      <c r="P114" s="1" t="s">
        <v>884</v>
      </c>
      <c r="Q114" s="1" t="s">
        <v>885</v>
      </c>
      <c r="R114" s="1" t="s">
        <v>1433</v>
      </c>
      <c r="S114" s="1" t="s">
        <v>887</v>
      </c>
      <c r="T114" s="1" t="s">
        <v>888</v>
      </c>
      <c r="U114" s="1" t="s">
        <v>847</v>
      </c>
      <c r="V114" s="1" t="s">
        <v>1191</v>
      </c>
    </row>
    <row r="115" s="1" customFormat="1" spans="1:22">
      <c r="A115" s="3">
        <v>999228488398806</v>
      </c>
      <c r="B115" s="1" t="s">
        <v>1425</v>
      </c>
      <c r="C115" s="1" t="s">
        <v>1434</v>
      </c>
      <c r="D115" s="1" t="s">
        <v>1435</v>
      </c>
      <c r="E115" s="1" t="s">
        <v>1436</v>
      </c>
      <c r="F115" s="1" t="s">
        <v>1070</v>
      </c>
      <c r="G115" s="1" t="s">
        <v>878</v>
      </c>
      <c r="H115" s="1" t="s">
        <v>879</v>
      </c>
      <c r="I115" s="1" t="s">
        <v>1437</v>
      </c>
      <c r="J115" s="1" t="s">
        <v>881</v>
      </c>
      <c r="K115" s="1" t="s">
        <v>1437</v>
      </c>
      <c r="L115" s="1" t="s">
        <v>883</v>
      </c>
      <c r="M115" s="1" t="s">
        <v>1438</v>
      </c>
      <c r="N115" s="1" t="s">
        <v>1438</v>
      </c>
      <c r="O115" s="1" t="s">
        <v>883</v>
      </c>
      <c r="P115" s="1" t="s">
        <v>884</v>
      </c>
      <c r="Q115" s="1" t="s">
        <v>885</v>
      </c>
      <c r="R115" s="1" t="s">
        <v>1439</v>
      </c>
      <c r="S115" s="1" t="s">
        <v>887</v>
      </c>
      <c r="T115" s="1" t="s">
        <v>888</v>
      </c>
      <c r="U115" s="1" t="s">
        <v>847</v>
      </c>
      <c r="V115" s="1" t="s">
        <v>895</v>
      </c>
    </row>
    <row r="116" s="1" customFormat="1" spans="1:22">
      <c r="A116" s="3">
        <v>999228484564124</v>
      </c>
      <c r="B116" s="1" t="s">
        <v>1425</v>
      </c>
      <c r="C116" s="1" t="s">
        <v>1440</v>
      </c>
      <c r="D116" s="1" t="s">
        <v>1441</v>
      </c>
      <c r="E116" s="1" t="s">
        <v>1442</v>
      </c>
      <c r="F116" s="1" t="s">
        <v>1032</v>
      </c>
      <c r="G116" s="1" t="s">
        <v>878</v>
      </c>
      <c r="H116" s="1" t="s">
        <v>879</v>
      </c>
      <c r="I116" s="1" t="s">
        <v>1443</v>
      </c>
      <c r="J116" s="1" t="s">
        <v>881</v>
      </c>
      <c r="K116" s="1" t="s">
        <v>1443</v>
      </c>
      <c r="L116" s="1" t="s">
        <v>1443</v>
      </c>
      <c r="M116" s="1" t="s">
        <v>882</v>
      </c>
      <c r="N116" s="1" t="s">
        <v>882</v>
      </c>
      <c r="O116" s="1" t="s">
        <v>883</v>
      </c>
      <c r="P116" s="1" t="s">
        <v>884</v>
      </c>
      <c r="Q116" s="1" t="s">
        <v>885</v>
      </c>
      <c r="R116" s="1" t="s">
        <v>1444</v>
      </c>
      <c r="S116" s="1" t="s">
        <v>887</v>
      </c>
      <c r="T116" s="1" t="s">
        <v>888</v>
      </c>
      <c r="U116" s="1" t="s">
        <v>847</v>
      </c>
      <c r="V116" s="1" t="s">
        <v>895</v>
      </c>
    </row>
    <row r="117" s="1" customFormat="1" spans="1:22">
      <c r="A117" s="3">
        <v>999228471087155</v>
      </c>
      <c r="B117" s="1" t="s">
        <v>1445</v>
      </c>
      <c r="C117" s="1" t="s">
        <v>1446</v>
      </c>
      <c r="D117" s="1" t="s">
        <v>1447</v>
      </c>
      <c r="E117" s="1" t="s">
        <v>1448</v>
      </c>
      <c r="F117" s="1" t="s">
        <v>1070</v>
      </c>
      <c r="G117" s="1" t="s">
        <v>878</v>
      </c>
      <c r="H117" s="1" t="s">
        <v>879</v>
      </c>
      <c r="I117" s="1" t="s">
        <v>1449</v>
      </c>
      <c r="J117" s="1" t="s">
        <v>881</v>
      </c>
      <c r="K117" s="1" t="s">
        <v>1449</v>
      </c>
      <c r="L117" s="1" t="s">
        <v>1449</v>
      </c>
      <c r="M117" s="1" t="s">
        <v>882</v>
      </c>
      <c r="N117" s="1" t="s">
        <v>882</v>
      </c>
      <c r="O117" s="1" t="s">
        <v>883</v>
      </c>
      <c r="P117" s="1" t="s">
        <v>884</v>
      </c>
      <c r="Q117" s="1" t="s">
        <v>885</v>
      </c>
      <c r="R117" s="1" t="s">
        <v>1450</v>
      </c>
      <c r="S117" s="1" t="s">
        <v>887</v>
      </c>
      <c r="T117" s="1" t="s">
        <v>888</v>
      </c>
      <c r="U117" s="1" t="s">
        <v>847</v>
      </c>
      <c r="V117" s="1" t="s">
        <v>1233</v>
      </c>
    </row>
    <row r="118" s="1" customFormat="1" spans="1:22">
      <c r="A118" s="3">
        <v>999228470356626</v>
      </c>
      <c r="B118" s="1" t="s">
        <v>1445</v>
      </c>
      <c r="C118" s="1" t="s">
        <v>1451</v>
      </c>
      <c r="D118" s="1" t="s">
        <v>1452</v>
      </c>
      <c r="E118" s="1" t="s">
        <v>1453</v>
      </c>
      <c r="F118" s="1" t="s">
        <v>937</v>
      </c>
      <c r="G118" s="1" t="s">
        <v>878</v>
      </c>
      <c r="H118" s="1" t="s">
        <v>879</v>
      </c>
      <c r="I118" s="1" t="s">
        <v>1454</v>
      </c>
      <c r="J118" s="1" t="s">
        <v>881</v>
      </c>
      <c r="K118" s="1" t="s">
        <v>1454</v>
      </c>
      <c r="L118" s="1" t="s">
        <v>1454</v>
      </c>
      <c r="M118" s="1" t="s">
        <v>882</v>
      </c>
      <c r="N118" s="1" t="s">
        <v>882</v>
      </c>
      <c r="O118" s="1" t="s">
        <v>883</v>
      </c>
      <c r="P118" s="1" t="s">
        <v>884</v>
      </c>
      <c r="Q118" s="1" t="s">
        <v>885</v>
      </c>
      <c r="R118" s="1" t="s">
        <v>1455</v>
      </c>
      <c r="S118" s="1" t="s">
        <v>887</v>
      </c>
      <c r="T118" s="1" t="s">
        <v>888</v>
      </c>
      <c r="U118" s="1" t="s">
        <v>847</v>
      </c>
      <c r="V118" s="1" t="s">
        <v>1191</v>
      </c>
    </row>
    <row r="119" s="1" customFormat="1" spans="1:22">
      <c r="A119" s="3">
        <v>999228439724505</v>
      </c>
      <c r="B119" s="1" t="s">
        <v>1456</v>
      </c>
      <c r="C119" s="1" t="s">
        <v>1457</v>
      </c>
      <c r="D119" s="1" t="s">
        <v>996</v>
      </c>
      <c r="E119" s="1" t="s">
        <v>1458</v>
      </c>
      <c r="F119" s="1" t="s">
        <v>1032</v>
      </c>
      <c r="G119" s="1" t="s">
        <v>878</v>
      </c>
      <c r="H119" s="1" t="s">
        <v>879</v>
      </c>
      <c r="I119" s="1" t="s">
        <v>1459</v>
      </c>
      <c r="J119" s="1" t="s">
        <v>881</v>
      </c>
      <c r="K119" s="1" t="s">
        <v>1459</v>
      </c>
      <c r="L119" s="1" t="s">
        <v>1459</v>
      </c>
      <c r="M119" s="1" t="s">
        <v>882</v>
      </c>
      <c r="N119" s="1" t="s">
        <v>882</v>
      </c>
      <c r="O119" s="1" t="s">
        <v>883</v>
      </c>
      <c r="P119" s="1" t="s">
        <v>884</v>
      </c>
      <c r="Q119" s="1" t="s">
        <v>885</v>
      </c>
      <c r="R119" s="1" t="s">
        <v>1460</v>
      </c>
      <c r="S119" s="1" t="s">
        <v>887</v>
      </c>
      <c r="T119" s="1" t="s">
        <v>888</v>
      </c>
      <c r="U119" s="1" t="s">
        <v>847</v>
      </c>
      <c r="V119" s="1" t="s">
        <v>895</v>
      </c>
    </row>
    <row r="120" s="1" customFormat="1" spans="1:22">
      <c r="A120" s="3">
        <v>999228422764769</v>
      </c>
      <c r="B120" s="1" t="s">
        <v>1461</v>
      </c>
      <c r="C120" s="1" t="s">
        <v>1462</v>
      </c>
      <c r="D120" s="1" t="s">
        <v>1463</v>
      </c>
      <c r="E120" s="1" t="s">
        <v>1464</v>
      </c>
      <c r="F120" s="1" t="s">
        <v>937</v>
      </c>
      <c r="G120" s="1" t="s">
        <v>878</v>
      </c>
      <c r="H120" s="1" t="s">
        <v>879</v>
      </c>
      <c r="I120" s="1" t="s">
        <v>1465</v>
      </c>
      <c r="J120" s="1" t="s">
        <v>881</v>
      </c>
      <c r="K120" s="1" t="s">
        <v>1465</v>
      </c>
      <c r="L120" s="1" t="s">
        <v>1465</v>
      </c>
      <c r="M120" s="1" t="s">
        <v>882</v>
      </c>
      <c r="N120" s="1" t="s">
        <v>882</v>
      </c>
      <c r="O120" s="1" t="s">
        <v>883</v>
      </c>
      <c r="P120" s="1" t="s">
        <v>884</v>
      </c>
      <c r="Q120" s="1" t="s">
        <v>885</v>
      </c>
      <c r="R120" s="1" t="s">
        <v>1466</v>
      </c>
      <c r="S120" s="1" t="s">
        <v>887</v>
      </c>
      <c r="T120" s="1" t="s">
        <v>888</v>
      </c>
      <c r="U120" s="1" t="s">
        <v>847</v>
      </c>
      <c r="V120" s="1" t="s">
        <v>895</v>
      </c>
    </row>
    <row r="121" s="1" customFormat="1" spans="1:22">
      <c r="A121" s="3">
        <v>999228418344825</v>
      </c>
      <c r="B121" s="1" t="s">
        <v>1461</v>
      </c>
      <c r="C121" s="1" t="s">
        <v>1467</v>
      </c>
      <c r="D121" s="1" t="s">
        <v>1406</v>
      </c>
      <c r="E121" s="1" t="s">
        <v>1468</v>
      </c>
      <c r="F121" s="1" t="s">
        <v>1070</v>
      </c>
      <c r="G121" s="1" t="s">
        <v>878</v>
      </c>
      <c r="H121" s="1" t="s">
        <v>879</v>
      </c>
      <c r="I121" s="1" t="s">
        <v>1469</v>
      </c>
      <c r="J121" s="1" t="s">
        <v>881</v>
      </c>
      <c r="K121" s="1" t="s">
        <v>1469</v>
      </c>
      <c r="L121" s="1" t="s">
        <v>1469</v>
      </c>
      <c r="M121" s="1" t="s">
        <v>882</v>
      </c>
      <c r="N121" s="1" t="s">
        <v>882</v>
      </c>
      <c r="O121" s="1" t="s">
        <v>883</v>
      </c>
      <c r="P121" s="1" t="s">
        <v>884</v>
      </c>
      <c r="Q121" s="1" t="s">
        <v>885</v>
      </c>
      <c r="R121" s="1" t="s">
        <v>1470</v>
      </c>
      <c r="S121" s="1" t="s">
        <v>887</v>
      </c>
      <c r="T121" s="1" t="s">
        <v>888</v>
      </c>
      <c r="U121" s="1" t="s">
        <v>847</v>
      </c>
      <c r="V121" s="1" t="s">
        <v>895</v>
      </c>
    </row>
    <row r="122" s="1" customFormat="1" spans="1:22">
      <c r="A122" s="3">
        <v>999228404705998</v>
      </c>
      <c r="B122" s="1" t="s">
        <v>1471</v>
      </c>
      <c r="C122" s="1" t="s">
        <v>1472</v>
      </c>
      <c r="D122" s="1" t="s">
        <v>1044</v>
      </c>
      <c r="E122" s="1" t="s">
        <v>1473</v>
      </c>
      <c r="F122" s="1" t="s">
        <v>1125</v>
      </c>
      <c r="G122" s="1" t="s">
        <v>878</v>
      </c>
      <c r="H122" s="1" t="s">
        <v>879</v>
      </c>
      <c r="I122" s="1" t="s">
        <v>1474</v>
      </c>
      <c r="J122" s="1" t="s">
        <v>881</v>
      </c>
      <c r="K122" s="1" t="s">
        <v>1474</v>
      </c>
      <c r="L122" s="1" t="s">
        <v>1474</v>
      </c>
      <c r="M122" s="1" t="s">
        <v>882</v>
      </c>
      <c r="N122" s="1" t="s">
        <v>882</v>
      </c>
      <c r="O122" s="1" t="s">
        <v>883</v>
      </c>
      <c r="P122" s="1" t="s">
        <v>884</v>
      </c>
      <c r="Q122" s="1" t="s">
        <v>885</v>
      </c>
      <c r="R122" s="1" t="s">
        <v>1475</v>
      </c>
      <c r="S122" s="1" t="s">
        <v>887</v>
      </c>
      <c r="T122" s="1" t="s">
        <v>888</v>
      </c>
      <c r="U122" s="1" t="s">
        <v>847</v>
      </c>
      <c r="V122" s="1" t="s">
        <v>895</v>
      </c>
    </row>
    <row r="123" s="1" customFormat="1" spans="1:22">
      <c r="A123" s="3">
        <v>999228370016118</v>
      </c>
      <c r="B123" s="1" t="s">
        <v>1476</v>
      </c>
      <c r="C123" s="1" t="s">
        <v>1477</v>
      </c>
      <c r="D123" s="1" t="s">
        <v>1478</v>
      </c>
      <c r="E123" s="1" t="s">
        <v>1479</v>
      </c>
      <c r="F123" s="1" t="s">
        <v>1070</v>
      </c>
      <c r="G123" s="1" t="s">
        <v>878</v>
      </c>
      <c r="H123" s="1" t="s">
        <v>879</v>
      </c>
      <c r="I123" s="1" t="s">
        <v>1480</v>
      </c>
      <c r="J123" s="1" t="s">
        <v>881</v>
      </c>
      <c r="K123" s="1" t="s">
        <v>1480</v>
      </c>
      <c r="L123" s="1" t="s">
        <v>1480</v>
      </c>
      <c r="M123" s="1" t="s">
        <v>882</v>
      </c>
      <c r="N123" s="1" t="s">
        <v>882</v>
      </c>
      <c r="O123" s="1" t="s">
        <v>883</v>
      </c>
      <c r="P123" s="1" t="s">
        <v>884</v>
      </c>
      <c r="Q123" s="1" t="s">
        <v>885</v>
      </c>
      <c r="R123" s="1" t="s">
        <v>1481</v>
      </c>
      <c r="S123" s="1" t="s">
        <v>887</v>
      </c>
      <c r="T123" s="1" t="s">
        <v>888</v>
      </c>
      <c r="U123" s="1" t="s">
        <v>847</v>
      </c>
      <c r="V123" s="1" t="s">
        <v>895</v>
      </c>
    </row>
    <row r="124" s="1" customFormat="1" spans="1:22">
      <c r="A124" s="3">
        <v>999228369130709</v>
      </c>
      <c r="B124" s="1" t="s">
        <v>1476</v>
      </c>
      <c r="C124" s="1" t="s">
        <v>1482</v>
      </c>
      <c r="D124" s="1" t="s">
        <v>913</v>
      </c>
      <c r="E124" s="1" t="s">
        <v>1483</v>
      </c>
      <c r="F124" s="1" t="s">
        <v>1032</v>
      </c>
      <c r="G124" s="1" t="s">
        <v>878</v>
      </c>
      <c r="H124" s="1" t="s">
        <v>879</v>
      </c>
      <c r="I124" s="1" t="s">
        <v>1484</v>
      </c>
      <c r="J124" s="1" t="s">
        <v>881</v>
      </c>
      <c r="K124" s="1" t="s">
        <v>1484</v>
      </c>
      <c r="L124" s="1" t="s">
        <v>1484</v>
      </c>
      <c r="M124" s="1" t="s">
        <v>882</v>
      </c>
      <c r="N124" s="1" t="s">
        <v>882</v>
      </c>
      <c r="O124" s="1" t="s">
        <v>883</v>
      </c>
      <c r="P124" s="1" t="s">
        <v>884</v>
      </c>
      <c r="Q124" s="1" t="s">
        <v>885</v>
      </c>
      <c r="R124" s="1" t="s">
        <v>1485</v>
      </c>
      <c r="S124" s="1" t="s">
        <v>887</v>
      </c>
      <c r="T124" s="1" t="s">
        <v>888</v>
      </c>
      <c r="U124" s="1" t="s">
        <v>847</v>
      </c>
      <c r="V124" s="1" t="s">
        <v>895</v>
      </c>
    </row>
    <row r="125" s="1" customFormat="1" spans="1:22">
      <c r="A125" s="3">
        <v>999228363803423</v>
      </c>
      <c r="B125" s="1" t="s">
        <v>1486</v>
      </c>
      <c r="C125" s="1" t="s">
        <v>1487</v>
      </c>
      <c r="D125" s="1" t="s">
        <v>1488</v>
      </c>
      <c r="E125" s="1" t="s">
        <v>1489</v>
      </c>
      <c r="F125" s="1" t="s">
        <v>1070</v>
      </c>
      <c r="G125" s="1" t="s">
        <v>874</v>
      </c>
      <c r="H125" s="1" t="s">
        <v>879</v>
      </c>
      <c r="I125" s="1" t="s">
        <v>1490</v>
      </c>
      <c r="J125" s="1" t="s">
        <v>881</v>
      </c>
      <c r="K125" s="1" t="s">
        <v>1490</v>
      </c>
      <c r="L125" s="1" t="s">
        <v>1491</v>
      </c>
      <c r="M125" s="1" t="s">
        <v>1492</v>
      </c>
      <c r="N125" s="1" t="s">
        <v>1492</v>
      </c>
      <c r="O125" s="1" t="s">
        <v>883</v>
      </c>
      <c r="P125" s="1" t="s">
        <v>884</v>
      </c>
      <c r="Q125" s="1" t="s">
        <v>885</v>
      </c>
      <c r="R125" s="1" t="s">
        <v>1493</v>
      </c>
      <c r="S125" s="1" t="s">
        <v>1211</v>
      </c>
      <c r="T125" s="1" t="s">
        <v>888</v>
      </c>
      <c r="U125" s="1" t="s">
        <v>847</v>
      </c>
      <c r="V125" s="1" t="s">
        <v>895</v>
      </c>
    </row>
    <row r="126" s="1" customFormat="1" spans="1:22">
      <c r="A126" s="3">
        <v>999228359989111</v>
      </c>
      <c r="B126" s="1" t="s">
        <v>1486</v>
      </c>
      <c r="C126" s="1" t="s">
        <v>1494</v>
      </c>
      <c r="D126" s="1" t="s">
        <v>1495</v>
      </c>
      <c r="E126" s="1" t="s">
        <v>1496</v>
      </c>
      <c r="F126" s="1" t="s">
        <v>1070</v>
      </c>
      <c r="G126" s="1" t="s">
        <v>878</v>
      </c>
      <c r="H126" s="1" t="s">
        <v>879</v>
      </c>
      <c r="I126" s="1" t="s">
        <v>1497</v>
      </c>
      <c r="J126" s="1" t="s">
        <v>881</v>
      </c>
      <c r="K126" s="1" t="s">
        <v>1497</v>
      </c>
      <c r="L126" s="1" t="s">
        <v>1497</v>
      </c>
      <c r="M126" s="1" t="s">
        <v>882</v>
      </c>
      <c r="N126" s="1" t="s">
        <v>882</v>
      </c>
      <c r="O126" s="1" t="s">
        <v>883</v>
      </c>
      <c r="P126" s="1" t="s">
        <v>884</v>
      </c>
      <c r="Q126" s="1" t="s">
        <v>885</v>
      </c>
      <c r="R126" s="1" t="s">
        <v>1498</v>
      </c>
      <c r="S126" s="1" t="s">
        <v>887</v>
      </c>
      <c r="T126" s="1" t="s">
        <v>888</v>
      </c>
      <c r="U126" s="1" t="s">
        <v>847</v>
      </c>
      <c r="V126" s="1" t="s">
        <v>1233</v>
      </c>
    </row>
    <row r="127" s="1" customFormat="1" spans="1:22">
      <c r="A127" s="3">
        <v>999228354378834</v>
      </c>
      <c r="B127" s="1" t="s">
        <v>1499</v>
      </c>
      <c r="C127" s="1" t="s">
        <v>1500</v>
      </c>
      <c r="D127" s="1" t="s">
        <v>1501</v>
      </c>
      <c r="E127" s="1" t="s">
        <v>1502</v>
      </c>
      <c r="F127" s="1" t="s">
        <v>1125</v>
      </c>
      <c r="G127" s="1" t="s">
        <v>878</v>
      </c>
      <c r="H127" s="1" t="s">
        <v>879</v>
      </c>
      <c r="I127" s="1" t="s">
        <v>1503</v>
      </c>
      <c r="J127" s="1" t="s">
        <v>881</v>
      </c>
      <c r="K127" s="1" t="s">
        <v>1503</v>
      </c>
      <c r="L127" s="1" t="s">
        <v>1503</v>
      </c>
      <c r="M127" s="1" t="s">
        <v>882</v>
      </c>
      <c r="N127" s="1" t="s">
        <v>882</v>
      </c>
      <c r="O127" s="1" t="s">
        <v>883</v>
      </c>
      <c r="P127" s="1" t="s">
        <v>884</v>
      </c>
      <c r="Q127" s="1" t="s">
        <v>885</v>
      </c>
      <c r="R127" s="1" t="s">
        <v>1504</v>
      </c>
      <c r="S127" s="1" t="s">
        <v>887</v>
      </c>
      <c r="T127" s="1" t="s">
        <v>888</v>
      </c>
      <c r="U127" s="1" t="s">
        <v>847</v>
      </c>
      <c r="V127" s="1" t="s">
        <v>895</v>
      </c>
    </row>
    <row r="128" s="1" customFormat="1" spans="1:22">
      <c r="A128" s="3">
        <v>999228341500640</v>
      </c>
      <c r="B128" s="1" t="s">
        <v>1505</v>
      </c>
      <c r="C128" s="1" t="s">
        <v>1506</v>
      </c>
      <c r="D128" s="1" t="s">
        <v>1507</v>
      </c>
      <c r="E128" s="1" t="s">
        <v>1508</v>
      </c>
      <c r="F128" s="1" t="s">
        <v>874</v>
      </c>
      <c r="G128" s="1" t="s">
        <v>878</v>
      </c>
      <c r="H128" s="1" t="s">
        <v>879</v>
      </c>
      <c r="I128" s="1" t="s">
        <v>1509</v>
      </c>
      <c r="J128" s="1" t="s">
        <v>881</v>
      </c>
      <c r="K128" s="1" t="s">
        <v>1509</v>
      </c>
      <c r="L128" s="1" t="s">
        <v>1509</v>
      </c>
      <c r="M128" s="1" t="s">
        <v>882</v>
      </c>
      <c r="N128" s="1" t="s">
        <v>882</v>
      </c>
      <c r="O128" s="1" t="s">
        <v>883</v>
      </c>
      <c r="P128" s="1" t="s">
        <v>884</v>
      </c>
      <c r="Q128" s="1" t="s">
        <v>885</v>
      </c>
      <c r="R128" s="1" t="s">
        <v>1510</v>
      </c>
      <c r="S128" s="1" t="s">
        <v>887</v>
      </c>
      <c r="T128" s="1" t="s">
        <v>888</v>
      </c>
      <c r="U128" s="1" t="s">
        <v>847</v>
      </c>
      <c r="V128" s="1" t="s">
        <v>895</v>
      </c>
    </row>
    <row r="129" s="1" customFormat="1" spans="1:22">
      <c r="A129" s="3">
        <v>999228284297970</v>
      </c>
      <c r="B129" s="1" t="s">
        <v>1511</v>
      </c>
      <c r="C129" s="1" t="s">
        <v>1512</v>
      </c>
      <c r="D129" s="1" t="s">
        <v>1513</v>
      </c>
      <c r="E129" s="1" t="s">
        <v>1514</v>
      </c>
      <c r="F129" s="1" t="s">
        <v>1070</v>
      </c>
      <c r="G129" s="1" t="s">
        <v>878</v>
      </c>
      <c r="H129" s="1" t="s">
        <v>879</v>
      </c>
      <c r="I129" s="1" t="s">
        <v>1515</v>
      </c>
      <c r="J129" s="1" t="s">
        <v>881</v>
      </c>
      <c r="K129" s="1" t="s">
        <v>1515</v>
      </c>
      <c r="L129" s="1" t="s">
        <v>1515</v>
      </c>
      <c r="M129" s="1" t="s">
        <v>882</v>
      </c>
      <c r="N129" s="1" t="s">
        <v>882</v>
      </c>
      <c r="O129" s="1" t="s">
        <v>883</v>
      </c>
      <c r="P129" s="1" t="s">
        <v>884</v>
      </c>
      <c r="Q129" s="1" t="s">
        <v>885</v>
      </c>
      <c r="R129" s="1" t="s">
        <v>1516</v>
      </c>
      <c r="S129" s="1" t="s">
        <v>887</v>
      </c>
      <c r="T129" s="1" t="s">
        <v>888</v>
      </c>
      <c r="U129" s="1" t="s">
        <v>847</v>
      </c>
      <c r="V129" s="1" t="s">
        <v>895</v>
      </c>
    </row>
    <row r="130" s="1" customFormat="1" spans="1:22">
      <c r="A130" s="3">
        <v>999228266345157</v>
      </c>
      <c r="B130" s="1" t="s">
        <v>1517</v>
      </c>
      <c r="C130" s="1" t="s">
        <v>1518</v>
      </c>
      <c r="D130" s="1" t="s">
        <v>1244</v>
      </c>
      <c r="E130" s="1" t="s">
        <v>1519</v>
      </c>
      <c r="F130" s="1" t="s">
        <v>937</v>
      </c>
      <c r="G130" s="1" t="s">
        <v>878</v>
      </c>
      <c r="H130" s="1" t="s">
        <v>879</v>
      </c>
      <c r="I130" s="1" t="s">
        <v>1520</v>
      </c>
      <c r="J130" s="1" t="s">
        <v>881</v>
      </c>
      <c r="K130" s="1" t="s">
        <v>1520</v>
      </c>
      <c r="L130" s="1" t="s">
        <v>1520</v>
      </c>
      <c r="M130" s="1" t="s">
        <v>882</v>
      </c>
      <c r="N130" s="1" t="s">
        <v>882</v>
      </c>
      <c r="O130" s="1" t="s">
        <v>883</v>
      </c>
      <c r="P130" s="1" t="s">
        <v>884</v>
      </c>
      <c r="Q130" s="1" t="s">
        <v>885</v>
      </c>
      <c r="R130" s="1" t="s">
        <v>1521</v>
      </c>
      <c r="S130" s="1" t="s">
        <v>887</v>
      </c>
      <c r="T130" s="1" t="s">
        <v>888</v>
      </c>
      <c r="U130" s="1" t="s">
        <v>847</v>
      </c>
      <c r="V130" s="1" t="s">
        <v>1233</v>
      </c>
    </row>
    <row r="131" s="1" customFormat="1" spans="1:22">
      <c r="A131" s="3">
        <v>999228217920440</v>
      </c>
      <c r="B131" s="1" t="s">
        <v>1522</v>
      </c>
      <c r="C131" s="1" t="s">
        <v>1523</v>
      </c>
      <c r="D131" s="1" t="s">
        <v>1524</v>
      </c>
      <c r="E131" s="1" t="s">
        <v>1525</v>
      </c>
      <c r="F131" s="1" t="s">
        <v>937</v>
      </c>
      <c r="G131" s="1" t="s">
        <v>878</v>
      </c>
      <c r="H131" s="1" t="s">
        <v>879</v>
      </c>
      <c r="I131" s="1" t="s">
        <v>1526</v>
      </c>
      <c r="J131" s="1" t="s">
        <v>881</v>
      </c>
      <c r="K131" s="1" t="s">
        <v>1526</v>
      </c>
      <c r="L131" s="1" t="s">
        <v>1526</v>
      </c>
      <c r="M131" s="1" t="s">
        <v>882</v>
      </c>
      <c r="N131" s="1" t="s">
        <v>882</v>
      </c>
      <c r="O131" s="1" t="s">
        <v>883</v>
      </c>
      <c r="P131" s="1" t="s">
        <v>884</v>
      </c>
      <c r="Q131" s="1" t="s">
        <v>885</v>
      </c>
      <c r="R131" s="1" t="s">
        <v>1527</v>
      </c>
      <c r="S131" s="1" t="s">
        <v>887</v>
      </c>
      <c r="T131" s="1" t="s">
        <v>888</v>
      </c>
      <c r="U131" s="1" t="s">
        <v>847</v>
      </c>
      <c r="V131" s="1" t="s">
        <v>895</v>
      </c>
    </row>
    <row r="132" s="1" customFormat="1" spans="1:22">
      <c r="A132" s="3">
        <v>999228215381087</v>
      </c>
      <c r="B132" s="1" t="s">
        <v>1522</v>
      </c>
      <c r="C132" s="1" t="s">
        <v>1528</v>
      </c>
      <c r="D132" s="1" t="s">
        <v>1529</v>
      </c>
      <c r="E132" s="1" t="s">
        <v>1530</v>
      </c>
      <c r="F132" s="1" t="s">
        <v>874</v>
      </c>
      <c r="G132" s="1" t="s">
        <v>878</v>
      </c>
      <c r="H132" s="1" t="s">
        <v>879</v>
      </c>
      <c r="I132" s="1" t="s">
        <v>1531</v>
      </c>
      <c r="J132" s="1" t="s">
        <v>881</v>
      </c>
      <c r="K132" s="1" t="s">
        <v>1531</v>
      </c>
      <c r="L132" s="1" t="s">
        <v>1531</v>
      </c>
      <c r="M132" s="1" t="s">
        <v>882</v>
      </c>
      <c r="N132" s="1" t="s">
        <v>882</v>
      </c>
      <c r="O132" s="1" t="s">
        <v>883</v>
      </c>
      <c r="P132" s="1" t="s">
        <v>884</v>
      </c>
      <c r="Q132" s="1" t="s">
        <v>885</v>
      </c>
      <c r="R132" s="1" t="s">
        <v>1532</v>
      </c>
      <c r="S132" s="1" t="s">
        <v>887</v>
      </c>
      <c r="T132" s="1" t="s">
        <v>888</v>
      </c>
      <c r="U132" s="1" t="s">
        <v>847</v>
      </c>
      <c r="V132" s="1" t="s">
        <v>895</v>
      </c>
    </row>
    <row r="133" s="1" customFormat="1" spans="1:22">
      <c r="A133" s="3">
        <v>999228119216461</v>
      </c>
      <c r="B133" s="1" t="s">
        <v>1533</v>
      </c>
      <c r="C133" s="1" t="s">
        <v>1534</v>
      </c>
      <c r="D133" s="1" t="s">
        <v>1255</v>
      </c>
      <c r="E133" s="1" t="s">
        <v>1535</v>
      </c>
      <c r="F133" s="1" t="s">
        <v>1070</v>
      </c>
      <c r="G133" s="1" t="s">
        <v>878</v>
      </c>
      <c r="H133" s="1" t="s">
        <v>879</v>
      </c>
      <c r="I133" s="1" t="s">
        <v>1536</v>
      </c>
      <c r="J133" s="1" t="s">
        <v>881</v>
      </c>
      <c r="K133" s="1" t="s">
        <v>1536</v>
      </c>
      <c r="L133" s="1" t="s">
        <v>1536</v>
      </c>
      <c r="M133" s="1" t="s">
        <v>882</v>
      </c>
      <c r="N133" s="1" t="s">
        <v>882</v>
      </c>
      <c r="O133" s="1" t="s">
        <v>883</v>
      </c>
      <c r="P133" s="1" t="s">
        <v>884</v>
      </c>
      <c r="Q133" s="1" t="s">
        <v>885</v>
      </c>
      <c r="R133" s="1" t="s">
        <v>1537</v>
      </c>
      <c r="S133" s="1" t="s">
        <v>887</v>
      </c>
      <c r="T133" s="1" t="s">
        <v>888</v>
      </c>
      <c r="U133" s="1" t="s">
        <v>847</v>
      </c>
      <c r="V133" s="1" t="s">
        <v>895</v>
      </c>
    </row>
    <row r="134" s="1" customFormat="1" spans="1:22">
      <c r="A134" s="3">
        <v>999228119215655</v>
      </c>
      <c r="B134" s="1" t="s">
        <v>1533</v>
      </c>
      <c r="C134" s="1" t="s">
        <v>1538</v>
      </c>
      <c r="D134" s="1" t="s">
        <v>1255</v>
      </c>
      <c r="E134" s="1" t="s">
        <v>1539</v>
      </c>
      <c r="F134" s="1" t="s">
        <v>1070</v>
      </c>
      <c r="G134" s="1" t="s">
        <v>878</v>
      </c>
      <c r="H134" s="1" t="s">
        <v>879</v>
      </c>
      <c r="I134" s="1" t="s">
        <v>1536</v>
      </c>
      <c r="J134" s="1" t="s">
        <v>881</v>
      </c>
      <c r="K134" s="1" t="s">
        <v>1536</v>
      </c>
      <c r="L134" s="1" t="s">
        <v>1536</v>
      </c>
      <c r="M134" s="1" t="s">
        <v>882</v>
      </c>
      <c r="N134" s="1" t="s">
        <v>882</v>
      </c>
      <c r="O134" s="1" t="s">
        <v>883</v>
      </c>
      <c r="P134" s="1" t="s">
        <v>884</v>
      </c>
      <c r="Q134" s="1" t="s">
        <v>885</v>
      </c>
      <c r="R134" s="1" t="s">
        <v>1540</v>
      </c>
      <c r="S134" s="1" t="s">
        <v>887</v>
      </c>
      <c r="T134" s="1" t="s">
        <v>888</v>
      </c>
      <c r="U134" s="1" t="s">
        <v>847</v>
      </c>
      <c r="V134" s="1" t="s">
        <v>895</v>
      </c>
    </row>
    <row r="135" s="1" customFormat="1" spans="1:22">
      <c r="A135" s="3">
        <v>999228114673164</v>
      </c>
      <c r="B135" s="1" t="s">
        <v>1533</v>
      </c>
      <c r="C135" s="1" t="s">
        <v>1541</v>
      </c>
      <c r="D135" s="1" t="s">
        <v>1447</v>
      </c>
      <c r="E135" s="1" t="s">
        <v>1542</v>
      </c>
      <c r="F135" s="1" t="s">
        <v>1032</v>
      </c>
      <c r="G135" s="1" t="s">
        <v>878</v>
      </c>
      <c r="H135" s="1" t="s">
        <v>879</v>
      </c>
      <c r="I135" s="1" t="s">
        <v>1543</v>
      </c>
      <c r="J135" s="1" t="s">
        <v>881</v>
      </c>
      <c r="K135" s="1" t="s">
        <v>1543</v>
      </c>
      <c r="L135" s="1" t="s">
        <v>1543</v>
      </c>
      <c r="M135" s="1" t="s">
        <v>882</v>
      </c>
      <c r="N135" s="1" t="s">
        <v>882</v>
      </c>
      <c r="O135" s="1" t="s">
        <v>883</v>
      </c>
      <c r="P135" s="1" t="s">
        <v>884</v>
      </c>
      <c r="Q135" s="1" t="s">
        <v>885</v>
      </c>
      <c r="R135" s="1" t="s">
        <v>1544</v>
      </c>
      <c r="S135" s="1" t="s">
        <v>887</v>
      </c>
      <c r="T135" s="1" t="s">
        <v>888</v>
      </c>
      <c r="U135" s="1" t="s">
        <v>847</v>
      </c>
      <c r="V135" s="1" t="s">
        <v>1233</v>
      </c>
    </row>
    <row r="136" s="1" customFormat="1" spans="1:22">
      <c r="A136" s="3">
        <v>999228111233620</v>
      </c>
      <c r="B136" s="1" t="s">
        <v>1533</v>
      </c>
      <c r="C136" s="1" t="s">
        <v>1545</v>
      </c>
      <c r="D136" s="1" t="s">
        <v>1546</v>
      </c>
      <c r="E136" s="1" t="s">
        <v>1547</v>
      </c>
      <c r="F136" s="1" t="s">
        <v>1070</v>
      </c>
      <c r="G136" s="1" t="s">
        <v>878</v>
      </c>
      <c r="H136" s="1" t="s">
        <v>879</v>
      </c>
      <c r="I136" s="1" t="s">
        <v>1548</v>
      </c>
      <c r="J136" s="1" t="s">
        <v>881</v>
      </c>
      <c r="K136" s="1" t="s">
        <v>1548</v>
      </c>
      <c r="L136" s="1" t="s">
        <v>1548</v>
      </c>
      <c r="M136" s="1" t="s">
        <v>882</v>
      </c>
      <c r="N136" s="1" t="s">
        <v>882</v>
      </c>
      <c r="O136" s="1" t="s">
        <v>883</v>
      </c>
      <c r="P136" s="1" t="s">
        <v>884</v>
      </c>
      <c r="Q136" s="1" t="s">
        <v>885</v>
      </c>
      <c r="R136" s="1" t="s">
        <v>1549</v>
      </c>
      <c r="S136" s="1" t="s">
        <v>887</v>
      </c>
      <c r="T136" s="1" t="s">
        <v>888</v>
      </c>
      <c r="U136" s="1" t="s">
        <v>847</v>
      </c>
      <c r="V136" s="1" t="s">
        <v>1191</v>
      </c>
    </row>
    <row r="137" s="1" customFormat="1" spans="1:22">
      <c r="A137" s="3">
        <v>999228111118514</v>
      </c>
      <c r="B137" s="1" t="s">
        <v>1533</v>
      </c>
      <c r="C137" s="1" t="s">
        <v>1550</v>
      </c>
      <c r="D137" s="1" t="s">
        <v>1546</v>
      </c>
      <c r="E137" s="1" t="s">
        <v>1551</v>
      </c>
      <c r="F137" s="1" t="s">
        <v>1070</v>
      </c>
      <c r="G137" s="1" t="s">
        <v>878</v>
      </c>
      <c r="H137" s="1" t="s">
        <v>879</v>
      </c>
      <c r="I137" s="1" t="s">
        <v>1548</v>
      </c>
      <c r="J137" s="1" t="s">
        <v>881</v>
      </c>
      <c r="K137" s="1" t="s">
        <v>1548</v>
      </c>
      <c r="L137" s="1" t="s">
        <v>1548</v>
      </c>
      <c r="M137" s="1" t="s">
        <v>882</v>
      </c>
      <c r="N137" s="1" t="s">
        <v>882</v>
      </c>
      <c r="O137" s="1" t="s">
        <v>883</v>
      </c>
      <c r="P137" s="1" t="s">
        <v>884</v>
      </c>
      <c r="Q137" s="1" t="s">
        <v>885</v>
      </c>
      <c r="R137" s="1" t="s">
        <v>1552</v>
      </c>
      <c r="S137" s="1" t="s">
        <v>887</v>
      </c>
      <c r="T137" s="1" t="s">
        <v>888</v>
      </c>
      <c r="U137" s="1" t="s">
        <v>847</v>
      </c>
      <c r="V137" s="1" t="s">
        <v>1191</v>
      </c>
    </row>
    <row r="138" s="1" customFormat="1" spans="1:22">
      <c r="A138" s="3">
        <v>999227948311592</v>
      </c>
      <c r="B138" s="1" t="s">
        <v>1553</v>
      </c>
      <c r="C138" s="1" t="s">
        <v>1554</v>
      </c>
      <c r="D138" s="1" t="s">
        <v>1202</v>
      </c>
      <c r="E138" s="1" t="s">
        <v>1555</v>
      </c>
      <c r="F138" s="1" t="s">
        <v>937</v>
      </c>
      <c r="G138" s="1" t="s">
        <v>878</v>
      </c>
      <c r="H138" s="1" t="s">
        <v>879</v>
      </c>
      <c r="I138" s="1" t="s">
        <v>1556</v>
      </c>
      <c r="J138" s="1" t="s">
        <v>881</v>
      </c>
      <c r="K138" s="1" t="s">
        <v>1556</v>
      </c>
      <c r="L138" s="1" t="s">
        <v>1556</v>
      </c>
      <c r="M138" s="1" t="s">
        <v>882</v>
      </c>
      <c r="N138" s="1" t="s">
        <v>882</v>
      </c>
      <c r="O138" s="1" t="s">
        <v>883</v>
      </c>
      <c r="P138" s="1" t="s">
        <v>884</v>
      </c>
      <c r="Q138" s="1" t="s">
        <v>885</v>
      </c>
      <c r="R138" s="1" t="s">
        <v>1557</v>
      </c>
      <c r="S138" s="1" t="s">
        <v>887</v>
      </c>
      <c r="T138" s="1" t="s">
        <v>888</v>
      </c>
      <c r="U138" s="1" t="s">
        <v>847</v>
      </c>
      <c r="V138" s="1" t="s">
        <v>895</v>
      </c>
    </row>
    <row r="139" s="1" customFormat="1" spans="1:22">
      <c r="A139" s="3">
        <v>999227293333573</v>
      </c>
      <c r="B139" s="1" t="s">
        <v>1558</v>
      </c>
      <c r="C139" s="1" t="s">
        <v>1559</v>
      </c>
      <c r="D139" s="1" t="s">
        <v>1560</v>
      </c>
      <c r="E139" s="1" t="s">
        <v>1561</v>
      </c>
      <c r="F139" s="1" t="s">
        <v>1032</v>
      </c>
      <c r="G139" s="1" t="s">
        <v>878</v>
      </c>
      <c r="H139" s="1" t="s">
        <v>879</v>
      </c>
      <c r="I139" s="1" t="s">
        <v>1562</v>
      </c>
      <c r="J139" s="1" t="s">
        <v>881</v>
      </c>
      <c r="K139" s="1" t="s">
        <v>1562</v>
      </c>
      <c r="L139" s="1" t="s">
        <v>1562</v>
      </c>
      <c r="M139" s="1" t="s">
        <v>882</v>
      </c>
      <c r="N139" s="1" t="s">
        <v>882</v>
      </c>
      <c r="O139" s="1" t="s">
        <v>883</v>
      </c>
      <c r="P139" s="1" t="s">
        <v>884</v>
      </c>
      <c r="Q139" s="1" t="s">
        <v>885</v>
      </c>
      <c r="R139" s="1" t="s">
        <v>1563</v>
      </c>
      <c r="S139" s="1" t="s">
        <v>887</v>
      </c>
      <c r="T139" s="1" t="s">
        <v>888</v>
      </c>
      <c r="U139" s="1" t="s">
        <v>847</v>
      </c>
      <c r="V139" s="1" t="s">
        <v>1191</v>
      </c>
    </row>
    <row r="140" s="1" customFormat="1" spans="1:22">
      <c r="A140" s="3">
        <v>999227100318726</v>
      </c>
      <c r="B140" s="1" t="s">
        <v>1564</v>
      </c>
      <c r="C140" s="1" t="s">
        <v>1565</v>
      </c>
      <c r="D140" s="1" t="s">
        <v>1566</v>
      </c>
      <c r="E140" s="1" t="s">
        <v>1567</v>
      </c>
      <c r="F140" s="1" t="s">
        <v>937</v>
      </c>
      <c r="G140" s="1" t="s">
        <v>878</v>
      </c>
      <c r="H140" s="1" t="s">
        <v>879</v>
      </c>
      <c r="I140" s="1" t="s">
        <v>1568</v>
      </c>
      <c r="J140" s="1" t="s">
        <v>881</v>
      </c>
      <c r="K140" s="1" t="s">
        <v>1568</v>
      </c>
      <c r="L140" s="1" t="s">
        <v>1568</v>
      </c>
      <c r="M140" s="1" t="s">
        <v>882</v>
      </c>
      <c r="N140" s="1" t="s">
        <v>882</v>
      </c>
      <c r="O140" s="1" t="s">
        <v>883</v>
      </c>
      <c r="P140" s="1" t="s">
        <v>884</v>
      </c>
      <c r="Q140" s="1" t="s">
        <v>885</v>
      </c>
      <c r="R140" s="1" t="s">
        <v>1569</v>
      </c>
      <c r="S140" s="1" t="s">
        <v>887</v>
      </c>
      <c r="T140" s="1" t="s">
        <v>888</v>
      </c>
      <c r="U140" s="1" t="s">
        <v>847</v>
      </c>
      <c r="V140" s="1" t="s">
        <v>974</v>
      </c>
    </row>
    <row r="141" s="1" customFormat="1" spans="1:22">
      <c r="A141" s="3">
        <v>999226838075902</v>
      </c>
      <c r="B141" s="1" t="s">
        <v>1570</v>
      </c>
      <c r="C141" s="1" t="s">
        <v>1571</v>
      </c>
      <c r="D141" s="1" t="s">
        <v>1572</v>
      </c>
      <c r="E141" s="1" t="s">
        <v>1573</v>
      </c>
      <c r="F141" s="1" t="s">
        <v>1070</v>
      </c>
      <c r="G141" s="1" t="s">
        <v>878</v>
      </c>
      <c r="H141" s="1" t="s">
        <v>879</v>
      </c>
      <c r="I141" s="1" t="s">
        <v>1574</v>
      </c>
      <c r="J141" s="1" t="s">
        <v>881</v>
      </c>
      <c r="K141" s="1" t="s">
        <v>1574</v>
      </c>
      <c r="L141" s="1" t="s">
        <v>1574</v>
      </c>
      <c r="M141" s="1" t="s">
        <v>882</v>
      </c>
      <c r="N141" s="1" t="s">
        <v>882</v>
      </c>
      <c r="O141" s="1" t="s">
        <v>883</v>
      </c>
      <c r="P141" s="1" t="s">
        <v>884</v>
      </c>
      <c r="Q141" s="1" t="s">
        <v>885</v>
      </c>
      <c r="R141" s="1" t="s">
        <v>1575</v>
      </c>
      <c r="S141" s="1" t="s">
        <v>887</v>
      </c>
      <c r="T141" s="1" t="s">
        <v>888</v>
      </c>
      <c r="U141" s="1" t="s">
        <v>847</v>
      </c>
      <c r="V141" s="1" t="s">
        <v>1576</v>
      </c>
    </row>
    <row r="142" s="1" customFormat="1" spans="1:22">
      <c r="A142" s="3">
        <v>999226496120837</v>
      </c>
      <c r="B142" s="1" t="s">
        <v>1577</v>
      </c>
      <c r="C142" s="1" t="s">
        <v>1578</v>
      </c>
      <c r="D142" s="1" t="s">
        <v>1579</v>
      </c>
      <c r="E142" s="1" t="s">
        <v>1580</v>
      </c>
      <c r="F142" s="1" t="s">
        <v>937</v>
      </c>
      <c r="G142" s="1" t="s">
        <v>878</v>
      </c>
      <c r="H142" s="1" t="s">
        <v>879</v>
      </c>
      <c r="I142" s="1" t="s">
        <v>1581</v>
      </c>
      <c r="J142" s="1" t="s">
        <v>881</v>
      </c>
      <c r="K142" s="1" t="s">
        <v>1581</v>
      </c>
      <c r="L142" s="1" t="s">
        <v>1581</v>
      </c>
      <c r="M142" s="1" t="s">
        <v>882</v>
      </c>
      <c r="N142" s="1" t="s">
        <v>882</v>
      </c>
      <c r="O142" s="1" t="s">
        <v>883</v>
      </c>
      <c r="P142" s="1" t="s">
        <v>884</v>
      </c>
      <c r="Q142" s="1" t="s">
        <v>885</v>
      </c>
      <c r="R142" s="1" t="s">
        <v>1582</v>
      </c>
      <c r="S142" s="1" t="s">
        <v>887</v>
      </c>
      <c r="T142" s="1" t="s">
        <v>888</v>
      </c>
      <c r="U142" s="1" t="s">
        <v>847</v>
      </c>
      <c r="V142" s="1" t="s">
        <v>895</v>
      </c>
    </row>
    <row r="143" s="1" customFormat="1" spans="1:22">
      <c r="A143" s="3">
        <v>999226028770346</v>
      </c>
      <c r="B143" s="1" t="s">
        <v>1583</v>
      </c>
      <c r="C143" s="1" t="s">
        <v>1584</v>
      </c>
      <c r="D143" s="1" t="s">
        <v>1579</v>
      </c>
      <c r="E143" s="1" t="s">
        <v>1585</v>
      </c>
      <c r="F143" s="1" t="s">
        <v>874</v>
      </c>
      <c r="G143" s="1" t="s">
        <v>878</v>
      </c>
      <c r="H143" s="1" t="s">
        <v>879</v>
      </c>
      <c r="I143" s="1" t="s">
        <v>1586</v>
      </c>
      <c r="J143" s="1" t="s">
        <v>881</v>
      </c>
      <c r="K143" s="1" t="s">
        <v>1586</v>
      </c>
      <c r="L143" s="1" t="s">
        <v>1586</v>
      </c>
      <c r="M143" s="1" t="s">
        <v>882</v>
      </c>
      <c r="N143" s="1" t="s">
        <v>882</v>
      </c>
      <c r="O143" s="1" t="s">
        <v>883</v>
      </c>
      <c r="P143" s="1" t="s">
        <v>884</v>
      </c>
      <c r="Q143" s="1" t="s">
        <v>885</v>
      </c>
      <c r="R143" s="1" t="s">
        <v>1587</v>
      </c>
      <c r="S143" s="1" t="s">
        <v>887</v>
      </c>
      <c r="T143" s="1" t="s">
        <v>888</v>
      </c>
      <c r="U143" s="1" t="s">
        <v>847</v>
      </c>
      <c r="V143" s="1" t="s">
        <v>895</v>
      </c>
    </row>
    <row r="144" s="1" customFormat="1" spans="1:22">
      <c r="A144" s="3">
        <v>999225375096384</v>
      </c>
      <c r="B144" s="1" t="s">
        <v>1588</v>
      </c>
      <c r="C144" s="1" t="s">
        <v>1589</v>
      </c>
      <c r="D144" s="1" t="s">
        <v>1590</v>
      </c>
      <c r="E144" s="1" t="s">
        <v>1591</v>
      </c>
      <c r="F144" s="1" t="s">
        <v>1032</v>
      </c>
      <c r="G144" s="1" t="s">
        <v>874</v>
      </c>
      <c r="H144" s="1" t="s">
        <v>879</v>
      </c>
      <c r="I144" s="1" t="s">
        <v>1592</v>
      </c>
      <c r="J144" s="1" t="s">
        <v>881</v>
      </c>
      <c r="K144" s="1" t="s">
        <v>1592</v>
      </c>
      <c r="L144" s="1" t="s">
        <v>1592</v>
      </c>
      <c r="M144" s="1" t="s">
        <v>882</v>
      </c>
      <c r="N144" s="1" t="s">
        <v>882</v>
      </c>
      <c r="O144" s="1" t="s">
        <v>883</v>
      </c>
      <c r="P144" s="1" t="s">
        <v>884</v>
      </c>
      <c r="Q144" s="1" t="s">
        <v>885</v>
      </c>
      <c r="R144" s="1" t="s">
        <v>1593</v>
      </c>
      <c r="S144" s="1" t="s">
        <v>1211</v>
      </c>
      <c r="T144" s="1" t="s">
        <v>888</v>
      </c>
      <c r="U144" s="1" t="s">
        <v>847</v>
      </c>
      <c r="V144" s="1" t="s">
        <v>895</v>
      </c>
    </row>
    <row r="145" s="1" customFormat="1" spans="1:22">
      <c r="A145" s="3">
        <v>999224655340041</v>
      </c>
      <c r="B145" s="1" t="s">
        <v>1594</v>
      </c>
      <c r="C145" s="1" t="s">
        <v>1595</v>
      </c>
      <c r="D145" s="1" t="s">
        <v>1187</v>
      </c>
      <c r="E145" s="1" t="s">
        <v>1596</v>
      </c>
      <c r="F145" s="1" t="s">
        <v>1070</v>
      </c>
      <c r="G145" s="1" t="s">
        <v>937</v>
      </c>
      <c r="H145" s="1" t="s">
        <v>879</v>
      </c>
      <c r="I145" s="1" t="s">
        <v>1597</v>
      </c>
      <c r="J145" s="1" t="s">
        <v>881</v>
      </c>
      <c r="K145" s="1" t="s">
        <v>1597</v>
      </c>
      <c r="L145" s="1" t="s">
        <v>1597</v>
      </c>
      <c r="M145" s="1" t="s">
        <v>882</v>
      </c>
      <c r="N145" s="1" t="s">
        <v>882</v>
      </c>
      <c r="O145" s="1" t="s">
        <v>883</v>
      </c>
      <c r="P145" s="1" t="s">
        <v>884</v>
      </c>
      <c r="Q145" s="1" t="s">
        <v>885</v>
      </c>
      <c r="R145" s="1" t="s">
        <v>1598</v>
      </c>
      <c r="S145" s="1" t="s">
        <v>1211</v>
      </c>
      <c r="T145" s="1" t="s">
        <v>888</v>
      </c>
      <c r="U145" s="1" t="s">
        <v>847</v>
      </c>
      <c r="V145" s="1" t="s">
        <v>1191</v>
      </c>
    </row>
    <row r="146" s="1" customFormat="1" spans="1:22">
      <c r="A146" s="3">
        <v>999224654989947</v>
      </c>
      <c r="B146" s="1" t="s">
        <v>1594</v>
      </c>
      <c r="C146" s="1" t="s">
        <v>1599</v>
      </c>
      <c r="D146" s="1" t="s">
        <v>1187</v>
      </c>
      <c r="E146" s="1" t="s">
        <v>1600</v>
      </c>
      <c r="F146" s="1" t="s">
        <v>1070</v>
      </c>
      <c r="G146" s="1" t="s">
        <v>878</v>
      </c>
      <c r="H146" s="1" t="s">
        <v>879</v>
      </c>
      <c r="I146" s="1" t="s">
        <v>1601</v>
      </c>
      <c r="J146" s="1" t="s">
        <v>881</v>
      </c>
      <c r="K146" s="1" t="s">
        <v>1601</v>
      </c>
      <c r="L146" s="1" t="s">
        <v>1601</v>
      </c>
      <c r="M146" s="1" t="s">
        <v>882</v>
      </c>
      <c r="N146" s="1" t="s">
        <v>882</v>
      </c>
      <c r="O146" s="1" t="s">
        <v>883</v>
      </c>
      <c r="P146" s="1" t="s">
        <v>884</v>
      </c>
      <c r="Q146" s="1" t="s">
        <v>885</v>
      </c>
      <c r="R146" s="1" t="s">
        <v>1602</v>
      </c>
      <c r="S146" s="1" t="s">
        <v>887</v>
      </c>
      <c r="T146" s="1" t="s">
        <v>888</v>
      </c>
      <c r="U146" s="1" t="s">
        <v>847</v>
      </c>
      <c r="V146" s="1" t="s">
        <v>1191</v>
      </c>
    </row>
    <row r="147" s="1" customFormat="1" spans="1:22">
      <c r="A147" s="3">
        <v>999224588311396</v>
      </c>
      <c r="B147" s="1" t="s">
        <v>1603</v>
      </c>
      <c r="C147" s="1" t="s">
        <v>1604</v>
      </c>
      <c r="D147" s="1" t="s">
        <v>1605</v>
      </c>
      <c r="E147" s="1" t="s">
        <v>1606</v>
      </c>
      <c r="F147" s="1" t="s">
        <v>1070</v>
      </c>
      <c r="G147" s="1" t="s">
        <v>874</v>
      </c>
      <c r="H147" s="1" t="s">
        <v>879</v>
      </c>
      <c r="I147" s="1" t="s">
        <v>1607</v>
      </c>
      <c r="J147" s="1" t="s">
        <v>881</v>
      </c>
      <c r="K147" s="1" t="s">
        <v>1607</v>
      </c>
      <c r="L147" s="1" t="s">
        <v>1607</v>
      </c>
      <c r="M147" s="1" t="s">
        <v>882</v>
      </c>
      <c r="N147" s="1" t="s">
        <v>882</v>
      </c>
      <c r="O147" s="1" t="s">
        <v>883</v>
      </c>
      <c r="P147" s="1" t="s">
        <v>884</v>
      </c>
      <c r="Q147" s="1" t="s">
        <v>885</v>
      </c>
      <c r="R147" s="1" t="s">
        <v>1608</v>
      </c>
      <c r="S147" s="1" t="s">
        <v>1211</v>
      </c>
      <c r="T147" s="1" t="s">
        <v>888</v>
      </c>
      <c r="U147" s="1" t="s">
        <v>847</v>
      </c>
      <c r="V147" s="1" t="s">
        <v>932</v>
      </c>
    </row>
    <row r="148" s="1" customFormat="1" spans="1:22">
      <c r="A148" s="3">
        <v>999224149923921</v>
      </c>
      <c r="B148" s="1" t="s">
        <v>1609</v>
      </c>
      <c r="C148" s="1" t="s">
        <v>1610</v>
      </c>
      <c r="D148" s="1" t="s">
        <v>1611</v>
      </c>
      <c r="E148" s="1" t="s">
        <v>1612</v>
      </c>
      <c r="F148" s="1" t="s">
        <v>1125</v>
      </c>
      <c r="G148" s="1" t="s">
        <v>874</v>
      </c>
      <c r="H148" s="1" t="s">
        <v>879</v>
      </c>
      <c r="I148" s="1" t="s">
        <v>1613</v>
      </c>
      <c r="J148" s="1" t="s">
        <v>881</v>
      </c>
      <c r="K148" s="1" t="s">
        <v>1613</v>
      </c>
      <c r="L148" s="1" t="s">
        <v>1613</v>
      </c>
      <c r="M148" s="1" t="s">
        <v>882</v>
      </c>
      <c r="N148" s="1" t="s">
        <v>882</v>
      </c>
      <c r="O148" s="1" t="s">
        <v>883</v>
      </c>
      <c r="P148" s="1" t="s">
        <v>884</v>
      </c>
      <c r="Q148" s="1" t="s">
        <v>885</v>
      </c>
      <c r="R148" s="1" t="s">
        <v>1614</v>
      </c>
      <c r="S148" s="1" t="s">
        <v>1211</v>
      </c>
      <c r="T148" s="1" t="s">
        <v>888</v>
      </c>
      <c r="U148" s="1" t="s">
        <v>847</v>
      </c>
      <c r="V148" s="1" t="s">
        <v>1615</v>
      </c>
    </row>
    <row r="149" s="1" customFormat="1" spans="1:22">
      <c r="A149" s="3">
        <v>999222602121717</v>
      </c>
      <c r="B149" s="1" t="s">
        <v>1616</v>
      </c>
      <c r="C149" s="1" t="s">
        <v>1617</v>
      </c>
      <c r="D149" s="1" t="s">
        <v>1618</v>
      </c>
      <c r="E149" s="1" t="s">
        <v>1619</v>
      </c>
      <c r="F149" s="1" t="s">
        <v>1032</v>
      </c>
      <c r="G149" s="1" t="s">
        <v>874</v>
      </c>
      <c r="H149" s="1" t="s">
        <v>879</v>
      </c>
      <c r="I149" s="1" t="s">
        <v>1620</v>
      </c>
      <c r="J149" s="1" t="s">
        <v>881</v>
      </c>
      <c r="K149" s="1" t="s">
        <v>1620</v>
      </c>
      <c r="L149" s="1" t="s">
        <v>1620</v>
      </c>
      <c r="M149" s="1" t="s">
        <v>882</v>
      </c>
      <c r="N149" s="1" t="s">
        <v>882</v>
      </c>
      <c r="O149" s="1" t="s">
        <v>883</v>
      </c>
      <c r="P149" s="1" t="s">
        <v>884</v>
      </c>
      <c r="Q149" s="1" t="s">
        <v>885</v>
      </c>
      <c r="R149" s="1" t="s">
        <v>1621</v>
      </c>
      <c r="S149" s="1" t="s">
        <v>1211</v>
      </c>
      <c r="T149" s="1" t="s">
        <v>888</v>
      </c>
      <c r="U149" s="1" t="s">
        <v>847</v>
      </c>
      <c r="V149" s="1" t="s">
        <v>1023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