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<sst xmlns="http://schemas.openxmlformats.org/spreadsheetml/2006/main" count="6789" uniqueCount="2075">
  <si>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</si>
  <si>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</si>
  <si>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</si>
  <si>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</si>
  <si>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</si>
  <si>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</si>
  <si>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</si>
  <si>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</si>
  <si>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</si>
  <si>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</si>
  <si>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</si>
  <si>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</si>
  <si>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</si>
  <si>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</si>
  <si>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</si>
  <si>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</si>
  <si>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</si>
  <si>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</si>
  <si>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</si>
  <si>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</si>
  <si>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</si>
  <si>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</si>
  <si>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</si>
  <si>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</si>
  <si>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</si>
  <si>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999222602121717	</t>
  </si>
  <si>
    <t>Ctrip</t>
  </si>
  <si>
    <t>正常</t>
  </si>
  <si>
    <t>[TT. Sa Pa]萨帕开心果酒店(Pistachio Hotel Sapa)(103989961)</t>
  </si>
  <si>
    <t>山谷景高级房&lt;超值特惠&gt;&lt;双人入住&gt;&lt;双早&gt;</t>
  </si>
  <si>
    <t>CNY</t>
  </si>
  <si>
    <t>Kaka/Xavia,Kaka/Xavia</t>
  </si>
  <si>
    <t>CA2019231209CNY</t>
  </si>
  <si>
    <t>未提现</t>
  </si>
  <si>
    <t>携程开票</t>
  </si>
  <si>
    <t xml:space="preserve">3014663	</t>
  </si>
  <si>
    <t xml:space="preserve">42262	</t>
  </si>
  <si>
    <t xml:space="preserve">999224149923921	</t>
  </si>
  <si>
    <t>[迪拜]迪拜范思哲酒店(Palazzo Versace Dubai)(6548818)</t>
  </si>
  <si>
    <t>河景尊贵俱乐部房&lt;双人入住&gt;&lt;不适用中东客人&gt;&lt;双早&gt;</t>
  </si>
  <si>
    <t>Gatus/John</t>
  </si>
  <si>
    <t xml:space="preserve">3373538	</t>
  </si>
  <si>
    <t xml:space="preserve">879537	</t>
  </si>
  <si>
    <t xml:space="preserve">999224588311396	</t>
  </si>
  <si>
    <t>[吉隆坡]吉隆坡武吉免登瑞士花园 酒店(Swiss-Garden Hotel Bukit Bintang Kuala Lumpur)(24422053)</t>
  </si>
  <si>
    <t>豪华特大床房(至少提前60天预订)&lt;双人入住&gt;&lt;双早&gt;</t>
  </si>
  <si>
    <t>Wing Tung Ng/Richard,Wing Tung Ng/Richard</t>
  </si>
  <si>
    <t xml:space="preserve">3459494	</t>
  </si>
  <si>
    <t xml:space="preserve">	</t>
  </si>
  <si>
    <t xml:space="preserve">999225375096384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</si>
  <si>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</si>
  <si>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</si>
  <si>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Foo/Xuanqi,Foo/Pang Leong</t>
  </si>
  <si>
    <t xml:space="preserve">3644769	</t>
  </si>
  <si>
    <t xml:space="preserve">10011036151	</t>
  </si>
  <si>
    <t xml:space="preserve">999226498310905	</t>
  </si>
  <si>
    <t>[曼谷]曼谷素坤逸55号通罗中心点大酒店(Grande Centre Point Sukhumvit 55 Bangkok)(8173962)</t>
  </si>
  <si>
    <t>特色豪华房&lt;三人入住&gt;&lt;无早&gt;</t>
  </si>
  <si>
    <t>CHEUNG/YUET SUM</t>
  </si>
  <si>
    <t xml:space="preserve">3861372	</t>
  </si>
  <si>
    <t xml:space="preserve">298201	</t>
  </si>
  <si>
    <t xml:space="preserve">999227030983942	</t>
  </si>
  <si>
    <t>[普吉岛]芭东帕拉贡水疗度假酒店(Patong Paragon Resort &amp; Spa)(9786098)</t>
  </si>
  <si>
    <t>豪华房(至少提前3天预订)(连住3晚及以上)&lt;双人入住&gt;&lt;双早&gt;</t>
  </si>
  <si>
    <t>Carrillo Acosta/Maria Alejandra</t>
  </si>
  <si>
    <t xml:space="preserve">3984413	</t>
  </si>
  <si>
    <t xml:space="preserve">238834	</t>
  </si>
  <si>
    <t xml:space="preserve">999227098808169	</t>
  </si>
  <si>
    <t>[新加坡]新加坡圣淘沙名胜世界迈克尔酒店(Resorts World Sentosa-Hotel Michael Singapore)(2497019)</t>
  </si>
  <si>
    <t>豪华房&lt;双人入住&gt;&lt;仅适用亚洲客人&gt;&lt;无早&gt;</t>
  </si>
  <si>
    <t>LO/ON KI</t>
  </si>
  <si>
    <t xml:space="preserve">4001061	</t>
  </si>
  <si>
    <t>取消</t>
  </si>
  <si>
    <t xml:space="preserve">999227169982550	</t>
  </si>
  <si>
    <t>[曼谷]曼谷香格里拉大酒店(Shangri-La Bangkok)(3243791)</t>
  </si>
  <si>
    <t>香格里拉楼豪华河景特大床房&lt;双人入住&gt;&lt;不适用泰国客人&gt;&lt;双早&gt;</t>
  </si>
  <si>
    <t>CANG/XIAOLEI</t>
  </si>
  <si>
    <t xml:space="preserve">4012122	</t>
  </si>
  <si>
    <t xml:space="preserve">11604311	</t>
  </si>
  <si>
    <t xml:space="preserve">999227302662681	</t>
  </si>
  <si>
    <t>[巴拉望]H Hotel El Nido - Vegetarian Vegan Hotel(110198012)</t>
  </si>
  <si>
    <t>海景双人间 - 带阳台&lt;双人入住&gt;&lt;双早&gt;</t>
  </si>
  <si>
    <t>ZHI/QIAN,YOU/HUIXIN</t>
  </si>
  <si>
    <t xml:space="preserve">4041202	</t>
  </si>
  <si>
    <t xml:space="preserve">27409882531	</t>
  </si>
  <si>
    <t>[苏梅岛]苏梅岛思拉瓦迪度假酒店(Silavadee Pool Spa Resort)(2954957)</t>
  </si>
  <si>
    <t>优美海景泳池别墅&lt;特惠&gt;&lt;双人入住&gt;&lt;双早&gt;&lt;白银会员&gt;</t>
  </si>
  <si>
    <t>CAI/HUITING</t>
  </si>
  <si>
    <t xml:space="preserve">4072667	</t>
  </si>
  <si>
    <t xml:space="preserve">35606572-1	</t>
  </si>
  <si>
    <t xml:space="preserve">999227410762926	</t>
  </si>
  <si>
    <t>[曼谷]沙吞伊斯汀大酒店(Eastin Grand Hotel Sathorn)(5014959)</t>
  </si>
  <si>
    <t>高级房&lt;今日特价 &gt;&lt;双人入住&gt;&lt;双早&gt;</t>
  </si>
  <si>
    <t>KIM/KIYEON,YANG/SEONGHO</t>
  </si>
  <si>
    <t xml:space="preserve">4072945	</t>
  </si>
  <si>
    <t xml:space="preserve">487756	</t>
  </si>
  <si>
    <t xml:space="preserve">999227438953498	</t>
  </si>
  <si>
    <t>[邦劳]保和省BE豪华度假酒店(BE Grand Resort, Bohol)(25321763)</t>
  </si>
  <si>
    <t>池景豪华阿阔房&lt;今日特价 &gt;&lt;双人入住&gt;&lt;双早&gt;</t>
  </si>
  <si>
    <t>KIM/ILJUNG</t>
  </si>
  <si>
    <t xml:space="preserve">4076020	</t>
  </si>
  <si>
    <t xml:space="preserve">64830	</t>
  </si>
  <si>
    <t xml:space="preserve">999227440092801	</t>
  </si>
  <si>
    <t>[曼谷]祝福酒店及公寓(The Bless Hotel and Residence)(23965860)</t>
  </si>
  <si>
    <t>至尊尊贵房(至少连住2晚及以上)&lt;双人入住&gt;&lt;无早&gt;</t>
  </si>
  <si>
    <t>michi/tanaka,michi/tanaka</t>
  </si>
  <si>
    <t xml:space="preserve">4076459	</t>
  </si>
  <si>
    <t xml:space="preserve">999227442068113	</t>
  </si>
  <si>
    <t>尊贵房(至少连住2晚及以上)&lt;双人入住&gt;&lt;无早&gt;</t>
  </si>
  <si>
    <t>MICHI/TANAKA,MICHI/TANAKA</t>
  </si>
  <si>
    <t xml:space="preserve">4077479	</t>
  </si>
  <si>
    <t xml:space="preserve">81757	</t>
  </si>
  <si>
    <t xml:space="preserve">999227996251072	</t>
  </si>
  <si>
    <t>[曼谷]宜必思曼谷素坤逸24店(Ibis Bangkok Sukhumvit 24)(112895538)</t>
  </si>
  <si>
    <t>标准房 1张大床(至少提前3天预订)(至少连住2晚及以上)&lt;双人入住&gt;&lt;中宾&gt;&lt;无早&gt;</t>
  </si>
  <si>
    <t>WU/HUNG CHAU</t>
  </si>
  <si>
    <t xml:space="preserve">4099497	</t>
  </si>
  <si>
    <t xml:space="preserve">8987038	</t>
  </si>
  <si>
    <t xml:space="preserve">999228072365477	</t>
  </si>
  <si>
    <t>[芭堤雅]芭堤雅旅客之家(Travelodge Pattaya)(13860228)</t>
  </si>
  <si>
    <t>标准房&lt;今日特价 &gt;&lt;双人入住&gt;&lt;无早&gt;</t>
  </si>
  <si>
    <t>DEY/KRISHANU,DEY/KRISHANU,DEY/KRISHANU</t>
  </si>
  <si>
    <t xml:space="preserve">4119091	</t>
  </si>
  <si>
    <t xml:space="preserve">57020	</t>
  </si>
  <si>
    <t xml:space="preserve">999228098201973	</t>
  </si>
  <si>
    <t>[仁川]仁川机场贝斯特韦斯特精品酒店(Best Western Premier Incheon Airport Hotel)(5923817)</t>
  </si>
  <si>
    <t>尊贵双人房&lt;双人入住&gt;&lt;不适用韩国客人&gt;&lt;无早&gt;</t>
  </si>
  <si>
    <t>NISHIKAWA/TAKAHIRO,KOBAYASHI/HIROKAZU</t>
  </si>
  <si>
    <t xml:space="preserve">4125972	</t>
  </si>
  <si>
    <t xml:space="preserve">23297648	</t>
  </si>
  <si>
    <t xml:space="preserve">999228140164471	</t>
  </si>
  <si>
    <t>[首尔]明洞亲爱酒店(Dears Myeongdong)(105594077)</t>
  </si>
  <si>
    <t>布雷夫双床房&lt;今日特价 &gt;&lt;双人入住&gt;&lt;不适用韩国客人&gt;&lt;无早&gt;</t>
  </si>
  <si>
    <t>TAKIZAWA/SAEKO,KUNO/NATSUKO</t>
  </si>
  <si>
    <t xml:space="preserve">4137457	</t>
  </si>
  <si>
    <t xml:space="preserve">23045971	</t>
  </si>
  <si>
    <t xml:space="preserve">999228209158049	</t>
  </si>
  <si>
    <t>Teo/Cary,Teo/Cary</t>
  </si>
  <si>
    <t xml:space="preserve">4149435	</t>
  </si>
  <si>
    <t xml:space="preserve">82341	</t>
  </si>
  <si>
    <t xml:space="preserve">999228214151214	</t>
  </si>
  <si>
    <t>SONG/HAORAN</t>
  </si>
  <si>
    <t xml:space="preserve">4152285	</t>
  </si>
  <si>
    <t xml:space="preserve">23298905	</t>
  </si>
  <si>
    <t xml:space="preserve">999228217378887	</t>
  </si>
  <si>
    <t>CHOI/JINYOUNG,CHOI/JAEYOUNG,YONG/EUNJU</t>
  </si>
  <si>
    <t xml:space="preserve">4154365	</t>
  </si>
  <si>
    <t xml:space="preserve">333760513	</t>
  </si>
  <si>
    <t xml:space="preserve">999228217966895	</t>
  </si>
  <si>
    <t>[曼谷]曼谷四翼酒店(The Four Wings Hotel Bangkok)(31488151)</t>
  </si>
  <si>
    <t>豪华房 禁烟&lt;双人入住&gt;&lt;不适用泰国客人&gt;&lt;双早&gt;</t>
  </si>
  <si>
    <t>WU/JINGJING,WANG/RUOXI</t>
  </si>
  <si>
    <t xml:space="preserve">4154600	</t>
  </si>
  <si>
    <t xml:space="preserve">999228225338244	</t>
  </si>
  <si>
    <t>[曼谷]摩德沙吞酒店(Mode Sathorn Hotel)(4370772)</t>
  </si>
  <si>
    <t>摩德豪华房&lt;双人入住&gt;&lt;中宾&gt;&lt;特价促销&gt;&lt;双早&gt;</t>
  </si>
  <si>
    <t>PEI/ENMAO,ZHANG/LULU,PEI/YOUYONG,PEI/ENJUN</t>
  </si>
  <si>
    <t xml:space="preserve">4155043	</t>
  </si>
  <si>
    <t xml:space="preserve">35921	</t>
  </si>
  <si>
    <t xml:space="preserve">999228229787117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</si>
  <si>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</si>
  <si>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</si>
  <si>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Kim/YEEUN</t>
  </si>
  <si>
    <t xml:space="preserve">4156296	</t>
  </si>
  <si>
    <t xml:space="preserve">69944253	</t>
  </si>
  <si>
    <t xml:space="preserve">999228261008775	</t>
  </si>
  <si>
    <t>SEE/YI XUAN IRENE,CHAN/WEI LIANG,CHAN/SZE QIN NOELLE,CHAN/PENG YU XAVIER</t>
  </si>
  <si>
    <t xml:space="preserve">4165798	</t>
  </si>
  <si>
    <t xml:space="preserve">335632302	</t>
  </si>
  <si>
    <t xml:space="preserve">999228263193343	</t>
  </si>
  <si>
    <t>[曼谷]曼谷铂尔曼皇权酒店(Pullman Bangkok King Power)(1586177)</t>
  </si>
  <si>
    <t>豪华房&lt;三人入住&gt;&lt;不适用泰国客人&gt;&lt;无早&gt;</t>
  </si>
  <si>
    <t>Liu/Jia,Jin/Jiayi,Guo/Wenjun</t>
  </si>
  <si>
    <t xml:space="preserve">4166752	</t>
  </si>
  <si>
    <t xml:space="preserve">1284703	</t>
  </si>
  <si>
    <t xml:space="preserve">999228274194827	</t>
  </si>
  <si>
    <t>[曼谷]华马克汤姆森酒店(Thomson Hotel Huamark)(113537630)</t>
  </si>
  <si>
    <t>高级2张单人床房&lt;三人入住&gt;&lt;早餐&gt;</t>
  </si>
  <si>
    <t>WEN/BOXIAN,MA/QILAN,ZHANG/YINGYING</t>
  </si>
  <si>
    <t xml:space="preserve">4173587	</t>
  </si>
  <si>
    <t xml:space="preserve">141938	</t>
  </si>
  <si>
    <t xml:space="preserve">999228313843867	</t>
  </si>
  <si>
    <t>[新加坡]欧文之家酒店公寓(Owen House by Hmlet)(105712501)</t>
  </si>
  <si>
    <t>豪华大床房&lt;今日特价 &gt;&lt;双人入住&gt;&lt;无早&gt;</t>
  </si>
  <si>
    <t>Gupta/Chetan,Gupta/Chetan</t>
  </si>
  <si>
    <t xml:space="preserve">4187859	</t>
  </si>
  <si>
    <t xml:space="preserve">ROWEN11299	</t>
  </si>
  <si>
    <t xml:space="preserve">999228329873782	</t>
  </si>
  <si>
    <t>[Na Chom Thian]芭堤雅万丽水疗度假酒店(Renaissance Pattaya Resort &amp; Spa)(11655568)</t>
  </si>
  <si>
    <t>客房(带阳台) 2张单人床(至少连住2晚及以上)&lt;双人入住&gt;&lt;中宾&gt;&lt;双早&gt;</t>
  </si>
  <si>
    <t>XIAO/SHU,PU/CHAO</t>
  </si>
  <si>
    <t xml:space="preserve">4197195	</t>
  </si>
  <si>
    <t xml:space="preserve">97278784	</t>
  </si>
  <si>
    <t xml:space="preserve">999228332530761	</t>
  </si>
  <si>
    <t>[邦劳]阿罗纳海滩赫纳度假村(Henann Resort Alona Beach)(5243777)</t>
  </si>
  <si>
    <t>豪华房(至少连住2晚及以上)&lt;特惠房&gt;&lt;三人入住&gt;&lt;早餐&gt;</t>
  </si>
  <si>
    <t>LIN/YUTING</t>
  </si>
  <si>
    <t xml:space="preserve">4198688	</t>
  </si>
  <si>
    <t xml:space="preserve">HRABIB3J58IR,	HBM251-1165	</t>
  </si>
  <si>
    <t xml:space="preserve">999228336416993	</t>
  </si>
  <si>
    <t>[普吉岛]攀瓦布里海滨度假村(Panwaburi Beachfront Resort)(96362785)</t>
  </si>
  <si>
    <t>&lt;双人入住&gt;&lt;无早&gt;</t>
  </si>
  <si>
    <t>IWAMURO/SEINA,TAKASUKA/SUZUNO</t>
  </si>
  <si>
    <t xml:space="preserve">4200642	</t>
  </si>
  <si>
    <t xml:space="preserve">29334	</t>
  </si>
  <si>
    <t xml:space="preserve">999228348552587	</t>
  </si>
  <si>
    <t>[曼谷]康帕斯酒店集团希鲁斯素坤逸 11 号酒店(Citrus Sukhumvit 11 by Compass Hospitality)(5724916)</t>
  </si>
  <si>
    <t>温馨房(至少提前2天预订)&lt;双人入住&gt;&lt;无早&gt;</t>
  </si>
  <si>
    <t>SOK/SOKAL</t>
  </si>
  <si>
    <t xml:space="preserve">4207759	</t>
  </si>
  <si>
    <t xml:space="preserve">57295	</t>
  </si>
  <si>
    <t xml:space="preserve">999228351723463	</t>
  </si>
  <si>
    <t>[吉隆坡]菲斯酒店(The Face Suites)(6286739)</t>
  </si>
  <si>
    <t>一卧室豪华房&lt;双人入住&gt;&lt;无早&gt;</t>
  </si>
  <si>
    <t>LEE/HYEIN</t>
  </si>
  <si>
    <t xml:space="preserve">4209045	</t>
  </si>
  <si>
    <t xml:space="preserve">114718	</t>
  </si>
  <si>
    <t xml:space="preserve">999228356089373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</si>
  <si>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</si>
  <si>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</si>
  <si>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Ge/Ting</t>
  </si>
  <si>
    <t xml:space="preserve">4211142	</t>
  </si>
  <si>
    <t xml:space="preserve">334764176	</t>
  </si>
  <si>
    <t xml:space="preserve">999228356690719	</t>
  </si>
  <si>
    <t>LOW/ALFRED YOU QIN,LOW/ZHEN SHENG ASHLEY,DOAN/LE THU TRANG,LIEW/WING PONG</t>
  </si>
  <si>
    <t xml:space="preserve">4211518	</t>
  </si>
  <si>
    <t xml:space="preserve">342471928	</t>
  </si>
  <si>
    <t xml:space="preserve">999228360921070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</si>
  <si>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</si>
  <si>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</si>
  <si>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SHENG/DAWEI</t>
  </si>
  <si>
    <t xml:space="preserve">4213790	</t>
  </si>
  <si>
    <t xml:space="preserve">SK4213790	</t>
  </si>
  <si>
    <t xml:space="preserve">999228362412824	</t>
  </si>
  <si>
    <t>BALLUR MATADHA /Veeraiah,BALLUR MATADHA /Veeraiah</t>
  </si>
  <si>
    <t xml:space="preserve">4214641	</t>
  </si>
  <si>
    <t xml:space="preserve">29505	</t>
  </si>
  <si>
    <t xml:space="preserve">999228366870459	</t>
  </si>
  <si>
    <t>[首尔]首尔世贸中心洲际酒店(InterContinental Seoul COEX, an IHG Hotel)(2650606)</t>
  </si>
  <si>
    <t>经典特大床房(至少连住2晚及以上)&lt;今日特价 &gt;&lt;单人入住&gt;&lt;不适用韩国客人&gt;&lt;单早&gt;&lt; DLTZ &gt;</t>
  </si>
  <si>
    <t>HOU/WANTONG</t>
  </si>
  <si>
    <t xml:space="preserve">4217394	</t>
  </si>
  <si>
    <t xml:space="preserve">4328935	</t>
  </si>
  <si>
    <t xml:space="preserve">999228366897452	</t>
  </si>
  <si>
    <t>JIN/YUYU</t>
  </si>
  <si>
    <t xml:space="preserve">4217402	</t>
  </si>
  <si>
    <t xml:space="preserve">4328042	</t>
  </si>
  <si>
    <t xml:space="preserve">999228369918021	</t>
  </si>
  <si>
    <t>两卧室尊贵套房&lt;四人入住&gt;&lt;无早&gt;</t>
  </si>
  <si>
    <t>CAO/YING,MA/JUAN</t>
  </si>
  <si>
    <t xml:space="preserve">4222937	</t>
  </si>
  <si>
    <t xml:space="preserve">114816	</t>
  </si>
  <si>
    <t xml:space="preserve">999228374343055	</t>
  </si>
  <si>
    <t>[新加坡]史丹佛瑞士酒店(Swissotel the Stamford)(1611379)</t>
  </si>
  <si>
    <t>尊贵港景特大床房(连住3晚及以上)&lt;双人入住&gt;&lt;双早&gt;</t>
  </si>
  <si>
    <t>LI/XIA,ZHANG/ZUO</t>
  </si>
  <si>
    <t xml:space="preserve">4224766	</t>
  </si>
  <si>
    <t xml:space="preserve">41931256	</t>
  </si>
  <si>
    <t xml:space="preserve">999228438115992	</t>
  </si>
  <si>
    <t>RONG/ZHILIANG,SHE/JIE</t>
  </si>
  <si>
    <t xml:space="preserve">4240001	</t>
  </si>
  <si>
    <t xml:space="preserve">114925	</t>
  </si>
  <si>
    <t xml:space="preserve">999228442703095	</t>
  </si>
  <si>
    <t>[沙美岛]奥普劳度假村(Ao Prao Resort)(6608860)</t>
  </si>
  <si>
    <t>经典山坡房(至少连住2晚及以上)&lt;今日特价 &gt;&lt;双人入住&gt;&lt;不适用泰国/印度次大陆客人&gt;&lt;双早&gt;</t>
  </si>
  <si>
    <t>TANG/SHUWEN,ZHANG/SHUYA</t>
  </si>
  <si>
    <t xml:space="preserve">4243451	</t>
  </si>
  <si>
    <t xml:space="preserve">AO4243451	</t>
  </si>
  <si>
    <t xml:space="preserve">999228442722976	</t>
  </si>
  <si>
    <t>Mak/Ka Man,Mak/Ka Man</t>
  </si>
  <si>
    <t xml:space="preserve">4243527	</t>
  </si>
  <si>
    <t xml:space="preserve">ROWEN11302	</t>
  </si>
  <si>
    <t xml:space="preserve">999228470715918	</t>
  </si>
  <si>
    <t>[哥打京那巴鲁]明园酒店及公寓(Ming Garden Hotel &amp; Residences)(5281385)</t>
  </si>
  <si>
    <t>高级房&lt;双人入住&gt;&lt;双早&gt;</t>
  </si>
  <si>
    <t>HAMZAH/MOHD HAFIZ</t>
  </si>
  <si>
    <t xml:space="preserve">4252956	</t>
  </si>
  <si>
    <t xml:space="preserve">8683221	</t>
  </si>
  <si>
    <t xml:space="preserve">999228472155086	</t>
  </si>
  <si>
    <t>[巴洛克]珍拉丁皇家朱木屋(Royale Chulan Cherating Chalet)(67235956)</t>
  </si>
  <si>
    <t>双人床小木屋&lt;特价大促销&gt;&lt;双人入住&gt;&lt;双早&gt;</t>
  </si>
  <si>
    <t>HISHAM HARIRI/SUHAIDA</t>
  </si>
  <si>
    <t xml:space="preserve">4253591	</t>
  </si>
  <si>
    <t xml:space="preserve">92424	</t>
  </si>
  <si>
    <t xml:space="preserve">999228475422492	</t>
  </si>
  <si>
    <t>[曼谷]德瓦别墅度假酒店(Villa Deva Resort and Hotel)(106796335)</t>
  </si>
  <si>
    <t>泳池景豪华特大号床间&lt;双人入住&gt;&lt;不适用韩国\日本客人&gt;&lt;双早&gt;</t>
  </si>
  <si>
    <t>KWAN/DERIC</t>
  </si>
  <si>
    <t xml:space="preserve">4255318	</t>
  </si>
  <si>
    <t xml:space="preserve">999228485123716	</t>
  </si>
  <si>
    <t>[曼谷]宜必思曼谷素坤逸 4 酒店(Ibis Bangkok Sukhumvit 4)(4889456)</t>
  </si>
  <si>
    <t>高级双床房(至少提前3天预订)(至少连住2晚及以上)&lt;双人入住&gt;&lt;中宾&gt;&lt;双早&gt;</t>
  </si>
  <si>
    <t>CHU/SHI MING,LIN/PEI CHING</t>
  </si>
  <si>
    <t xml:space="preserve">4257130	</t>
  </si>
  <si>
    <t xml:space="preserve">9042238	</t>
  </si>
  <si>
    <t xml:space="preserve">999228487821467	</t>
  </si>
  <si>
    <t>[芭堤雅]芭提雅夜光酒店(Glow Pattaya)(100318526)</t>
  </si>
  <si>
    <t>豪华尊贵房&lt;超值特惠&gt;&lt;三人入住&gt;&lt;早餐&gt;</t>
  </si>
  <si>
    <t>HSU/JUIYU</t>
  </si>
  <si>
    <t xml:space="preserve">4258916	</t>
  </si>
  <si>
    <t xml:space="preserve">RR23009992	</t>
  </si>
  <si>
    <t xml:space="preserve">999228488575898	</t>
  </si>
  <si>
    <t>[首尔]首尔江南福朋喜来登酒店(Four Points by Sheraton Seoul Gangnam)(28537495)</t>
  </si>
  <si>
    <t>标准大床房&lt;双人入住&gt;&lt;不适用韩国客人&gt;&lt;特价促销&gt;&lt;无早&gt;</t>
  </si>
  <si>
    <t>LUK/CHING YAN SYLVIA</t>
  </si>
  <si>
    <t xml:space="preserve">4260305	</t>
  </si>
  <si>
    <t xml:space="preserve">97451862	</t>
  </si>
  <si>
    <t xml:space="preserve">999228490988099	</t>
  </si>
  <si>
    <t>布雷夫双人房&lt;今日特价 &gt;&lt;双人入住&gt;&lt;不适用韩国客人&gt;&lt;无早&gt;</t>
  </si>
  <si>
    <t>LEONG/KA LON</t>
  </si>
  <si>
    <t xml:space="preserve">4262142	</t>
  </si>
  <si>
    <t xml:space="preserve">23046693	</t>
  </si>
  <si>
    <t xml:space="preserve">999228496844126	</t>
  </si>
  <si>
    <t>[曼谷]曼谷 JW 万豪酒店(JW Marriott Hotel Bangkok)(3031185)</t>
  </si>
  <si>
    <t>豪华特大床房(至少连住2晚及以上)&lt;特惠&gt;&lt;双人入住&gt;&lt;中宾&gt;&lt;双早&gt;</t>
  </si>
  <si>
    <t>XU/MEIRONG</t>
  </si>
  <si>
    <t xml:space="preserve">4264592	</t>
  </si>
  <si>
    <t xml:space="preserve">86468834	</t>
  </si>
  <si>
    <t xml:space="preserve">999228496940951	</t>
  </si>
  <si>
    <t>豪华特大床房(至少连住2晚及以上)&lt;双人入住&gt;&lt;中宾&gt;&lt;无早&gt;</t>
  </si>
  <si>
    <t>LI/WANYUAN</t>
  </si>
  <si>
    <t xml:space="preserve">4264624	</t>
  </si>
  <si>
    <t xml:space="preserve">86473598	</t>
  </si>
  <si>
    <t xml:space="preserve">999228497386506	</t>
  </si>
  <si>
    <t>FU/YANJIANG</t>
  </si>
  <si>
    <t xml:space="preserve">4264913	</t>
  </si>
  <si>
    <t xml:space="preserve">86479418	</t>
  </si>
  <si>
    <t xml:space="preserve">999228505472841	</t>
  </si>
  <si>
    <t>[曼谷]萨沙欧诺酒店(Sacha's Hotel Uno)(113545554)</t>
  </si>
  <si>
    <t>豪华房&lt;特惠&gt;&lt;双人入住&gt;&lt;无早&gt;</t>
  </si>
  <si>
    <t>Chan/Michellina,Chan/Michellina,Chan/Michellina</t>
  </si>
  <si>
    <t xml:space="preserve">4267430	</t>
  </si>
  <si>
    <t xml:space="preserve">999228508256601	</t>
  </si>
  <si>
    <t>Chong/Chuen Yoke,Chong/Chuen Yoke,Chong/Chuen Yoke</t>
  </si>
  <si>
    <t xml:space="preserve">4268383	</t>
  </si>
  <si>
    <t xml:space="preserve">99850,99851	</t>
  </si>
  <si>
    <t xml:space="preserve">999228508749077	</t>
  </si>
  <si>
    <t>标准房 1张大床(至少提前3天预订)(至少连住2晚及以上)&lt;双人入住&gt;&lt;中宾&gt;&lt;双早&gt;</t>
  </si>
  <si>
    <t>SO/LAI SHAN</t>
  </si>
  <si>
    <t xml:space="preserve">4268546	</t>
  </si>
  <si>
    <t xml:space="preserve">9045805	</t>
  </si>
  <si>
    <t xml:space="preserve">999228514927059	</t>
  </si>
  <si>
    <t>[岘港]阿达莫酒店(Yarra Ocean Suites Danang)(27839919)</t>
  </si>
  <si>
    <t>特大床房 - 带阳台(至少连住2晚及以上)&lt;双人入住&gt;&lt;双早&gt;</t>
  </si>
  <si>
    <t>OCK/CHAEYEON,OCK/CHAEYEON</t>
  </si>
  <si>
    <t xml:space="preserve">4270589	</t>
  </si>
  <si>
    <t xml:space="preserve">999228519553555	</t>
  </si>
  <si>
    <t>一卧室豪华房&lt;双人入住&gt;&lt;不适用马来西亚客人&gt;&lt;无早&gt;</t>
  </si>
  <si>
    <t>YUE/QIFENG,ZHANG/HONGWEI</t>
  </si>
  <si>
    <t xml:space="preserve">4270779	</t>
  </si>
  <si>
    <t xml:space="preserve">115157	</t>
  </si>
  <si>
    <t xml:space="preserve">999228522017305	</t>
  </si>
  <si>
    <t>[旧金山]格里芬酒店(Hotel Griffon)(113533878)</t>
  </si>
  <si>
    <t>特大床房（禁烟）&lt;特惠房&gt;&lt;双人入住&gt;&lt;无早&gt;</t>
  </si>
  <si>
    <t>OBRIEN/RILEY JAMES</t>
  </si>
  <si>
    <t xml:space="preserve">4271301	</t>
  </si>
  <si>
    <t xml:space="preserve">272069315	</t>
  </si>
  <si>
    <t xml:space="preserve">999228544957379	</t>
  </si>
  <si>
    <t>[清迈]清迈阿凯拉马诺尔酒店(Akyra Manor Chiang Mai)(4984302)</t>
  </si>
  <si>
    <t>豪华房&lt;双人入住&gt;&lt;中宾&gt;&lt;双早&gt;</t>
  </si>
  <si>
    <t>GU/MUJIA</t>
  </si>
  <si>
    <t xml:space="preserve">4277003	</t>
  </si>
  <si>
    <t xml:space="preserve">346781433	</t>
  </si>
  <si>
    <t xml:space="preserve">999228553518839	</t>
  </si>
  <si>
    <t>[河内]西河内凯悦酒店(Hyatt Regency West Hanoi)(28555895)</t>
  </si>
  <si>
    <t>双床房(至少连住2晚及以上)&lt;双人入住&gt;&lt;不适用越南客人&gt;&lt;双早&gt;</t>
  </si>
  <si>
    <t>LI/CHUN,DU/YONGXIONG</t>
  </si>
  <si>
    <t xml:space="preserve">4280541	</t>
  </si>
  <si>
    <t xml:space="preserve">64404709	</t>
  </si>
  <si>
    <t xml:space="preserve">999228555619685	</t>
  </si>
  <si>
    <t>[新加坡]新加坡费尔蒙酒店(Fairmont Singapore)(5243534)</t>
  </si>
  <si>
    <t>豪华两张双人床房(连住3晚及以上)&lt;双人入住&gt;&lt;双早&gt;</t>
  </si>
  <si>
    <t>WU/QI,HUANG/YICHANG</t>
  </si>
  <si>
    <t xml:space="preserve">4290170	</t>
  </si>
  <si>
    <t xml:space="preserve">28352177	</t>
  </si>
  <si>
    <t xml:space="preserve">999228557428582	</t>
  </si>
  <si>
    <t>经典特大床房(至少连住2晚及以上)&lt;今日特价 &gt;&lt;单人入住&gt;&lt;不适用韩国客人&gt;&lt;单早&gt;</t>
  </si>
  <si>
    <t>TANG/HUIFEN</t>
  </si>
  <si>
    <t xml:space="preserve">4291085	</t>
  </si>
  <si>
    <t xml:space="preserve">4332131	</t>
  </si>
  <si>
    <t xml:space="preserve">999228559191114	</t>
  </si>
  <si>
    <t>[新加坡]薰衣草 V 酒店(V Hotel Lavender)(3455999)</t>
  </si>
  <si>
    <t>高级大床房&lt;特惠&gt;&lt;单人入住&gt;&lt;适用于除印度及次大陆国家客人&gt;&lt;单早&gt;</t>
  </si>
  <si>
    <t>PAN/XINMEI,ZHU/CHANGHONG</t>
  </si>
  <si>
    <t xml:space="preserve">4292123	</t>
  </si>
  <si>
    <t xml:space="preserve">338787045,338786811	</t>
  </si>
  <si>
    <t xml:space="preserve">999228570129162	</t>
  </si>
  <si>
    <t>尊贵池边房&lt;特惠&gt;&lt;三人入住&gt;&lt;早餐&gt;</t>
  </si>
  <si>
    <t>Sheu/Tejane</t>
  </si>
  <si>
    <t xml:space="preserve">4297693	</t>
  </si>
  <si>
    <t xml:space="preserve">HRABIB7XDSNZ	</t>
  </si>
  <si>
    <t xml:space="preserve">999228570919630	</t>
  </si>
  <si>
    <t>豪华特大床房(连住3晚及以上)&lt;双人入住&gt;&lt;双早&gt;</t>
  </si>
  <si>
    <t>YANG/YINFENG</t>
  </si>
  <si>
    <t xml:space="preserve">4298104	</t>
  </si>
  <si>
    <t xml:space="preserve">28352870	</t>
  </si>
  <si>
    <t xml:space="preserve">999228574308702	</t>
  </si>
  <si>
    <t>[普吉岛]普吉岛贝拉娜拉奈阳海滩(Bella Nara Phuket Naiyang Beach)(113534314)</t>
  </si>
  <si>
    <t>至尊豪华房(至少连住2晚及以上)&lt;双人入住&gt;&lt;不适用泰国客人&gt;&lt;双早&gt;</t>
  </si>
  <si>
    <t>LI/XINGYE</t>
  </si>
  <si>
    <t xml:space="preserve">4300855	</t>
  </si>
  <si>
    <t xml:space="preserve">RR23001350	</t>
  </si>
  <si>
    <t xml:space="preserve">999228595136241	</t>
  </si>
  <si>
    <t>[普吉岛]拉威棕榈滩度假酒店(Rawai Palm Beach Resort)(4398832)</t>
  </si>
  <si>
    <t>豪华家庭池景房&lt;超值特惠&gt;&lt;四人入住&gt;&lt;早餐&gt;</t>
  </si>
  <si>
    <t>BAHSOUS/TANIOS,BAHSOUS/IZAIAH,GALBIS/DUANGJAI,BAHSOUS/OLIVIA</t>
  </si>
  <si>
    <t xml:space="preserve">4308733	</t>
  </si>
  <si>
    <t xml:space="preserve">Sineenuch	</t>
  </si>
  <si>
    <t xml:space="preserve">999228597608074	</t>
  </si>
  <si>
    <t>[首尔]首尔大使 - 铂尔曼酒店(The Ambassador Seoul - A Pullman Hotel)(2332004)</t>
  </si>
  <si>
    <t>高级双床房&lt;促销&gt;&lt;双人入住&gt;&lt;无早&gt;</t>
  </si>
  <si>
    <t>REN/XI XI,LIN/KAI NI</t>
  </si>
  <si>
    <t xml:space="preserve">4309391	</t>
  </si>
  <si>
    <t xml:space="preserve">133376005	</t>
  </si>
  <si>
    <t xml:space="preserve">999228601934824	</t>
  </si>
  <si>
    <t>[曼谷]曼谷兰卡斯特(Lancaster Bangkok)(17523447)</t>
  </si>
  <si>
    <t>豪华双床房&lt;双人入住&gt;&lt;双早&gt;</t>
  </si>
  <si>
    <t>Zhang/Cheng,Zhang/QianYi</t>
  </si>
  <si>
    <t xml:space="preserve">4311405	</t>
  </si>
  <si>
    <t xml:space="preserve">324085, 324087	</t>
  </si>
  <si>
    <t xml:space="preserve">999228603101700	</t>
  </si>
  <si>
    <t>[普吉岛]普吉岛佛基拉诺富特城市酒店(Novotel Phuket City Phokeethra)(6103435)</t>
  </si>
  <si>
    <t>高级特大床房(至少连住2晚及以上)&lt;双人入住&gt;&lt;双早&gt;</t>
  </si>
  <si>
    <t>RUI/XUE,SHI/QIANG</t>
  </si>
  <si>
    <t xml:space="preserve">4311981	</t>
  </si>
  <si>
    <t xml:space="preserve">495797	</t>
  </si>
  <si>
    <t xml:space="preserve">999228603705772	</t>
  </si>
  <si>
    <t>池景行政套房&lt;特价大促销&gt;&lt;双人入住&gt;&lt;不适用泰国客人&gt;&lt;双早&gt;</t>
  </si>
  <si>
    <t>GALBRAITH/STEPHEN GEORGE</t>
  </si>
  <si>
    <t xml:space="preserve">4312457	</t>
  </si>
  <si>
    <t xml:space="preserve">5263	</t>
  </si>
  <si>
    <t xml:space="preserve">999228603963752	</t>
  </si>
  <si>
    <t>[芭堤雅]芭堤雅遨舍度假酒店(OZO North Pattaya)(105013131)</t>
  </si>
  <si>
    <t>高级特大床房&lt;今日特价 &gt;&lt;双人入住&gt;&lt;中宾&gt;&lt;双早&gt;</t>
  </si>
  <si>
    <t>Zhong/Yue</t>
  </si>
  <si>
    <t xml:space="preserve">4312567	</t>
  </si>
  <si>
    <t xml:space="preserve">245517	</t>
  </si>
  <si>
    <t xml:space="preserve">999228604946358	</t>
  </si>
  <si>
    <t>[苏梅岛]卢巴苏梅岛查汶海滩酒店(Lub D Koh Samui Chaweng Beach)(114432393)</t>
  </si>
  <si>
    <t>城景豪华特大床房&lt;双人入住&gt;&lt;双早&gt;</t>
  </si>
  <si>
    <t>Sharma/Taruvar,Sharma/Taruvar</t>
  </si>
  <si>
    <t xml:space="preserve">4313319	</t>
  </si>
  <si>
    <t xml:space="preserve">999228621330397	</t>
  </si>
  <si>
    <t>[碧瑶]碧瑶广场小屋(The Plaza Lodge Baguio)(109455867)</t>
  </si>
  <si>
    <t>华丽双人房（1 张双人床）, 2 张双人床&lt;双人入住&gt;&lt;双早&gt;</t>
  </si>
  <si>
    <t>Maria Simon/Kristine,Maria Simon/Kristine</t>
  </si>
  <si>
    <t xml:space="preserve">4317094	</t>
  </si>
  <si>
    <t xml:space="preserve">155219	</t>
  </si>
  <si>
    <t xml:space="preserve">999228624656164	</t>
  </si>
  <si>
    <t>[曼谷]于拉查达阿曼塔酒店(Amanta Hotel &amp; Residence Ratchada)(28679148)</t>
  </si>
  <si>
    <t>一卧室池景豪华套房(至少连住2晚及以上)&lt;特惠&gt;&lt;双人入住&gt;&lt;双早&gt;</t>
  </si>
  <si>
    <t>WANG/ZENG,TONG/BANGYU,CHEN/XIAOMING,ZHANG/PAN,WANG/CHEN,XIONG/YI,LI/KE</t>
  </si>
  <si>
    <t xml:space="preserve">4318547	</t>
  </si>
  <si>
    <t xml:space="preserve">999228637679625	</t>
  </si>
  <si>
    <t>[普吉岛]普吉岛诺库酒店(Noku Phuket)(104625562)</t>
  </si>
  <si>
    <t>山别墅特大床(至少连住2晚及以上)&lt;特惠&gt;&lt;双人入住&gt;&lt;双早&gt;</t>
  </si>
  <si>
    <t>Chan/Wilson</t>
  </si>
  <si>
    <t xml:space="preserve">4320386	</t>
  </si>
  <si>
    <t xml:space="preserve">350033509	</t>
  </si>
  <si>
    <t xml:space="preserve">999228640156895	</t>
  </si>
  <si>
    <t>[曼谷]曼谷素可泰酒店(The Sukhothai Bangkok)(4957359)</t>
  </si>
  <si>
    <t>豪华房&lt;特惠专享&gt;&lt;双人入住&gt;&lt;无早&gt;</t>
  </si>
  <si>
    <t>HOU/ANDRE</t>
  </si>
  <si>
    <t xml:space="preserve">4321268	</t>
  </si>
  <si>
    <t xml:space="preserve">10738591	</t>
  </si>
  <si>
    <t xml:space="preserve">999228671659627	</t>
  </si>
  <si>
    <t>NG/SZE YEE</t>
  </si>
  <si>
    <t xml:space="preserve">4328006	</t>
  </si>
  <si>
    <t xml:space="preserve">5292	</t>
  </si>
  <si>
    <t xml:space="preserve">999228676853753	</t>
  </si>
  <si>
    <t>[曼谷]曼谷野餐酒店 - 兰南(Picnic Hotel Bangkok - Rang Nam)(28597427)</t>
  </si>
  <si>
    <t>标准双床房&lt;双人入住&gt;&lt;无早&gt;</t>
  </si>
  <si>
    <t>PONPAIPIBUT/SARIYA</t>
  </si>
  <si>
    <t xml:space="preserve">4328533	</t>
  </si>
  <si>
    <t xml:space="preserve">247658	</t>
  </si>
  <si>
    <t xml:space="preserve">999228676932098	</t>
  </si>
  <si>
    <t>PONPAIPIBUT/PRANOM</t>
  </si>
  <si>
    <t xml:space="preserve">4328541	</t>
  </si>
  <si>
    <t xml:space="preserve">247657	</t>
  </si>
  <si>
    <t xml:space="preserve">999228683220468	</t>
  </si>
  <si>
    <t>[曼谷]SC 公园酒店(SC Park Hotel)(28410206)</t>
  </si>
  <si>
    <t>高级双人床房&lt;特惠专享&gt;&lt;双人入住&gt;&lt;双早&gt;</t>
  </si>
  <si>
    <t>GAO/WENJIE</t>
  </si>
  <si>
    <t xml:space="preserve">4330099	</t>
  </si>
  <si>
    <t xml:space="preserve">999228693186046	</t>
  </si>
  <si>
    <t>[芙蓉]芙蓉皇家朱兰酒店(Royale Chulan Seremban)(91100866)</t>
  </si>
  <si>
    <t>高级双人床房&lt;双人入住&gt;&lt;双早&gt;</t>
  </si>
  <si>
    <t>KARUR RAJMANI/CHANDRAMOULI</t>
  </si>
  <si>
    <t xml:space="preserve">4332358	</t>
  </si>
  <si>
    <t xml:space="preserve">103579	</t>
  </si>
  <si>
    <t xml:space="preserve">999228698427068	</t>
  </si>
  <si>
    <t>[曼谷]苏拉翁塞格兰德中心大酒店(Grande Centre Point Surawong)(114423194)</t>
  </si>
  <si>
    <t>豪华房(至少连住2晚及以上)&lt;特惠专享&gt;&lt;三人入住&gt;&lt;早餐&gt;</t>
  </si>
  <si>
    <t>DAI/QINGYAN,DAI/RUNJIN,ZHANG/YUEGUI</t>
  </si>
  <si>
    <t xml:space="preserve">4333741	</t>
  </si>
  <si>
    <t xml:space="preserve">1718	</t>
  </si>
  <si>
    <t xml:space="preserve">999228698999525	</t>
  </si>
  <si>
    <t>[纽约]纽约法拉盛/拉瓜地亚机场凯悦嘉轩酒店(Hyatt Place Flushing/LGA Airport)(28528881)</t>
  </si>
  <si>
    <t>特大号床房&lt;今日特价 &gt;&lt;双人入住&gt;&lt;双早&gt;</t>
  </si>
  <si>
    <t>GU/YUXIN</t>
  </si>
  <si>
    <t xml:space="preserve">4333875	</t>
  </si>
  <si>
    <t xml:space="preserve">14333590	</t>
  </si>
  <si>
    <t xml:space="preserve">999228707761576	</t>
  </si>
  <si>
    <t>[依斯干达公主城]青松滨海度假村(Pinetree Marina Resort)(95225662)</t>
  </si>
  <si>
    <t>一卧室豪华房&lt;双人入住&gt;&lt;特价&gt;&lt;双早&gt;</t>
  </si>
  <si>
    <t>ABDUL AZIZ/NORFAIZAH</t>
  </si>
  <si>
    <t xml:space="preserve">4335212	</t>
  </si>
  <si>
    <t xml:space="preserve">115016	</t>
  </si>
  <si>
    <t xml:space="preserve">999228711008703	</t>
  </si>
  <si>
    <t>树别墅(连住3晚及以上)&lt;特惠专享&gt;&lt;双人入住&gt;&lt;双早&gt;</t>
  </si>
  <si>
    <t>ZHANG/LAN</t>
  </si>
  <si>
    <t xml:space="preserve">4335970	</t>
  </si>
  <si>
    <t xml:space="preserve">351904574	</t>
  </si>
  <si>
    <t xml:space="preserve">999228716106172	</t>
  </si>
  <si>
    <t>QIAN/HANDONG</t>
  </si>
  <si>
    <t xml:space="preserve">4337740	</t>
  </si>
  <si>
    <t xml:space="preserve">10741106	</t>
  </si>
  <si>
    <t xml:space="preserve">999228716757237	</t>
  </si>
  <si>
    <t>[普吉岛]普吉翡翠海滩度假村(Phuket Emerald Beach Resort)(108686548)</t>
  </si>
  <si>
    <t>池景家庭房(至少连住2晚及以上)&lt;三人入住&gt;&lt;中宾&gt;&lt;早餐&gt;</t>
  </si>
  <si>
    <t>HU/CHEN,HU/XINGUO,LIU/GUIXIANG</t>
  </si>
  <si>
    <t xml:space="preserve">4338247	</t>
  </si>
  <si>
    <t xml:space="preserve">999228717035786	</t>
  </si>
  <si>
    <t>豪华特大床房&lt;特惠&gt;&lt;双人入住&gt;&lt;无早&gt;</t>
  </si>
  <si>
    <t>Davalos/Jacinto Javier</t>
  </si>
  <si>
    <t xml:space="preserve">4338392	</t>
  </si>
  <si>
    <t xml:space="preserve">273271571	</t>
  </si>
  <si>
    <t xml:space="preserve">999228717048908	</t>
  </si>
  <si>
    <t>Rose/Ewan</t>
  </si>
  <si>
    <t xml:space="preserve">4338401	</t>
  </si>
  <si>
    <t xml:space="preserve">273270316	</t>
  </si>
  <si>
    <t xml:space="preserve">999228730321922	</t>
  </si>
  <si>
    <t>[Donggongon]林塔斯白金酒店(Lintas Platinum Hotel)(99790378)</t>
  </si>
  <si>
    <t>豪华特大床房&lt;双人入住&gt;&lt;双早&gt;</t>
  </si>
  <si>
    <t>Sim/Janice</t>
  </si>
  <si>
    <t xml:space="preserve">4340406	</t>
  </si>
  <si>
    <t xml:space="preserve">123454	</t>
  </si>
  <si>
    <t xml:space="preserve">999228731952976	</t>
  </si>
  <si>
    <t>[新山]希思尔新山酒店(Thistle Johor Bahru)(5624049)</t>
  </si>
  <si>
    <t>海景豪华双床房&lt;双人入住&gt;&lt;双早&gt;</t>
  </si>
  <si>
    <t>Saiful Adli/Shahmi Aiman</t>
  </si>
  <si>
    <t xml:space="preserve">4340827	</t>
  </si>
  <si>
    <t xml:space="preserve">1164416	</t>
  </si>
  <si>
    <t xml:space="preserve">999228733037239	</t>
  </si>
  <si>
    <t>[吉隆坡]莱恩酒店(Sleeping Lion Suites)(108711778)</t>
  </si>
  <si>
    <t>高级特大床房&lt;双人入住&gt;&lt;无早&gt;</t>
  </si>
  <si>
    <t>BEH/KAHMUN</t>
  </si>
  <si>
    <t xml:space="preserve">4341212	</t>
  </si>
  <si>
    <t xml:space="preserve">156179	</t>
  </si>
  <si>
    <t xml:space="preserve">999228733250486	</t>
  </si>
  <si>
    <t>[曼谷]贝斯特韦斯特拉查达酒店(Best Western Ratchada Hotel)(112198417)</t>
  </si>
  <si>
    <t>高级房, 2 张单人床&lt;特惠&gt;&lt;双人入住&gt;&lt;不适用泰国客人&gt;&lt;双早&gt;</t>
  </si>
  <si>
    <t>CHen/Guoxin,Chang/Shiyuan</t>
  </si>
  <si>
    <t xml:space="preserve">4341416	</t>
  </si>
  <si>
    <t xml:space="preserve">BK010427	</t>
  </si>
  <si>
    <t xml:space="preserve">999228744772806	</t>
  </si>
  <si>
    <t>[新加坡]庄家大酒店(Hotel Boss)(4373844)</t>
  </si>
  <si>
    <t>高级大床房&lt;单人入住&gt;&lt;适用于除印度及次大陆国家客人&gt;&lt;单早&gt;</t>
  </si>
  <si>
    <t>WANG/FANG</t>
  </si>
  <si>
    <t xml:space="preserve">4343154	</t>
  </si>
  <si>
    <t xml:space="preserve">341549706	</t>
  </si>
  <si>
    <t xml:space="preserve">999228750141491	</t>
  </si>
  <si>
    <t>[釜山]斯坦福酒店釜山(Stanford Hotel Busan)(28525719)</t>
  </si>
  <si>
    <t>标准双人床房&lt;双人入住&gt;&lt;无早&gt;</t>
  </si>
  <si>
    <t>JUNG/HOYEON</t>
  </si>
  <si>
    <t xml:space="preserve">4345116	</t>
  </si>
  <si>
    <t xml:space="preserve">23977730	</t>
  </si>
  <si>
    <t xml:space="preserve">999228762419355	</t>
  </si>
  <si>
    <t>豪华池景房(至少连住2晚及以上)&lt;双人入住&gt;&lt;不适用泰国客人&gt;&lt;双早&gt;</t>
  </si>
  <si>
    <t>XIE/DANDAN</t>
  </si>
  <si>
    <t xml:space="preserve">4346324	</t>
  </si>
  <si>
    <t xml:space="preserve">RR4346324	</t>
  </si>
  <si>
    <t xml:space="preserve">999228765146283	</t>
  </si>
  <si>
    <t>[济州市]亚洲酒店-济州(Asia Hotel)(102526226)</t>
  </si>
  <si>
    <t>豪华三人房&lt;三人入住&gt;&lt;无早&gt;</t>
  </si>
  <si>
    <t>CHEN/YUNQIONG,CHEN/SHITING,LIN/BINGYAN</t>
  </si>
  <si>
    <t xml:space="preserve">4346791	</t>
  </si>
  <si>
    <t xml:space="preserve">23210269	</t>
  </si>
  <si>
    <t xml:space="preserve">999228765827868	</t>
  </si>
  <si>
    <t>[伊洛伊洛市]阿崔雅瑟达酒店(Seda Atria)(35912907)</t>
  </si>
  <si>
    <t>豪华房&lt;特价大促销&gt;&lt;单人入住&gt;&lt;单早&gt;</t>
  </si>
  <si>
    <t>Davies/Michael</t>
  </si>
  <si>
    <t xml:space="preserve">4347008	</t>
  </si>
  <si>
    <t xml:space="preserve">3065369	</t>
  </si>
  <si>
    <t xml:space="preserve">999228765839035	</t>
  </si>
  <si>
    <t>[纳柯亚]巴淡阿斯顿法义公寓式酒店(ASTON Batam Hotel &amp; Residence)(28530247)</t>
  </si>
  <si>
    <t>一室房 1张双人床(至少连住2晚及以上)&lt;双人入住&gt;&lt;特价&gt;&lt;双早&gt;</t>
  </si>
  <si>
    <t>SIM/KENNY</t>
  </si>
  <si>
    <t xml:space="preserve">4347011	</t>
  </si>
  <si>
    <t xml:space="preserve">144177	</t>
  </si>
  <si>
    <t xml:space="preserve">999228768261200	</t>
  </si>
  <si>
    <t>[曼谷]察殿曼谷大酒店(Chatrium Grand Bangkok)(105593534)</t>
  </si>
  <si>
    <t>两卧行政套房(至少连住2晚及以上)&lt;今日特价 &gt;&lt;四人入住&gt;&lt;不适用泰国客人&gt;&lt;双早&gt;</t>
  </si>
  <si>
    <t>LI/YAN,LI/YANG,ZHANG/CHENGYU,ZHANG/YUEYU</t>
  </si>
  <si>
    <t xml:space="preserve">4348586	</t>
  </si>
  <si>
    <t xml:space="preserve">342129337	</t>
  </si>
  <si>
    <t xml:space="preserve">999228773453982	</t>
  </si>
  <si>
    <t>俱乐部房(至少连住2晚及以上)&lt;今日特价 &gt;&lt;双人入住&gt;&lt;不适用泰国客人&gt;&lt;双早&gt;</t>
  </si>
  <si>
    <t>CHEN/CHIEN WEI</t>
  </si>
  <si>
    <t xml:space="preserve">4349554	</t>
  </si>
  <si>
    <t xml:space="preserve">341794121	</t>
  </si>
  <si>
    <t xml:space="preserve">999229270321713	</t>
  </si>
  <si>
    <t>香格里拉楼豪华双床房(至少连住2晚及以上)&lt;促销&gt;&lt;双人入住&gt;&lt;不适用泰国客人&gt;&lt;双早&gt;</t>
  </si>
  <si>
    <t>YANG/XUEFANG</t>
  </si>
  <si>
    <t xml:space="preserve">4352228	</t>
  </si>
  <si>
    <t xml:space="preserve">11630752	</t>
  </si>
  <si>
    <t xml:space="preserve">999229272184663	</t>
  </si>
  <si>
    <t>[曼谷]曼谷拉差达宜必思尚品酒店(Ibis Styles Bangkok Ratchada)(46080525)</t>
  </si>
  <si>
    <t>标准大床房(至少连住2晚及以上)&lt;双人入住&gt;&lt;不适用泰国客人&gt;&lt;双早&gt;</t>
  </si>
  <si>
    <t>CHEN/DAHUA,MAI/YULONG</t>
  </si>
  <si>
    <t xml:space="preserve">4353059	</t>
  </si>
  <si>
    <t xml:space="preserve">206224	</t>
  </si>
  <si>
    <t xml:space="preserve">999229272191652	</t>
  </si>
  <si>
    <t>[长滩岛]Mandarin Bay Resort &amp; Spa(112887660)</t>
  </si>
  <si>
    <t>至尊豪华房&lt;1&gt;&lt;双人入住&gt;&lt;双早&gt;</t>
  </si>
  <si>
    <t>KIM/JIYOUNG</t>
  </si>
  <si>
    <t xml:space="preserve">4353061	</t>
  </si>
  <si>
    <t xml:space="preserve">2468	</t>
  </si>
  <si>
    <t xml:space="preserve">999229272531885	</t>
  </si>
  <si>
    <t>[八打灵再也]皇家朱兰白沙罗酒店(Royale Chulan Damansara)(28528087)</t>
  </si>
  <si>
    <t>高级房&lt;双人入住&gt;&lt;无早&gt;</t>
  </si>
  <si>
    <t>Noh/Aaizuddin Hussaini</t>
  </si>
  <si>
    <t xml:space="preserve">4353239	</t>
  </si>
  <si>
    <t xml:space="preserve">651369	</t>
  </si>
  <si>
    <t xml:space="preserve">999229272564397	</t>
  </si>
  <si>
    <t>[曼谷]曼谷安曼纳酒店(Amara Bangkok Hotel)(4911046)</t>
  </si>
  <si>
    <t>豪华房(至少连住2晚及以上)&lt;全日特价&gt;&lt;双人入住&gt;&lt;无早&gt;</t>
  </si>
  <si>
    <t>Celik/Okan</t>
  </si>
  <si>
    <t xml:space="preserve">4353251	</t>
  </si>
  <si>
    <t xml:space="preserve">22298396-1	</t>
  </si>
  <si>
    <t xml:space="preserve">999229275279514	</t>
  </si>
  <si>
    <t>[吉隆坡]吉隆坡皇家酒店(Hotel Royal Kuala Lumpur)(25219037)</t>
  </si>
  <si>
    <t>豪华房(至少连住2晚及以上)&lt;双人入住&gt;&lt;双早&gt;</t>
  </si>
  <si>
    <t>AHMAD/ZAIDI</t>
  </si>
  <si>
    <t xml:space="preserve">4355549	</t>
  </si>
  <si>
    <t xml:space="preserve">1937653	</t>
  </si>
  <si>
    <t xml:space="preserve">999229275708894	</t>
  </si>
  <si>
    <t>[曼谷]卡奈里斯素万那普机场店(Canalis Suvarnabhumi Airport Hotel)(113752984)</t>
  </si>
  <si>
    <t>豪华双人房&lt;双人入住&gt;&lt;不适用泰国客人&gt;&lt;双早&gt;</t>
  </si>
  <si>
    <t>WANG/YUNLI,CHEN/JIUYUAN</t>
  </si>
  <si>
    <t xml:space="preserve">4356334	</t>
  </si>
  <si>
    <t xml:space="preserve">RR23012322	</t>
  </si>
  <si>
    <t xml:space="preserve">999229275903669	</t>
  </si>
  <si>
    <t>TANAKA/HIROAKI</t>
  </si>
  <si>
    <t xml:space="preserve">4356736	</t>
  </si>
  <si>
    <t xml:space="preserve">23310345	</t>
  </si>
  <si>
    <t xml:space="preserve">999229276663929	</t>
  </si>
  <si>
    <t>豪华房&lt;双人入住&gt;&lt;双早&gt;</t>
  </si>
  <si>
    <t>MOHD NOOR/MAHAYUDDIN</t>
  </si>
  <si>
    <t xml:space="preserve">4357987	</t>
  </si>
  <si>
    <t xml:space="preserve">651553	</t>
  </si>
  <si>
    <t xml:space="preserve">999229277321569	</t>
  </si>
  <si>
    <t>[普吉岛]铂尔曼普吉岛卡隆海滩度假酒店(Pullman Phuket Karon Beach Resort)(3460018)</t>
  </si>
  <si>
    <t>园景高级双床房&lt;限量特价&gt;&lt;双人入住&gt;&lt;中宾&gt;&lt;双早&gt;</t>
  </si>
  <si>
    <t>ZOU/ANBANG,Liu/Rongtao,Lin/Luying,Zeng/Qiong,Ding/Peipei,Wang/Xinyan</t>
  </si>
  <si>
    <t xml:space="preserve">4358969	</t>
  </si>
  <si>
    <t xml:space="preserve">999229277337272	</t>
  </si>
  <si>
    <t>ZOU/ANBANG,Liu/Rongtao,Ding/Peipei,Wang/Xinyan,Lin/Luying,Zeng/Qiong</t>
  </si>
  <si>
    <t xml:space="preserve">4358991	</t>
  </si>
  <si>
    <t xml:space="preserve">135939704,135940632,135940630	</t>
  </si>
  <si>
    <t xml:space="preserve">999229277556065	</t>
  </si>
  <si>
    <t>[吉隆坡]吉隆坡柏威年酒店 · 悦榕管理(Pavilion Hotel Kuala Lumpur Managed by Banyan Tree)(25469067)</t>
  </si>
  <si>
    <t>城市绿洲特大床房&lt;双人入住&gt;&lt;双早&gt;</t>
  </si>
  <si>
    <t>ZHU/FENGMEI,YU/TIEFENG,YU/YIRU</t>
  </si>
  <si>
    <t xml:space="preserve">4359319	</t>
  </si>
  <si>
    <t xml:space="preserve">282498, 282499	</t>
  </si>
  <si>
    <t xml:space="preserve">999229278094808	</t>
  </si>
  <si>
    <t>JIANG/LIUQIANG</t>
  </si>
  <si>
    <t xml:space="preserve">4360177	</t>
  </si>
  <si>
    <t xml:space="preserve">342530887	</t>
  </si>
  <si>
    <t xml:space="preserve">999229278268333	</t>
  </si>
  <si>
    <t>[曼谷]沙吞易大酒店(The Grand Sathorn)(4298862)</t>
  </si>
  <si>
    <t>豪华房&lt;特惠&gt;&lt;双人入住&gt;&lt;仅适用亚洲客人&gt;&lt;无早&gt;</t>
  </si>
  <si>
    <t>Zheng/Lina,Lin/lingshan</t>
  </si>
  <si>
    <t xml:space="preserve">4360522	</t>
  </si>
  <si>
    <t xml:space="preserve">73377	</t>
  </si>
  <si>
    <t xml:space="preserve">999229282967700	</t>
  </si>
  <si>
    <t>[曼谷]曼谷素坤逸 4 巷宜必思尚品酒店(Ibis Styles Bangkok Sukhumvit 4)(25555937)</t>
  </si>
  <si>
    <t>标准大床房(至少提前3天预订)(至少连住2晚及以上)&lt;双人入住&gt;&lt;中宾&gt;&lt;无早&gt;</t>
  </si>
  <si>
    <t>TSOI/MAN CHEUK,KONG/PIK SIN</t>
  </si>
  <si>
    <t xml:space="preserve">4363453	</t>
  </si>
  <si>
    <t xml:space="preserve">9073922	</t>
  </si>
  <si>
    <t xml:space="preserve">999229283029176	</t>
  </si>
  <si>
    <t>[乔治市]槟城长荣桂冠酒店(Evergreen Laurel Hotel Penang)(28528115)</t>
  </si>
  <si>
    <t>城景高级双人床房&lt;双人入住&gt;&lt;无早&gt;</t>
  </si>
  <si>
    <t>LEE/EAN LENG</t>
  </si>
  <si>
    <t xml:space="preserve">4363480	</t>
  </si>
  <si>
    <t xml:space="preserve">23120528050	</t>
  </si>
  <si>
    <t xml:space="preserve">999229283256898	</t>
  </si>
  <si>
    <t>[普吉岛]普吉岛艾希莉焦点酒店(Ashlee Hub Patong Hotel)(1670878)</t>
  </si>
  <si>
    <t>豪华特大床房&lt;双人入住&gt;&lt;无早&gt;</t>
  </si>
  <si>
    <t>Nontakham/Soradawaratchaya</t>
  </si>
  <si>
    <t xml:space="preserve">4363595	</t>
  </si>
  <si>
    <t xml:space="preserve">6644	</t>
  </si>
  <si>
    <t xml:space="preserve">999229283289997	</t>
  </si>
  <si>
    <t>[哥打京那巴鲁]莫诺科洛精品酒店(Monocolo Boutique Hotel)(110109406)</t>
  </si>
  <si>
    <t>豪华房间&lt;三人入住&gt;&lt;无早&gt;</t>
  </si>
  <si>
    <t>Ying Chong/Li,Ying Chong/Li</t>
  </si>
  <si>
    <t xml:space="preserve">4363659	</t>
  </si>
  <si>
    <t xml:space="preserve">P2312020235U-009945-F01	</t>
  </si>
  <si>
    <t xml:space="preserve">999229283792241	</t>
  </si>
  <si>
    <t>[曼谷]曼谷格蓝总统饭店(Grand President Bangkok)(5988676)</t>
  </si>
  <si>
    <t>尊贵高级双床房(至少连住2晚及以上)&lt;双人入住&gt;&lt;无早&gt;</t>
  </si>
  <si>
    <t>JESTIN/DAVID</t>
  </si>
  <si>
    <t xml:space="preserve">4363861	</t>
  </si>
  <si>
    <t xml:space="preserve">390769	</t>
  </si>
  <si>
    <t xml:space="preserve">999229284835132	</t>
  </si>
  <si>
    <t>[吉隆坡]铂尔曼吉隆坡城市中心大酒店(Pullman Kuala Lumpur City Centre Hotel &amp; Residences)(5073220)</t>
  </si>
  <si>
    <t>甄选至尊豪华特大床房&lt;双人入住&gt;&lt;双早&gt;</t>
  </si>
  <si>
    <t>YAP/YOON SING</t>
  </si>
  <si>
    <t xml:space="preserve">4364214	</t>
  </si>
  <si>
    <t xml:space="preserve">1008761	</t>
  </si>
  <si>
    <t xml:space="preserve">999229289232953	</t>
  </si>
  <si>
    <t>海景豪华特大床房&lt;双人入住&gt;&lt;双早&gt;</t>
  </si>
  <si>
    <t>Lau/Chee Keen</t>
  </si>
  <si>
    <t xml:space="preserve">4367603	</t>
  </si>
  <si>
    <t xml:space="preserve">23120326314	</t>
  </si>
  <si>
    <t xml:space="preserve">999229289729477	</t>
  </si>
  <si>
    <t>[普吉岛]普吉市宜必思尚品酒店(Ibis Styles Phuket City)(28680984)</t>
  </si>
  <si>
    <t>标准大床房(至少连住2晚及以上)&lt;双人入住&gt;&lt;无早&gt;</t>
  </si>
  <si>
    <t>ZHANG/MIAO,WANG/SHIYI,ZHENG/YINYU</t>
  </si>
  <si>
    <t xml:space="preserve">4368570	</t>
  </si>
  <si>
    <t xml:space="preserve">497909-10	</t>
  </si>
  <si>
    <t xml:space="preserve">999229289739667	</t>
  </si>
  <si>
    <t>至尊豪华房直通泳池(至少连住2晚及以上)&lt;双人入住&gt;&lt;不适用泰国客人&gt;&lt;双早&gt;</t>
  </si>
  <si>
    <t>CHIANG/CHIA YI</t>
  </si>
  <si>
    <t xml:space="preserve">4368579	</t>
  </si>
  <si>
    <t xml:space="preserve">RR23002021	</t>
  </si>
  <si>
    <t xml:space="preserve">999229289816925	</t>
  </si>
  <si>
    <t>RUBLEV/IGOR,VASILYEVA/LIDIYA</t>
  </si>
  <si>
    <t xml:space="preserve">4368874	</t>
  </si>
  <si>
    <t xml:space="preserve">497912	</t>
  </si>
  <si>
    <t xml:space="preserve">999229290219935	</t>
  </si>
  <si>
    <t>[普吉岛]海顿里拉瓦迪酒店(Leelavadee HuaTing Holiday Inn)(4037115)</t>
  </si>
  <si>
    <t>小屋(连住3晚及以上)&lt;双人入住&gt;&lt;双早&gt;</t>
  </si>
  <si>
    <t>WANG/CHEN</t>
  </si>
  <si>
    <t xml:space="preserve">4369631	</t>
  </si>
  <si>
    <t xml:space="preserve">2235	</t>
  </si>
  <si>
    <t xml:space="preserve">999229290492631	</t>
  </si>
  <si>
    <t>[首尔]明洞大使宜必思酒店(Ibis Ambassador Myeongdong)(5015823)</t>
  </si>
  <si>
    <t>标准双床房(至少连住2晚及以上)&lt;超值特惠&gt;&lt;双人入住&gt;&lt;不适用韩国客人&gt;&lt;无早&gt;</t>
  </si>
  <si>
    <t>WANG/YIRU,Yu/Xiaolin</t>
  </si>
  <si>
    <t xml:space="preserve">4370180	</t>
  </si>
  <si>
    <t xml:space="preserve">1272809	</t>
  </si>
  <si>
    <t xml:space="preserve">999229290974033	</t>
  </si>
  <si>
    <t>标准双床房(至少连住2晚及以上)&lt;双人入住&gt;&lt;无早&gt;</t>
  </si>
  <si>
    <t>XIAO/YURUI</t>
  </si>
  <si>
    <t xml:space="preserve">4370948	</t>
  </si>
  <si>
    <t xml:space="preserve">497928	</t>
  </si>
  <si>
    <t xml:space="preserve">999229290857205	</t>
  </si>
  <si>
    <t>[班查卡蓬]罗勇环裴诺富特酒店(Novotel Rayong Rim Pae Resort)(6472251)</t>
  </si>
  <si>
    <t>园景高级特大床房&lt;双人入住&gt;&lt;双早&gt;</t>
  </si>
  <si>
    <t>SAENGPAKDEEJIT/CHARNCHAI</t>
  </si>
  <si>
    <t xml:space="preserve">4370726	</t>
  </si>
  <si>
    <t xml:space="preserve">439863	</t>
  </si>
  <si>
    <t xml:space="preserve">999229291005175	</t>
  </si>
  <si>
    <t>豪华房&lt;双人入住&gt;&lt;无早&gt;</t>
  </si>
  <si>
    <t>CHEN/ZHENLU</t>
  </si>
  <si>
    <t xml:space="preserve">4370975	</t>
  </si>
  <si>
    <t xml:space="preserve">651780	</t>
  </si>
  <si>
    <t xml:space="preserve">999229291309361	</t>
  </si>
  <si>
    <t>Quek/Alvin,Quek/Alvin</t>
  </si>
  <si>
    <t xml:space="preserve">4371496	</t>
  </si>
  <si>
    <t xml:space="preserve">103753	</t>
  </si>
  <si>
    <t xml:space="preserve">999229291370216	</t>
  </si>
  <si>
    <t>YANG/JIAMING,KHONG/CHEOWPOH</t>
  </si>
  <si>
    <t xml:space="preserve">4371566	</t>
  </si>
  <si>
    <t xml:space="preserve">RR23002025	</t>
  </si>
  <si>
    <t xml:space="preserve">999229291448164	</t>
  </si>
  <si>
    <t>标准两张单人床房(至少连住2晚及以上)&lt;双人入住&gt;&lt;不适用泰国客人&gt;&lt;双早&gt;</t>
  </si>
  <si>
    <t>MA/XUZHOU,WANG/QIANGHUA</t>
  </si>
  <si>
    <t xml:space="preserve">4371658	</t>
  </si>
  <si>
    <t xml:space="preserve">206577	</t>
  </si>
  <si>
    <t xml:space="preserve">999229291800512	</t>
  </si>
  <si>
    <t>[曼谷]镇城酒店(Town in Town Hotel Bangkok)(114504949)</t>
  </si>
  <si>
    <t>超豪华特大床房&lt;双人入住&gt;&lt;适用于除泰国的亚洲客人&gt;&lt;双早&gt;</t>
  </si>
  <si>
    <t>Liu/Zongming</t>
  </si>
  <si>
    <t xml:space="preserve">4372219	</t>
  </si>
  <si>
    <t xml:space="preserve">324027	</t>
  </si>
  <si>
    <t xml:space="preserve">999229292323603	</t>
  </si>
  <si>
    <t>[华欣]宜必思华欣酒店(Ibis Hua Hin)(4889442)</t>
  </si>
  <si>
    <t>家庭房(一张双人床和一张上下铺&lt;特惠专享&gt;&lt;双人入住&gt;&lt;双早&gt;</t>
  </si>
  <si>
    <t>DAYANA/REBECCA</t>
  </si>
  <si>
    <t xml:space="preserve">4373239	</t>
  </si>
  <si>
    <t xml:space="preserve">136740421	</t>
  </si>
  <si>
    <t xml:space="preserve">999229293145898	</t>
  </si>
  <si>
    <t>[曼谷]拉差达 CMYK 我的酒店(Myhotel Cmyk@Ratchada)(28558049)</t>
  </si>
  <si>
    <t>标准房(连住3晚及以上)&lt;限量特价&gt;&lt;双人入住&gt;&lt;无早&gt;</t>
  </si>
  <si>
    <t>NING/SHUANG</t>
  </si>
  <si>
    <t xml:space="preserve">4375088	</t>
  </si>
  <si>
    <t xml:space="preserve">999229294082440	</t>
  </si>
  <si>
    <t>豪华双床房(至少连住2晚及以上)&lt;今日特价 &gt;&lt;双人入住&gt;&lt;不适用泰国客人&gt;&lt;双早&gt;</t>
  </si>
  <si>
    <t>XU/JINGJING,LI/YANG</t>
  </si>
  <si>
    <t xml:space="preserve">4375537	</t>
  </si>
  <si>
    <t xml:space="preserve">343114269	</t>
  </si>
  <si>
    <t xml:space="preserve">29295815695	</t>
  </si>
  <si>
    <t>Ding/Hong,Wang/Qiang,Hao/Ming</t>
  </si>
  <si>
    <t xml:space="preserve">4375801	</t>
  </si>
  <si>
    <t xml:space="preserve">999229297762346	</t>
  </si>
  <si>
    <t>[芭堤雅]Coco Beach Hotel Jomtien Pattaya(114025536)</t>
  </si>
  <si>
    <t>YIN/LIJUAN</t>
  </si>
  <si>
    <t xml:space="preserve">4376309	</t>
  </si>
  <si>
    <t xml:space="preserve">RR23001558	</t>
  </si>
  <si>
    <t xml:space="preserve">999229298341055	</t>
  </si>
  <si>
    <t>ZHANG/DI</t>
  </si>
  <si>
    <t xml:space="preserve">4376411	</t>
  </si>
  <si>
    <t xml:space="preserve">1272860	</t>
  </si>
  <si>
    <t xml:space="preserve">999229301038745	</t>
  </si>
  <si>
    <t>高级特大床房(至少连住2晚及以上)&lt;双人入住&gt;&lt;无早&gt;</t>
  </si>
  <si>
    <t>SAKAMOTO/RURI</t>
  </si>
  <si>
    <t xml:space="preserve">4377360	</t>
  </si>
  <si>
    <t xml:space="preserve">498208	</t>
  </si>
  <si>
    <t xml:space="preserve">999229301091222	</t>
  </si>
  <si>
    <t>高级大床房&lt;双人入住&gt;&lt;适用于除印度及次大陆国家客人&gt;&lt;无早&gt;</t>
  </si>
  <si>
    <t>YU/ZIZHEN</t>
  </si>
  <si>
    <t xml:space="preserve">4377369	</t>
  </si>
  <si>
    <t xml:space="preserve">343275528	</t>
  </si>
  <si>
    <t xml:space="preserve">999229302143323	</t>
  </si>
  <si>
    <t>[依斯干达公主城]双威大盒子酒店(Sunway Hotel Big Box)(91411884)</t>
  </si>
  <si>
    <t>豪华双床房&lt;单人入住&gt;&lt;单早&gt;</t>
  </si>
  <si>
    <t>GAN/CHENG CHIAN</t>
  </si>
  <si>
    <t xml:space="preserve">4377710	</t>
  </si>
  <si>
    <t xml:space="preserve">112313	</t>
  </si>
  <si>
    <t xml:space="preserve">999229302267165	</t>
  </si>
  <si>
    <t>LI/JUN</t>
  </si>
  <si>
    <t xml:space="preserve">4377750	</t>
  </si>
  <si>
    <t xml:space="preserve">386964	</t>
  </si>
  <si>
    <t xml:space="preserve">999229302699148	</t>
  </si>
  <si>
    <t>Chen/Zilu,Wang/Muye</t>
  </si>
  <si>
    <t xml:space="preserve">4378004	</t>
  </si>
  <si>
    <t xml:space="preserve">23047249	</t>
  </si>
  <si>
    <t xml:space="preserve">999229302804665	</t>
  </si>
  <si>
    <t>CHAI/ZHAOBING,HAN/SHENGYA,WU/QINGSHAN,LI/SHAOQIANG,PENG/ZAIFEI</t>
  </si>
  <si>
    <t xml:space="preserve">4378041	</t>
  </si>
  <si>
    <t xml:space="preserve">8693677/8693678/8693679/8693680/8693681	</t>
  </si>
  <si>
    <t xml:space="preserve">999229302919194	</t>
  </si>
  <si>
    <t>[曼谷]曼谷素坤逸安凡尼酒店(Avani Sukhumvit Bangkok Hotel)(39563757)</t>
  </si>
  <si>
    <t>阿瓦尼天际线房&lt;双人入住&gt;&lt;双早&gt;</t>
  </si>
  <si>
    <t>SUN/HANQIN</t>
  </si>
  <si>
    <t xml:space="preserve">4378063	</t>
  </si>
  <si>
    <t xml:space="preserve">621973	</t>
  </si>
  <si>
    <t xml:space="preserve">999229304638370	</t>
  </si>
  <si>
    <t>[河内]河内 K 大套房酒店(Grand K Hotel Suites Hanoi)(112517210)</t>
  </si>
  <si>
    <t>2卧行政套房&lt;四人入住&gt;&lt;早餐&gt;</t>
  </si>
  <si>
    <t>LEE/SUBIN,LEE/SUBIN</t>
  </si>
  <si>
    <t xml:space="preserve">4379171	</t>
  </si>
  <si>
    <t xml:space="preserve">999229305941701	</t>
  </si>
  <si>
    <t>[芭堤雅]芭堤雅暹罗海岸酒店(Siam Bayshore Resort Pattaya)(3628039)</t>
  </si>
  <si>
    <t>热带豪华特大床房&lt;特惠专享&gt;&lt;单人入住&gt;&lt;单早&gt;</t>
  </si>
  <si>
    <t>Liu/Xiang</t>
  </si>
  <si>
    <t xml:space="preserve">4380459	</t>
  </si>
  <si>
    <t xml:space="preserve">2819085	</t>
  </si>
  <si>
    <t xml:space="preserve">999229306218578	</t>
  </si>
  <si>
    <t>[曼谷]是隆不容错过酒店 by Cross Collection(Haven't Met Bangkok Silom by Cross Collection)(17140699)</t>
  </si>
  <si>
    <t>城市转角房&lt;双人入住&gt;&lt;中宾&gt;&lt;无早&gt;</t>
  </si>
  <si>
    <t>MA/YIULUP</t>
  </si>
  <si>
    <t xml:space="preserve">4380757	</t>
  </si>
  <si>
    <t xml:space="preserve">39532	</t>
  </si>
  <si>
    <t xml:space="preserve">999229306287810	</t>
  </si>
  <si>
    <t>豪华特大床房&lt;今日特价 &gt;&lt;双人入住&gt;&lt;不适用泰国客人&gt;&lt;双早&gt;</t>
  </si>
  <si>
    <t>WONG/WAI MAN</t>
  </si>
  <si>
    <t xml:space="preserve">4380807	</t>
  </si>
  <si>
    <t xml:space="preserve">343390782	</t>
  </si>
  <si>
    <t xml:space="preserve">999229306648707	</t>
  </si>
  <si>
    <t>[吉隆坡]吉隆坡美利亚酒店(Meliá Kuala Lumpur)(8872508)</t>
  </si>
  <si>
    <t>粹美阁客房&lt;双人入住&gt;&lt;双早&gt;</t>
  </si>
  <si>
    <t>YAP/POO SIONG</t>
  </si>
  <si>
    <t xml:space="preserve">4381169	</t>
  </si>
  <si>
    <t xml:space="preserve">753228	</t>
  </si>
  <si>
    <t xml:space="preserve">999229306955766	</t>
  </si>
  <si>
    <t>豪华特大床房&lt;单人入住&gt;&lt;不适用越南客人&gt;&lt;单早&gt;</t>
  </si>
  <si>
    <t>CHEN/BINBIN</t>
  </si>
  <si>
    <t xml:space="preserve">4381438	</t>
  </si>
  <si>
    <t xml:space="preserve">64477051	</t>
  </si>
  <si>
    <t xml:space="preserve">999229307304568	</t>
  </si>
  <si>
    <t>标准大床房&lt;特惠专享&gt;&lt;双人入住&gt;&lt;不适用韩国客人&gt;&lt;无早&gt;</t>
  </si>
  <si>
    <t>TIAN/SONG</t>
  </si>
  <si>
    <t xml:space="preserve">4381650	</t>
  </si>
  <si>
    <t xml:space="preserve">1273059	</t>
  </si>
  <si>
    <t xml:space="preserve">999229307942832	</t>
  </si>
  <si>
    <t>海景豪华特大床房&lt;限量特价&gt;&lt;双人入住&gt;&lt;中宾&gt;&lt;双早&gt;</t>
  </si>
  <si>
    <t>XIN/JIANGONG</t>
  </si>
  <si>
    <t xml:space="preserve">4382140	</t>
  </si>
  <si>
    <t xml:space="preserve">137210286	</t>
  </si>
  <si>
    <t xml:space="preserve">999229308485286	</t>
  </si>
  <si>
    <t>[曼谷]绿宝石酒店(The Emerald Hotel)(28538748)</t>
  </si>
  <si>
    <t>Kuan Yew/Ding,Kuan Yew/Ding</t>
  </si>
  <si>
    <t xml:space="preserve">4382535	</t>
  </si>
  <si>
    <t xml:space="preserve">413997	</t>
  </si>
  <si>
    <t xml:space="preserve">999229308549916	</t>
  </si>
  <si>
    <t>[曼谷]曼谷尊贵比左特尔酒店(Bizotel Premier Hotel &amp; Residence)(28534140)</t>
  </si>
  <si>
    <t>Huang/kai</t>
  </si>
  <si>
    <t xml:space="preserve">4382567	</t>
  </si>
  <si>
    <t xml:space="preserve">142142	</t>
  </si>
  <si>
    <t xml:space="preserve">999229308889551	</t>
  </si>
  <si>
    <t>Li/DengSheng</t>
  </si>
  <si>
    <t xml:space="preserve">4382838	</t>
  </si>
  <si>
    <t xml:space="preserve">142149	</t>
  </si>
  <si>
    <t xml:space="preserve">999229309098749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</si>
  <si>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</si>
  <si>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</si>
  <si>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CAO/YUHUI</t>
  </si>
  <si>
    <t xml:space="preserve">4383077	</t>
  </si>
  <si>
    <t xml:space="preserve">137201186	</t>
  </si>
  <si>
    <t xml:space="preserve">999229310589019	</t>
  </si>
  <si>
    <t>HU/PENG,WU/JIE</t>
  </si>
  <si>
    <t xml:space="preserve">4384197	</t>
  </si>
  <si>
    <t xml:space="preserve">343708676	</t>
  </si>
  <si>
    <t xml:space="preserve">999229331399979	</t>
  </si>
  <si>
    <t>松景豪华房&lt;双人入住&gt;&lt;双早&gt;</t>
  </si>
  <si>
    <t>Morales/Ariane,Morales/Ariane</t>
  </si>
  <si>
    <t xml:space="preserve">4386177	</t>
  </si>
  <si>
    <t xml:space="preserve">156438	</t>
  </si>
  <si>
    <t xml:space="preserve">999229332350966	</t>
  </si>
  <si>
    <t>LU/XIAOSI,LVU/JIN</t>
  </si>
  <si>
    <t xml:space="preserve">4386624	</t>
  </si>
  <si>
    <t xml:space="preserve">137373576	</t>
  </si>
  <si>
    <t xml:space="preserve">999229332385894	</t>
  </si>
  <si>
    <t>海景豪华特大床房&lt;双人入住&gt;&lt;中宾&gt;&lt;无早&gt;</t>
  </si>
  <si>
    <t>TANG/XIN,CHEN/JIAJIA</t>
  </si>
  <si>
    <t xml:space="preserve">4386635	</t>
  </si>
  <si>
    <t xml:space="preserve">137381634	</t>
  </si>
  <si>
    <t xml:space="preserve">999229332881608	</t>
  </si>
  <si>
    <t>[曼谷]宜必思尚品曼谷素坤逸康福酒店(Ibis Styles Bangkok Sukhumvit Phra Khanong)(19680484)</t>
  </si>
  <si>
    <t>标准双人房&lt;双人入住&gt;&lt;不适用泰国客人&gt;&lt;无早&gt;</t>
  </si>
  <si>
    <t>CHEN/YANZHANG</t>
  </si>
  <si>
    <t xml:space="preserve">4386833	</t>
  </si>
  <si>
    <t xml:space="preserve">369672	</t>
  </si>
  <si>
    <t xml:space="preserve">999229333191051	</t>
  </si>
  <si>
    <t>[曼谷]曼谷萨通JC凯文酒店(JC Kevin Sathorn Bangkok Hotel)(4401628)</t>
  </si>
  <si>
    <t>天际线景两卧室套房&lt;特惠专享&gt;&lt;四人入住&gt;&lt;无早&gt;</t>
  </si>
  <si>
    <t>JUI CHIH/WU,JUI CHIH/WU</t>
  </si>
  <si>
    <t xml:space="preserve">4387066	</t>
  </si>
  <si>
    <t xml:space="preserve">356947180	</t>
  </si>
  <si>
    <t xml:space="preserve">999229334996051	</t>
  </si>
  <si>
    <t>豪华套房带俱乐部福利&lt;特惠专享&gt;&lt;双人入住&gt;&lt;无早&gt;</t>
  </si>
  <si>
    <t>YIM/JUNGSIK</t>
  </si>
  <si>
    <t xml:space="preserve">4388116	</t>
  </si>
  <si>
    <t xml:space="preserve">10746107	</t>
  </si>
  <si>
    <t xml:space="preserve">999229335918048	</t>
  </si>
  <si>
    <t>[曼谷]察殿曼谷沙吞酒店式公寓(Chatrium Residence Sathon Bangkok)(6179292)</t>
  </si>
  <si>
    <t>豪华特大床一室房&lt;特惠专享&gt;&lt;双人入住&gt;&lt;不适用泰国客人&gt;&lt;双早&gt;</t>
  </si>
  <si>
    <t>ZHU/XIAOLEI,ZHANG/LIJUN</t>
  </si>
  <si>
    <t xml:space="preserve">4388733	</t>
  </si>
  <si>
    <t xml:space="preserve">343775368	</t>
  </si>
  <si>
    <t xml:space="preserve">999229336507566	</t>
  </si>
  <si>
    <t>Tsen/Yun Fui</t>
  </si>
  <si>
    <t xml:space="preserve">4389339	</t>
  </si>
  <si>
    <t xml:space="preserve">112657	</t>
  </si>
  <si>
    <t xml:space="preserve">29336730547	</t>
  </si>
  <si>
    <t>标准双床房&lt;双人入住&gt;&lt;特价促销&gt;&lt;无早&gt;</t>
  </si>
  <si>
    <t>Hou/Jilian</t>
  </si>
  <si>
    <t xml:space="preserve">4389676	</t>
  </si>
  <si>
    <t xml:space="preserve">86974506	</t>
  </si>
  <si>
    <t xml:space="preserve">999229336720355	</t>
  </si>
  <si>
    <t>[邦帕利]曼谷素旺那普机场诺富特酒店(Novotel Bangkok Suvarnabhumi Airport)(28554892)</t>
  </si>
  <si>
    <t>高级特大床房&lt;今日特价 &gt;&lt;单人入住&gt;&lt;单早&gt;</t>
  </si>
  <si>
    <t>DOSSANTOS/ADRIANO J M</t>
  </si>
  <si>
    <t xml:space="preserve">4389665	</t>
  </si>
  <si>
    <t xml:space="preserve">3421573	</t>
  </si>
  <si>
    <t xml:space="preserve">999229336962299	</t>
  </si>
  <si>
    <t>[西哈努克城]西湖度假酒店(XIHU RESORT HOTEL)(28642638)</t>
  </si>
  <si>
    <t>&lt;双人入住&gt;&lt;双早&gt;</t>
  </si>
  <si>
    <t>HUANG/DENG,ZHONG/HANJUN</t>
  </si>
  <si>
    <t xml:space="preserve">4390042	</t>
  </si>
  <si>
    <t xml:space="preserve">29971936-1,31215588-1	</t>
  </si>
  <si>
    <t xml:space="preserve">999229337505748	</t>
  </si>
  <si>
    <t>[吉隆坡]菲斯时尚酒店(The Face Style)(112268920)</t>
  </si>
  <si>
    <t>豪华双床间&lt;双人入住&gt;&lt;双早&gt;</t>
  </si>
  <si>
    <t>FERKOUS/TAHAR,MA/DAXIN</t>
  </si>
  <si>
    <t xml:space="preserve">4390828	</t>
  </si>
  <si>
    <t xml:space="preserve">135613	</t>
  </si>
  <si>
    <t xml:space="preserve">999229337601539	</t>
  </si>
  <si>
    <t>[曼谷]曼谷素坤逸奥克伍德华庭工作室酒店(Oakwood Studios Sukhumvit Bangkok)(101528701)</t>
  </si>
  <si>
    <t>行政一室房&lt;双人入住&gt;&lt;仅适用亚洲客人&gt;&lt;双早&gt;</t>
  </si>
  <si>
    <t>DU/CHANGQING,CHENG/YUEN MEI GLORIA</t>
  </si>
  <si>
    <t xml:space="preserve">4390910	</t>
  </si>
  <si>
    <t xml:space="preserve">11104729	</t>
  </si>
  <si>
    <t xml:space="preserve">999229337663875	</t>
  </si>
  <si>
    <t>ZHANG/HONGYAN</t>
  </si>
  <si>
    <t xml:space="preserve">4391190	</t>
  </si>
  <si>
    <t xml:space="preserve">135615	</t>
  </si>
  <si>
    <t xml:space="preserve">999229337772936	</t>
  </si>
  <si>
    <t>[曼谷]曼谷拉玛9号美蒂雅酒店(Maitria Hotel Rama 9 Bangkok)(108716129)</t>
  </si>
  <si>
    <t>园景两卧公寓式房&lt;四人入住&gt;&lt;适用于除泰国的亚洲客人&gt;&lt;早餐&gt;</t>
  </si>
  <si>
    <t>sun/yongwei,gong/xinhui</t>
  </si>
  <si>
    <t xml:space="preserve">4391297	</t>
  </si>
  <si>
    <t xml:space="preserve">25585	</t>
  </si>
  <si>
    <t xml:space="preserve">999229337788241	</t>
  </si>
  <si>
    <t>豪华双床间&lt;双人入住&gt;&lt;无早&gt;</t>
  </si>
  <si>
    <t>CHANG/XIUQIN,ZHANG/LIJUAN</t>
  </si>
  <si>
    <t xml:space="preserve">4391317	</t>
  </si>
  <si>
    <t xml:space="preserve">135623	</t>
  </si>
  <si>
    <t xml:space="preserve">999229337850478	</t>
  </si>
  <si>
    <t>阿瓦尼天际线房 1张特大床&lt;今日特价 &gt;&lt;双人入住&gt;&lt;双早&gt;</t>
  </si>
  <si>
    <t>TANG/PINGJIE</t>
  </si>
  <si>
    <t xml:space="preserve">4391527	</t>
  </si>
  <si>
    <t xml:space="preserve">622700	</t>
  </si>
  <si>
    <t xml:space="preserve">999229337911265	</t>
  </si>
  <si>
    <t>Shah/Munir</t>
  </si>
  <si>
    <t xml:space="preserve">4391617	</t>
  </si>
  <si>
    <t xml:space="preserve">999229337921932	</t>
  </si>
  <si>
    <t>Athoillah/Annas</t>
  </si>
  <si>
    <t xml:space="preserve">4391630	</t>
  </si>
  <si>
    <t xml:space="preserve">999229338376101	</t>
  </si>
  <si>
    <t>标准双床房&lt;双人入住&gt;&lt;不适用泰国客人&gt;&lt;无早&gt;</t>
  </si>
  <si>
    <t>Meng/Shan,Xu/Yuanyuan</t>
  </si>
  <si>
    <t xml:space="preserve">4392496	</t>
  </si>
  <si>
    <t xml:space="preserve">369812	</t>
  </si>
  <si>
    <t xml:space="preserve">999229338444790	</t>
  </si>
  <si>
    <t>Aidan/Tristan,Aidan/Tristan</t>
  </si>
  <si>
    <t xml:space="preserve">4392594	</t>
  </si>
  <si>
    <t xml:space="preserve">156503	</t>
  </si>
  <si>
    <t xml:space="preserve">999229338830441	</t>
  </si>
  <si>
    <t>园景高级特大床房&lt;双人入住&gt;&lt;中宾&gt;&lt;无早&gt;</t>
  </si>
  <si>
    <t>YAN/JINGCHANG</t>
  </si>
  <si>
    <t xml:space="preserve">4393385	</t>
  </si>
  <si>
    <t xml:space="preserve">137695571	</t>
  </si>
  <si>
    <t xml:space="preserve">999229338947440	</t>
  </si>
  <si>
    <t>[曼谷]国家大楼莲花酒店(Lebua at State Tower)(1586184)</t>
  </si>
  <si>
    <t>莲花城景套房&lt;双人入住&gt;&lt;双早&gt;</t>
  </si>
  <si>
    <t>Chutisiriwatana/Promporn,Chutisiriwatana/Promporn</t>
  </si>
  <si>
    <t xml:space="preserve">4393631	</t>
  </si>
  <si>
    <t xml:space="preserve">999229339172827	</t>
  </si>
  <si>
    <t>高级双床房&lt;双人入住&gt;&lt;双早&gt;</t>
  </si>
  <si>
    <t>CAO/XIAOHONG,XU/JIAN</t>
  </si>
  <si>
    <t xml:space="preserve">4394156	</t>
  </si>
  <si>
    <t xml:space="preserve">104417	</t>
  </si>
  <si>
    <t xml:space="preserve">999229339308565	</t>
  </si>
  <si>
    <t>GONG/LI</t>
  </si>
  <si>
    <t xml:space="preserve">4394259	</t>
  </si>
  <si>
    <t xml:space="preserve">622906	</t>
  </si>
  <si>
    <t xml:space="preserve">999229337753762	</t>
  </si>
  <si>
    <t>高级双床房&lt;今日特价 &gt;&lt;双人入住&gt;&lt;双早&gt;</t>
  </si>
  <si>
    <t>Pungrassamee/Jiraporn</t>
  </si>
  <si>
    <t xml:space="preserve">4391276	</t>
  </si>
  <si>
    <t xml:space="preserve">3421807	</t>
  </si>
  <si>
    <t xml:space="preserve">999229339551651	</t>
  </si>
  <si>
    <t>[圣胡安]格林希尔斯顶峰酒店(Summit Hotel Greenhills)(48244677)</t>
  </si>
  <si>
    <t>Booking/Spurway Flight,Booking/Spurway Flight,Booking/Spurway Flight</t>
  </si>
  <si>
    <t xml:space="preserve">4394530	</t>
  </si>
  <si>
    <t xml:space="preserve">999229339481147	</t>
  </si>
  <si>
    <t>ZHANG/JIANSEN</t>
  </si>
  <si>
    <t xml:space="preserve">4394461	</t>
  </si>
  <si>
    <t xml:space="preserve">3421868	</t>
  </si>
  <si>
    <t xml:space="preserve">999229339642991	</t>
  </si>
  <si>
    <t>[大山脚]槟城标致酒店(Iconic Hotel Penang)(28537947)</t>
  </si>
  <si>
    <t>TAO/HAOPING</t>
  </si>
  <si>
    <t xml:space="preserve">4394708	</t>
  </si>
  <si>
    <t xml:space="preserve">482816	</t>
  </si>
  <si>
    <t xml:space="preserve">999229339748123	</t>
  </si>
  <si>
    <t>ZHU/HUI</t>
  </si>
  <si>
    <t xml:space="preserve">4394810	</t>
  </si>
  <si>
    <t xml:space="preserve">tba	</t>
  </si>
  <si>
    <t xml:space="preserve">999229339929232	</t>
  </si>
  <si>
    <t>至尊豪华双床一室房&lt;特惠专享&gt;&lt;双人入住&gt;&lt;不适用泰国客人&gt;&lt;双早&gt;</t>
  </si>
  <si>
    <t>WANG/WEI</t>
  </si>
  <si>
    <t xml:space="preserve">4395059	</t>
  </si>
  <si>
    <t xml:space="preserve">344091335	</t>
  </si>
  <si>
    <t xml:space="preserve">999229339987028	</t>
  </si>
  <si>
    <t>摩德豪华房&lt;特惠专享&gt;&lt;双人入住&gt;&lt;中宾&gt;&lt;双早&gt;</t>
  </si>
  <si>
    <t>LI/MENGNING,LIU/PENG</t>
  </si>
  <si>
    <t xml:space="preserve">4395107	</t>
  </si>
  <si>
    <t xml:space="preserve">37658	</t>
  </si>
  <si>
    <t xml:space="preserve">999229340074375	</t>
  </si>
  <si>
    <t>ZHANG/TINGTING</t>
  </si>
  <si>
    <t xml:space="preserve">4395293	</t>
  </si>
  <si>
    <t xml:space="preserve">622951	</t>
  </si>
  <si>
    <t xml:space="preserve">999229340110169	</t>
  </si>
  <si>
    <t>CHEN/HENG</t>
  </si>
  <si>
    <t xml:space="preserve">4395319	</t>
  </si>
  <si>
    <t xml:space="preserve">344119442	</t>
  </si>
  <si>
    <t xml:space="preserve">999229340174788	</t>
  </si>
  <si>
    <t>[曼谷]曼谷阿尔玛斯酒店(Almas Hotel Bangkok)(112363936)</t>
  </si>
  <si>
    <t>标准双床房&lt;双人入住&gt;&lt;双早&gt;</t>
  </si>
  <si>
    <t>SHEN/BINGFENG,SHEN/JIANXIN</t>
  </si>
  <si>
    <t xml:space="preserve">4395373	</t>
  </si>
  <si>
    <t xml:space="preserve">12093	</t>
  </si>
  <si>
    <t xml:space="preserve">999229340246157	</t>
  </si>
  <si>
    <t>[西哈努克城]柬埔寨贏嘉酒店(Won Majestic Hotel Cambodia)(114321515)</t>
  </si>
  <si>
    <t>豪华特大床房&lt;双人入住&gt;&lt;双早&gt;&lt;新酒店礼盒&gt;</t>
  </si>
  <si>
    <t>Choi/Chun Wai Raymond</t>
  </si>
  <si>
    <t xml:space="preserve">4395434	</t>
  </si>
  <si>
    <t xml:space="preserve">102721	</t>
  </si>
  <si>
    <t xml:space="preserve">999229340436041	</t>
  </si>
  <si>
    <t>[曼谷]叻抛潘提普酒店(The Pantip Hotel Ladprao Bangkok)(114305375)</t>
  </si>
  <si>
    <t>Cai/Lu,Sun/Tingting</t>
  </si>
  <si>
    <t xml:space="preserve">4395721	</t>
  </si>
  <si>
    <t xml:space="preserve">39455	</t>
  </si>
  <si>
    <t xml:space="preserve">999229340620019	</t>
  </si>
  <si>
    <t>CAO/GUANGXIA</t>
  </si>
  <si>
    <t xml:space="preserve">4396016	</t>
  </si>
  <si>
    <t xml:space="preserve">3421967	</t>
  </si>
  <si>
    <t xml:space="preserve">999229340656069	</t>
  </si>
  <si>
    <t>[马卡蒂]新世界马卡蒂酒店(New World Makati Hotel)(17488739)</t>
  </si>
  <si>
    <t>豪华特大床房&lt;双人入住&gt;&lt;不适用菲律宾客人&gt;&lt;双早&gt;</t>
  </si>
  <si>
    <t>Hao/Caiyu,Zhang/Zhonggang</t>
  </si>
  <si>
    <t xml:space="preserve">4396053	</t>
  </si>
  <si>
    <t xml:space="preserve">7466069	</t>
  </si>
  <si>
    <t xml:space="preserve">999229340766576	</t>
  </si>
  <si>
    <t>LU/ZUFA</t>
  </si>
  <si>
    <t xml:space="preserve">4396250	</t>
  </si>
  <si>
    <t xml:space="preserve">623042	</t>
  </si>
  <si>
    <t>过时取消</t>
  </si>
  <si>
    <t xml:space="preserve">999229347031957	</t>
  </si>
  <si>
    <t>ZHUO/KAI</t>
  </si>
  <si>
    <t xml:space="preserve">4398346	</t>
  </si>
  <si>
    <t xml:space="preserve">156557	</t>
  </si>
  <si>
    <t>，</t>
  </si>
  <si>
    <t>直采</t>
  </si>
  <si>
    <t>本期收回6200元</t>
  </si>
  <si>
    <t>等售后改账</t>
  </si>
  <si>
    <t>4398346+999229347031957此单多收578元待退回</t>
  </si>
  <si>
    <t>A231212115809481</t>
  </si>
  <si>
    <t>A231212115859481</t>
  </si>
  <si>
    <t>A231212120000481</t>
  </si>
  <si>
    <t>A23121212005829</t>
  </si>
  <si>
    <t>CNY / HKD 当前参考汇率: 1.086590388</t>
  </si>
  <si>
    <t>总计： 438603 CNY/
476581.8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</si>
  <si>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</si>
  <si>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</si>
  <si>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</si>
  <si>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</si>
  <si>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</si>
  <si>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</si>
  <si>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</si>
  <si>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</si>
  <si>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</si>
  <si>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</si>
  <si>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</si>
  <si>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</si>
  <si>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</si>
  <si>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</si>
  <si>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</si>
  <si>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</si>
  <si>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</si>
  <si>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</si>
  <si>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</si>
  <si>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2023-12-07</t>
  </si>
  <si>
    <t>4398346</t>
  </si>
  <si>
    <t>碧瑶广场小屋</t>
  </si>
  <si>
    <t>ZHUO KAI</t>
  </si>
  <si>
    <t>2023-12-08</t>
  </si>
  <si>
    <t>退房日周结</t>
  </si>
  <si>
    <t>578.00</t>
  </si>
  <si>
    <t>RMB</t>
  </si>
  <si>
    <t>0</t>
  </si>
  <si>
    <t>0.00</t>
  </si>
  <si>
    <t>携程国际直连(DD)</t>
  </si>
  <si>
    <t>01.011174</t>
  </si>
  <si>
    <t>2023-12-07 21:56:43</t>
  </si>
  <si>
    <t>否</t>
  </si>
  <si>
    <t>汇智国际旅游发展有限公司</t>
  </si>
  <si>
    <t>菲律宾</t>
  </si>
  <si>
    <t>4396250</t>
  </si>
  <si>
    <t>曼谷阿文苏昆维特酒店</t>
  </si>
  <si>
    <t>LU ZUFA</t>
  </si>
  <si>
    <t>690.00</t>
  </si>
  <si>
    <t>2023-12-07 16:30:04</t>
  </si>
  <si>
    <t>泰国</t>
  </si>
  <si>
    <t>4396053</t>
  </si>
  <si>
    <t>马尼拉新世界酒店</t>
  </si>
  <si>
    <t>Hao Caiyu,Zhang Zhonggang</t>
  </si>
  <si>
    <t>1239.00</t>
  </si>
  <si>
    <t>2023-12-07 16:09:16</t>
  </si>
  <si>
    <t>4396016</t>
  </si>
  <si>
    <t>曼谷素旺那普机场诺富特酒店</t>
  </si>
  <si>
    <t>CAO GUANGXIA</t>
  </si>
  <si>
    <t>1332.00</t>
  </si>
  <si>
    <t>2023-12-07 15:59:22</t>
  </si>
  <si>
    <t>4395721</t>
  </si>
  <si>
    <t>叻抛潘提普酒店</t>
  </si>
  <si>
    <t>Cai Lu,Sun Tingting</t>
  </si>
  <si>
    <t>237.00</t>
  </si>
  <si>
    <t>2023-12-07 15:16:15</t>
  </si>
  <si>
    <t>4395434</t>
  </si>
  <si>
    <t>柬埔寨贏嘉酒店</t>
  </si>
  <si>
    <t>Choi Chun Wai Raymond</t>
  </si>
  <si>
    <t>780.00</t>
  </si>
  <si>
    <t>2023-12-07 13:56:36</t>
  </si>
  <si>
    <t>柬埔寨</t>
  </si>
  <si>
    <t>4395373</t>
  </si>
  <si>
    <t>曼谷阿尔玛斯酒店</t>
  </si>
  <si>
    <t>SHEN BINGFENG,SHEN JIANXIN</t>
  </si>
  <si>
    <t>418.00</t>
  </si>
  <si>
    <t>2023-12-07 14:33:16</t>
  </si>
  <si>
    <t>4395319</t>
  </si>
  <si>
    <t>曼谷察殿沙吞酒店式公寓</t>
  </si>
  <si>
    <t>CHEN HENG</t>
  </si>
  <si>
    <t>655.00</t>
  </si>
  <si>
    <t>2023-12-07 13:58:57</t>
  </si>
  <si>
    <t>4395293</t>
  </si>
  <si>
    <t>ZHANG TINGTING</t>
  </si>
  <si>
    <t>2023-12-07 13:13:56</t>
  </si>
  <si>
    <t>4395107</t>
  </si>
  <si>
    <t>摩德沙吞酒店 (政府卫生认证)</t>
  </si>
  <si>
    <t>LI MENGNING,LIU PENG</t>
  </si>
  <si>
    <t>599.00</t>
  </si>
  <si>
    <t>2023-12-07 13:34:41</t>
  </si>
  <si>
    <t>4395059</t>
  </si>
  <si>
    <t>WANG WEI</t>
  </si>
  <si>
    <t>2023-12-07 12:36:57</t>
  </si>
  <si>
    <t>4394810</t>
  </si>
  <si>
    <t>宜必思尚品曼谷素坤逸康福酒店</t>
  </si>
  <si>
    <t>ZHU HUI</t>
  </si>
  <si>
    <t>315.00</t>
  </si>
  <si>
    <t>2023-12-07 15:45:20</t>
  </si>
  <si>
    <t>4394708</t>
  </si>
  <si>
    <t>槟城标致酒店</t>
  </si>
  <si>
    <t>GUO LINXIAN</t>
  </si>
  <si>
    <t>2023-12-07 11:36:29</t>
  </si>
  <si>
    <t>马来西亚</t>
  </si>
  <si>
    <t>4394461</t>
  </si>
  <si>
    <t>ZHANG JIANSEN</t>
  </si>
  <si>
    <t>1329.00</t>
  </si>
  <si>
    <t>2023-12-07 10:57:19</t>
  </si>
  <si>
    <t>4394259</t>
  </si>
  <si>
    <t>GONG LI</t>
  </si>
  <si>
    <t>2023-12-07 09:45:15</t>
  </si>
  <si>
    <t>4394156</t>
  </si>
  <si>
    <t>芙蓉皇家朱兰酒店</t>
  </si>
  <si>
    <t>CAO XIAOHONG,XU JIAN</t>
  </si>
  <si>
    <t>356.00</t>
  </si>
  <si>
    <t>2023-12-07 09:42:32</t>
  </si>
  <si>
    <t>4393385</t>
  </si>
  <si>
    <t>铂尔曼普吉岛卡隆海滩度假酒店</t>
  </si>
  <si>
    <t>YAN JINGCHANG</t>
  </si>
  <si>
    <t>861.00</t>
  </si>
  <si>
    <t>2023-12-07 10:56:46</t>
  </si>
  <si>
    <t>2023-12-06</t>
  </si>
  <si>
    <t>4392594</t>
  </si>
  <si>
    <t>Aidan Tristan,Aidan Tristan</t>
  </si>
  <si>
    <t>2023-12-06 22:39:06</t>
  </si>
  <si>
    <t>4392496</t>
  </si>
  <si>
    <t>Meng Shan,Xu Yuanyuan</t>
  </si>
  <si>
    <t>2023-12-07 11:44:10</t>
  </si>
  <si>
    <t>4391527</t>
  </si>
  <si>
    <t>TANG PINGJIE</t>
  </si>
  <si>
    <t>680.00</t>
  </si>
  <si>
    <t>2023-12-06 20:07:41</t>
  </si>
  <si>
    <t>4391317</t>
  </si>
  <si>
    <t>菲斯时尚酒店</t>
  </si>
  <si>
    <t>CHANG XIUQIN,ZHANG LIJUAN</t>
  </si>
  <si>
    <t>425.00</t>
  </si>
  <si>
    <t>2023-12-06 20:11:49</t>
  </si>
  <si>
    <t>直连</t>
  </si>
  <si>
    <t>4391297</t>
  </si>
  <si>
    <t>曼谷拉玛9号美蒂雅酒店</t>
  </si>
  <si>
    <t>sun yongwei,gong xinhui</t>
  </si>
  <si>
    <t>1265.00</t>
  </si>
  <si>
    <t>2023-12-06 19:46:01</t>
  </si>
  <si>
    <t>4391276</t>
  </si>
  <si>
    <t>Pungrassamee Jiraporn</t>
  </si>
  <si>
    <t>2023-12-07 11:16:44</t>
  </si>
  <si>
    <t>4391190</t>
  </si>
  <si>
    <t>ZHANG HONGYAN</t>
  </si>
  <si>
    <t>549.00</t>
  </si>
  <si>
    <t>2023-12-06 19:33:37</t>
  </si>
  <si>
    <t>4390910</t>
  </si>
  <si>
    <t>曼谷素坤逸奥克伍德华庭工作室酒店</t>
  </si>
  <si>
    <t>DU CHANGQING,CHENG YUEN MEI GLORIA</t>
  </si>
  <si>
    <t>598.00</t>
  </si>
  <si>
    <t>2023-12-06 20:08:01</t>
  </si>
  <si>
    <t>4390828</t>
  </si>
  <si>
    <t>FERKOUS TAHAR,MA DAXIN</t>
  </si>
  <si>
    <t>1098.00</t>
  </si>
  <si>
    <t>2023-12-06 20:05:02</t>
  </si>
  <si>
    <t>4390042</t>
  </si>
  <si>
    <t>西湖度假酒店</t>
  </si>
  <si>
    <t>HUANG DENG,ZHONG HANJUN</t>
  </si>
  <si>
    <t>4700.00</t>
  </si>
  <si>
    <t>2023-12-06 16:37:03</t>
  </si>
  <si>
    <t>4389676</t>
  </si>
  <si>
    <t>首尔江南福朋喜来登酒店</t>
  </si>
  <si>
    <t>Hou Jilian</t>
  </si>
  <si>
    <t>975.00</t>
  </si>
  <si>
    <t>2023-12-06 15:26:06</t>
  </si>
  <si>
    <t>韩国</t>
  </si>
  <si>
    <t>4389665</t>
  </si>
  <si>
    <t>DOSSANTOS ADRIANO J M</t>
  </si>
  <si>
    <t>1229.00</t>
  </si>
  <si>
    <t>2023-12-07 08:26:18</t>
  </si>
  <si>
    <t>4389339</t>
  </si>
  <si>
    <t>双威大盒子酒店</t>
  </si>
  <si>
    <t>Tsen Yun Fui</t>
  </si>
  <si>
    <t>597.00</t>
  </si>
  <si>
    <t>2023-12-06 14:35:23</t>
  </si>
  <si>
    <t>4389071</t>
  </si>
  <si>
    <t>清迈阿莫拉塔佩酒店</t>
  </si>
  <si>
    <t>Kallakorpi Simo</t>
  </si>
  <si>
    <t>-356</t>
  </si>
  <si>
    <t>--</t>
  </si>
  <si>
    <t>4388733</t>
  </si>
  <si>
    <t>ZHU XIAOLEI,ZHANG LIJUN</t>
  </si>
  <si>
    <t>1210.00</t>
  </si>
  <si>
    <t>2023-12-06 13:48:41</t>
  </si>
  <si>
    <t>4388116</t>
  </si>
  <si>
    <t>曼谷素凯泰酒店</t>
  </si>
  <si>
    <t>YIM JUNGSIK</t>
  </si>
  <si>
    <t>4070.00</t>
  </si>
  <si>
    <t>2023-12-06 10:27:26</t>
  </si>
  <si>
    <t>4387066</t>
  </si>
  <si>
    <t>曼谷萨通JC凯文酒店</t>
  </si>
  <si>
    <t>JUI CHIH WU,JUI CHIH WU</t>
  </si>
  <si>
    <t>762.00</t>
  </si>
  <si>
    <t>2023-12-06 10:02:34</t>
  </si>
  <si>
    <t>4386833</t>
  </si>
  <si>
    <t>CHEN YANZHANG</t>
  </si>
  <si>
    <t>2023-12-06 18:36:26</t>
  </si>
  <si>
    <t>2023-12-05</t>
  </si>
  <si>
    <t>4386635</t>
  </si>
  <si>
    <t>TANG XIN,CHEN JIAJIA</t>
  </si>
  <si>
    <t>930.00</t>
  </si>
  <si>
    <t>2023-12-06 12:27:55</t>
  </si>
  <si>
    <t>4386624</t>
  </si>
  <si>
    <t>索菲特曼谷素坤逸酒店</t>
  </si>
  <si>
    <t>LU XIAOSI,LVU JIN</t>
  </si>
  <si>
    <t>2836.00</t>
  </si>
  <si>
    <t>2023-12-06 11:30:11</t>
  </si>
  <si>
    <t>4386177</t>
  </si>
  <si>
    <t>Morales Ariane,Morales Ariane</t>
  </si>
  <si>
    <t>2023-12-05 22:12:51</t>
  </si>
  <si>
    <t>4384197</t>
  </si>
  <si>
    <t>新加坡庄家大酒店</t>
  </si>
  <si>
    <t>HU PENG,WU JIE</t>
  </si>
  <si>
    <t>3372.00</t>
  </si>
  <si>
    <t>2023-12-06 10:54:54</t>
  </si>
  <si>
    <t>新加坡</t>
  </si>
  <si>
    <t>4383077</t>
  </si>
  <si>
    <t>CAO YUHUI</t>
  </si>
  <si>
    <t>2023-12-05 16:54:34</t>
  </si>
  <si>
    <t>4382838</t>
  </si>
  <si>
    <t>曼谷尊贵比左特尔酒店</t>
  </si>
  <si>
    <t>Li DengSheng</t>
  </si>
  <si>
    <t>303.00</t>
  </si>
  <si>
    <t>2023-12-05 13:46:35</t>
  </si>
  <si>
    <t>4382567</t>
  </si>
  <si>
    <t>Huang kai</t>
  </si>
  <si>
    <t>2023-12-05 13:10:45</t>
  </si>
  <si>
    <t>4382535</t>
  </si>
  <si>
    <t>绿宝石酒店</t>
  </si>
  <si>
    <t>Kuan Yew Ding,Kuan Yew Ding</t>
  </si>
  <si>
    <t>1900.00</t>
  </si>
  <si>
    <t>2023-12-05 13:02:42</t>
  </si>
  <si>
    <t>4382140</t>
  </si>
  <si>
    <t>XIN JIANGONG</t>
  </si>
  <si>
    <t>1000.00</t>
  </si>
  <si>
    <t>2023-12-05 22:50:29</t>
  </si>
  <si>
    <t>4381650</t>
  </si>
  <si>
    <t>明洞大使宜必思酒店</t>
  </si>
  <si>
    <t>TIAN SONG</t>
  </si>
  <si>
    <t>775.00</t>
  </si>
  <si>
    <t>2023-12-05 10:18:50</t>
  </si>
  <si>
    <t>4381438</t>
  </si>
  <si>
    <t>西河内凯悦酒店</t>
  </si>
  <si>
    <t>CHEN BINBIN</t>
  </si>
  <si>
    <t>830.00</t>
  </si>
  <si>
    <t>2023-12-05 11:13:07</t>
  </si>
  <si>
    <t>越南</t>
  </si>
  <si>
    <t>4381169</t>
  </si>
  <si>
    <t>吉隆坡美利亚酒店</t>
  </si>
  <si>
    <t>YAP POO SIONG</t>
  </si>
  <si>
    <t>665.00</t>
  </si>
  <si>
    <t>2023-12-05 13:50:21</t>
  </si>
  <si>
    <t>4380807</t>
  </si>
  <si>
    <t>曼谷恰特里亚姆大酒店</t>
  </si>
  <si>
    <t>WONG WAI MAN</t>
  </si>
  <si>
    <t>8304.00</t>
  </si>
  <si>
    <t>2023-12-05 09:31:44</t>
  </si>
  <si>
    <t>4380757</t>
  </si>
  <si>
    <t>是隆不容错过酒店 by Cross Collection</t>
  </si>
  <si>
    <t>MA YIULUP</t>
  </si>
  <si>
    <t>576.00</t>
  </si>
  <si>
    <t>2023-12-06 09:56:00</t>
  </si>
  <si>
    <t>2023-12-04</t>
  </si>
  <si>
    <t>4380459</t>
  </si>
  <si>
    <t>芭堤雅暹罗海岸酒店</t>
  </si>
  <si>
    <t>Liu Xiang</t>
  </si>
  <si>
    <t>1304.00</t>
  </si>
  <si>
    <t>2023-12-05 10:29:34</t>
  </si>
  <si>
    <t>4379171</t>
  </si>
  <si>
    <t>河内 K 大套房酒店</t>
  </si>
  <si>
    <t>LEE SUBIN,LEE SUBIN</t>
  </si>
  <si>
    <t>2222.00</t>
  </si>
  <si>
    <t>2023-12-04 20:20:06</t>
  </si>
  <si>
    <t>4378063</t>
  </si>
  <si>
    <t>SUN HANQIN</t>
  </si>
  <si>
    <t>1360.00</t>
  </si>
  <si>
    <t>2023-12-04 19:18:44</t>
  </si>
  <si>
    <t>4378041</t>
  </si>
  <si>
    <t>哥打京那巴鲁元明大酒店</t>
  </si>
  <si>
    <t>CHAI ZHAOBING,HAN SHENGYA,WU QINGSHAN,LI SHAOQIANG,PENG ZAIFEI</t>
  </si>
  <si>
    <t>3795.00</t>
  </si>
  <si>
    <t>2023-12-04 18:42:15</t>
  </si>
  <si>
    <t>4378004</t>
  </si>
  <si>
    <t>Dears Myeongdong</t>
  </si>
  <si>
    <t>Chen Zilu,Wang Muye</t>
  </si>
  <si>
    <t>1506.00</t>
  </si>
  <si>
    <t>2023-12-05 10:20:04</t>
  </si>
  <si>
    <t>4377750</t>
  </si>
  <si>
    <t>曼谷SC 公园酒店</t>
  </si>
  <si>
    <t>LI JUN</t>
  </si>
  <si>
    <t>669.00</t>
  </si>
  <si>
    <t>2023-12-04 18:18:17</t>
  </si>
  <si>
    <t>4377710</t>
  </si>
  <si>
    <t>GAN CHENG CHIAN</t>
  </si>
  <si>
    <t>1487.00</t>
  </si>
  <si>
    <t>2023-12-04 18:33:37</t>
  </si>
  <si>
    <t>4377369</t>
  </si>
  <si>
    <t>YU ZIZHEN</t>
  </si>
  <si>
    <t>2276.00</t>
  </si>
  <si>
    <t>2023-12-05 08:31:32</t>
  </si>
  <si>
    <t>4377360</t>
  </si>
  <si>
    <t>普吉岛佛基拉诺富特城市酒店(SHA Extra Plus)</t>
  </si>
  <si>
    <t>SAKAMOTO RURI</t>
  </si>
  <si>
    <t>978.00</t>
  </si>
  <si>
    <t>2023-12-04 17:28:31</t>
  </si>
  <si>
    <t>4376411</t>
  </si>
  <si>
    <t>ZHANG DI</t>
  </si>
  <si>
    <t>2307.00</t>
  </si>
  <si>
    <t>2023-12-04 13:14:30</t>
  </si>
  <si>
    <t>4376309</t>
  </si>
  <si>
    <t>Coco Beach Hotel Jomtien Pattaya</t>
  </si>
  <si>
    <t>YIN LIJUAN</t>
  </si>
  <si>
    <t>1040.00</t>
  </si>
  <si>
    <t>2023-12-04 12:32:28</t>
  </si>
  <si>
    <t>4375801</t>
  </si>
  <si>
    <t>CMYK我的酒店@拉查达店</t>
  </si>
  <si>
    <t>Ding Hong,Wang Qiang,Hao Ming</t>
  </si>
  <si>
    <t>1460.00</t>
  </si>
  <si>
    <t>2023-12-04 11:02:35</t>
  </si>
  <si>
    <t>4375537</t>
  </si>
  <si>
    <t>XU JINGJING,LI YANG</t>
  </si>
  <si>
    <t>4170.00</t>
  </si>
  <si>
    <t>2023-12-04 12:14:48</t>
  </si>
  <si>
    <t>4375088</t>
  </si>
  <si>
    <t>NING SHUANG</t>
  </si>
  <si>
    <t>730.00</t>
  </si>
  <si>
    <t>2023-12-04 08:21:01</t>
  </si>
  <si>
    <t>2023-12-03</t>
  </si>
  <si>
    <t>4373239</t>
  </si>
  <si>
    <t>宜必思华欣酒店</t>
  </si>
  <si>
    <t>DAYANA REBECCA</t>
  </si>
  <si>
    <t>410.00</t>
  </si>
  <si>
    <t>2023-12-04 10:02:53</t>
  </si>
  <si>
    <t>4372219</t>
  </si>
  <si>
    <t>曼谷城中城酒店</t>
  </si>
  <si>
    <t>Liu Zongming</t>
  </si>
  <si>
    <t>586.00</t>
  </si>
  <si>
    <t>2023-12-03 18:46:46</t>
  </si>
  <si>
    <t>4371658</t>
  </si>
  <si>
    <t>曼谷拉差达宜必思尚品酒店</t>
  </si>
  <si>
    <t>MA XUZHOU,WANG QIANGHUA</t>
  </si>
  <si>
    <t>2620.00</t>
  </si>
  <si>
    <t>2023-12-03 16:20:38</t>
  </si>
  <si>
    <t>4371566</t>
  </si>
  <si>
    <t>普吉岛贝拉娜拉奈阳海滩</t>
  </si>
  <si>
    <t>YANG JIAMING,KHONG CHEOWPOH</t>
  </si>
  <si>
    <t>2079.00</t>
  </si>
  <si>
    <t>2023-12-03 16:43:42</t>
  </si>
  <si>
    <t>4371496</t>
  </si>
  <si>
    <t>阿达莫酒店</t>
  </si>
  <si>
    <t>Quek Alvin,Quek Alvin</t>
  </si>
  <si>
    <t>813.00</t>
  </si>
  <si>
    <t>2023-12-04 10:12:02</t>
  </si>
  <si>
    <t>4370975</t>
  </si>
  <si>
    <t>皇家朱兰白沙罗酒店</t>
  </si>
  <si>
    <t>CHEN ZHENLU</t>
  </si>
  <si>
    <t>1488.00</t>
  </si>
  <si>
    <t>2023-12-03 13:36:13</t>
  </si>
  <si>
    <t>4370948</t>
  </si>
  <si>
    <t>普吉市宜必思尚品酒店</t>
  </si>
  <si>
    <t>XIAO YURUI</t>
  </si>
  <si>
    <t>916.00</t>
  </si>
  <si>
    <t>2023-12-03 14:12:50</t>
  </si>
  <si>
    <t>4370726</t>
  </si>
  <si>
    <t>罗勇环裴诺富特酒店 (SHA Plus+)</t>
  </si>
  <si>
    <t>SAENGPAKDEEJIT CHARNCHAI</t>
  </si>
  <si>
    <t>477.00</t>
  </si>
  <si>
    <t>2023-12-03 13:16:55</t>
  </si>
  <si>
    <t>4370180</t>
  </si>
  <si>
    <t>WANG YIRU,Yu Xiaolin</t>
  </si>
  <si>
    <t>1538.00</t>
  </si>
  <si>
    <t>2023-12-04 09:25:48</t>
  </si>
  <si>
    <t>4369631</t>
  </si>
  <si>
    <t>普吉岛华庭假日酒店</t>
  </si>
  <si>
    <t>WANG CHEN</t>
  </si>
  <si>
    <t>2388.00</t>
  </si>
  <si>
    <t>2023-12-03 10:21:26</t>
  </si>
  <si>
    <t>2023-12-02</t>
  </si>
  <si>
    <t>4368874</t>
  </si>
  <si>
    <t>RUBLEV IGOR,VASILYEVA LIDIYA</t>
  </si>
  <si>
    <t>1563.00</t>
  </si>
  <si>
    <t>2023-12-03 12:28:58</t>
  </si>
  <si>
    <t>4368579</t>
  </si>
  <si>
    <t>CHIANG CHIA YI</t>
  </si>
  <si>
    <t>2667.00</t>
  </si>
  <si>
    <t>2023-12-04 08:21:32</t>
  </si>
  <si>
    <t>4368570</t>
  </si>
  <si>
    <t>ZHANG MIAO,WANG SHIYI,ZHENG YINYU,CHEN ANGYU</t>
  </si>
  <si>
    <t>1824.00</t>
  </si>
  <si>
    <t>2023-12-03 12:31:35</t>
  </si>
  <si>
    <t>4367603</t>
  </si>
  <si>
    <t>槟城长荣桂冠酒店</t>
  </si>
  <si>
    <t>Lau Chee Keen</t>
  </si>
  <si>
    <t>2023-12-03 16:42:46</t>
  </si>
  <si>
    <t>4364214</t>
  </si>
  <si>
    <t>铂尔曼吉隆坡城市中心大酒店</t>
  </si>
  <si>
    <t>YAP YOON SING</t>
  </si>
  <si>
    <t>759.00</t>
  </si>
  <si>
    <t>2023-12-02 11:32:24</t>
  </si>
  <si>
    <t>4363861</t>
  </si>
  <si>
    <t>曼谷格蓝总统饭店</t>
  </si>
  <si>
    <t>JESTIN DAVID</t>
  </si>
  <si>
    <t>666.00</t>
  </si>
  <si>
    <t>2023-12-02 16:01:06</t>
  </si>
  <si>
    <t>4363659</t>
  </si>
  <si>
    <t>莫诺科洛精品酒店</t>
  </si>
  <si>
    <t>Ying Chong Li,Ying Chong Li</t>
  </si>
  <si>
    <t>250.00</t>
  </si>
  <si>
    <t>2023-12-02 10:35:26</t>
  </si>
  <si>
    <t>4363595</t>
  </si>
  <si>
    <t>普吉艾希莉焦点酒店</t>
  </si>
  <si>
    <t>Nontakham Soradawaratchaya</t>
  </si>
  <si>
    <t>346.00</t>
  </si>
  <si>
    <t>2023-12-05 17:29:43</t>
  </si>
  <si>
    <t>4363480</t>
  </si>
  <si>
    <t>LEE EAN LENG</t>
  </si>
  <si>
    <t>2023-12-05 14:37:55</t>
  </si>
  <si>
    <t>4363453</t>
  </si>
  <si>
    <t>曼谷素坤逸 4 巷宜必思尚品酒店</t>
  </si>
  <si>
    <t>TSOI MAN CHEUK,KONG PIK SIN</t>
  </si>
  <si>
    <t>844.00</t>
  </si>
  <si>
    <t>2023-12-02 16:17:57</t>
  </si>
  <si>
    <t>2023-12-01</t>
  </si>
  <si>
    <t>4360522</t>
  </si>
  <si>
    <t>格兰德沙吞酒店</t>
  </si>
  <si>
    <t>Zheng Lina,Lin lingshan</t>
  </si>
  <si>
    <t>264.00</t>
  </si>
  <si>
    <t>2023-12-01 20:00:57</t>
  </si>
  <si>
    <t>4360177</t>
  </si>
  <si>
    <t>JIANG LIUQIANG</t>
  </si>
  <si>
    <t>3297.00</t>
  </si>
  <si>
    <t>2023-12-02 13:35:34</t>
  </si>
  <si>
    <t>4359319</t>
  </si>
  <si>
    <t>吉隆坡柏威年酒店 · 悦榕庄管理</t>
  </si>
  <si>
    <t>ZHU FENGMEI,YU TIEFENG,YU YIRU</t>
  </si>
  <si>
    <t>1826.00</t>
  </si>
  <si>
    <t>2023-12-04 09:38:31</t>
  </si>
  <si>
    <t>4358991</t>
  </si>
  <si>
    <t>ZOU ANBANG,Liu Rongtao,Ding Peipei,Wang Xinyan,Lin Luying,Zeng Qiong</t>
  </si>
  <si>
    <t>11268.00</t>
  </si>
  <si>
    <t>2023-12-01 16:23:18</t>
  </si>
  <si>
    <t>4357987</t>
  </si>
  <si>
    <t>MOHD NOOR MAHAYUDDIN</t>
  </si>
  <si>
    <t>1628.00</t>
  </si>
  <si>
    <t>2023-12-01 14:32:23</t>
  </si>
  <si>
    <t>4356736</t>
  </si>
  <si>
    <t>仁川机场贝斯特韦斯特精品酒店</t>
  </si>
  <si>
    <t>TANAKA HIROAKI</t>
  </si>
  <si>
    <t>430.00</t>
  </si>
  <si>
    <t>2023-12-01 08:14:50</t>
  </si>
  <si>
    <t>4356334</t>
  </si>
  <si>
    <t>卡奈里斯素万那普机场店 (SHA Plus+)</t>
  </si>
  <si>
    <t>WANG YUNLI,CHEN JIUYUAN</t>
  </si>
  <si>
    <t>360.00</t>
  </si>
  <si>
    <t>2023-12-01 13:50:08</t>
  </si>
  <si>
    <t>2023-11-30</t>
  </si>
  <si>
    <t>4355549</t>
  </si>
  <si>
    <t>吉隆坡皇家酒店</t>
  </si>
  <si>
    <t>AHMAD ZAIDI</t>
  </si>
  <si>
    <t>1124.00</t>
  </si>
  <si>
    <t>2023-12-04 12:16:07</t>
  </si>
  <si>
    <t>4353251</t>
  </si>
  <si>
    <t>曼谷安曼纳酒店</t>
  </si>
  <si>
    <t>Celik Okan</t>
  </si>
  <si>
    <t>1338.00</t>
  </si>
  <si>
    <t>2023-11-30 18:33:48</t>
  </si>
  <si>
    <t>4353239</t>
  </si>
  <si>
    <t>Noh Aaizuddin Hussaini</t>
  </si>
  <si>
    <t>1655.00</t>
  </si>
  <si>
    <t>2023-11-30 16:25:03</t>
  </si>
  <si>
    <t>4353061</t>
  </si>
  <si>
    <t>Mandarin Bay Resort and Spa</t>
  </si>
  <si>
    <t>KIM JIYOUNG</t>
  </si>
  <si>
    <t>2580.00</t>
  </si>
  <si>
    <t>2023-11-30 19:09:01</t>
  </si>
  <si>
    <t>4353059</t>
  </si>
  <si>
    <t>CHEN DAHUA,MAI YULONG</t>
  </si>
  <si>
    <t>2023-11-30 15:40:32</t>
  </si>
  <si>
    <t>4352228</t>
  </si>
  <si>
    <t>曼谷香格里拉大酒店</t>
  </si>
  <si>
    <t>YANG XUEFANG</t>
  </si>
  <si>
    <t>4302.00</t>
  </si>
  <si>
    <t>2023-12-01 13:02:28</t>
  </si>
  <si>
    <t>2023-11-29</t>
  </si>
  <si>
    <t>4349554</t>
  </si>
  <si>
    <t>CHEN CHIEN WEI</t>
  </si>
  <si>
    <t>6612.00</t>
  </si>
  <si>
    <t>2023-11-30 11:22:12</t>
  </si>
  <si>
    <t>4348586</t>
  </si>
  <si>
    <t>LI YAN,LI YANG,ZHANG CHENGYU,ZHANG YUEYU</t>
  </si>
  <si>
    <t>6282.00</t>
  </si>
  <si>
    <t>2023-12-01 10:19:15</t>
  </si>
  <si>
    <t>4348555</t>
  </si>
  <si>
    <t>YAO QI</t>
  </si>
  <si>
    <t>320.00</t>
  </si>
  <si>
    <t>2023-11-30 09:54:05</t>
  </si>
  <si>
    <t>是</t>
  </si>
  <si>
    <t>4347011</t>
  </si>
  <si>
    <t>巴淡岛阿斯顿巴淡酒店公寓</t>
  </si>
  <si>
    <t>SIM KENNY</t>
  </si>
  <si>
    <t>1430.00</t>
  </si>
  <si>
    <t>2023-11-29 15:50:38</t>
  </si>
  <si>
    <t>印度尼西亚</t>
  </si>
  <si>
    <t>4347008</t>
  </si>
  <si>
    <t>塞达阿提亚酒店</t>
  </si>
  <si>
    <t>Davies Michael</t>
  </si>
  <si>
    <t>1380.00</t>
  </si>
  <si>
    <t>2023-11-29 15:56:15</t>
  </si>
  <si>
    <t>4346791</t>
  </si>
  <si>
    <t>济州亚洲酒店</t>
  </si>
  <si>
    <t>CHEN YUNQIONG,CHEN SHITING,LIN BINGYAN</t>
  </si>
  <si>
    <t>2350.00</t>
  </si>
  <si>
    <t>2023-11-29 15:14:03</t>
  </si>
  <si>
    <t>4346324</t>
  </si>
  <si>
    <t>XIE DANDAN</t>
  </si>
  <si>
    <t>2340.00</t>
  </si>
  <si>
    <t>2023-12-02 11:39:32</t>
  </si>
  <si>
    <t>4345116</t>
  </si>
  <si>
    <t>釜山斯坦福酒店</t>
  </si>
  <si>
    <t>JUNG HOYEON</t>
  </si>
  <si>
    <t>392.00</t>
  </si>
  <si>
    <t>2023-11-29 09:05:15</t>
  </si>
  <si>
    <t>2023-11-28</t>
  </si>
  <si>
    <t>4343154</t>
  </si>
  <si>
    <t>WANG FANG</t>
  </si>
  <si>
    <t>3292.00</t>
  </si>
  <si>
    <t>2023-11-30 00:03:30</t>
  </si>
  <si>
    <t>4342797</t>
  </si>
  <si>
    <t>XU MINGMIN</t>
  </si>
  <si>
    <t>2023-11-29 11:24:51</t>
  </si>
  <si>
    <t>4341416</t>
  </si>
  <si>
    <t>贝斯特韦斯特拉查达酒店</t>
  </si>
  <si>
    <t>CHen Guoxin,Chang Shiyuan</t>
  </si>
  <si>
    <t>750.00</t>
  </si>
  <si>
    <t>2023-11-28 19:01:12</t>
  </si>
  <si>
    <t>4341212</t>
  </si>
  <si>
    <t>莱恩酒店</t>
  </si>
  <si>
    <t>BEH KAHMUN</t>
  </si>
  <si>
    <t>630.00</t>
  </si>
  <si>
    <t>2023-11-29 09:56:17</t>
  </si>
  <si>
    <t>4340827</t>
  </si>
  <si>
    <t>希思尔新山酒店</t>
  </si>
  <si>
    <t>Saiful Adli Shahmi Aiman</t>
  </si>
  <si>
    <t>457.00</t>
  </si>
  <si>
    <t>2023-11-28 16:47:42</t>
  </si>
  <si>
    <t>4340406</t>
  </si>
  <si>
    <t>灵狮铂金酒店</t>
  </si>
  <si>
    <t>Sim Janice</t>
  </si>
  <si>
    <t>504.00</t>
  </si>
  <si>
    <t>2023-11-28 14:20:32</t>
  </si>
  <si>
    <t>4338401</t>
  </si>
  <si>
    <t>格里芬酒店</t>
  </si>
  <si>
    <t>Rose Ewan</t>
  </si>
  <si>
    <t>1035.00</t>
  </si>
  <si>
    <t>2023-11-28 09:18:31</t>
  </si>
  <si>
    <t>美国</t>
  </si>
  <si>
    <t>4338392</t>
  </si>
  <si>
    <t>Davalos Jacinto Javier</t>
  </si>
  <si>
    <t>2023-11-28 10:24:31</t>
  </si>
  <si>
    <t>4337740</t>
  </si>
  <si>
    <t>QIAN HANDONG</t>
  </si>
  <si>
    <t>1037.00</t>
  </si>
  <si>
    <t>2023-11-28 14:24:18</t>
  </si>
  <si>
    <t>2023-11-27</t>
  </si>
  <si>
    <t>4335970</t>
  </si>
  <si>
    <t>普吉岛诺库酒店</t>
  </si>
  <si>
    <t>ZHANG LAN</t>
  </si>
  <si>
    <t>5868.00</t>
  </si>
  <si>
    <t>2023-11-28 11:43:36</t>
  </si>
  <si>
    <t>4335212</t>
  </si>
  <si>
    <t>新山青松度假村</t>
  </si>
  <si>
    <t>ABDUL AZIZ NORFAIZAH</t>
  </si>
  <si>
    <t>414.00</t>
  </si>
  <si>
    <t>2023-11-27 18:42:01</t>
  </si>
  <si>
    <t>4333875</t>
  </si>
  <si>
    <t>纽约法拉盛/拉瓜地亚机场凯悦嘉轩酒店</t>
  </si>
  <si>
    <t>GU YUXIN</t>
  </si>
  <si>
    <t>1627.00</t>
  </si>
  <si>
    <t>2023-11-27 13:39:57</t>
  </si>
  <si>
    <t>4333741</t>
  </si>
  <si>
    <t>苏拉翁塞格兰德中心大酒店</t>
  </si>
  <si>
    <t>DAI QINGYAN,DAI RUNJIN,ZHANG YUEGUI</t>
  </si>
  <si>
    <t>3561.00</t>
  </si>
  <si>
    <t>2023-11-27 14:53:48</t>
  </si>
  <si>
    <t>4332358</t>
  </si>
  <si>
    <t>KARUR RAJMANI CHANDRAMOULI</t>
  </si>
  <si>
    <t>2023-11-27 23:51:01</t>
  </si>
  <si>
    <t>2023-11-26</t>
  </si>
  <si>
    <t>4330099</t>
  </si>
  <si>
    <t>GAO WENJIE</t>
  </si>
  <si>
    <t>336.00</t>
  </si>
  <si>
    <t>2023-11-27 10:13:38</t>
  </si>
  <si>
    <t>4328541</t>
  </si>
  <si>
    <t>曼谷野餐酒店曼谷</t>
  </si>
  <si>
    <t>PONPAIPIBUT PRANOM</t>
  </si>
  <si>
    <t>2023-11-26 14:50:33</t>
  </si>
  <si>
    <t>4328533</t>
  </si>
  <si>
    <t>PONPAIPIBUT SARIYA</t>
  </si>
  <si>
    <t>2023-11-26 14:51:13</t>
  </si>
  <si>
    <t>4328006</t>
  </si>
  <si>
    <t>德瓦别墅度假酒店</t>
  </si>
  <si>
    <t>NG SZE YEE</t>
  </si>
  <si>
    <t>4647.00</t>
  </si>
  <si>
    <t>2023-11-27 11:13:53</t>
  </si>
  <si>
    <t>2023-11-25</t>
  </si>
  <si>
    <t>4321268</t>
  </si>
  <si>
    <t>HOU ANDRE</t>
  </si>
  <si>
    <t>1056.00</t>
  </si>
  <si>
    <t>2023-11-25 16:33:24</t>
  </si>
  <si>
    <t>4320386</t>
  </si>
  <si>
    <t>Chan Wilson</t>
  </si>
  <si>
    <t>3590.00</t>
  </si>
  <si>
    <t>2023-11-25 10:57:44</t>
  </si>
  <si>
    <t>2023-11-24</t>
  </si>
  <si>
    <t>4318547</t>
  </si>
  <si>
    <t>曼谷拉查达阿曼达酒店和公寓</t>
  </si>
  <si>
    <t>WANG ZENG,TONG BANGYU,CHEN XIAOMING,ZHANG PAN,WANG CHEN,XIONG YI,LI KE</t>
  </si>
  <si>
    <t>42560.00</t>
  </si>
  <si>
    <t>2023-11-25 09:41:11</t>
  </si>
  <si>
    <t>4317094</t>
  </si>
  <si>
    <t>Maria Simon Kristine,Maria Simon Kristine</t>
  </si>
  <si>
    <t>1070.00</t>
  </si>
  <si>
    <t>2023-11-24 17:01:57</t>
  </si>
  <si>
    <t>2023-11-23</t>
  </si>
  <si>
    <t>4312567</t>
  </si>
  <si>
    <t>芭堤雅北部遨舍度假酒店 (SHA Extra Plus)</t>
  </si>
  <si>
    <t>Zhong Yue</t>
  </si>
  <si>
    <t>964.00</t>
  </si>
  <si>
    <t>2023-11-25 12:33:40</t>
  </si>
  <si>
    <t>4312457</t>
  </si>
  <si>
    <t>GALBRAITH STEPHEN GEORGE,JULALAK SRICHATUM</t>
  </si>
  <si>
    <t>2058.00</t>
  </si>
  <si>
    <t>2023-11-24 09:52:47</t>
  </si>
  <si>
    <t>新媒体</t>
  </si>
  <si>
    <t>4311981</t>
  </si>
  <si>
    <t>RUI XUE,SHI QIANG</t>
  </si>
  <si>
    <t>2023-11-24 10:10:38</t>
  </si>
  <si>
    <t>4311405</t>
  </si>
  <si>
    <t>曼谷兰开斯特</t>
  </si>
  <si>
    <t>Zhang Cheng,Zhang QianYi</t>
  </si>
  <si>
    <t>2936.00</t>
  </si>
  <si>
    <t>2023-11-23 19:20:46</t>
  </si>
  <si>
    <t>4309391</t>
  </si>
  <si>
    <t>首尔大使铂尔曼酒店</t>
  </si>
  <si>
    <t>REN XI XI,LIN KAI NI</t>
  </si>
  <si>
    <t>2850.00</t>
  </si>
  <si>
    <t>2023-11-23 14:41:47</t>
  </si>
  <si>
    <t>4308733</t>
  </si>
  <si>
    <t>拉威棕榈滩度假酒店(SHA Extra Plus)</t>
  </si>
  <si>
    <t>BAHSOUS TANIOS,BAHSOUS IZAIAH,GALBIS DUANGJAI,BAHSOUS OLIVIA</t>
  </si>
  <si>
    <t>2496.00</t>
  </si>
  <si>
    <t>2023-11-24 10:13:06</t>
  </si>
  <si>
    <t>2023-11-22</t>
  </si>
  <si>
    <t>4300855</t>
  </si>
  <si>
    <t>LI XINGYE</t>
  </si>
  <si>
    <t>1418.00</t>
  </si>
  <si>
    <t>2023-11-22 13:23:13</t>
  </si>
  <si>
    <t>2023-11-21</t>
  </si>
  <si>
    <t>4298104</t>
  </si>
  <si>
    <t>新加坡费尔蒙酒店</t>
  </si>
  <si>
    <t>YANG YINFENG,T BA</t>
  </si>
  <si>
    <t>13230.00</t>
  </si>
  <si>
    <t>2023-11-21 18:38:38</t>
  </si>
  <si>
    <t>4297693</t>
  </si>
  <si>
    <t>阿罗纳海滩赫纳度假村</t>
  </si>
  <si>
    <t>Sheu Tejane</t>
  </si>
  <si>
    <t>2666.00</t>
  </si>
  <si>
    <t>2023-12-06 14:10:20</t>
  </si>
  <si>
    <t>2023-11-20</t>
  </si>
  <si>
    <t>4292123</t>
  </si>
  <si>
    <t>新加坡威大酒店－劳明达</t>
  </si>
  <si>
    <t>PAN XINMEI,ZHU CHANGHONG</t>
  </si>
  <si>
    <t>1656.00</t>
  </si>
  <si>
    <t>2023-11-21 11:39:51</t>
  </si>
  <si>
    <t>4291085</t>
  </si>
  <si>
    <t>首尔世贸中心洲际酒店</t>
  </si>
  <si>
    <t>TANG HUIFEN</t>
  </si>
  <si>
    <t>6898.00</t>
  </si>
  <si>
    <t>2023-11-20 19:26:20</t>
  </si>
  <si>
    <t>4290170</t>
  </si>
  <si>
    <t>WU QI,HUANG YICHANG</t>
  </si>
  <si>
    <t>13380.00</t>
  </si>
  <si>
    <t>2023-11-20 17:56:48</t>
  </si>
  <si>
    <t>4280541</t>
  </si>
  <si>
    <t>LI CHUN,DU YONGXIONG</t>
  </si>
  <si>
    <t>2364.00</t>
  </si>
  <si>
    <t>2023-11-20 15:41:15</t>
  </si>
  <si>
    <t>2023-11-19</t>
  </si>
  <si>
    <t>4277003</t>
  </si>
  <si>
    <t>清迈阿基拉马诺尔酒店</t>
  </si>
  <si>
    <t>GU MUJIA</t>
  </si>
  <si>
    <t>1778.00</t>
  </si>
  <si>
    <t>2023-11-21 09:46:33</t>
  </si>
  <si>
    <t>2023-11-18</t>
  </si>
  <si>
    <t>4271301</t>
  </si>
  <si>
    <t>OBRIEN RILEY JAMES</t>
  </si>
  <si>
    <t>2023-11-21 14:40:24</t>
  </si>
  <si>
    <t>2023-11-17</t>
  </si>
  <si>
    <t>4270779</t>
  </si>
  <si>
    <t>菲斯酒店</t>
  </si>
  <si>
    <t>YUE QIFENG,ZHANG HONGWEI</t>
  </si>
  <si>
    <t>2175.00</t>
  </si>
  <si>
    <t>2023-11-18 12:38:45</t>
  </si>
  <si>
    <t>4268546</t>
  </si>
  <si>
    <t>宜必思曼谷素坤逸24店</t>
  </si>
  <si>
    <t>SO LAI SHAN</t>
  </si>
  <si>
    <t>2023-11-17 12:16:30</t>
  </si>
  <si>
    <t>4268383</t>
  </si>
  <si>
    <t>萨查斯乌诺酒店</t>
  </si>
  <si>
    <t>Chong Chuen Yoke,Chong Chuen Yoke,Chong Chuen Yoke</t>
  </si>
  <si>
    <t>2023-11-17 14:30:23</t>
  </si>
  <si>
    <t>2023-11-16</t>
  </si>
  <si>
    <t>4264913</t>
  </si>
  <si>
    <t>曼谷JW万豪酒店</t>
  </si>
  <si>
    <t>FU YANJIANG</t>
  </si>
  <si>
    <t>2314.00</t>
  </si>
  <si>
    <t>2023-11-16 13:36:46</t>
  </si>
  <si>
    <t>4264624</t>
  </si>
  <si>
    <t>LI WANYUAN</t>
  </si>
  <si>
    <t>2023-11-16 13:29:13</t>
  </si>
  <si>
    <t>4264592</t>
  </si>
  <si>
    <t>XU MEIRONG</t>
  </si>
  <si>
    <t>2600.00</t>
  </si>
  <si>
    <t>2023-11-16 13:24:28</t>
  </si>
  <si>
    <t>2023-11-15</t>
  </si>
  <si>
    <t>4262142</t>
  </si>
  <si>
    <t>LEONG KA LON</t>
  </si>
  <si>
    <t>2024.00</t>
  </si>
  <si>
    <t>2023-11-15 22:07:02</t>
  </si>
  <si>
    <t>4260305</t>
  </si>
  <si>
    <t>LUK CHING YAN SYLVIA</t>
  </si>
  <si>
    <t>2655.00</t>
  </si>
  <si>
    <t>2023-11-23 11:43:42</t>
  </si>
  <si>
    <t>4259920</t>
  </si>
  <si>
    <t>盛泰澜拉普崂中央广场酒店</t>
  </si>
  <si>
    <t>CHO YOONHO</t>
  </si>
  <si>
    <t>4840.00</t>
  </si>
  <si>
    <t>-4840</t>
  </si>
  <si>
    <t>2023-12-02 17:33:46</t>
  </si>
  <si>
    <t>4257130</t>
  </si>
  <si>
    <t>曼谷素坤逸 4 巷宜必思酒店</t>
  </si>
  <si>
    <t>CHU SHI MING,LIN PEI CHING</t>
  </si>
  <si>
    <t>566.00</t>
  </si>
  <si>
    <t>2023-11-15 13:32:07</t>
  </si>
  <si>
    <t>2023-11-14</t>
  </si>
  <si>
    <t>4253591</t>
  </si>
  <si>
    <t>珍拉丁皇家朱兰小屋</t>
  </si>
  <si>
    <t>HISHAM HARIRI SUHAIDA</t>
  </si>
  <si>
    <t>306.00</t>
  </si>
  <si>
    <t>2023-11-14 22:19:17</t>
  </si>
  <si>
    <t>4252956</t>
  </si>
  <si>
    <t>HAMZAH MOHD HAFIZ</t>
  </si>
  <si>
    <t>254.00</t>
  </si>
  <si>
    <t>2023-11-14 14:01:44</t>
  </si>
  <si>
    <t>2023-11-12</t>
  </si>
  <si>
    <t>4243527</t>
  </si>
  <si>
    <t>欧文之家酒店公寓</t>
  </si>
  <si>
    <t>Mak Ka Man,Mak Ka Man</t>
  </si>
  <si>
    <t>705.00</t>
  </si>
  <si>
    <t>2023-11-14 09:46:27</t>
  </si>
  <si>
    <t>4243451</t>
  </si>
  <si>
    <t>沙美岛奥普劳度假村 (政府卫生认证)</t>
  </si>
  <si>
    <t>TANG SHUWEN,ZHANG SHUYA</t>
  </si>
  <si>
    <t>1534.00</t>
  </si>
  <si>
    <t>2023-11-13 10:13:13</t>
  </si>
  <si>
    <t>4240001</t>
  </si>
  <si>
    <t>RONG ZHILIANG,SHE JIE</t>
  </si>
  <si>
    <t>850.00</t>
  </si>
  <si>
    <t>2023-11-12 11:28:21</t>
  </si>
  <si>
    <t>2023-11-09</t>
  </si>
  <si>
    <t>4224766</t>
  </si>
  <si>
    <t>新加坡史丹福瑞士酒店</t>
  </si>
  <si>
    <t>LI XIA,ZHANG ZUO</t>
  </si>
  <si>
    <t>6399.00</t>
  </si>
  <si>
    <t>2023-11-10 13:45:25</t>
  </si>
  <si>
    <t>4222937</t>
  </si>
  <si>
    <t>CAO YING,MA JUAN</t>
  </si>
  <si>
    <t>3772.00</t>
  </si>
  <si>
    <t>2023-11-09 16:33:00</t>
  </si>
  <si>
    <t>2023-11-08</t>
  </si>
  <si>
    <t>4217402</t>
  </si>
  <si>
    <t>JIN YUYU</t>
  </si>
  <si>
    <t>6182.00</t>
  </si>
  <si>
    <t>2023-11-08 18:58:51</t>
  </si>
  <si>
    <t>4217394</t>
  </si>
  <si>
    <t>HOU WANTONG</t>
  </si>
  <si>
    <t>2023-11-08 18:58:37</t>
  </si>
  <si>
    <t>4215410</t>
  </si>
  <si>
    <t>AEDET ARAFAT</t>
  </si>
  <si>
    <t>1248.00</t>
  </si>
  <si>
    <t>1498.00</t>
  </si>
  <si>
    <t>250</t>
  </si>
  <si>
    <t>2023-11-08 16:30:36</t>
  </si>
  <si>
    <t>4214641</t>
  </si>
  <si>
    <t>攀瓦布里海滨度假村(SHA Extra Plus)</t>
  </si>
  <si>
    <t>BALLUR MATADHA Veeraiah,BALLUR MATADHA Veeraiah</t>
  </si>
  <si>
    <t>2023-11-08 14:42:01</t>
  </si>
  <si>
    <t>4213790</t>
  </si>
  <si>
    <t>沙美岛萨凯海滩度假村</t>
  </si>
  <si>
    <t>SHENG DAWEI</t>
  </si>
  <si>
    <t>1574.00</t>
  </si>
  <si>
    <t>2023-11-08 11:17:27</t>
  </si>
  <si>
    <t>2023-11-07</t>
  </si>
  <si>
    <t>4211518</t>
  </si>
  <si>
    <t>曼谷水门伯克利酒店</t>
  </si>
  <si>
    <t>LOW ALFRED YOU QIN,LOW ZHEN SHENG ASHLEY,DOAN LE THU TRANG,LIEW WING PONG</t>
  </si>
  <si>
    <t>3864.00</t>
  </si>
  <si>
    <t>2023-11-13 13:31:14</t>
  </si>
  <si>
    <t>4209045</t>
  </si>
  <si>
    <t>LEE HYEIN</t>
  </si>
  <si>
    <t>2155.00</t>
  </si>
  <si>
    <t>2023-11-07 15:18:09</t>
  </si>
  <si>
    <t>4207759</t>
  </si>
  <si>
    <t>曼谷柑橘素坤逸11酒店</t>
  </si>
  <si>
    <t>SOK SOKAL</t>
  </si>
  <si>
    <t>676.00</t>
  </si>
  <si>
    <t>2023-11-07 11:34:47</t>
  </si>
  <si>
    <t>2023-11-06</t>
  </si>
  <si>
    <t>4200642</t>
  </si>
  <si>
    <t>IWAMURO SEINA,TAKASUKA SUZUNO</t>
  </si>
  <si>
    <t>2023-11-06 12:00:38</t>
  </si>
  <si>
    <t>2023-11-05</t>
  </si>
  <si>
    <t>4198688</t>
  </si>
  <si>
    <t>LIN YUTING</t>
  </si>
  <si>
    <t>3280.00</t>
  </si>
  <si>
    <t>2023-11-09 14:32:16</t>
  </si>
  <si>
    <t>4197195</t>
  </si>
  <si>
    <t>芭堤雅万丽水疗度假酒店 - SHA Extra Plus 认证</t>
  </si>
  <si>
    <t>XIAO SHU,PU CHAO</t>
  </si>
  <si>
    <t>2120.00</t>
  </si>
  <si>
    <t>2023-11-05 17:34:30</t>
  </si>
  <si>
    <t>2023-11-04</t>
  </si>
  <si>
    <t>4187859</t>
  </si>
  <si>
    <t>Gupta Chetan,Gupta Chetan</t>
  </si>
  <si>
    <t>1402.00</t>
  </si>
  <si>
    <t>2023-11-06 10:33:57</t>
  </si>
  <si>
    <t>2023-11-02</t>
  </si>
  <si>
    <t>4173587</t>
  </si>
  <si>
    <t>华马克汤姆森酒店</t>
  </si>
  <si>
    <t>WEN BOXIAN,MA QILAN,ZHANG YINGYING</t>
  </si>
  <si>
    <t>2023-11-02 10:22:55</t>
  </si>
  <si>
    <t>2023-10-31</t>
  </si>
  <si>
    <t>4166752</t>
  </si>
  <si>
    <t>曼谷铂尔曼皇权酒店</t>
  </si>
  <si>
    <t>Liu Jia,Jin Jiayi,Guo Wenjun</t>
  </si>
  <si>
    <t>4876.00</t>
  </si>
  <si>
    <t>2023-11-01 12:03:25</t>
  </si>
  <si>
    <t>4165798</t>
  </si>
  <si>
    <t>SEE YI XUAN IRENE,CHAN WEI LIANG,CHAN SZE QIN NOELLE,CHAN PENG YU XAVIER</t>
  </si>
  <si>
    <t>2898.00</t>
  </si>
  <si>
    <t>2023-11-01 11:15:42</t>
  </si>
  <si>
    <t>2023-10-30</t>
  </si>
  <si>
    <t>4156296</t>
  </si>
  <si>
    <t>曼谷金普顿玫兰酒店</t>
  </si>
  <si>
    <t>Kim YEEUN</t>
  </si>
  <si>
    <t>3000.00</t>
  </si>
  <si>
    <t>2023-10-30 13:35:51</t>
  </si>
  <si>
    <t>4155043</t>
  </si>
  <si>
    <t>PEI ENMAO,ZHANG LULU,PEI YOUYONG,PEI ENJUN</t>
  </si>
  <si>
    <t>2392.00</t>
  </si>
  <si>
    <t>2023-10-31 11:57:32</t>
  </si>
  <si>
    <t>2023-10-29</t>
  </si>
  <si>
    <t>4154365</t>
  </si>
  <si>
    <t>CHOI JINYOUNG,CHOI JAEYOUNG,YONG EUNJU</t>
  </si>
  <si>
    <t>2023-10-30 14:48:10</t>
  </si>
  <si>
    <t>4152285</t>
  </si>
  <si>
    <t>SONG HAORAN</t>
  </si>
  <si>
    <t>2023-10-30 08:32:06</t>
  </si>
  <si>
    <t>2023-10-28</t>
  </si>
  <si>
    <t>4149435</t>
  </si>
  <si>
    <t>曼谷百丽思酒店</t>
  </si>
  <si>
    <t>Teo Cary,Teo Cary</t>
  </si>
  <si>
    <t>634.00</t>
  </si>
  <si>
    <t>2023-10-30 11:18:16</t>
  </si>
  <si>
    <t>2023-10-26</t>
  </si>
  <si>
    <t>4137457</t>
  </si>
  <si>
    <t>TAKIZAWA SAEKO,KUNO NATSUKO</t>
  </si>
  <si>
    <t>2034.00</t>
  </si>
  <si>
    <t>2023-10-26 21:56:10</t>
  </si>
  <si>
    <t>2023-10-24</t>
  </si>
  <si>
    <t>4125972</t>
  </si>
  <si>
    <t>NISHIKAWA TAKAHIRO,KOBAYASHI HIROKAZU</t>
  </si>
  <si>
    <t>1672.00</t>
  </si>
  <si>
    <t>2023-10-25 08:45:22</t>
  </si>
  <si>
    <t>2023-10-23</t>
  </si>
  <si>
    <t>4119091</t>
  </si>
  <si>
    <t>芭堤雅旅客之家酒店</t>
  </si>
  <si>
    <t>DEY KRISHANU,DEY KRISHANU,DEY KRISHANU</t>
  </si>
  <si>
    <t>1230.00</t>
  </si>
  <si>
    <t>2023-10-24 09:24:51</t>
  </si>
  <si>
    <t>2023-10-20</t>
  </si>
  <si>
    <t>4099497</t>
  </si>
  <si>
    <t>WU HUNG CHAU</t>
  </si>
  <si>
    <t>1280.00</t>
  </si>
  <si>
    <t>2023-10-20 12:08:15</t>
  </si>
  <si>
    <t>2023-10-15</t>
  </si>
  <si>
    <t>4077479</t>
  </si>
  <si>
    <t>MICHI TANAKA,MICHI TANAKA</t>
  </si>
  <si>
    <t>678.00</t>
  </si>
  <si>
    <t>2023-10-16 12:09:38</t>
  </si>
  <si>
    <t>4076020</t>
  </si>
  <si>
    <t>薄荷岛隆重度假村</t>
  </si>
  <si>
    <t>KIM ILJUNG</t>
  </si>
  <si>
    <t>3220.00</t>
  </si>
  <si>
    <t>2023-10-16 11:10:33</t>
  </si>
  <si>
    <t>2023-10-14</t>
  </si>
  <si>
    <t>4072667</t>
  </si>
  <si>
    <t>苏梅岛思拉瓦迪度假酒店(政府卫生认证)</t>
  </si>
  <si>
    <t>CAI HUITING</t>
  </si>
  <si>
    <t>9920.00</t>
  </si>
  <si>
    <t>2023-10-15 13:02:07</t>
  </si>
  <si>
    <t>2023-10-09</t>
  </si>
  <si>
    <t>4041202</t>
  </si>
  <si>
    <t>H Hotel El Nido - Vegetarian Vegan Hotel</t>
  </si>
  <si>
    <t>ZHI QIAN,YOU HUIXIN</t>
  </si>
  <si>
    <t>4190.00</t>
  </si>
  <si>
    <t>2023-10-09 09:22:36</t>
  </si>
  <si>
    <t>2023-10-02</t>
  </si>
  <si>
    <t>4012122</t>
  </si>
  <si>
    <t>CANG XIAOLEI</t>
  </si>
  <si>
    <t>1640.00</t>
  </si>
  <si>
    <t>2023-10-02 23:41:09</t>
  </si>
  <si>
    <t>2023-09-25</t>
  </si>
  <si>
    <t>3984413</t>
  </si>
  <si>
    <t>芭东帕拉贡温泉度假酒店 (SHA Extra Plus)</t>
  </si>
  <si>
    <t>Carrillo Acosta Maria Alejandra</t>
  </si>
  <si>
    <t>1864.00</t>
  </si>
  <si>
    <t>2023-09-26 11:20:12</t>
  </si>
  <si>
    <t>2023-08-31</t>
  </si>
  <si>
    <t>3861372</t>
  </si>
  <si>
    <t>曼谷素坤逸55号通罗中心点大酒店</t>
  </si>
  <si>
    <t>CHEUNG YUET SUM</t>
  </si>
  <si>
    <t>7524.00</t>
  </si>
  <si>
    <t>2023-08-31 10:55:37</t>
  </si>
  <si>
    <t>2023-07-16</t>
  </si>
  <si>
    <t>3644769</t>
  </si>
  <si>
    <t>Foo Xuanqi,Foo Pang Leong</t>
  </si>
  <si>
    <t>1978.00</t>
  </si>
  <si>
    <t>2023-07-17 12:02:42</t>
  </si>
  <si>
    <t>2023-06-07</t>
  </si>
  <si>
    <t>3475135</t>
  </si>
  <si>
    <t>LIM BEE BOON</t>
  </si>
  <si>
    <t>2964.00</t>
  </si>
  <si>
    <t>2023-06-08 22:21:04</t>
  </si>
  <si>
    <t>2023-06-04</t>
  </si>
  <si>
    <t>3459494</t>
  </si>
  <si>
    <t>吉隆坡武吉免登瑞士花园 酒店</t>
  </si>
  <si>
    <t>Wing Tung Ng Richard,Wing Tung Ng Richard</t>
  </si>
  <si>
    <t>1197.00</t>
  </si>
  <si>
    <t>2023-06-05 09:29:29</t>
  </si>
  <si>
    <t>2023-05-15</t>
  </si>
  <si>
    <t>3373538</t>
  </si>
  <si>
    <t>迪拜范思哲宫殿酒店</t>
  </si>
  <si>
    <t>Gatus John</t>
  </si>
  <si>
    <t>19485.00</t>
  </si>
  <si>
    <t>2023-05-15 12:59:06</t>
  </si>
  <si>
    <t>阿拉伯联合酋长国</t>
  </si>
  <si>
    <t>2023-02-08</t>
  </si>
  <si>
    <t>3014663</t>
  </si>
  <si>
    <t>萨帕开心果酒店</t>
  </si>
  <si>
    <t>Kaka Xavia,Kaka Xavia</t>
  </si>
  <si>
    <t>1084.00</t>
  </si>
  <si>
    <t>2023-02-09 08:59:12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</si>
</sst>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223</xdr:row>
      <xdr:rowOff>0</xdr:rowOff>
    </xdr:from>
    <xdr:to>
      <xdr:col>14</xdr:col>
      <xdr:colOff>295275</xdr:colOff>
      <xdr:row>253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727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45264</v>
      </c>
      <c r="G2" s="7">
        <v>45266</v>
      </c>
      <c r="H2" s="5">
        <v>1</v>
      </c>
      <c r="I2" s="5">
        <v>2</v>
      </c>
      <c r="J2" s="5">
        <v>2</v>
      </c>
      <c r="K2" s="5" t="s">
        <v>30</v>
      </c>
      <c r="L2" s="5">
        <v>1084</v>
      </c>
      <c r="M2" s="5">
        <v>1084</v>
      </c>
      <c r="N2" s="5" t="s">
        <v>31</v>
      </c>
      <c r="O2" s="5" t="s">
        <v>32</v>
      </c>
      <c r="P2" s="5" t="s">
        <v>33</v>
      </c>
      <c r="Q2" s="5">
        <v>0</v>
      </c>
      <c r="R2" s="8">
        <v>44965</v>
      </c>
      <c r="S2" s="7">
        <v>45269</v>
      </c>
      <c r="T2" s="5" t="s">
        <v>34</v>
      </c>
      <c r="U2" s="5">
        <v>1084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45261</v>
      </c>
      <c r="G3" s="7">
        <v>45266</v>
      </c>
      <c r="H3" s="5">
        <v>1</v>
      </c>
      <c r="I3" s="5">
        <v>5</v>
      </c>
      <c r="J3" s="5">
        <v>5</v>
      </c>
      <c r="K3" s="5" t="s">
        <v>30</v>
      </c>
      <c r="L3" s="5">
        <v>19485</v>
      </c>
      <c r="M3" s="5">
        <v>19485</v>
      </c>
      <c r="N3" s="5" t="s">
        <v>40</v>
      </c>
      <c r="O3" s="5" t="s">
        <v>32</v>
      </c>
      <c r="P3" s="5" t="s">
        <v>33</v>
      </c>
      <c r="Q3" s="5">
        <v>0</v>
      </c>
      <c r="R3" s="8">
        <v>45061</v>
      </c>
      <c r="S3" s="7">
        <v>45269</v>
      </c>
      <c r="T3" s="5" t="s">
        <v>34</v>
      </c>
      <c r="U3" s="5">
        <v>19485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45263</v>
      </c>
      <c r="G4" s="7">
        <v>45266</v>
      </c>
      <c r="H4" s="5">
        <v>1</v>
      </c>
      <c r="I4" s="5">
        <v>3</v>
      </c>
      <c r="J4" s="5">
        <v>3</v>
      </c>
      <c r="K4" s="5" t="s">
        <v>30</v>
      </c>
      <c r="L4" s="5">
        <v>1197</v>
      </c>
      <c r="M4" s="5">
        <v>1197</v>
      </c>
      <c r="N4" s="5" t="s">
        <v>46</v>
      </c>
      <c r="O4" s="5" t="s">
        <v>32</v>
      </c>
      <c r="P4" s="5" t="s">
        <v>33</v>
      </c>
      <c r="Q4" s="5">
        <v>0</v>
      </c>
      <c r="R4" s="8">
        <v>45081</v>
      </c>
      <c r="S4" s="7">
        <v>45269</v>
      </c>
      <c r="T4" s="5" t="s">
        <v>34</v>
      </c>
      <c r="U4" s="5">
        <v>1197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45264</v>
      </c>
      <c r="G5" s="7">
        <v>45266</v>
      </c>
      <c r="H5" s="5">
        <v>1</v>
      </c>
      <c r="I5" s="5">
        <v>2</v>
      </c>
      <c r="J5" s="5">
        <v>2</v>
      </c>
      <c r="K5" s="5" t="s">
        <v>30</v>
      </c>
      <c r="L5" s="5">
        <v>1978</v>
      </c>
      <c r="M5" s="5">
        <v>1978</v>
      </c>
      <c r="N5" s="5" t="s">
        <v>52</v>
      </c>
      <c r="O5" s="5" t="s">
        <v>32</v>
      </c>
      <c r="P5" s="5" t="s">
        <v>33</v>
      </c>
      <c r="Q5" s="5">
        <v>0</v>
      </c>
      <c r="R5" s="8">
        <v>45123</v>
      </c>
      <c r="S5" s="7">
        <v>45269</v>
      </c>
      <c r="T5" s="5" t="s">
        <v>34</v>
      </c>
      <c r="U5" s="5">
        <v>1978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45259</v>
      </c>
      <c r="G6" s="7">
        <v>45268</v>
      </c>
      <c r="H6" s="5">
        <v>1</v>
      </c>
      <c r="I6" s="5">
        <v>9</v>
      </c>
      <c r="J6" s="5">
        <v>9</v>
      </c>
      <c r="K6" s="5" t="s">
        <v>30</v>
      </c>
      <c r="L6" s="5">
        <v>7524</v>
      </c>
      <c r="M6" s="5">
        <v>7524</v>
      </c>
      <c r="N6" s="5" t="s">
        <v>58</v>
      </c>
      <c r="O6" s="5" t="s">
        <v>32</v>
      </c>
      <c r="P6" s="5" t="s">
        <v>33</v>
      </c>
      <c r="Q6" s="5">
        <v>0</v>
      </c>
      <c r="R6" s="8">
        <v>45169</v>
      </c>
      <c r="S6" s="7">
        <v>45269</v>
      </c>
      <c r="T6" s="5" t="s">
        <v>34</v>
      </c>
      <c r="U6" s="5">
        <v>7524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45264</v>
      </c>
      <c r="G7" s="7">
        <v>45268</v>
      </c>
      <c r="H7" s="5">
        <v>1</v>
      </c>
      <c r="I7" s="5">
        <v>4</v>
      </c>
      <c r="J7" s="5">
        <v>4</v>
      </c>
      <c r="K7" s="5" t="s">
        <v>30</v>
      </c>
      <c r="L7" s="5">
        <v>1864</v>
      </c>
      <c r="M7" s="5">
        <v>1864</v>
      </c>
      <c r="N7" s="5" t="s">
        <v>64</v>
      </c>
      <c r="O7" s="5" t="s">
        <v>32</v>
      </c>
      <c r="P7" s="5" t="s">
        <v>33</v>
      </c>
      <c r="Q7" s="5">
        <v>0</v>
      </c>
      <c r="R7" s="8">
        <v>45194.0000115741</v>
      </c>
      <c r="S7" s="7">
        <v>45269</v>
      </c>
      <c r="T7" s="5" t="s">
        <v>34</v>
      </c>
      <c r="U7" s="5">
        <v>1864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45266</v>
      </c>
      <c r="G8" s="7">
        <v>45268</v>
      </c>
      <c r="H8" s="5">
        <v>1</v>
      </c>
      <c r="I8" s="5">
        <v>2</v>
      </c>
      <c r="J8" s="5">
        <v>2</v>
      </c>
      <c r="K8" s="5" t="s">
        <v>30</v>
      </c>
      <c r="L8" s="5">
        <v>3688</v>
      </c>
      <c r="M8" s="5">
        <v>3688</v>
      </c>
      <c r="N8" s="5" t="s">
        <v>70</v>
      </c>
      <c r="O8" s="5" t="s">
        <v>32</v>
      </c>
      <c r="P8" s="5" t="s">
        <v>33</v>
      </c>
      <c r="Q8" s="5">
        <v>0</v>
      </c>
      <c r="R8" s="8">
        <v>45198</v>
      </c>
      <c r="S8" s="7">
        <v>45269</v>
      </c>
      <c r="T8" s="5" t="s">
        <v>34</v>
      </c>
      <c r="U8" s="5">
        <v>3688</v>
      </c>
      <c r="V8" s="5">
        <v>0</v>
      </c>
      <c r="W8" s="5">
        <v>0</v>
      </c>
      <c r="X8" s="5" t="s">
        <v>71</v>
      </c>
      <c r="Y8" s="5" t="s">
        <v>48</v>
      </c>
    </row>
    <row r="9" s="5" customFormat="1" spans="1:25">
      <c r="A9" s="5" t="s">
        <v>67</v>
      </c>
      <c r="B9" s="5" t="s">
        <v>26</v>
      </c>
      <c r="C9" s="5" t="s">
        <v>72</v>
      </c>
      <c r="D9" s="5" t="s">
        <v>68</v>
      </c>
      <c r="E9" s="5" t="s">
        <v>69</v>
      </c>
      <c r="F9" s="7">
        <v>45266</v>
      </c>
      <c r="G9" s="7">
        <v>45268</v>
      </c>
      <c r="H9" s="5">
        <v>1</v>
      </c>
      <c r="I9" s="5">
        <v>2</v>
      </c>
      <c r="J9" s="5">
        <v>2</v>
      </c>
      <c r="K9" s="5" t="s">
        <v>30</v>
      </c>
      <c r="L9" s="5">
        <v>-3688</v>
      </c>
      <c r="M9" s="5">
        <v>-3688</v>
      </c>
      <c r="N9" s="5" t="s">
        <v>70</v>
      </c>
      <c r="O9" s="5" t="s">
        <v>32</v>
      </c>
      <c r="P9" s="5" t="s">
        <v>33</v>
      </c>
      <c r="Q9" s="5">
        <v>0</v>
      </c>
      <c r="R9" s="8">
        <v>45198</v>
      </c>
      <c r="S9" s="7">
        <v>45269</v>
      </c>
      <c r="T9" s="5" t="s">
        <v>34</v>
      </c>
      <c r="U9" s="5">
        <v>-3688</v>
      </c>
      <c r="V9" s="5">
        <v>0</v>
      </c>
      <c r="W9" s="5">
        <v>0</v>
      </c>
      <c r="X9" s="5" t="s">
        <v>71</v>
      </c>
      <c r="Y9" s="5" t="s">
        <v>48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45267</v>
      </c>
      <c r="G10" s="7">
        <v>45268</v>
      </c>
      <c r="H10" s="5">
        <v>1</v>
      </c>
      <c r="I10" s="5">
        <v>1</v>
      </c>
      <c r="J10" s="5">
        <v>1</v>
      </c>
      <c r="K10" s="5" t="s">
        <v>30</v>
      </c>
      <c r="L10" s="5">
        <v>1640</v>
      </c>
      <c r="M10" s="5">
        <v>1640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45201</v>
      </c>
      <c r="S10" s="7">
        <v>45269</v>
      </c>
      <c r="T10" s="5" t="s">
        <v>34</v>
      </c>
      <c r="U10" s="5">
        <v>1640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45265</v>
      </c>
      <c r="G11" s="7">
        <v>45268</v>
      </c>
      <c r="H11" s="5">
        <v>1</v>
      </c>
      <c r="I11" s="5">
        <v>3</v>
      </c>
      <c r="J11" s="5">
        <v>3</v>
      </c>
      <c r="K11" s="5" t="s">
        <v>30</v>
      </c>
      <c r="L11" s="5">
        <v>4190</v>
      </c>
      <c r="M11" s="5">
        <v>4190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45208.0000115741</v>
      </c>
      <c r="S11" s="7">
        <v>45269</v>
      </c>
      <c r="T11" s="5" t="s">
        <v>34</v>
      </c>
      <c r="U11" s="5">
        <v>4190</v>
      </c>
      <c r="V11" s="5">
        <v>0</v>
      </c>
      <c r="W11" s="5">
        <v>0</v>
      </c>
      <c r="X11" s="5" t="s">
        <v>83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45264</v>
      </c>
      <c r="G12" s="7">
        <v>45268</v>
      </c>
      <c r="H12" s="5">
        <v>1</v>
      </c>
      <c r="I12" s="5">
        <v>4</v>
      </c>
      <c r="J12" s="5">
        <v>4</v>
      </c>
      <c r="K12" s="5" t="s">
        <v>30</v>
      </c>
      <c r="L12" s="5">
        <v>9920</v>
      </c>
      <c r="M12" s="5">
        <v>9920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45213.0000115741</v>
      </c>
      <c r="S12" s="7">
        <v>45269</v>
      </c>
      <c r="T12" s="5" t="s">
        <v>34</v>
      </c>
      <c r="U12" s="5">
        <v>9920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45266</v>
      </c>
      <c r="G13" s="7">
        <v>45268</v>
      </c>
      <c r="H13" s="5">
        <v>2</v>
      </c>
      <c r="I13" s="5">
        <v>2</v>
      </c>
      <c r="J13" s="5">
        <v>4</v>
      </c>
      <c r="K13" s="5" t="s">
        <v>30</v>
      </c>
      <c r="L13" s="5">
        <v>3148</v>
      </c>
      <c r="M13" s="5">
        <v>3148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45214</v>
      </c>
      <c r="S13" s="7">
        <v>45269</v>
      </c>
      <c r="T13" s="5" t="s">
        <v>34</v>
      </c>
      <c r="U13" s="5">
        <v>3148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45265</v>
      </c>
      <c r="G14" s="7">
        <v>45268</v>
      </c>
      <c r="H14" s="5">
        <v>1</v>
      </c>
      <c r="I14" s="5">
        <v>3</v>
      </c>
      <c r="J14" s="5">
        <v>3</v>
      </c>
      <c r="K14" s="5" t="s">
        <v>30</v>
      </c>
      <c r="L14" s="5">
        <v>3220</v>
      </c>
      <c r="M14" s="5">
        <v>3220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45214</v>
      </c>
      <c r="S14" s="7">
        <v>45269</v>
      </c>
      <c r="T14" s="5" t="s">
        <v>34</v>
      </c>
      <c r="U14" s="5">
        <v>3220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45266</v>
      </c>
      <c r="G15" s="7">
        <v>45268</v>
      </c>
      <c r="H15" s="5">
        <v>1</v>
      </c>
      <c r="I15" s="5">
        <v>2</v>
      </c>
      <c r="J15" s="5">
        <v>2</v>
      </c>
      <c r="K15" s="5" t="s">
        <v>30</v>
      </c>
      <c r="L15" s="5">
        <v>662</v>
      </c>
      <c r="M15" s="5">
        <v>662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45214.0000115741</v>
      </c>
      <c r="S15" s="7">
        <v>45269</v>
      </c>
      <c r="T15" s="5" t="s">
        <v>34</v>
      </c>
      <c r="U15" s="5">
        <v>662</v>
      </c>
      <c r="V15" s="5">
        <v>0</v>
      </c>
      <c r="W15" s="5">
        <v>0</v>
      </c>
      <c r="X15" s="5" t="s">
        <v>106</v>
      </c>
      <c r="Y15" s="5" t="s">
        <v>48</v>
      </c>
    </row>
    <row r="16" s="5" customFormat="1" spans="1:25">
      <c r="A16" s="5" t="s">
        <v>102</v>
      </c>
      <c r="B16" s="5" t="s">
        <v>26</v>
      </c>
      <c r="C16" s="5" t="s">
        <v>72</v>
      </c>
      <c r="D16" s="5" t="s">
        <v>103</v>
      </c>
      <c r="E16" s="5" t="s">
        <v>104</v>
      </c>
      <c r="F16" s="7">
        <v>45266</v>
      </c>
      <c r="G16" s="7">
        <v>45268</v>
      </c>
      <c r="H16" s="5">
        <v>1</v>
      </c>
      <c r="I16" s="5">
        <v>2</v>
      </c>
      <c r="J16" s="5">
        <v>2</v>
      </c>
      <c r="K16" s="5" t="s">
        <v>30</v>
      </c>
      <c r="L16" s="5">
        <v>-662</v>
      </c>
      <c r="M16" s="5">
        <v>-662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45214.0000115741</v>
      </c>
      <c r="S16" s="7">
        <v>45269</v>
      </c>
      <c r="T16" s="5" t="s">
        <v>34</v>
      </c>
      <c r="U16" s="5">
        <v>-662</v>
      </c>
      <c r="V16" s="5">
        <v>0</v>
      </c>
      <c r="W16" s="5">
        <v>0</v>
      </c>
      <c r="X16" s="5" t="s">
        <v>106</v>
      </c>
      <c r="Y16" s="5" t="s">
        <v>48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103</v>
      </c>
      <c r="E17" s="5" t="s">
        <v>108</v>
      </c>
      <c r="F17" s="7">
        <v>45266</v>
      </c>
      <c r="G17" s="7">
        <v>45268</v>
      </c>
      <c r="H17" s="5">
        <v>1</v>
      </c>
      <c r="I17" s="5">
        <v>2</v>
      </c>
      <c r="J17" s="5">
        <v>2</v>
      </c>
      <c r="K17" s="5" t="s">
        <v>30</v>
      </c>
      <c r="L17" s="5">
        <v>678</v>
      </c>
      <c r="M17" s="5">
        <v>678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45214.0000115741</v>
      </c>
      <c r="S17" s="7">
        <v>45269</v>
      </c>
      <c r="T17" s="5" t="s">
        <v>34</v>
      </c>
      <c r="U17" s="5">
        <v>678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45264</v>
      </c>
      <c r="G18" s="7">
        <v>45268</v>
      </c>
      <c r="H18" s="5">
        <v>1</v>
      </c>
      <c r="I18" s="5">
        <v>4</v>
      </c>
      <c r="J18" s="5">
        <v>4</v>
      </c>
      <c r="K18" s="5" t="s">
        <v>30</v>
      </c>
      <c r="L18" s="5">
        <v>1280</v>
      </c>
      <c r="M18" s="5">
        <v>1280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45219</v>
      </c>
      <c r="S18" s="7">
        <v>45269</v>
      </c>
      <c r="T18" s="5" t="s">
        <v>34</v>
      </c>
      <c r="U18" s="5">
        <v>1280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7">
        <v>45265</v>
      </c>
      <c r="G19" s="7">
        <v>45268</v>
      </c>
      <c r="H19" s="5">
        <v>2</v>
      </c>
      <c r="I19" s="5">
        <v>3</v>
      </c>
      <c r="J19" s="5">
        <v>6</v>
      </c>
      <c r="K19" s="5" t="s">
        <v>30</v>
      </c>
      <c r="L19" s="5">
        <v>1230</v>
      </c>
      <c r="M19" s="5">
        <v>1230</v>
      </c>
      <c r="N19" s="5" t="s">
        <v>121</v>
      </c>
      <c r="O19" s="5" t="s">
        <v>32</v>
      </c>
      <c r="P19" s="5" t="s">
        <v>33</v>
      </c>
      <c r="Q19" s="5">
        <v>0</v>
      </c>
      <c r="R19" s="8">
        <v>45222</v>
      </c>
      <c r="S19" s="7">
        <v>45269</v>
      </c>
      <c r="T19" s="5" t="s">
        <v>34</v>
      </c>
      <c r="U19" s="5">
        <v>1230</v>
      </c>
      <c r="V19" s="5">
        <v>0</v>
      </c>
      <c r="W19" s="5">
        <v>0</v>
      </c>
      <c r="X19" s="5" t="s">
        <v>122</v>
      </c>
      <c r="Y19" s="5" t="s">
        <v>123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7">
        <v>45264</v>
      </c>
      <c r="G20" s="7">
        <v>45268</v>
      </c>
      <c r="H20" s="5">
        <v>1</v>
      </c>
      <c r="I20" s="5">
        <v>4</v>
      </c>
      <c r="J20" s="5">
        <v>4</v>
      </c>
      <c r="K20" s="5" t="s">
        <v>30</v>
      </c>
      <c r="L20" s="5">
        <v>1672</v>
      </c>
      <c r="M20" s="5">
        <v>1672</v>
      </c>
      <c r="N20" s="5" t="s">
        <v>127</v>
      </c>
      <c r="O20" s="5" t="s">
        <v>32</v>
      </c>
      <c r="P20" s="5" t="s">
        <v>33</v>
      </c>
      <c r="Q20" s="5">
        <v>0</v>
      </c>
      <c r="R20" s="8">
        <v>45223.0000115741</v>
      </c>
      <c r="S20" s="7">
        <v>45269</v>
      </c>
      <c r="T20" s="5" t="s">
        <v>34</v>
      </c>
      <c r="U20" s="5">
        <v>1672</v>
      </c>
      <c r="V20" s="5">
        <v>0</v>
      </c>
      <c r="W20" s="5">
        <v>0</v>
      </c>
      <c r="X20" s="5" t="s">
        <v>128</v>
      </c>
      <c r="Y20" s="5" t="s">
        <v>129</v>
      </c>
    </row>
    <row r="21" s="5" customFormat="1" spans="1:25">
      <c r="A21" s="5" t="s">
        <v>130</v>
      </c>
      <c r="B21" s="5" t="s">
        <v>26</v>
      </c>
      <c r="C21" s="5" t="s">
        <v>27</v>
      </c>
      <c r="D21" s="5" t="s">
        <v>131</v>
      </c>
      <c r="E21" s="5" t="s">
        <v>132</v>
      </c>
      <c r="F21" s="7">
        <v>45264</v>
      </c>
      <c r="G21" s="7">
        <v>45268</v>
      </c>
      <c r="H21" s="5">
        <v>1</v>
      </c>
      <c r="I21" s="5">
        <v>4</v>
      </c>
      <c r="J21" s="5">
        <v>4</v>
      </c>
      <c r="K21" s="5" t="s">
        <v>30</v>
      </c>
      <c r="L21" s="5">
        <v>2034</v>
      </c>
      <c r="M21" s="5">
        <v>2034</v>
      </c>
      <c r="N21" s="5" t="s">
        <v>133</v>
      </c>
      <c r="O21" s="5" t="s">
        <v>32</v>
      </c>
      <c r="P21" s="5" t="s">
        <v>33</v>
      </c>
      <c r="Q21" s="5">
        <v>0</v>
      </c>
      <c r="R21" s="8">
        <v>45225</v>
      </c>
      <c r="S21" s="7">
        <v>45269</v>
      </c>
      <c r="T21" s="5" t="s">
        <v>34</v>
      </c>
      <c r="U21" s="5">
        <v>2034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103</v>
      </c>
      <c r="E22" s="5" t="s">
        <v>108</v>
      </c>
      <c r="F22" s="7">
        <v>45266</v>
      </c>
      <c r="G22" s="7">
        <v>45268</v>
      </c>
      <c r="H22" s="5">
        <v>1</v>
      </c>
      <c r="I22" s="5">
        <v>2</v>
      </c>
      <c r="J22" s="5">
        <v>2</v>
      </c>
      <c r="K22" s="5" t="s">
        <v>30</v>
      </c>
      <c r="L22" s="5">
        <v>634</v>
      </c>
      <c r="M22" s="5">
        <v>634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45227.0000115741</v>
      </c>
      <c r="S22" s="7">
        <v>45269</v>
      </c>
      <c r="T22" s="5" t="s">
        <v>34</v>
      </c>
      <c r="U22" s="5">
        <v>634</v>
      </c>
      <c r="V22" s="5">
        <v>0</v>
      </c>
      <c r="W22" s="5">
        <v>0</v>
      </c>
      <c r="X22" s="5" t="s">
        <v>138</v>
      </c>
      <c r="Y22" s="5" t="s">
        <v>139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125</v>
      </c>
      <c r="E23" s="5" t="s">
        <v>126</v>
      </c>
      <c r="F23" s="7">
        <v>45267</v>
      </c>
      <c r="G23" s="7">
        <v>45268</v>
      </c>
      <c r="H23" s="5">
        <v>1</v>
      </c>
      <c r="I23" s="5">
        <v>1</v>
      </c>
      <c r="J23" s="5">
        <v>1</v>
      </c>
      <c r="K23" s="5" t="s">
        <v>30</v>
      </c>
      <c r="L23" s="5">
        <v>418</v>
      </c>
      <c r="M23" s="5">
        <v>418</v>
      </c>
      <c r="N23" s="5" t="s">
        <v>141</v>
      </c>
      <c r="O23" s="5" t="s">
        <v>32</v>
      </c>
      <c r="P23" s="5" t="s">
        <v>33</v>
      </c>
      <c r="Q23" s="5">
        <v>0</v>
      </c>
      <c r="R23" s="8">
        <v>45228.0000115741</v>
      </c>
      <c r="S23" s="7">
        <v>45269</v>
      </c>
      <c r="T23" s="5" t="s">
        <v>34</v>
      </c>
      <c r="U23" s="5">
        <v>418</v>
      </c>
      <c r="V23" s="5">
        <v>0</v>
      </c>
      <c r="W23" s="5">
        <v>0</v>
      </c>
      <c r="X23" s="5" t="s">
        <v>142</v>
      </c>
      <c r="Y23" s="5" t="s">
        <v>143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50</v>
      </c>
      <c r="E24" s="5" t="s">
        <v>51</v>
      </c>
      <c r="F24" s="7">
        <v>45265</v>
      </c>
      <c r="G24" s="7">
        <v>45268</v>
      </c>
      <c r="H24" s="5">
        <v>1</v>
      </c>
      <c r="I24" s="5">
        <v>3</v>
      </c>
      <c r="J24" s="5">
        <v>3</v>
      </c>
      <c r="K24" s="5" t="s">
        <v>30</v>
      </c>
      <c r="L24" s="5">
        <v>2898</v>
      </c>
      <c r="M24" s="5">
        <v>2898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45228.0000115741</v>
      </c>
      <c r="S24" s="7">
        <v>45269</v>
      </c>
      <c r="T24" s="5" t="s">
        <v>34</v>
      </c>
      <c r="U24" s="5">
        <v>2898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7">
        <v>45267</v>
      </c>
      <c r="G25" s="7">
        <v>45268</v>
      </c>
      <c r="H25" s="5">
        <v>1</v>
      </c>
      <c r="I25" s="5">
        <v>1</v>
      </c>
      <c r="J25" s="5">
        <v>1</v>
      </c>
      <c r="K25" s="5" t="s">
        <v>30</v>
      </c>
      <c r="L25" s="5">
        <v>340</v>
      </c>
      <c r="M25" s="5">
        <v>340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45228.0000115741</v>
      </c>
      <c r="S25" s="7">
        <v>45269</v>
      </c>
      <c r="T25" s="5" t="s">
        <v>34</v>
      </c>
      <c r="U25" s="5">
        <v>340</v>
      </c>
      <c r="V25" s="5">
        <v>0</v>
      </c>
      <c r="W25" s="5">
        <v>0</v>
      </c>
      <c r="X25" s="5" t="s">
        <v>152</v>
      </c>
      <c r="Y25" s="5" t="s">
        <v>48</v>
      </c>
    </row>
    <row r="26" s="5" customFormat="1" spans="1:25">
      <c r="A26" s="5" t="s">
        <v>148</v>
      </c>
      <c r="B26" s="5" t="s">
        <v>26</v>
      </c>
      <c r="C26" s="5" t="s">
        <v>72</v>
      </c>
      <c r="D26" s="5" t="s">
        <v>149</v>
      </c>
      <c r="E26" s="5" t="s">
        <v>150</v>
      </c>
      <c r="F26" s="7">
        <v>45267</v>
      </c>
      <c r="G26" s="7">
        <v>45268</v>
      </c>
      <c r="H26" s="5">
        <v>1</v>
      </c>
      <c r="I26" s="5">
        <v>1</v>
      </c>
      <c r="J26" s="5">
        <v>1</v>
      </c>
      <c r="K26" s="5" t="s">
        <v>30</v>
      </c>
      <c r="L26" s="5">
        <v>-340</v>
      </c>
      <c r="M26" s="5">
        <v>-340</v>
      </c>
      <c r="N26" s="5" t="s">
        <v>151</v>
      </c>
      <c r="O26" s="5" t="s">
        <v>32</v>
      </c>
      <c r="P26" s="5" t="s">
        <v>33</v>
      </c>
      <c r="Q26" s="5">
        <v>0</v>
      </c>
      <c r="R26" s="8">
        <v>45228.0000115741</v>
      </c>
      <c r="S26" s="7">
        <v>45269</v>
      </c>
      <c r="T26" s="5" t="s">
        <v>34</v>
      </c>
      <c r="U26" s="5">
        <v>-340</v>
      </c>
      <c r="V26" s="5">
        <v>0</v>
      </c>
      <c r="W26" s="5">
        <v>0</v>
      </c>
      <c r="X26" s="5" t="s">
        <v>152</v>
      </c>
      <c r="Y26" s="5" t="s">
        <v>48</v>
      </c>
    </row>
    <row r="27" s="5" customFormat="1" spans="1:25">
      <c r="A27" s="5" t="s">
        <v>153</v>
      </c>
      <c r="B27" s="5" t="s">
        <v>26</v>
      </c>
      <c r="C27" s="5" t="s">
        <v>27</v>
      </c>
      <c r="D27" s="5" t="s">
        <v>154</v>
      </c>
      <c r="E27" s="5" t="s">
        <v>155</v>
      </c>
      <c r="F27" s="7">
        <v>45266</v>
      </c>
      <c r="G27" s="7">
        <v>45268</v>
      </c>
      <c r="H27" s="5">
        <v>2</v>
      </c>
      <c r="I27" s="5">
        <v>2</v>
      </c>
      <c r="J27" s="5">
        <v>4</v>
      </c>
      <c r="K27" s="5" t="s">
        <v>30</v>
      </c>
      <c r="L27" s="5">
        <v>2392</v>
      </c>
      <c r="M27" s="5">
        <v>2392</v>
      </c>
      <c r="N27" s="5" t="s">
        <v>156</v>
      </c>
      <c r="O27" s="5" t="s">
        <v>32</v>
      </c>
      <c r="P27" s="5" t="s">
        <v>33</v>
      </c>
      <c r="Q27" s="5">
        <v>0</v>
      </c>
      <c r="R27" s="8">
        <v>45229.0000115741</v>
      </c>
      <c r="S27" s="7">
        <v>45269</v>
      </c>
      <c r="T27" s="5" t="s">
        <v>34</v>
      </c>
      <c r="U27" s="5">
        <v>2392</v>
      </c>
      <c r="V27" s="5">
        <v>0</v>
      </c>
      <c r="W27" s="5">
        <v>0</v>
      </c>
      <c r="X27" s="5" t="s">
        <v>157</v>
      </c>
      <c r="Y27" s="5" t="s">
        <v>158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7">
        <v>45266</v>
      </c>
      <c r="G28" s="7">
        <v>45268</v>
      </c>
      <c r="H28" s="5">
        <v>1</v>
      </c>
      <c r="I28" s="5">
        <v>2</v>
      </c>
      <c r="J28" s="5">
        <v>2</v>
      </c>
      <c r="K28" s="5" t="s">
        <v>30</v>
      </c>
      <c r="L28" s="5">
        <v>3000</v>
      </c>
      <c r="M28" s="5">
        <v>3000</v>
      </c>
      <c r="N28" s="5" t="s">
        <v>162</v>
      </c>
      <c r="O28" s="5" t="s">
        <v>32</v>
      </c>
      <c r="P28" s="5" t="s">
        <v>33</v>
      </c>
      <c r="Q28" s="5">
        <v>0</v>
      </c>
      <c r="R28" s="8">
        <v>45229</v>
      </c>
      <c r="S28" s="7">
        <v>45269</v>
      </c>
      <c r="T28" s="5" t="s">
        <v>34</v>
      </c>
      <c r="U28" s="5">
        <v>3000</v>
      </c>
      <c r="V28" s="5">
        <v>0</v>
      </c>
      <c r="W28" s="5">
        <v>0</v>
      </c>
      <c r="X28" s="5" t="s">
        <v>163</v>
      </c>
      <c r="Y28" s="5" t="s">
        <v>164</v>
      </c>
    </row>
    <row r="29" s="5" customFormat="1" spans="1:25">
      <c r="A29" s="5" t="s">
        <v>165</v>
      </c>
      <c r="B29" s="5" t="s">
        <v>26</v>
      </c>
      <c r="C29" s="5" t="s">
        <v>27</v>
      </c>
      <c r="D29" s="5" t="s">
        <v>50</v>
      </c>
      <c r="E29" s="5" t="s">
        <v>51</v>
      </c>
      <c r="F29" s="7">
        <v>45265</v>
      </c>
      <c r="G29" s="7">
        <v>45268</v>
      </c>
      <c r="H29" s="5">
        <v>1</v>
      </c>
      <c r="I29" s="5">
        <v>3</v>
      </c>
      <c r="J29" s="5">
        <v>3</v>
      </c>
      <c r="K29" s="5" t="s">
        <v>30</v>
      </c>
      <c r="L29" s="5">
        <v>2898</v>
      </c>
      <c r="M29" s="5">
        <v>2898</v>
      </c>
      <c r="N29" s="5" t="s">
        <v>166</v>
      </c>
      <c r="O29" s="5" t="s">
        <v>32</v>
      </c>
      <c r="P29" s="5" t="s">
        <v>33</v>
      </c>
      <c r="Q29" s="5">
        <v>0</v>
      </c>
      <c r="R29" s="8">
        <v>45230</v>
      </c>
      <c r="S29" s="7">
        <v>45269</v>
      </c>
      <c r="T29" s="5" t="s">
        <v>34</v>
      </c>
      <c r="U29" s="5">
        <v>2898</v>
      </c>
      <c r="V29" s="5">
        <v>0</v>
      </c>
      <c r="W29" s="5">
        <v>0</v>
      </c>
      <c r="X29" s="5" t="s">
        <v>167</v>
      </c>
      <c r="Y29" s="5" t="s">
        <v>168</v>
      </c>
    </row>
    <row r="30" s="5" customFormat="1" spans="1:25">
      <c r="A30" s="5" t="s">
        <v>169</v>
      </c>
      <c r="B30" s="5" t="s">
        <v>26</v>
      </c>
      <c r="C30" s="5" t="s">
        <v>27</v>
      </c>
      <c r="D30" s="5" t="s">
        <v>170</v>
      </c>
      <c r="E30" s="5" t="s">
        <v>171</v>
      </c>
      <c r="F30" s="7">
        <v>45264</v>
      </c>
      <c r="G30" s="7">
        <v>45268</v>
      </c>
      <c r="H30" s="5">
        <v>1</v>
      </c>
      <c r="I30" s="5">
        <v>4</v>
      </c>
      <c r="J30" s="5">
        <v>4</v>
      </c>
      <c r="K30" s="5" t="s">
        <v>30</v>
      </c>
      <c r="L30" s="5">
        <v>4876</v>
      </c>
      <c r="M30" s="5">
        <v>4876</v>
      </c>
      <c r="N30" s="5" t="s">
        <v>172</v>
      </c>
      <c r="O30" s="5" t="s">
        <v>32</v>
      </c>
      <c r="P30" s="5" t="s">
        <v>33</v>
      </c>
      <c r="Q30" s="5">
        <v>0</v>
      </c>
      <c r="R30" s="8">
        <v>45230.0000115741</v>
      </c>
      <c r="S30" s="7">
        <v>45269</v>
      </c>
      <c r="T30" s="5" t="s">
        <v>34</v>
      </c>
      <c r="U30" s="5">
        <v>4876</v>
      </c>
      <c r="V30" s="5">
        <v>0</v>
      </c>
      <c r="W30" s="5">
        <v>0</v>
      </c>
      <c r="X30" s="5" t="s">
        <v>173</v>
      </c>
      <c r="Y30" s="5" t="s">
        <v>174</v>
      </c>
    </row>
    <row r="31" s="5" customFormat="1" spans="1:25">
      <c r="A31" s="5" t="s">
        <v>175</v>
      </c>
      <c r="B31" s="5" t="s">
        <v>26</v>
      </c>
      <c r="C31" s="5" t="s">
        <v>27</v>
      </c>
      <c r="D31" s="5" t="s">
        <v>176</v>
      </c>
      <c r="E31" s="5" t="s">
        <v>177</v>
      </c>
      <c r="F31" s="7">
        <v>45267</v>
      </c>
      <c r="G31" s="7">
        <v>45268</v>
      </c>
      <c r="H31" s="5">
        <v>1</v>
      </c>
      <c r="I31" s="5">
        <v>1</v>
      </c>
      <c r="J31" s="5">
        <v>1</v>
      </c>
      <c r="K31" s="5" t="s">
        <v>30</v>
      </c>
      <c r="L31" s="5">
        <v>315</v>
      </c>
      <c r="M31" s="5">
        <v>315</v>
      </c>
      <c r="N31" s="5" t="s">
        <v>178</v>
      </c>
      <c r="O31" s="5" t="s">
        <v>32</v>
      </c>
      <c r="P31" s="5" t="s">
        <v>33</v>
      </c>
      <c r="Q31" s="5">
        <v>0</v>
      </c>
      <c r="R31" s="8">
        <v>45232.0000115741</v>
      </c>
      <c r="S31" s="7">
        <v>45269</v>
      </c>
      <c r="T31" s="5" t="s">
        <v>34</v>
      </c>
      <c r="U31" s="5">
        <v>315</v>
      </c>
      <c r="V31" s="5">
        <v>0</v>
      </c>
      <c r="W31" s="5">
        <v>28</v>
      </c>
      <c r="X31" s="5" t="s">
        <v>179</v>
      </c>
      <c r="Y31" s="5" t="s">
        <v>180</v>
      </c>
    </row>
    <row r="32" s="5" customFormat="1" spans="1:25">
      <c r="A32" s="5" t="s">
        <v>181</v>
      </c>
      <c r="B32" s="5" t="s">
        <v>26</v>
      </c>
      <c r="C32" s="5" t="s">
        <v>27</v>
      </c>
      <c r="D32" s="5" t="s">
        <v>182</v>
      </c>
      <c r="E32" s="5" t="s">
        <v>183</v>
      </c>
      <c r="F32" s="7">
        <v>45266</v>
      </c>
      <c r="G32" s="7">
        <v>45268</v>
      </c>
      <c r="H32" s="5">
        <v>1</v>
      </c>
      <c r="I32" s="5">
        <v>2</v>
      </c>
      <c r="J32" s="5">
        <v>2</v>
      </c>
      <c r="K32" s="5" t="s">
        <v>30</v>
      </c>
      <c r="L32" s="5">
        <v>1402</v>
      </c>
      <c r="M32" s="5">
        <v>1402</v>
      </c>
      <c r="N32" s="5" t="s">
        <v>184</v>
      </c>
      <c r="O32" s="5" t="s">
        <v>32</v>
      </c>
      <c r="P32" s="5" t="s">
        <v>33</v>
      </c>
      <c r="Q32" s="5">
        <v>0</v>
      </c>
      <c r="R32" s="8">
        <v>45234.0000115741</v>
      </c>
      <c r="S32" s="7">
        <v>45269</v>
      </c>
      <c r="T32" s="5" t="s">
        <v>34</v>
      </c>
      <c r="U32" s="5">
        <v>1402</v>
      </c>
      <c r="V32" s="5">
        <v>0</v>
      </c>
      <c r="W32" s="5">
        <v>0</v>
      </c>
      <c r="X32" s="5" t="s">
        <v>185</v>
      </c>
      <c r="Y32" s="5" t="s">
        <v>186</v>
      </c>
    </row>
    <row r="33" s="5" customFormat="1" spans="1:25">
      <c r="A33" s="5" t="s">
        <v>187</v>
      </c>
      <c r="B33" s="5" t="s">
        <v>26</v>
      </c>
      <c r="C33" s="5" t="s">
        <v>27</v>
      </c>
      <c r="D33" s="5" t="s">
        <v>188</v>
      </c>
      <c r="E33" s="5" t="s">
        <v>189</v>
      </c>
      <c r="F33" s="7">
        <v>45266</v>
      </c>
      <c r="G33" s="7">
        <v>45268</v>
      </c>
      <c r="H33" s="5">
        <v>1</v>
      </c>
      <c r="I33" s="5">
        <v>2</v>
      </c>
      <c r="J33" s="5">
        <v>2</v>
      </c>
      <c r="K33" s="5" t="s">
        <v>30</v>
      </c>
      <c r="L33" s="5">
        <v>2120</v>
      </c>
      <c r="M33" s="5">
        <v>2120</v>
      </c>
      <c r="N33" s="5" t="s">
        <v>190</v>
      </c>
      <c r="O33" s="5" t="s">
        <v>32</v>
      </c>
      <c r="P33" s="5" t="s">
        <v>33</v>
      </c>
      <c r="Q33" s="5">
        <v>0</v>
      </c>
      <c r="R33" s="8">
        <v>45235.0000115741</v>
      </c>
      <c r="S33" s="7">
        <v>45269</v>
      </c>
      <c r="T33" s="5" t="s">
        <v>34</v>
      </c>
      <c r="U33" s="5">
        <v>2120</v>
      </c>
      <c r="V33" s="5">
        <v>0</v>
      </c>
      <c r="W33" s="5">
        <v>0</v>
      </c>
      <c r="X33" s="5" t="s">
        <v>191</v>
      </c>
      <c r="Y33" s="5" t="s">
        <v>192</v>
      </c>
    </row>
    <row r="34" s="5" customFormat="1" spans="1:25">
      <c r="A34" s="5" t="s">
        <v>193</v>
      </c>
      <c r="B34" s="5" t="s">
        <v>26</v>
      </c>
      <c r="C34" s="5" t="s">
        <v>27</v>
      </c>
      <c r="D34" s="5" t="s">
        <v>194</v>
      </c>
      <c r="E34" s="5" t="s">
        <v>195</v>
      </c>
      <c r="F34" s="7">
        <v>45266</v>
      </c>
      <c r="G34" s="7">
        <v>45268</v>
      </c>
      <c r="H34" s="5">
        <v>1</v>
      </c>
      <c r="I34" s="5">
        <v>2</v>
      </c>
      <c r="J34" s="5">
        <v>2</v>
      </c>
      <c r="K34" s="5" t="s">
        <v>30</v>
      </c>
      <c r="L34" s="5">
        <v>3280</v>
      </c>
      <c r="M34" s="5">
        <v>3280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45235</v>
      </c>
      <c r="S34" s="7">
        <v>45269</v>
      </c>
      <c r="T34" s="5" t="s">
        <v>34</v>
      </c>
      <c r="U34" s="5">
        <v>3280</v>
      </c>
      <c r="V34" s="5">
        <v>0</v>
      </c>
      <c r="W34" s="5">
        <v>0</v>
      </c>
      <c r="X34" s="5" t="s">
        <v>197</v>
      </c>
      <c r="Y34" s="5" t="s">
        <v>198</v>
      </c>
    </row>
    <row r="35" s="5" customFormat="1" spans="1:25">
      <c r="A35" s="5" t="s">
        <v>199</v>
      </c>
      <c r="B35" s="5" t="s">
        <v>26</v>
      </c>
      <c r="C35" s="5" t="s">
        <v>27</v>
      </c>
      <c r="D35" s="5" t="s">
        <v>200</v>
      </c>
      <c r="E35" s="5" t="s">
        <v>201</v>
      </c>
      <c r="F35" s="7">
        <v>45265</v>
      </c>
      <c r="G35" s="7">
        <v>45268</v>
      </c>
      <c r="H35" s="5">
        <v>1</v>
      </c>
      <c r="I35" s="5">
        <v>3</v>
      </c>
      <c r="J35" s="5">
        <v>3</v>
      </c>
      <c r="K35" s="5" t="s">
        <v>30</v>
      </c>
      <c r="L35" s="5">
        <v>1430</v>
      </c>
      <c r="M35" s="5">
        <v>1430</v>
      </c>
      <c r="N35" s="5" t="s">
        <v>202</v>
      </c>
      <c r="O35" s="5" t="s">
        <v>32</v>
      </c>
      <c r="P35" s="5" t="s">
        <v>33</v>
      </c>
      <c r="Q35" s="5">
        <v>0</v>
      </c>
      <c r="R35" s="8">
        <v>45236.0000115741</v>
      </c>
      <c r="S35" s="7">
        <v>45269</v>
      </c>
      <c r="T35" s="5" t="s">
        <v>34</v>
      </c>
      <c r="U35" s="5">
        <v>1430</v>
      </c>
      <c r="V35" s="5">
        <v>0</v>
      </c>
      <c r="W35" s="5">
        <v>0</v>
      </c>
      <c r="X35" s="5" t="s">
        <v>203</v>
      </c>
      <c r="Y35" s="5" t="s">
        <v>204</v>
      </c>
    </row>
    <row r="36" s="5" customFormat="1" spans="1:25">
      <c r="A36" s="5" t="s">
        <v>205</v>
      </c>
      <c r="B36" s="5" t="s">
        <v>26</v>
      </c>
      <c r="C36" s="5" t="s">
        <v>27</v>
      </c>
      <c r="D36" s="5" t="s">
        <v>206</v>
      </c>
      <c r="E36" s="5" t="s">
        <v>207</v>
      </c>
      <c r="F36" s="7">
        <v>45266</v>
      </c>
      <c r="G36" s="7">
        <v>45268</v>
      </c>
      <c r="H36" s="5">
        <v>1</v>
      </c>
      <c r="I36" s="5">
        <v>2</v>
      </c>
      <c r="J36" s="5">
        <v>2</v>
      </c>
      <c r="K36" s="5" t="s">
        <v>30</v>
      </c>
      <c r="L36" s="5">
        <v>676</v>
      </c>
      <c r="M36" s="5">
        <v>676</v>
      </c>
      <c r="N36" s="5" t="s">
        <v>208</v>
      </c>
      <c r="O36" s="5" t="s">
        <v>32</v>
      </c>
      <c r="P36" s="5" t="s">
        <v>33</v>
      </c>
      <c r="Q36" s="5">
        <v>0</v>
      </c>
      <c r="R36" s="8">
        <v>45237</v>
      </c>
      <c r="S36" s="7">
        <v>45269</v>
      </c>
      <c r="T36" s="5" t="s">
        <v>34</v>
      </c>
      <c r="U36" s="5">
        <v>676</v>
      </c>
      <c r="V36" s="5">
        <v>0</v>
      </c>
      <c r="W36" s="5">
        <v>0</v>
      </c>
      <c r="X36" s="5" t="s">
        <v>209</v>
      </c>
      <c r="Y36" s="5" t="s">
        <v>210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212</v>
      </c>
      <c r="E37" s="5" t="s">
        <v>213</v>
      </c>
      <c r="F37" s="7">
        <v>45263</v>
      </c>
      <c r="G37" s="7">
        <v>45268</v>
      </c>
      <c r="H37" s="5">
        <v>1</v>
      </c>
      <c r="I37" s="5">
        <v>5</v>
      </c>
      <c r="J37" s="5">
        <v>5</v>
      </c>
      <c r="K37" s="5" t="s">
        <v>30</v>
      </c>
      <c r="L37" s="5">
        <v>2155</v>
      </c>
      <c r="M37" s="5">
        <v>2155</v>
      </c>
      <c r="N37" s="5" t="s">
        <v>214</v>
      </c>
      <c r="O37" s="5" t="s">
        <v>32</v>
      </c>
      <c r="P37" s="5" t="s">
        <v>33</v>
      </c>
      <c r="Q37" s="5">
        <v>0</v>
      </c>
      <c r="R37" s="8">
        <v>45237.0000115741</v>
      </c>
      <c r="S37" s="7">
        <v>45269</v>
      </c>
      <c r="T37" s="5" t="s">
        <v>34</v>
      </c>
      <c r="U37" s="5">
        <v>2155</v>
      </c>
      <c r="V37" s="5">
        <v>0</v>
      </c>
      <c r="W37" s="5">
        <v>0</v>
      </c>
      <c r="X37" s="5" t="s">
        <v>215</v>
      </c>
      <c r="Y37" s="5" t="s">
        <v>216</v>
      </c>
    </row>
    <row r="38" s="5" customFormat="1" spans="1:25">
      <c r="A38" s="5" t="s">
        <v>217</v>
      </c>
      <c r="B38" s="5" t="s">
        <v>26</v>
      </c>
      <c r="C38" s="5" t="s">
        <v>27</v>
      </c>
      <c r="D38" s="5" t="s">
        <v>218</v>
      </c>
      <c r="E38" s="5" t="s">
        <v>219</v>
      </c>
      <c r="F38" s="7">
        <v>45264</v>
      </c>
      <c r="G38" s="7">
        <v>45268</v>
      </c>
      <c r="H38" s="5">
        <v>1</v>
      </c>
      <c r="I38" s="5">
        <v>4</v>
      </c>
      <c r="J38" s="5">
        <v>4</v>
      </c>
      <c r="K38" s="5" t="s">
        <v>30</v>
      </c>
      <c r="L38" s="5">
        <v>6200</v>
      </c>
      <c r="M38" s="5">
        <v>6200</v>
      </c>
      <c r="N38" s="5" t="s">
        <v>220</v>
      </c>
      <c r="O38" s="5" t="s">
        <v>32</v>
      </c>
      <c r="P38" s="5" t="s">
        <v>33</v>
      </c>
      <c r="Q38" s="5">
        <v>0</v>
      </c>
      <c r="R38" s="8">
        <v>45237</v>
      </c>
      <c r="S38" s="7">
        <v>45269</v>
      </c>
      <c r="T38" s="5" t="s">
        <v>34</v>
      </c>
      <c r="U38" s="5">
        <v>6200</v>
      </c>
      <c r="V38" s="5">
        <v>0</v>
      </c>
      <c r="W38" s="5">
        <v>0</v>
      </c>
      <c r="X38" s="5" t="s">
        <v>221</v>
      </c>
      <c r="Y38" s="5" t="s">
        <v>222</v>
      </c>
    </row>
    <row r="39" s="5" customFormat="1" spans="1:25">
      <c r="A39" s="5" t="s">
        <v>223</v>
      </c>
      <c r="B39" s="5" t="s">
        <v>26</v>
      </c>
      <c r="C39" s="5" t="s">
        <v>27</v>
      </c>
      <c r="D39" s="5" t="s">
        <v>50</v>
      </c>
      <c r="E39" s="5" t="s">
        <v>51</v>
      </c>
      <c r="F39" s="7">
        <v>45264</v>
      </c>
      <c r="G39" s="7">
        <v>45268</v>
      </c>
      <c r="H39" s="5">
        <v>1</v>
      </c>
      <c r="I39" s="5">
        <v>4</v>
      </c>
      <c r="J39" s="5">
        <v>4</v>
      </c>
      <c r="K39" s="5" t="s">
        <v>30</v>
      </c>
      <c r="L39" s="5">
        <v>3864</v>
      </c>
      <c r="M39" s="5">
        <v>3864</v>
      </c>
      <c r="N39" s="5" t="s">
        <v>224</v>
      </c>
      <c r="O39" s="5" t="s">
        <v>32</v>
      </c>
      <c r="P39" s="5" t="s">
        <v>33</v>
      </c>
      <c r="Q39" s="5">
        <v>0</v>
      </c>
      <c r="R39" s="8">
        <v>45237.0000115741</v>
      </c>
      <c r="S39" s="7">
        <v>45269</v>
      </c>
      <c r="T39" s="5" t="s">
        <v>34</v>
      </c>
      <c r="U39" s="5">
        <v>3864</v>
      </c>
      <c r="V39" s="5">
        <v>0</v>
      </c>
      <c r="W39" s="5">
        <v>0</v>
      </c>
      <c r="X39" s="5" t="s">
        <v>225</v>
      </c>
      <c r="Y39" s="5" t="s">
        <v>226</v>
      </c>
    </row>
    <row r="40" s="5" customFormat="1" spans="1:25">
      <c r="A40" s="5" t="s">
        <v>227</v>
      </c>
      <c r="B40" s="5" t="s">
        <v>26</v>
      </c>
      <c r="C40" s="5" t="s">
        <v>27</v>
      </c>
      <c r="D40" s="5" t="s">
        <v>228</v>
      </c>
      <c r="E40" s="5" t="s">
        <v>229</v>
      </c>
      <c r="F40" s="7">
        <v>45266</v>
      </c>
      <c r="G40" s="7">
        <v>45268</v>
      </c>
      <c r="H40" s="5">
        <v>1</v>
      </c>
      <c r="I40" s="5">
        <v>2</v>
      </c>
      <c r="J40" s="5">
        <v>2</v>
      </c>
      <c r="K40" s="5" t="s">
        <v>30</v>
      </c>
      <c r="L40" s="5">
        <v>1574</v>
      </c>
      <c r="M40" s="5">
        <v>1574</v>
      </c>
      <c r="N40" s="5" t="s">
        <v>230</v>
      </c>
      <c r="O40" s="5" t="s">
        <v>32</v>
      </c>
      <c r="P40" s="5" t="s">
        <v>33</v>
      </c>
      <c r="Q40" s="5">
        <v>0</v>
      </c>
      <c r="R40" s="8">
        <v>45238.0000115741</v>
      </c>
      <c r="S40" s="7">
        <v>45269</v>
      </c>
      <c r="T40" s="5" t="s">
        <v>34</v>
      </c>
      <c r="U40" s="5">
        <v>1574</v>
      </c>
      <c r="V40" s="5">
        <v>0</v>
      </c>
      <c r="W40" s="5">
        <v>0</v>
      </c>
      <c r="X40" s="5" t="s">
        <v>231</v>
      </c>
      <c r="Y40" s="5" t="s">
        <v>232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200</v>
      </c>
      <c r="E41" s="5" t="s">
        <v>201</v>
      </c>
      <c r="F41" s="7">
        <v>45265</v>
      </c>
      <c r="G41" s="7">
        <v>45268</v>
      </c>
      <c r="H41" s="5">
        <v>1</v>
      </c>
      <c r="I41" s="5">
        <v>3</v>
      </c>
      <c r="J41" s="5">
        <v>3</v>
      </c>
      <c r="K41" s="5" t="s">
        <v>30</v>
      </c>
      <c r="L41" s="5">
        <v>1430</v>
      </c>
      <c r="M41" s="5">
        <v>1430</v>
      </c>
      <c r="N41" s="5" t="s">
        <v>234</v>
      </c>
      <c r="O41" s="5" t="s">
        <v>32</v>
      </c>
      <c r="P41" s="5" t="s">
        <v>33</v>
      </c>
      <c r="Q41" s="5">
        <v>0</v>
      </c>
      <c r="R41" s="8">
        <v>45238.0000115741</v>
      </c>
      <c r="S41" s="7">
        <v>45269</v>
      </c>
      <c r="T41" s="5" t="s">
        <v>34</v>
      </c>
      <c r="U41" s="5">
        <v>1430</v>
      </c>
      <c r="V41" s="5">
        <v>0</v>
      </c>
      <c r="W41" s="5">
        <v>0</v>
      </c>
      <c r="X41" s="5" t="s">
        <v>235</v>
      </c>
      <c r="Y41" s="5" t="s">
        <v>236</v>
      </c>
    </row>
    <row r="42" s="5" customFormat="1" spans="1:25">
      <c r="A42" s="5" t="s">
        <v>237</v>
      </c>
      <c r="B42" s="5" t="s">
        <v>26</v>
      </c>
      <c r="C42" s="5" t="s">
        <v>27</v>
      </c>
      <c r="D42" s="5" t="s">
        <v>238</v>
      </c>
      <c r="E42" s="5" t="s">
        <v>239</v>
      </c>
      <c r="F42" s="7">
        <v>45264</v>
      </c>
      <c r="G42" s="7">
        <v>45268</v>
      </c>
      <c r="H42" s="5">
        <v>1</v>
      </c>
      <c r="I42" s="5">
        <v>4</v>
      </c>
      <c r="J42" s="5">
        <v>4</v>
      </c>
      <c r="K42" s="5" t="s">
        <v>30</v>
      </c>
      <c r="L42" s="5">
        <v>6182</v>
      </c>
      <c r="M42" s="5">
        <v>6182</v>
      </c>
      <c r="N42" s="5" t="s">
        <v>240</v>
      </c>
      <c r="O42" s="5" t="s">
        <v>32</v>
      </c>
      <c r="P42" s="5" t="s">
        <v>33</v>
      </c>
      <c r="Q42" s="5">
        <v>0</v>
      </c>
      <c r="R42" s="8">
        <v>45238</v>
      </c>
      <c r="S42" s="7">
        <v>45269</v>
      </c>
      <c r="T42" s="5" t="s">
        <v>34</v>
      </c>
      <c r="U42" s="5">
        <v>6182</v>
      </c>
      <c r="V42" s="5">
        <v>0</v>
      </c>
      <c r="W42" s="5">
        <v>0</v>
      </c>
      <c r="X42" s="5" t="s">
        <v>241</v>
      </c>
      <c r="Y42" s="5" t="s">
        <v>242</v>
      </c>
    </row>
    <row r="43" s="5" customFormat="1" spans="1:25">
      <c r="A43" s="5" t="s">
        <v>243</v>
      </c>
      <c r="B43" s="5" t="s">
        <v>26</v>
      </c>
      <c r="C43" s="5" t="s">
        <v>27</v>
      </c>
      <c r="D43" s="5" t="s">
        <v>238</v>
      </c>
      <c r="E43" s="5" t="s">
        <v>239</v>
      </c>
      <c r="F43" s="7">
        <v>45264</v>
      </c>
      <c r="G43" s="7">
        <v>45268</v>
      </c>
      <c r="H43" s="5">
        <v>1</v>
      </c>
      <c r="I43" s="5">
        <v>4</v>
      </c>
      <c r="J43" s="5">
        <v>4</v>
      </c>
      <c r="K43" s="5" t="s">
        <v>30</v>
      </c>
      <c r="L43" s="5">
        <v>6182</v>
      </c>
      <c r="M43" s="5">
        <v>6182</v>
      </c>
      <c r="N43" s="5" t="s">
        <v>244</v>
      </c>
      <c r="O43" s="5" t="s">
        <v>32</v>
      </c>
      <c r="P43" s="5" t="s">
        <v>33</v>
      </c>
      <c r="Q43" s="5">
        <v>0</v>
      </c>
      <c r="R43" s="8">
        <v>45238</v>
      </c>
      <c r="S43" s="7">
        <v>45269</v>
      </c>
      <c r="T43" s="5" t="s">
        <v>34</v>
      </c>
      <c r="U43" s="5">
        <v>6182</v>
      </c>
      <c r="V43" s="5">
        <v>0</v>
      </c>
      <c r="W43" s="5">
        <v>0</v>
      </c>
      <c r="X43" s="5" t="s">
        <v>245</v>
      </c>
      <c r="Y43" s="5" t="s">
        <v>246</v>
      </c>
    </row>
    <row r="44" s="5" customFormat="1" spans="1:25">
      <c r="A44" s="5" t="s">
        <v>247</v>
      </c>
      <c r="B44" s="5" t="s">
        <v>26</v>
      </c>
      <c r="C44" s="5" t="s">
        <v>27</v>
      </c>
      <c r="D44" s="5" t="s">
        <v>212</v>
      </c>
      <c r="E44" s="5" t="s">
        <v>248</v>
      </c>
      <c r="F44" s="7">
        <v>45262</v>
      </c>
      <c r="G44" s="7">
        <v>45268</v>
      </c>
      <c r="H44" s="5">
        <v>1</v>
      </c>
      <c r="I44" s="5">
        <v>6</v>
      </c>
      <c r="J44" s="5">
        <v>6</v>
      </c>
      <c r="K44" s="5" t="s">
        <v>30</v>
      </c>
      <c r="L44" s="5">
        <v>3772</v>
      </c>
      <c r="M44" s="5">
        <v>3772</v>
      </c>
      <c r="N44" s="5" t="s">
        <v>249</v>
      </c>
      <c r="O44" s="5" t="s">
        <v>32</v>
      </c>
      <c r="P44" s="5" t="s">
        <v>33</v>
      </c>
      <c r="Q44" s="5">
        <v>0</v>
      </c>
      <c r="R44" s="8">
        <v>45239.0000115741</v>
      </c>
      <c r="S44" s="7">
        <v>45269</v>
      </c>
      <c r="T44" s="5" t="s">
        <v>34</v>
      </c>
      <c r="U44" s="5">
        <v>3772</v>
      </c>
      <c r="V44" s="5">
        <v>0</v>
      </c>
      <c r="W44" s="5">
        <v>0</v>
      </c>
      <c r="X44" s="5" t="s">
        <v>250</v>
      </c>
      <c r="Y44" s="5" t="s">
        <v>251</v>
      </c>
    </row>
    <row r="45" s="5" customFormat="1" spans="1:25">
      <c r="A45" s="5" t="s">
        <v>252</v>
      </c>
      <c r="B45" s="5" t="s">
        <v>26</v>
      </c>
      <c r="C45" s="5" t="s">
        <v>27</v>
      </c>
      <c r="D45" s="5" t="s">
        <v>253</v>
      </c>
      <c r="E45" s="5" t="s">
        <v>254</v>
      </c>
      <c r="F45" s="7">
        <v>45265</v>
      </c>
      <c r="G45" s="7">
        <v>45268</v>
      </c>
      <c r="H45" s="5">
        <v>1</v>
      </c>
      <c r="I45" s="5">
        <v>3</v>
      </c>
      <c r="J45" s="5">
        <v>3</v>
      </c>
      <c r="K45" s="5" t="s">
        <v>30</v>
      </c>
      <c r="L45" s="5">
        <v>6399</v>
      </c>
      <c r="M45" s="5">
        <v>6399</v>
      </c>
      <c r="N45" s="5" t="s">
        <v>255</v>
      </c>
      <c r="O45" s="5" t="s">
        <v>32</v>
      </c>
      <c r="P45" s="5" t="s">
        <v>33</v>
      </c>
      <c r="Q45" s="5">
        <v>0</v>
      </c>
      <c r="R45" s="8">
        <v>45239</v>
      </c>
      <c r="S45" s="7">
        <v>45269</v>
      </c>
      <c r="T45" s="5" t="s">
        <v>34</v>
      </c>
      <c r="U45" s="5">
        <v>6399</v>
      </c>
      <c r="V45" s="5">
        <v>0</v>
      </c>
      <c r="W45" s="5">
        <v>0</v>
      </c>
      <c r="X45" s="5" t="s">
        <v>256</v>
      </c>
      <c r="Y45" s="5" t="s">
        <v>257</v>
      </c>
    </row>
    <row r="46" s="5" customFormat="1" spans="1:25">
      <c r="A46" s="5" t="s">
        <v>258</v>
      </c>
      <c r="B46" s="5" t="s">
        <v>26</v>
      </c>
      <c r="C46" s="5" t="s">
        <v>27</v>
      </c>
      <c r="D46" s="5" t="s">
        <v>212</v>
      </c>
      <c r="E46" s="5" t="s">
        <v>213</v>
      </c>
      <c r="F46" s="7">
        <v>45266</v>
      </c>
      <c r="G46" s="7">
        <v>45268</v>
      </c>
      <c r="H46" s="5">
        <v>1</v>
      </c>
      <c r="I46" s="5">
        <v>2</v>
      </c>
      <c r="J46" s="5">
        <v>2</v>
      </c>
      <c r="K46" s="5" t="s">
        <v>30</v>
      </c>
      <c r="L46" s="5">
        <v>850</v>
      </c>
      <c r="M46" s="5">
        <v>850</v>
      </c>
      <c r="N46" s="5" t="s">
        <v>259</v>
      </c>
      <c r="O46" s="5" t="s">
        <v>32</v>
      </c>
      <c r="P46" s="5" t="s">
        <v>33</v>
      </c>
      <c r="Q46" s="5">
        <v>0</v>
      </c>
      <c r="R46" s="8">
        <v>45242.0000115741</v>
      </c>
      <c r="S46" s="7">
        <v>45269</v>
      </c>
      <c r="T46" s="5" t="s">
        <v>34</v>
      </c>
      <c r="U46" s="5">
        <v>850</v>
      </c>
      <c r="V46" s="5">
        <v>0</v>
      </c>
      <c r="W46" s="5">
        <v>0</v>
      </c>
      <c r="X46" s="5" t="s">
        <v>260</v>
      </c>
      <c r="Y46" s="5" t="s">
        <v>261</v>
      </c>
    </row>
    <row r="47" s="5" customFormat="1" spans="1:25">
      <c r="A47" s="5" t="s">
        <v>262</v>
      </c>
      <c r="B47" s="5" t="s">
        <v>26</v>
      </c>
      <c r="C47" s="5" t="s">
        <v>27</v>
      </c>
      <c r="D47" s="5" t="s">
        <v>263</v>
      </c>
      <c r="E47" s="5" t="s">
        <v>264</v>
      </c>
      <c r="F47" s="7">
        <v>45266</v>
      </c>
      <c r="G47" s="7">
        <v>45268</v>
      </c>
      <c r="H47" s="5">
        <v>1</v>
      </c>
      <c r="I47" s="5">
        <v>2</v>
      </c>
      <c r="J47" s="5">
        <v>2</v>
      </c>
      <c r="K47" s="5" t="s">
        <v>30</v>
      </c>
      <c r="L47" s="5">
        <v>1534</v>
      </c>
      <c r="M47" s="5">
        <v>1534</v>
      </c>
      <c r="N47" s="5" t="s">
        <v>265</v>
      </c>
      <c r="O47" s="5" t="s">
        <v>32</v>
      </c>
      <c r="P47" s="5" t="s">
        <v>33</v>
      </c>
      <c r="Q47" s="5">
        <v>0</v>
      </c>
      <c r="R47" s="8">
        <v>45242.0000115741</v>
      </c>
      <c r="S47" s="7">
        <v>45269</v>
      </c>
      <c r="T47" s="5" t="s">
        <v>34</v>
      </c>
      <c r="U47" s="5">
        <v>1534</v>
      </c>
      <c r="V47" s="5">
        <v>0</v>
      </c>
      <c r="W47" s="5">
        <v>0</v>
      </c>
      <c r="X47" s="5" t="s">
        <v>266</v>
      </c>
      <c r="Y47" s="5" t="s">
        <v>267</v>
      </c>
    </row>
    <row r="48" s="5" customFormat="1" spans="1:25">
      <c r="A48" s="5" t="s">
        <v>268</v>
      </c>
      <c r="B48" s="5" t="s">
        <v>26</v>
      </c>
      <c r="C48" s="5" t="s">
        <v>27</v>
      </c>
      <c r="D48" s="5" t="s">
        <v>182</v>
      </c>
      <c r="E48" s="5" t="s">
        <v>183</v>
      </c>
      <c r="F48" s="7">
        <v>45267</v>
      </c>
      <c r="G48" s="7">
        <v>45268</v>
      </c>
      <c r="H48" s="5">
        <v>1</v>
      </c>
      <c r="I48" s="5">
        <v>1</v>
      </c>
      <c r="J48" s="5">
        <v>1</v>
      </c>
      <c r="K48" s="5" t="s">
        <v>30</v>
      </c>
      <c r="L48" s="5">
        <v>705</v>
      </c>
      <c r="M48" s="5">
        <v>705</v>
      </c>
      <c r="N48" s="5" t="s">
        <v>269</v>
      </c>
      <c r="O48" s="5" t="s">
        <v>32</v>
      </c>
      <c r="P48" s="5" t="s">
        <v>33</v>
      </c>
      <c r="Q48" s="5">
        <v>0</v>
      </c>
      <c r="R48" s="8">
        <v>45242</v>
      </c>
      <c r="S48" s="7">
        <v>45269</v>
      </c>
      <c r="T48" s="5" t="s">
        <v>34</v>
      </c>
      <c r="U48" s="5">
        <v>705</v>
      </c>
      <c r="V48" s="5">
        <v>0</v>
      </c>
      <c r="W48" s="5">
        <v>0</v>
      </c>
      <c r="X48" s="5" t="s">
        <v>270</v>
      </c>
      <c r="Y48" s="5" t="s">
        <v>271</v>
      </c>
    </row>
    <row r="49" s="5" customFormat="1" spans="1:25">
      <c r="A49" s="5" t="s">
        <v>272</v>
      </c>
      <c r="B49" s="5" t="s">
        <v>26</v>
      </c>
      <c r="C49" s="5" t="s">
        <v>27</v>
      </c>
      <c r="D49" s="5" t="s">
        <v>273</v>
      </c>
      <c r="E49" s="5" t="s">
        <v>274</v>
      </c>
      <c r="F49" s="7">
        <v>45267</v>
      </c>
      <c r="G49" s="7">
        <v>45268</v>
      </c>
      <c r="H49" s="5">
        <v>1</v>
      </c>
      <c r="I49" s="5">
        <v>1</v>
      </c>
      <c r="J49" s="5">
        <v>1</v>
      </c>
      <c r="K49" s="5" t="s">
        <v>30</v>
      </c>
      <c r="L49" s="5">
        <v>254</v>
      </c>
      <c r="M49" s="5">
        <v>254</v>
      </c>
      <c r="N49" s="5" t="s">
        <v>275</v>
      </c>
      <c r="O49" s="5" t="s">
        <v>32</v>
      </c>
      <c r="P49" s="5" t="s">
        <v>33</v>
      </c>
      <c r="Q49" s="5">
        <v>0</v>
      </c>
      <c r="R49" s="8">
        <v>45244.0000115741</v>
      </c>
      <c r="S49" s="7">
        <v>45269</v>
      </c>
      <c r="T49" s="5" t="s">
        <v>34</v>
      </c>
      <c r="U49" s="5">
        <v>254</v>
      </c>
      <c r="V49" s="5">
        <v>0</v>
      </c>
      <c r="W49" s="5">
        <v>0</v>
      </c>
      <c r="X49" s="5" t="s">
        <v>276</v>
      </c>
      <c r="Y49" s="5" t="s">
        <v>277</v>
      </c>
    </row>
    <row r="50" s="5" customFormat="1" spans="1:25">
      <c r="A50" s="5" t="s">
        <v>278</v>
      </c>
      <c r="B50" s="5" t="s">
        <v>26</v>
      </c>
      <c r="C50" s="5" t="s">
        <v>27</v>
      </c>
      <c r="D50" s="5" t="s">
        <v>279</v>
      </c>
      <c r="E50" s="5" t="s">
        <v>280</v>
      </c>
      <c r="F50" s="7">
        <v>45267</v>
      </c>
      <c r="G50" s="7">
        <v>45268</v>
      </c>
      <c r="H50" s="5">
        <v>1</v>
      </c>
      <c r="I50" s="5">
        <v>1</v>
      </c>
      <c r="J50" s="5">
        <v>1</v>
      </c>
      <c r="K50" s="5" t="s">
        <v>30</v>
      </c>
      <c r="L50" s="5">
        <v>306</v>
      </c>
      <c r="M50" s="5">
        <v>306</v>
      </c>
      <c r="N50" s="5" t="s">
        <v>281</v>
      </c>
      <c r="O50" s="5" t="s">
        <v>32</v>
      </c>
      <c r="P50" s="5" t="s">
        <v>33</v>
      </c>
      <c r="Q50" s="5">
        <v>0</v>
      </c>
      <c r="R50" s="8">
        <v>45244</v>
      </c>
      <c r="S50" s="7">
        <v>45269</v>
      </c>
      <c r="T50" s="5" t="s">
        <v>34</v>
      </c>
      <c r="U50" s="5">
        <v>306</v>
      </c>
      <c r="V50" s="5">
        <v>0</v>
      </c>
      <c r="W50" s="5">
        <v>0</v>
      </c>
      <c r="X50" s="5" t="s">
        <v>282</v>
      </c>
      <c r="Y50" s="5" t="s">
        <v>283</v>
      </c>
    </row>
    <row r="51" s="5" customFormat="1" spans="1:25">
      <c r="A51" s="5" t="s">
        <v>284</v>
      </c>
      <c r="B51" s="5" t="s">
        <v>26</v>
      </c>
      <c r="C51" s="5" t="s">
        <v>27</v>
      </c>
      <c r="D51" s="5" t="s">
        <v>285</v>
      </c>
      <c r="E51" s="5" t="s">
        <v>286</v>
      </c>
      <c r="F51" s="7">
        <v>45266</v>
      </c>
      <c r="G51" s="7">
        <v>45268</v>
      </c>
      <c r="H51" s="5">
        <v>1</v>
      </c>
      <c r="I51" s="5">
        <v>2</v>
      </c>
      <c r="J51" s="5">
        <v>2</v>
      </c>
      <c r="K51" s="5" t="s">
        <v>30</v>
      </c>
      <c r="L51" s="5">
        <v>3090</v>
      </c>
      <c r="M51" s="5">
        <v>3090</v>
      </c>
      <c r="N51" s="5" t="s">
        <v>287</v>
      </c>
      <c r="O51" s="5" t="s">
        <v>32</v>
      </c>
      <c r="P51" s="5" t="s">
        <v>33</v>
      </c>
      <c r="Q51" s="5">
        <v>0</v>
      </c>
      <c r="R51" s="8">
        <v>45244</v>
      </c>
      <c r="S51" s="7">
        <v>45269</v>
      </c>
      <c r="T51" s="5" t="s">
        <v>34</v>
      </c>
      <c r="U51" s="5">
        <v>3090</v>
      </c>
      <c r="V51" s="5">
        <v>0</v>
      </c>
      <c r="W51" s="5">
        <v>0</v>
      </c>
      <c r="X51" s="5" t="s">
        <v>288</v>
      </c>
      <c r="Y51" s="5" t="s">
        <v>48</v>
      </c>
    </row>
    <row r="52" s="5" customFormat="1" spans="1:25">
      <c r="A52" s="5" t="s">
        <v>284</v>
      </c>
      <c r="B52" s="5" t="s">
        <v>26</v>
      </c>
      <c r="C52" s="5" t="s">
        <v>72</v>
      </c>
      <c r="D52" s="5" t="s">
        <v>285</v>
      </c>
      <c r="E52" s="5" t="s">
        <v>286</v>
      </c>
      <c r="F52" s="7">
        <v>45266</v>
      </c>
      <c r="G52" s="7">
        <v>45268</v>
      </c>
      <c r="H52" s="5">
        <v>1</v>
      </c>
      <c r="I52" s="5">
        <v>2</v>
      </c>
      <c r="J52" s="5">
        <v>2</v>
      </c>
      <c r="K52" s="5" t="s">
        <v>30</v>
      </c>
      <c r="L52" s="5">
        <v>-3090</v>
      </c>
      <c r="M52" s="5">
        <v>-3090</v>
      </c>
      <c r="N52" s="5" t="s">
        <v>287</v>
      </c>
      <c r="O52" s="5" t="s">
        <v>32</v>
      </c>
      <c r="P52" s="5" t="s">
        <v>33</v>
      </c>
      <c r="Q52" s="5">
        <v>0</v>
      </c>
      <c r="R52" s="8">
        <v>45244</v>
      </c>
      <c r="S52" s="7">
        <v>45269</v>
      </c>
      <c r="T52" s="5" t="s">
        <v>34</v>
      </c>
      <c r="U52" s="5">
        <v>-3090</v>
      </c>
      <c r="V52" s="5">
        <v>0</v>
      </c>
      <c r="W52" s="5">
        <v>0</v>
      </c>
      <c r="X52" s="5" t="s">
        <v>288</v>
      </c>
      <c r="Y52" s="5" t="s">
        <v>48</v>
      </c>
    </row>
    <row r="53" s="5" customFormat="1" spans="1:25">
      <c r="A53" s="5" t="s">
        <v>289</v>
      </c>
      <c r="B53" s="5" t="s">
        <v>26</v>
      </c>
      <c r="C53" s="5" t="s">
        <v>27</v>
      </c>
      <c r="D53" s="5" t="s">
        <v>290</v>
      </c>
      <c r="E53" s="5" t="s">
        <v>291</v>
      </c>
      <c r="F53" s="7">
        <v>45266</v>
      </c>
      <c r="G53" s="7">
        <v>45268</v>
      </c>
      <c r="H53" s="5">
        <v>1</v>
      </c>
      <c r="I53" s="5">
        <v>2</v>
      </c>
      <c r="J53" s="5">
        <v>2</v>
      </c>
      <c r="K53" s="5" t="s">
        <v>30</v>
      </c>
      <c r="L53" s="5">
        <v>566</v>
      </c>
      <c r="M53" s="5">
        <v>566</v>
      </c>
      <c r="N53" s="5" t="s">
        <v>292</v>
      </c>
      <c r="O53" s="5" t="s">
        <v>32</v>
      </c>
      <c r="P53" s="5" t="s">
        <v>33</v>
      </c>
      <c r="Q53" s="5">
        <v>0</v>
      </c>
      <c r="R53" s="8">
        <v>45245.0000115741</v>
      </c>
      <c r="S53" s="7">
        <v>45269</v>
      </c>
      <c r="T53" s="5" t="s">
        <v>34</v>
      </c>
      <c r="U53" s="5">
        <v>566</v>
      </c>
      <c r="V53" s="5">
        <v>0</v>
      </c>
      <c r="W53" s="5">
        <v>0</v>
      </c>
      <c r="X53" s="5" t="s">
        <v>293</v>
      </c>
      <c r="Y53" s="5" t="s">
        <v>294</v>
      </c>
    </row>
    <row r="54" s="5" customFormat="1" spans="1:25">
      <c r="A54" s="5" t="s">
        <v>295</v>
      </c>
      <c r="B54" s="5" t="s">
        <v>26</v>
      </c>
      <c r="C54" s="5" t="s">
        <v>27</v>
      </c>
      <c r="D54" s="5" t="s">
        <v>296</v>
      </c>
      <c r="E54" s="5" t="s">
        <v>297</v>
      </c>
      <c r="F54" s="7">
        <v>45264</v>
      </c>
      <c r="G54" s="7">
        <v>45268</v>
      </c>
      <c r="H54" s="5">
        <v>1</v>
      </c>
      <c r="I54" s="5">
        <v>4</v>
      </c>
      <c r="J54" s="5">
        <v>4</v>
      </c>
      <c r="K54" s="5" t="s">
        <v>30</v>
      </c>
      <c r="L54" s="5">
        <v>1084</v>
      </c>
      <c r="M54" s="5">
        <v>1084</v>
      </c>
      <c r="N54" s="5" t="s">
        <v>298</v>
      </c>
      <c r="O54" s="5" t="s">
        <v>32</v>
      </c>
      <c r="P54" s="5" t="s">
        <v>33</v>
      </c>
      <c r="Q54" s="5">
        <v>0</v>
      </c>
      <c r="R54" s="8">
        <v>45245</v>
      </c>
      <c r="S54" s="7">
        <v>45269</v>
      </c>
      <c r="T54" s="5" t="s">
        <v>34</v>
      </c>
      <c r="U54" s="5">
        <v>1084</v>
      </c>
      <c r="V54" s="5">
        <v>0</v>
      </c>
      <c r="W54" s="5">
        <v>0</v>
      </c>
      <c r="X54" s="5" t="s">
        <v>299</v>
      </c>
      <c r="Y54" s="5" t="s">
        <v>300</v>
      </c>
    </row>
    <row r="55" s="5" customFormat="1" spans="1:25">
      <c r="A55" s="5" t="s">
        <v>301</v>
      </c>
      <c r="B55" s="5" t="s">
        <v>26</v>
      </c>
      <c r="C55" s="5" t="s">
        <v>27</v>
      </c>
      <c r="D55" s="5" t="s">
        <v>302</v>
      </c>
      <c r="E55" s="5" t="s">
        <v>303</v>
      </c>
      <c r="F55" s="7">
        <v>45265</v>
      </c>
      <c r="G55" s="7">
        <v>45268</v>
      </c>
      <c r="H55" s="5">
        <v>1</v>
      </c>
      <c r="I55" s="5">
        <v>3</v>
      </c>
      <c r="J55" s="5">
        <v>3</v>
      </c>
      <c r="K55" s="5" t="s">
        <v>30</v>
      </c>
      <c r="L55" s="5">
        <v>2655</v>
      </c>
      <c r="M55" s="5">
        <v>2655</v>
      </c>
      <c r="N55" s="5" t="s">
        <v>304</v>
      </c>
      <c r="O55" s="5" t="s">
        <v>32</v>
      </c>
      <c r="P55" s="5" t="s">
        <v>33</v>
      </c>
      <c r="Q55" s="5">
        <v>0</v>
      </c>
      <c r="R55" s="8">
        <v>45245</v>
      </c>
      <c r="S55" s="7">
        <v>45269</v>
      </c>
      <c r="T55" s="5" t="s">
        <v>34</v>
      </c>
      <c r="U55" s="5">
        <v>2655</v>
      </c>
      <c r="V55" s="5">
        <v>0</v>
      </c>
      <c r="W55" s="5">
        <v>0</v>
      </c>
      <c r="X55" s="5" t="s">
        <v>305</v>
      </c>
      <c r="Y55" s="5" t="s">
        <v>306</v>
      </c>
    </row>
    <row r="56" s="5" customFormat="1" spans="1:25">
      <c r="A56" s="5" t="s">
        <v>307</v>
      </c>
      <c r="B56" s="5" t="s">
        <v>26</v>
      </c>
      <c r="C56" s="5" t="s">
        <v>27</v>
      </c>
      <c r="D56" s="5" t="s">
        <v>131</v>
      </c>
      <c r="E56" s="5" t="s">
        <v>308</v>
      </c>
      <c r="F56" s="7">
        <v>45264</v>
      </c>
      <c r="G56" s="7">
        <v>45268</v>
      </c>
      <c r="H56" s="5">
        <v>1</v>
      </c>
      <c r="I56" s="5">
        <v>4</v>
      </c>
      <c r="J56" s="5">
        <v>4</v>
      </c>
      <c r="K56" s="5" t="s">
        <v>30</v>
      </c>
      <c r="L56" s="5">
        <v>2024</v>
      </c>
      <c r="M56" s="5">
        <v>2024</v>
      </c>
      <c r="N56" s="5" t="s">
        <v>309</v>
      </c>
      <c r="O56" s="5" t="s">
        <v>32</v>
      </c>
      <c r="P56" s="5" t="s">
        <v>33</v>
      </c>
      <c r="Q56" s="5">
        <v>0</v>
      </c>
      <c r="R56" s="8">
        <v>45245.0000115741</v>
      </c>
      <c r="S56" s="7">
        <v>45269</v>
      </c>
      <c r="T56" s="5" t="s">
        <v>34</v>
      </c>
      <c r="U56" s="5">
        <v>2024</v>
      </c>
      <c r="V56" s="5">
        <v>0</v>
      </c>
      <c r="W56" s="5">
        <v>0</v>
      </c>
      <c r="X56" s="5" t="s">
        <v>310</v>
      </c>
      <c r="Y56" s="5" t="s">
        <v>311</v>
      </c>
    </row>
    <row r="57" s="5" customFormat="1" spans="1:25">
      <c r="A57" s="5" t="s">
        <v>312</v>
      </c>
      <c r="B57" s="5" t="s">
        <v>26</v>
      </c>
      <c r="C57" s="5" t="s">
        <v>27</v>
      </c>
      <c r="D57" s="5" t="s">
        <v>313</v>
      </c>
      <c r="E57" s="5" t="s">
        <v>314</v>
      </c>
      <c r="F57" s="7">
        <v>45266</v>
      </c>
      <c r="G57" s="7">
        <v>45268</v>
      </c>
      <c r="H57" s="5">
        <v>1</v>
      </c>
      <c r="I57" s="5">
        <v>2</v>
      </c>
      <c r="J57" s="5">
        <v>2</v>
      </c>
      <c r="K57" s="5" t="s">
        <v>30</v>
      </c>
      <c r="L57" s="5">
        <v>2600</v>
      </c>
      <c r="M57" s="5">
        <v>2600</v>
      </c>
      <c r="N57" s="5" t="s">
        <v>315</v>
      </c>
      <c r="O57" s="5" t="s">
        <v>32</v>
      </c>
      <c r="P57" s="5" t="s">
        <v>33</v>
      </c>
      <c r="Q57" s="5">
        <v>0</v>
      </c>
      <c r="R57" s="8">
        <v>45246</v>
      </c>
      <c r="S57" s="7">
        <v>45269</v>
      </c>
      <c r="T57" s="5" t="s">
        <v>34</v>
      </c>
      <c r="U57" s="5">
        <v>2600</v>
      </c>
      <c r="V57" s="5">
        <v>0</v>
      </c>
      <c r="W57" s="5">
        <v>0</v>
      </c>
      <c r="X57" s="5" t="s">
        <v>316</v>
      </c>
      <c r="Y57" s="5" t="s">
        <v>317</v>
      </c>
    </row>
    <row r="58" s="5" customFormat="1" spans="1:25">
      <c r="A58" s="5" t="s">
        <v>318</v>
      </c>
      <c r="B58" s="5" t="s">
        <v>26</v>
      </c>
      <c r="C58" s="5" t="s">
        <v>27</v>
      </c>
      <c r="D58" s="5" t="s">
        <v>313</v>
      </c>
      <c r="E58" s="5" t="s">
        <v>319</v>
      </c>
      <c r="F58" s="7">
        <v>45266</v>
      </c>
      <c r="G58" s="7">
        <v>45268</v>
      </c>
      <c r="H58" s="5">
        <v>1</v>
      </c>
      <c r="I58" s="5">
        <v>2</v>
      </c>
      <c r="J58" s="5">
        <v>2</v>
      </c>
      <c r="K58" s="5" t="s">
        <v>30</v>
      </c>
      <c r="L58" s="5">
        <v>2314</v>
      </c>
      <c r="M58" s="5">
        <v>2314</v>
      </c>
      <c r="N58" s="5" t="s">
        <v>320</v>
      </c>
      <c r="O58" s="5" t="s">
        <v>32</v>
      </c>
      <c r="P58" s="5" t="s">
        <v>33</v>
      </c>
      <c r="Q58" s="5">
        <v>0</v>
      </c>
      <c r="R58" s="8">
        <v>45246.0000115741</v>
      </c>
      <c r="S58" s="7">
        <v>45269</v>
      </c>
      <c r="T58" s="5" t="s">
        <v>34</v>
      </c>
      <c r="U58" s="5">
        <v>2314</v>
      </c>
      <c r="V58" s="5">
        <v>0</v>
      </c>
      <c r="W58" s="5">
        <v>0</v>
      </c>
      <c r="X58" s="5" t="s">
        <v>321</v>
      </c>
      <c r="Y58" s="5" t="s">
        <v>322</v>
      </c>
    </row>
    <row r="59" s="5" customFormat="1" spans="1:25">
      <c r="A59" s="5" t="s">
        <v>323</v>
      </c>
      <c r="B59" s="5" t="s">
        <v>26</v>
      </c>
      <c r="C59" s="5" t="s">
        <v>27</v>
      </c>
      <c r="D59" s="5" t="s">
        <v>313</v>
      </c>
      <c r="E59" s="5" t="s">
        <v>319</v>
      </c>
      <c r="F59" s="7">
        <v>45266</v>
      </c>
      <c r="G59" s="7">
        <v>45268</v>
      </c>
      <c r="H59" s="5">
        <v>1</v>
      </c>
      <c r="I59" s="5">
        <v>2</v>
      </c>
      <c r="J59" s="5">
        <v>2</v>
      </c>
      <c r="K59" s="5" t="s">
        <v>30</v>
      </c>
      <c r="L59" s="5">
        <v>2314</v>
      </c>
      <c r="M59" s="5">
        <v>2314</v>
      </c>
      <c r="N59" s="5" t="s">
        <v>324</v>
      </c>
      <c r="O59" s="5" t="s">
        <v>32</v>
      </c>
      <c r="P59" s="5" t="s">
        <v>33</v>
      </c>
      <c r="Q59" s="5">
        <v>0</v>
      </c>
      <c r="R59" s="8">
        <v>45246</v>
      </c>
      <c r="S59" s="7">
        <v>45269</v>
      </c>
      <c r="T59" s="5" t="s">
        <v>34</v>
      </c>
      <c r="U59" s="5">
        <v>2314</v>
      </c>
      <c r="V59" s="5">
        <v>0</v>
      </c>
      <c r="W59" s="5">
        <v>0</v>
      </c>
      <c r="X59" s="5" t="s">
        <v>325</v>
      </c>
      <c r="Y59" s="5" t="s">
        <v>326</v>
      </c>
    </row>
    <row r="60" s="5" customFormat="1" spans="1:25">
      <c r="A60" s="5" t="s">
        <v>327</v>
      </c>
      <c r="B60" s="5" t="s">
        <v>26</v>
      </c>
      <c r="C60" s="5" t="s">
        <v>27</v>
      </c>
      <c r="D60" s="5" t="s">
        <v>328</v>
      </c>
      <c r="E60" s="5" t="s">
        <v>329</v>
      </c>
      <c r="F60" s="7">
        <v>45263</v>
      </c>
      <c r="G60" s="7">
        <v>45268</v>
      </c>
      <c r="H60" s="5">
        <v>2</v>
      </c>
      <c r="I60" s="5">
        <v>5</v>
      </c>
      <c r="J60" s="5">
        <v>10</v>
      </c>
      <c r="K60" s="5" t="s">
        <v>30</v>
      </c>
      <c r="L60" s="5">
        <v>4070</v>
      </c>
      <c r="M60" s="5">
        <v>4070</v>
      </c>
      <c r="N60" s="5" t="s">
        <v>330</v>
      </c>
      <c r="O60" s="5" t="s">
        <v>32</v>
      </c>
      <c r="P60" s="5" t="s">
        <v>33</v>
      </c>
      <c r="Q60" s="5">
        <v>0</v>
      </c>
      <c r="R60" s="8">
        <v>45246</v>
      </c>
      <c r="S60" s="7">
        <v>45269</v>
      </c>
      <c r="T60" s="5" t="s">
        <v>34</v>
      </c>
      <c r="U60" s="5">
        <v>4070</v>
      </c>
      <c r="V60" s="5">
        <v>0</v>
      </c>
      <c r="W60" s="5">
        <v>0</v>
      </c>
      <c r="X60" s="5" t="s">
        <v>331</v>
      </c>
      <c r="Y60" s="5" t="s">
        <v>48</v>
      </c>
    </row>
    <row r="61" s="5" customFormat="1" spans="1:25">
      <c r="A61" s="5" t="s">
        <v>327</v>
      </c>
      <c r="B61" s="5" t="s">
        <v>26</v>
      </c>
      <c r="C61" s="5" t="s">
        <v>72</v>
      </c>
      <c r="D61" s="5" t="s">
        <v>328</v>
      </c>
      <c r="E61" s="5" t="s">
        <v>329</v>
      </c>
      <c r="F61" s="7">
        <v>45263</v>
      </c>
      <c r="G61" s="7">
        <v>45268</v>
      </c>
      <c r="H61" s="5">
        <v>2</v>
      </c>
      <c r="I61" s="5">
        <v>5</v>
      </c>
      <c r="J61" s="5">
        <v>10</v>
      </c>
      <c r="K61" s="5" t="s">
        <v>30</v>
      </c>
      <c r="L61" s="5">
        <v>-4070</v>
      </c>
      <c r="M61" s="5">
        <v>-4070</v>
      </c>
      <c r="N61" s="5" t="s">
        <v>330</v>
      </c>
      <c r="O61" s="5" t="s">
        <v>32</v>
      </c>
      <c r="P61" s="5" t="s">
        <v>33</v>
      </c>
      <c r="Q61" s="5">
        <v>0</v>
      </c>
      <c r="R61" s="8">
        <v>45246</v>
      </c>
      <c r="S61" s="7">
        <v>45269</v>
      </c>
      <c r="T61" s="5" t="s">
        <v>34</v>
      </c>
      <c r="U61" s="5">
        <v>-4070</v>
      </c>
      <c r="V61" s="5">
        <v>0</v>
      </c>
      <c r="W61" s="5">
        <v>0</v>
      </c>
      <c r="X61" s="5" t="s">
        <v>331</v>
      </c>
      <c r="Y61" s="5" t="s">
        <v>48</v>
      </c>
    </row>
    <row r="62" s="5" customFormat="1" spans="1:25">
      <c r="A62" s="5" t="s">
        <v>332</v>
      </c>
      <c r="B62" s="5" t="s">
        <v>26</v>
      </c>
      <c r="C62" s="5" t="s">
        <v>27</v>
      </c>
      <c r="D62" s="5" t="s">
        <v>328</v>
      </c>
      <c r="E62" s="5" t="s">
        <v>329</v>
      </c>
      <c r="F62" s="7">
        <v>45263</v>
      </c>
      <c r="G62" s="7">
        <v>45268</v>
      </c>
      <c r="H62" s="5">
        <v>2</v>
      </c>
      <c r="I62" s="5">
        <v>5</v>
      </c>
      <c r="J62" s="5">
        <v>10</v>
      </c>
      <c r="K62" s="5" t="s">
        <v>30</v>
      </c>
      <c r="L62" s="5">
        <v>4070</v>
      </c>
      <c r="M62" s="5">
        <v>4070</v>
      </c>
      <c r="N62" s="5" t="s">
        <v>333</v>
      </c>
      <c r="O62" s="5" t="s">
        <v>32</v>
      </c>
      <c r="P62" s="5" t="s">
        <v>33</v>
      </c>
      <c r="Q62" s="5">
        <v>0</v>
      </c>
      <c r="R62" s="8">
        <v>45247.0000115741</v>
      </c>
      <c r="S62" s="7">
        <v>45269</v>
      </c>
      <c r="T62" s="5" t="s">
        <v>34</v>
      </c>
      <c r="U62" s="5">
        <v>4070</v>
      </c>
      <c r="V62" s="5">
        <v>0</v>
      </c>
      <c r="W62" s="5">
        <v>0</v>
      </c>
      <c r="X62" s="5" t="s">
        <v>334</v>
      </c>
      <c r="Y62" s="5" t="s">
        <v>335</v>
      </c>
    </row>
    <row r="63" s="5" customFormat="1" spans="1:25">
      <c r="A63" s="5" t="s">
        <v>336</v>
      </c>
      <c r="B63" s="5" t="s">
        <v>26</v>
      </c>
      <c r="C63" s="5" t="s">
        <v>27</v>
      </c>
      <c r="D63" s="5" t="s">
        <v>113</v>
      </c>
      <c r="E63" s="5" t="s">
        <v>337</v>
      </c>
      <c r="F63" s="7">
        <v>45266</v>
      </c>
      <c r="G63" s="7">
        <v>45268</v>
      </c>
      <c r="H63" s="5">
        <v>1</v>
      </c>
      <c r="I63" s="5">
        <v>2</v>
      </c>
      <c r="J63" s="5">
        <v>2</v>
      </c>
      <c r="K63" s="5" t="s">
        <v>30</v>
      </c>
      <c r="L63" s="5">
        <v>750</v>
      </c>
      <c r="M63" s="5">
        <v>750</v>
      </c>
      <c r="N63" s="5" t="s">
        <v>338</v>
      </c>
      <c r="O63" s="5" t="s">
        <v>32</v>
      </c>
      <c r="P63" s="5" t="s">
        <v>33</v>
      </c>
      <c r="Q63" s="5">
        <v>0</v>
      </c>
      <c r="R63" s="8">
        <v>45247.0000115741</v>
      </c>
      <c r="S63" s="7">
        <v>45269</v>
      </c>
      <c r="T63" s="5" t="s">
        <v>34</v>
      </c>
      <c r="U63" s="5">
        <v>750</v>
      </c>
      <c r="V63" s="5">
        <v>0</v>
      </c>
      <c r="W63" s="5">
        <v>0</v>
      </c>
      <c r="X63" s="5" t="s">
        <v>339</v>
      </c>
      <c r="Y63" s="5" t="s">
        <v>340</v>
      </c>
    </row>
    <row r="64" s="5" customFormat="1" spans="1:25">
      <c r="A64" s="5" t="s">
        <v>295</v>
      </c>
      <c r="B64" s="5" t="s">
        <v>26</v>
      </c>
      <c r="C64" s="5" t="s">
        <v>72</v>
      </c>
      <c r="D64" s="5" t="s">
        <v>296</v>
      </c>
      <c r="E64" s="5" t="s">
        <v>297</v>
      </c>
      <c r="F64" s="7">
        <v>45264</v>
      </c>
      <c r="G64" s="7">
        <v>45268</v>
      </c>
      <c r="H64" s="5">
        <v>1</v>
      </c>
      <c r="I64" s="5">
        <v>4</v>
      </c>
      <c r="J64" s="5">
        <v>4</v>
      </c>
      <c r="K64" s="5" t="s">
        <v>30</v>
      </c>
      <c r="L64" s="5">
        <v>-1084</v>
      </c>
      <c r="M64" s="5">
        <v>-1084</v>
      </c>
      <c r="N64" s="5" t="s">
        <v>298</v>
      </c>
      <c r="O64" s="5" t="s">
        <v>32</v>
      </c>
      <c r="P64" s="5" t="s">
        <v>33</v>
      </c>
      <c r="Q64" s="5">
        <v>0</v>
      </c>
      <c r="R64" s="8">
        <v>45245</v>
      </c>
      <c r="S64" s="7">
        <v>45269</v>
      </c>
      <c r="T64" s="5" t="s">
        <v>34</v>
      </c>
      <c r="U64" s="5">
        <v>-1084</v>
      </c>
      <c r="V64" s="5">
        <v>0</v>
      </c>
      <c r="W64" s="5">
        <v>0</v>
      </c>
      <c r="X64" s="5" t="s">
        <v>299</v>
      </c>
      <c r="Y64" s="5" t="s">
        <v>300</v>
      </c>
    </row>
    <row r="65" s="5" customFormat="1" spans="1:25">
      <c r="A65" s="5" t="s">
        <v>341</v>
      </c>
      <c r="B65" s="5" t="s">
        <v>26</v>
      </c>
      <c r="C65" s="5" t="s">
        <v>27</v>
      </c>
      <c r="D65" s="5" t="s">
        <v>342</v>
      </c>
      <c r="E65" s="5" t="s">
        <v>343</v>
      </c>
      <c r="F65" s="7">
        <v>45266</v>
      </c>
      <c r="G65" s="7">
        <v>45268</v>
      </c>
      <c r="H65" s="5">
        <v>1</v>
      </c>
      <c r="I65" s="5">
        <v>2</v>
      </c>
      <c r="J65" s="5">
        <v>2</v>
      </c>
      <c r="K65" s="5" t="s">
        <v>30</v>
      </c>
      <c r="L65" s="5">
        <v>538</v>
      </c>
      <c r="M65" s="5">
        <v>538</v>
      </c>
      <c r="N65" s="5" t="s">
        <v>344</v>
      </c>
      <c r="O65" s="5" t="s">
        <v>32</v>
      </c>
      <c r="P65" s="5" t="s">
        <v>33</v>
      </c>
      <c r="Q65" s="5">
        <v>0</v>
      </c>
      <c r="R65" s="8">
        <v>45247</v>
      </c>
      <c r="S65" s="7">
        <v>45269</v>
      </c>
      <c r="T65" s="5" t="s">
        <v>34</v>
      </c>
      <c r="U65" s="5">
        <v>538</v>
      </c>
      <c r="V65" s="5">
        <v>0</v>
      </c>
      <c r="W65" s="5">
        <v>0</v>
      </c>
      <c r="X65" s="5" t="s">
        <v>345</v>
      </c>
      <c r="Y65" s="5" t="s">
        <v>48</v>
      </c>
    </row>
    <row r="66" s="5" customFormat="1" spans="1:25">
      <c r="A66" s="5" t="s">
        <v>346</v>
      </c>
      <c r="B66" s="5" t="s">
        <v>26</v>
      </c>
      <c r="C66" s="5" t="s">
        <v>27</v>
      </c>
      <c r="D66" s="5" t="s">
        <v>212</v>
      </c>
      <c r="E66" s="5" t="s">
        <v>347</v>
      </c>
      <c r="F66" s="7">
        <v>45263</v>
      </c>
      <c r="G66" s="7">
        <v>45268</v>
      </c>
      <c r="H66" s="5">
        <v>1</v>
      </c>
      <c r="I66" s="5">
        <v>5</v>
      </c>
      <c r="J66" s="5">
        <v>5</v>
      </c>
      <c r="K66" s="5" t="s">
        <v>30</v>
      </c>
      <c r="L66" s="5">
        <v>2175</v>
      </c>
      <c r="M66" s="5">
        <v>2175</v>
      </c>
      <c r="N66" s="5" t="s">
        <v>348</v>
      </c>
      <c r="O66" s="5" t="s">
        <v>32</v>
      </c>
      <c r="P66" s="5" t="s">
        <v>33</v>
      </c>
      <c r="Q66" s="5">
        <v>0</v>
      </c>
      <c r="R66" s="8">
        <v>45247</v>
      </c>
      <c r="S66" s="7">
        <v>45269</v>
      </c>
      <c r="T66" s="5" t="s">
        <v>34</v>
      </c>
      <c r="U66" s="5">
        <v>2175</v>
      </c>
      <c r="V66" s="5">
        <v>0</v>
      </c>
      <c r="W66" s="5">
        <v>0</v>
      </c>
      <c r="X66" s="5" t="s">
        <v>349</v>
      </c>
      <c r="Y66" s="5" t="s">
        <v>350</v>
      </c>
    </row>
    <row r="67" s="5" customFormat="1" spans="1:25">
      <c r="A67" s="5" t="s">
        <v>341</v>
      </c>
      <c r="B67" s="5" t="s">
        <v>26</v>
      </c>
      <c r="C67" s="5" t="s">
        <v>72</v>
      </c>
      <c r="D67" s="5" t="s">
        <v>342</v>
      </c>
      <c r="E67" s="5" t="s">
        <v>343</v>
      </c>
      <c r="F67" s="7">
        <v>45266</v>
      </c>
      <c r="G67" s="7">
        <v>45268</v>
      </c>
      <c r="H67" s="5">
        <v>1</v>
      </c>
      <c r="I67" s="5">
        <v>2</v>
      </c>
      <c r="J67" s="5">
        <v>2</v>
      </c>
      <c r="K67" s="5" t="s">
        <v>30</v>
      </c>
      <c r="L67" s="5">
        <v>-538</v>
      </c>
      <c r="M67" s="5">
        <v>-538</v>
      </c>
      <c r="N67" s="5" t="s">
        <v>344</v>
      </c>
      <c r="O67" s="5" t="s">
        <v>32</v>
      </c>
      <c r="P67" s="5" t="s">
        <v>33</v>
      </c>
      <c r="Q67" s="5">
        <v>0</v>
      </c>
      <c r="R67" s="8">
        <v>45247</v>
      </c>
      <c r="S67" s="7">
        <v>45269</v>
      </c>
      <c r="T67" s="5" t="s">
        <v>34</v>
      </c>
      <c r="U67" s="5">
        <v>-538</v>
      </c>
      <c r="V67" s="5">
        <v>0</v>
      </c>
      <c r="W67" s="5">
        <v>0</v>
      </c>
      <c r="X67" s="5" t="s">
        <v>345</v>
      </c>
      <c r="Y67" s="5" t="s">
        <v>48</v>
      </c>
    </row>
    <row r="68" s="5" customFormat="1" spans="1:25">
      <c r="A68" s="5" t="s">
        <v>351</v>
      </c>
      <c r="B68" s="5" t="s">
        <v>26</v>
      </c>
      <c r="C68" s="5" t="s">
        <v>27</v>
      </c>
      <c r="D68" s="5" t="s">
        <v>352</v>
      </c>
      <c r="E68" s="5" t="s">
        <v>353</v>
      </c>
      <c r="F68" s="7">
        <v>45267</v>
      </c>
      <c r="G68" s="7">
        <v>45268</v>
      </c>
      <c r="H68" s="5">
        <v>1</v>
      </c>
      <c r="I68" s="5">
        <v>1</v>
      </c>
      <c r="J68" s="5">
        <v>1</v>
      </c>
      <c r="K68" s="5" t="s">
        <v>30</v>
      </c>
      <c r="L68" s="5">
        <v>1035</v>
      </c>
      <c r="M68" s="5">
        <v>1035</v>
      </c>
      <c r="N68" s="5" t="s">
        <v>354</v>
      </c>
      <c r="O68" s="5" t="s">
        <v>32</v>
      </c>
      <c r="P68" s="5" t="s">
        <v>33</v>
      </c>
      <c r="Q68" s="5">
        <v>0</v>
      </c>
      <c r="R68" s="8">
        <v>45248</v>
      </c>
      <c r="S68" s="7">
        <v>45269</v>
      </c>
      <c r="T68" s="5" t="s">
        <v>34</v>
      </c>
      <c r="U68" s="5">
        <v>1035</v>
      </c>
      <c r="V68" s="5">
        <v>0</v>
      </c>
      <c r="W68" s="5">
        <v>0</v>
      </c>
      <c r="X68" s="5" t="s">
        <v>355</v>
      </c>
      <c r="Y68" s="5" t="s">
        <v>356</v>
      </c>
    </row>
    <row r="69" s="5" customFormat="1" spans="1:25">
      <c r="A69" s="5" t="s">
        <v>357</v>
      </c>
      <c r="B69" s="5" t="s">
        <v>26</v>
      </c>
      <c r="C69" s="5" t="s">
        <v>27</v>
      </c>
      <c r="D69" s="5" t="s">
        <v>358</v>
      </c>
      <c r="E69" s="5" t="s">
        <v>359</v>
      </c>
      <c r="F69" s="7">
        <v>45266</v>
      </c>
      <c r="G69" s="7">
        <v>45268</v>
      </c>
      <c r="H69" s="5">
        <v>1</v>
      </c>
      <c r="I69" s="5">
        <v>2</v>
      </c>
      <c r="J69" s="5">
        <v>2</v>
      </c>
      <c r="K69" s="5" t="s">
        <v>30</v>
      </c>
      <c r="L69" s="5">
        <v>1778</v>
      </c>
      <c r="M69" s="5">
        <v>1778</v>
      </c>
      <c r="N69" s="5" t="s">
        <v>360</v>
      </c>
      <c r="O69" s="5" t="s">
        <v>32</v>
      </c>
      <c r="P69" s="5" t="s">
        <v>33</v>
      </c>
      <c r="Q69" s="5">
        <v>0</v>
      </c>
      <c r="R69" s="8">
        <v>45249</v>
      </c>
      <c r="S69" s="7">
        <v>45269</v>
      </c>
      <c r="T69" s="5" t="s">
        <v>34</v>
      </c>
      <c r="U69" s="5">
        <v>1778</v>
      </c>
      <c r="V69" s="5">
        <v>0</v>
      </c>
      <c r="W69" s="5">
        <v>0</v>
      </c>
      <c r="X69" s="5" t="s">
        <v>361</v>
      </c>
      <c r="Y69" s="5" t="s">
        <v>362</v>
      </c>
    </row>
    <row r="70" s="5" customFormat="1" spans="1:25">
      <c r="A70" s="5" t="s">
        <v>363</v>
      </c>
      <c r="B70" s="5" t="s">
        <v>26</v>
      </c>
      <c r="C70" s="5" t="s">
        <v>27</v>
      </c>
      <c r="D70" s="5" t="s">
        <v>364</v>
      </c>
      <c r="E70" s="5" t="s">
        <v>365</v>
      </c>
      <c r="F70" s="7">
        <v>45265</v>
      </c>
      <c r="G70" s="7">
        <v>45268</v>
      </c>
      <c r="H70" s="5">
        <v>1</v>
      </c>
      <c r="I70" s="5">
        <v>3</v>
      </c>
      <c r="J70" s="5">
        <v>3</v>
      </c>
      <c r="K70" s="5" t="s">
        <v>30</v>
      </c>
      <c r="L70" s="5">
        <v>2364</v>
      </c>
      <c r="M70" s="5">
        <v>2364</v>
      </c>
      <c r="N70" s="5" t="s">
        <v>366</v>
      </c>
      <c r="O70" s="5" t="s">
        <v>32</v>
      </c>
      <c r="P70" s="5" t="s">
        <v>33</v>
      </c>
      <c r="Q70" s="5">
        <v>0</v>
      </c>
      <c r="R70" s="8">
        <v>45250</v>
      </c>
      <c r="S70" s="7">
        <v>45269</v>
      </c>
      <c r="T70" s="5" t="s">
        <v>34</v>
      </c>
      <c r="U70" s="5">
        <v>2364</v>
      </c>
      <c r="V70" s="5">
        <v>0</v>
      </c>
      <c r="W70" s="5">
        <v>0</v>
      </c>
      <c r="X70" s="5" t="s">
        <v>367</v>
      </c>
      <c r="Y70" s="5" t="s">
        <v>368</v>
      </c>
    </row>
    <row r="71" s="5" customFormat="1" spans="1:25">
      <c r="A71" s="5" t="s">
        <v>369</v>
      </c>
      <c r="B71" s="5" t="s">
        <v>26</v>
      </c>
      <c r="C71" s="5" t="s">
        <v>27</v>
      </c>
      <c r="D71" s="5" t="s">
        <v>370</v>
      </c>
      <c r="E71" s="5" t="s">
        <v>371</v>
      </c>
      <c r="F71" s="7">
        <v>45262</v>
      </c>
      <c r="G71" s="7">
        <v>45268</v>
      </c>
      <c r="H71" s="5">
        <v>1</v>
      </c>
      <c r="I71" s="5">
        <v>6</v>
      </c>
      <c r="J71" s="5">
        <v>6</v>
      </c>
      <c r="K71" s="5" t="s">
        <v>30</v>
      </c>
      <c r="L71" s="5">
        <v>13380</v>
      </c>
      <c r="M71" s="5">
        <v>13380</v>
      </c>
      <c r="N71" s="5" t="s">
        <v>372</v>
      </c>
      <c r="O71" s="5" t="s">
        <v>32</v>
      </c>
      <c r="P71" s="5" t="s">
        <v>33</v>
      </c>
      <c r="Q71" s="5">
        <v>0</v>
      </c>
      <c r="R71" s="8">
        <v>45250.0000115741</v>
      </c>
      <c r="S71" s="7">
        <v>45269</v>
      </c>
      <c r="T71" s="5" t="s">
        <v>34</v>
      </c>
      <c r="U71" s="5">
        <v>13380</v>
      </c>
      <c r="V71" s="5">
        <v>0</v>
      </c>
      <c r="W71" s="5">
        <v>0</v>
      </c>
      <c r="X71" s="5" t="s">
        <v>373</v>
      </c>
      <c r="Y71" s="5" t="s">
        <v>374</v>
      </c>
    </row>
    <row r="72" s="5" customFormat="1" spans="1:25">
      <c r="A72" s="5" t="s">
        <v>375</v>
      </c>
      <c r="B72" s="5" t="s">
        <v>26</v>
      </c>
      <c r="C72" s="5" t="s">
        <v>27</v>
      </c>
      <c r="D72" s="5" t="s">
        <v>238</v>
      </c>
      <c r="E72" s="5" t="s">
        <v>376</v>
      </c>
      <c r="F72" s="7">
        <v>45264</v>
      </c>
      <c r="G72" s="7">
        <v>45268</v>
      </c>
      <c r="H72" s="5">
        <v>1</v>
      </c>
      <c r="I72" s="5">
        <v>4</v>
      </c>
      <c r="J72" s="5">
        <v>4</v>
      </c>
      <c r="K72" s="5" t="s">
        <v>30</v>
      </c>
      <c r="L72" s="5">
        <v>6898</v>
      </c>
      <c r="M72" s="5">
        <v>6898</v>
      </c>
      <c r="N72" s="5" t="s">
        <v>377</v>
      </c>
      <c r="O72" s="5" t="s">
        <v>32</v>
      </c>
      <c r="P72" s="5" t="s">
        <v>33</v>
      </c>
      <c r="Q72" s="5">
        <v>0</v>
      </c>
      <c r="R72" s="8">
        <v>45250</v>
      </c>
      <c r="S72" s="7">
        <v>45269</v>
      </c>
      <c r="T72" s="5" t="s">
        <v>34</v>
      </c>
      <c r="U72" s="5">
        <v>6898</v>
      </c>
      <c r="V72" s="5">
        <v>0</v>
      </c>
      <c r="W72" s="5">
        <v>0</v>
      </c>
      <c r="X72" s="5" t="s">
        <v>378</v>
      </c>
      <c r="Y72" s="5" t="s">
        <v>379</v>
      </c>
    </row>
    <row r="73" s="5" customFormat="1" spans="1:25">
      <c r="A73" s="5" t="s">
        <v>380</v>
      </c>
      <c r="B73" s="5" t="s">
        <v>26</v>
      </c>
      <c r="C73" s="5" t="s">
        <v>27</v>
      </c>
      <c r="D73" s="5" t="s">
        <v>381</v>
      </c>
      <c r="E73" s="5" t="s">
        <v>382</v>
      </c>
      <c r="F73" s="7">
        <v>45267</v>
      </c>
      <c r="G73" s="7">
        <v>45268</v>
      </c>
      <c r="H73" s="5">
        <v>2</v>
      </c>
      <c r="I73" s="5">
        <v>1</v>
      </c>
      <c r="J73" s="5">
        <v>2</v>
      </c>
      <c r="K73" s="5" t="s">
        <v>30</v>
      </c>
      <c r="L73" s="5">
        <v>1656</v>
      </c>
      <c r="M73" s="5">
        <v>1656</v>
      </c>
      <c r="N73" s="5" t="s">
        <v>383</v>
      </c>
      <c r="O73" s="5" t="s">
        <v>32</v>
      </c>
      <c r="P73" s="5" t="s">
        <v>33</v>
      </c>
      <c r="Q73" s="5">
        <v>0</v>
      </c>
      <c r="R73" s="8">
        <v>45250.0000115741</v>
      </c>
      <c r="S73" s="7">
        <v>45269</v>
      </c>
      <c r="T73" s="5" t="s">
        <v>34</v>
      </c>
      <c r="U73" s="5">
        <v>1656</v>
      </c>
      <c r="V73" s="5">
        <v>0</v>
      </c>
      <c r="W73" s="5">
        <v>0</v>
      </c>
      <c r="X73" s="5" t="s">
        <v>384</v>
      </c>
      <c r="Y73" s="5" t="s">
        <v>385</v>
      </c>
    </row>
    <row r="74" s="5" customFormat="1" spans="1:25">
      <c r="A74" s="5" t="s">
        <v>386</v>
      </c>
      <c r="B74" s="5" t="s">
        <v>26</v>
      </c>
      <c r="C74" s="5" t="s">
        <v>27</v>
      </c>
      <c r="D74" s="5" t="s">
        <v>194</v>
      </c>
      <c r="E74" s="5" t="s">
        <v>387</v>
      </c>
      <c r="F74" s="7">
        <v>45267</v>
      </c>
      <c r="G74" s="7">
        <v>45268</v>
      </c>
      <c r="H74" s="5">
        <v>1</v>
      </c>
      <c r="I74" s="5">
        <v>1</v>
      </c>
      <c r="J74" s="5">
        <v>1</v>
      </c>
      <c r="K74" s="5" t="s">
        <v>30</v>
      </c>
      <c r="L74" s="5">
        <v>2666</v>
      </c>
      <c r="M74" s="5">
        <v>2666</v>
      </c>
      <c r="N74" s="5" t="s">
        <v>388</v>
      </c>
      <c r="O74" s="5" t="s">
        <v>32</v>
      </c>
      <c r="P74" s="5" t="s">
        <v>33</v>
      </c>
      <c r="Q74" s="5">
        <v>0</v>
      </c>
      <c r="R74" s="8">
        <v>45251</v>
      </c>
      <c r="S74" s="7">
        <v>45269</v>
      </c>
      <c r="T74" s="5" t="s">
        <v>34</v>
      </c>
      <c r="U74" s="5">
        <v>2666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370</v>
      </c>
      <c r="E75" s="5" t="s">
        <v>392</v>
      </c>
      <c r="F75" s="7">
        <v>45262</v>
      </c>
      <c r="G75" s="7">
        <v>45268</v>
      </c>
      <c r="H75" s="5">
        <v>1</v>
      </c>
      <c r="I75" s="5">
        <v>6</v>
      </c>
      <c r="J75" s="5">
        <v>6</v>
      </c>
      <c r="K75" s="5" t="s">
        <v>30</v>
      </c>
      <c r="L75" s="5">
        <v>13230</v>
      </c>
      <c r="M75" s="5">
        <v>13230</v>
      </c>
      <c r="N75" s="5" t="s">
        <v>393</v>
      </c>
      <c r="O75" s="5" t="s">
        <v>32</v>
      </c>
      <c r="P75" s="5" t="s">
        <v>33</v>
      </c>
      <c r="Q75" s="5">
        <v>0</v>
      </c>
      <c r="R75" s="8">
        <v>45251</v>
      </c>
      <c r="S75" s="7">
        <v>45269</v>
      </c>
      <c r="T75" s="5" t="s">
        <v>34</v>
      </c>
      <c r="U75" s="5">
        <v>13230</v>
      </c>
      <c r="V75" s="5">
        <v>0</v>
      </c>
      <c r="W75" s="5">
        <v>0</v>
      </c>
      <c r="X75" s="5" t="s">
        <v>394</v>
      </c>
      <c r="Y75" s="5" t="s">
        <v>395</v>
      </c>
    </row>
    <row r="76" s="5" customFormat="1" spans="1:25">
      <c r="A76" s="5" t="s">
        <v>396</v>
      </c>
      <c r="B76" s="5" t="s">
        <v>26</v>
      </c>
      <c r="C76" s="5" t="s">
        <v>27</v>
      </c>
      <c r="D76" s="5" t="s">
        <v>397</v>
      </c>
      <c r="E76" s="5" t="s">
        <v>398</v>
      </c>
      <c r="F76" s="7">
        <v>45266</v>
      </c>
      <c r="G76" s="7">
        <v>45268</v>
      </c>
      <c r="H76" s="5">
        <v>1</v>
      </c>
      <c r="I76" s="5">
        <v>2</v>
      </c>
      <c r="J76" s="5">
        <v>2</v>
      </c>
      <c r="K76" s="5" t="s">
        <v>30</v>
      </c>
      <c r="L76" s="5">
        <v>1418</v>
      </c>
      <c r="M76" s="5">
        <v>1418</v>
      </c>
      <c r="N76" s="5" t="s">
        <v>399</v>
      </c>
      <c r="O76" s="5" t="s">
        <v>32</v>
      </c>
      <c r="P76" s="5" t="s">
        <v>33</v>
      </c>
      <c r="Q76" s="5">
        <v>0</v>
      </c>
      <c r="R76" s="8">
        <v>45252</v>
      </c>
      <c r="S76" s="7">
        <v>45269</v>
      </c>
      <c r="T76" s="5" t="s">
        <v>34</v>
      </c>
      <c r="U76" s="5">
        <v>1418</v>
      </c>
      <c r="V76" s="5">
        <v>0</v>
      </c>
      <c r="W76" s="5">
        <v>0</v>
      </c>
      <c r="X76" s="5" t="s">
        <v>400</v>
      </c>
      <c r="Y76" s="5" t="s">
        <v>401</v>
      </c>
    </row>
    <row r="77" s="5" customFormat="1" spans="1:25">
      <c r="A77" s="5" t="s">
        <v>402</v>
      </c>
      <c r="B77" s="5" t="s">
        <v>26</v>
      </c>
      <c r="C77" s="5" t="s">
        <v>27</v>
      </c>
      <c r="D77" s="5" t="s">
        <v>403</v>
      </c>
      <c r="E77" s="5" t="s">
        <v>404</v>
      </c>
      <c r="F77" s="7">
        <v>45264</v>
      </c>
      <c r="G77" s="7">
        <v>45268</v>
      </c>
      <c r="H77" s="5">
        <v>1</v>
      </c>
      <c r="I77" s="5">
        <v>4</v>
      </c>
      <c r="J77" s="5">
        <v>4</v>
      </c>
      <c r="K77" s="5" t="s">
        <v>30</v>
      </c>
      <c r="L77" s="5">
        <v>2496</v>
      </c>
      <c r="M77" s="5">
        <v>2496</v>
      </c>
      <c r="N77" s="5" t="s">
        <v>405</v>
      </c>
      <c r="O77" s="5" t="s">
        <v>32</v>
      </c>
      <c r="P77" s="5" t="s">
        <v>33</v>
      </c>
      <c r="Q77" s="5">
        <v>0</v>
      </c>
      <c r="R77" s="8">
        <v>45253</v>
      </c>
      <c r="S77" s="7">
        <v>45269</v>
      </c>
      <c r="T77" s="5" t="s">
        <v>34</v>
      </c>
      <c r="U77" s="5">
        <v>2496</v>
      </c>
      <c r="V77" s="5">
        <v>0</v>
      </c>
      <c r="W77" s="5">
        <v>0</v>
      </c>
      <c r="X77" s="5" t="s">
        <v>406</v>
      </c>
      <c r="Y77" s="5" t="s">
        <v>407</v>
      </c>
    </row>
    <row r="78" s="5" customFormat="1" spans="1:25">
      <c r="A78" s="5" t="s">
        <v>408</v>
      </c>
      <c r="B78" s="5" t="s">
        <v>26</v>
      </c>
      <c r="C78" s="5" t="s">
        <v>27</v>
      </c>
      <c r="D78" s="5" t="s">
        <v>409</v>
      </c>
      <c r="E78" s="5" t="s">
        <v>410</v>
      </c>
      <c r="F78" s="7">
        <v>45265</v>
      </c>
      <c r="G78" s="7">
        <v>45268</v>
      </c>
      <c r="H78" s="5">
        <v>1</v>
      </c>
      <c r="I78" s="5">
        <v>3</v>
      </c>
      <c r="J78" s="5">
        <v>3</v>
      </c>
      <c r="K78" s="5" t="s">
        <v>30</v>
      </c>
      <c r="L78" s="5">
        <v>2850</v>
      </c>
      <c r="M78" s="5">
        <v>2850</v>
      </c>
      <c r="N78" s="5" t="s">
        <v>411</v>
      </c>
      <c r="O78" s="5" t="s">
        <v>32</v>
      </c>
      <c r="P78" s="5" t="s">
        <v>33</v>
      </c>
      <c r="Q78" s="5">
        <v>0</v>
      </c>
      <c r="R78" s="8">
        <v>45253.0000115741</v>
      </c>
      <c r="S78" s="7">
        <v>45269</v>
      </c>
      <c r="T78" s="5" t="s">
        <v>34</v>
      </c>
      <c r="U78" s="5">
        <v>2850</v>
      </c>
      <c r="V78" s="5">
        <v>0</v>
      </c>
      <c r="W78" s="5">
        <v>0</v>
      </c>
      <c r="X78" s="5" t="s">
        <v>412</v>
      </c>
      <c r="Y78" s="5" t="s">
        <v>413</v>
      </c>
    </row>
    <row r="79" s="5" customFormat="1" spans="1:25">
      <c r="A79" s="5" t="s">
        <v>414</v>
      </c>
      <c r="B79" s="5" t="s">
        <v>26</v>
      </c>
      <c r="C79" s="5" t="s">
        <v>27</v>
      </c>
      <c r="D79" s="5" t="s">
        <v>415</v>
      </c>
      <c r="E79" s="5" t="s">
        <v>416</v>
      </c>
      <c r="F79" s="7">
        <v>45266</v>
      </c>
      <c r="G79" s="7">
        <v>45268</v>
      </c>
      <c r="H79" s="5">
        <v>2</v>
      </c>
      <c r="I79" s="5">
        <v>2</v>
      </c>
      <c r="J79" s="5">
        <v>4</v>
      </c>
      <c r="K79" s="5" t="s">
        <v>30</v>
      </c>
      <c r="L79" s="5">
        <v>2936</v>
      </c>
      <c r="M79" s="5">
        <v>2936</v>
      </c>
      <c r="N79" s="5" t="s">
        <v>417</v>
      </c>
      <c r="O79" s="5" t="s">
        <v>32</v>
      </c>
      <c r="P79" s="5" t="s">
        <v>33</v>
      </c>
      <c r="Q79" s="5">
        <v>0</v>
      </c>
      <c r="R79" s="8">
        <v>45253.0000115741</v>
      </c>
      <c r="S79" s="7">
        <v>45269</v>
      </c>
      <c r="T79" s="5" t="s">
        <v>34</v>
      </c>
      <c r="U79" s="5">
        <v>2936</v>
      </c>
      <c r="V79" s="5">
        <v>0</v>
      </c>
      <c r="W79" s="5">
        <v>0</v>
      </c>
      <c r="X79" s="5" t="s">
        <v>418</v>
      </c>
      <c r="Y79" s="5" t="s">
        <v>419</v>
      </c>
    </row>
    <row r="80" s="5" customFormat="1" spans="1:25">
      <c r="A80" s="5" t="s">
        <v>420</v>
      </c>
      <c r="B80" s="5" t="s">
        <v>26</v>
      </c>
      <c r="C80" s="5" t="s">
        <v>27</v>
      </c>
      <c r="D80" s="5" t="s">
        <v>421</v>
      </c>
      <c r="E80" s="5" t="s">
        <v>422</v>
      </c>
      <c r="F80" s="7">
        <v>45265</v>
      </c>
      <c r="G80" s="7">
        <v>45268</v>
      </c>
      <c r="H80" s="5">
        <v>1</v>
      </c>
      <c r="I80" s="5">
        <v>3</v>
      </c>
      <c r="J80" s="5">
        <v>3</v>
      </c>
      <c r="K80" s="5" t="s">
        <v>30</v>
      </c>
      <c r="L80" s="5">
        <v>1563</v>
      </c>
      <c r="M80" s="5">
        <v>1563</v>
      </c>
      <c r="N80" s="5" t="s">
        <v>423</v>
      </c>
      <c r="O80" s="5" t="s">
        <v>32</v>
      </c>
      <c r="P80" s="5" t="s">
        <v>33</v>
      </c>
      <c r="Q80" s="5">
        <v>0</v>
      </c>
      <c r="R80" s="8">
        <v>45253</v>
      </c>
      <c r="S80" s="7">
        <v>45269</v>
      </c>
      <c r="T80" s="5" t="s">
        <v>34</v>
      </c>
      <c r="U80" s="5">
        <v>1563</v>
      </c>
      <c r="V80" s="5">
        <v>0</v>
      </c>
      <c r="W80" s="5">
        <v>0</v>
      </c>
      <c r="X80" s="5" t="s">
        <v>424</v>
      </c>
      <c r="Y80" s="5" t="s">
        <v>425</v>
      </c>
    </row>
    <row r="81" s="5" customFormat="1" spans="1:25">
      <c r="A81" s="5" t="s">
        <v>426</v>
      </c>
      <c r="B81" s="5" t="s">
        <v>26</v>
      </c>
      <c r="C81" s="5" t="s">
        <v>27</v>
      </c>
      <c r="D81" s="5" t="s">
        <v>285</v>
      </c>
      <c r="E81" s="5" t="s">
        <v>427</v>
      </c>
      <c r="F81" s="7">
        <v>45267</v>
      </c>
      <c r="G81" s="7">
        <v>45268</v>
      </c>
      <c r="H81" s="5">
        <v>1</v>
      </c>
      <c r="I81" s="5">
        <v>1</v>
      </c>
      <c r="J81" s="5">
        <v>1</v>
      </c>
      <c r="K81" s="5" t="s">
        <v>30</v>
      </c>
      <c r="L81" s="5">
        <v>2058</v>
      </c>
      <c r="M81" s="5">
        <v>2058</v>
      </c>
      <c r="N81" s="5" t="s">
        <v>428</v>
      </c>
      <c r="O81" s="5" t="s">
        <v>32</v>
      </c>
      <c r="P81" s="5" t="s">
        <v>33</v>
      </c>
      <c r="Q81" s="5">
        <v>0</v>
      </c>
      <c r="R81" s="8">
        <v>45253</v>
      </c>
      <c r="S81" s="7">
        <v>45269</v>
      </c>
      <c r="T81" s="5" t="s">
        <v>34</v>
      </c>
      <c r="U81" s="5">
        <v>2058</v>
      </c>
      <c r="V81" s="5">
        <v>0</v>
      </c>
      <c r="W81" s="5">
        <v>0</v>
      </c>
      <c r="X81" s="5" t="s">
        <v>429</v>
      </c>
      <c r="Y81" s="5" t="s">
        <v>430</v>
      </c>
    </row>
    <row r="82" s="5" customFormat="1" spans="1:25">
      <c r="A82" s="5" t="s">
        <v>431</v>
      </c>
      <c r="B82" s="5" t="s">
        <v>26</v>
      </c>
      <c r="C82" s="5" t="s">
        <v>27</v>
      </c>
      <c r="D82" s="5" t="s">
        <v>432</v>
      </c>
      <c r="E82" s="5" t="s">
        <v>433</v>
      </c>
      <c r="F82" s="7">
        <v>45266</v>
      </c>
      <c r="G82" s="7">
        <v>45268</v>
      </c>
      <c r="H82" s="5">
        <v>1</v>
      </c>
      <c r="I82" s="5">
        <v>2</v>
      </c>
      <c r="J82" s="5">
        <v>2</v>
      </c>
      <c r="K82" s="5" t="s">
        <v>30</v>
      </c>
      <c r="L82" s="5">
        <v>964</v>
      </c>
      <c r="M82" s="5">
        <v>964</v>
      </c>
      <c r="N82" s="5" t="s">
        <v>434</v>
      </c>
      <c r="O82" s="5" t="s">
        <v>32</v>
      </c>
      <c r="P82" s="5" t="s">
        <v>33</v>
      </c>
      <c r="Q82" s="5">
        <v>0</v>
      </c>
      <c r="R82" s="8">
        <v>45253.0000115741</v>
      </c>
      <c r="S82" s="7">
        <v>45269</v>
      </c>
      <c r="T82" s="5" t="s">
        <v>34</v>
      </c>
      <c r="U82" s="5">
        <v>964</v>
      </c>
      <c r="V82" s="5">
        <v>0</v>
      </c>
      <c r="W82" s="5">
        <v>0</v>
      </c>
      <c r="X82" s="5" t="s">
        <v>435</v>
      </c>
      <c r="Y82" s="5" t="s">
        <v>436</v>
      </c>
    </row>
    <row r="83" s="5" customFormat="1" spans="1:25">
      <c r="A83" s="5" t="s">
        <v>437</v>
      </c>
      <c r="B83" s="5" t="s">
        <v>26</v>
      </c>
      <c r="C83" s="5" t="s">
        <v>27</v>
      </c>
      <c r="D83" s="5" t="s">
        <v>438</v>
      </c>
      <c r="E83" s="5" t="s">
        <v>439</v>
      </c>
      <c r="F83" s="7">
        <v>45267</v>
      </c>
      <c r="G83" s="7">
        <v>45268</v>
      </c>
      <c r="H83" s="5">
        <v>1</v>
      </c>
      <c r="I83" s="5">
        <v>1</v>
      </c>
      <c r="J83" s="5">
        <v>1</v>
      </c>
      <c r="K83" s="5" t="s">
        <v>30</v>
      </c>
      <c r="L83" s="5">
        <v>425</v>
      </c>
      <c r="M83" s="5">
        <v>425</v>
      </c>
      <c r="N83" s="5" t="s">
        <v>440</v>
      </c>
      <c r="O83" s="5" t="s">
        <v>32</v>
      </c>
      <c r="P83" s="5" t="s">
        <v>33</v>
      </c>
      <c r="Q83" s="5">
        <v>0</v>
      </c>
      <c r="R83" s="8">
        <v>45253.0000115741</v>
      </c>
      <c r="S83" s="7">
        <v>45269</v>
      </c>
      <c r="T83" s="5" t="s">
        <v>34</v>
      </c>
      <c r="U83" s="5">
        <v>425</v>
      </c>
      <c r="V83" s="5">
        <v>0</v>
      </c>
      <c r="W83" s="5">
        <v>0</v>
      </c>
      <c r="X83" s="5" t="s">
        <v>441</v>
      </c>
      <c r="Y83" s="5" t="s">
        <v>48</v>
      </c>
    </row>
    <row r="84" s="5" customFormat="1" spans="1:25">
      <c r="A84" s="5" t="s">
        <v>437</v>
      </c>
      <c r="B84" s="5" t="s">
        <v>26</v>
      </c>
      <c r="C84" s="5" t="s">
        <v>72</v>
      </c>
      <c r="D84" s="5" t="s">
        <v>438</v>
      </c>
      <c r="E84" s="5" t="s">
        <v>439</v>
      </c>
      <c r="F84" s="7">
        <v>45267</v>
      </c>
      <c r="G84" s="7">
        <v>45268</v>
      </c>
      <c r="H84" s="5">
        <v>1</v>
      </c>
      <c r="I84" s="5">
        <v>1</v>
      </c>
      <c r="J84" s="5">
        <v>1</v>
      </c>
      <c r="K84" s="5" t="s">
        <v>30</v>
      </c>
      <c r="L84" s="5">
        <v>-425</v>
      </c>
      <c r="M84" s="5">
        <v>-425</v>
      </c>
      <c r="N84" s="5" t="s">
        <v>440</v>
      </c>
      <c r="O84" s="5" t="s">
        <v>32</v>
      </c>
      <c r="P84" s="5" t="s">
        <v>33</v>
      </c>
      <c r="Q84" s="5">
        <v>0</v>
      </c>
      <c r="R84" s="8">
        <v>45253.0000115741</v>
      </c>
      <c r="S84" s="7">
        <v>45269</v>
      </c>
      <c r="T84" s="5" t="s">
        <v>34</v>
      </c>
      <c r="U84" s="5">
        <v>-425</v>
      </c>
      <c r="V84" s="5">
        <v>0</v>
      </c>
      <c r="W84" s="5">
        <v>0</v>
      </c>
      <c r="X84" s="5" t="s">
        <v>441</v>
      </c>
      <c r="Y84" s="5" t="s">
        <v>48</v>
      </c>
    </row>
    <row r="85" s="5" customFormat="1" spans="1:25">
      <c r="A85" s="5" t="s">
        <v>442</v>
      </c>
      <c r="B85" s="5" t="s">
        <v>26</v>
      </c>
      <c r="C85" s="5" t="s">
        <v>27</v>
      </c>
      <c r="D85" s="5" t="s">
        <v>443</v>
      </c>
      <c r="E85" s="5" t="s">
        <v>444</v>
      </c>
      <c r="F85" s="7">
        <v>45266</v>
      </c>
      <c r="G85" s="7">
        <v>45268</v>
      </c>
      <c r="H85" s="5">
        <v>1</v>
      </c>
      <c r="I85" s="5">
        <v>2</v>
      </c>
      <c r="J85" s="5">
        <v>2</v>
      </c>
      <c r="K85" s="5" t="s">
        <v>30</v>
      </c>
      <c r="L85" s="5">
        <v>1070</v>
      </c>
      <c r="M85" s="5">
        <v>1070</v>
      </c>
      <c r="N85" s="5" t="s">
        <v>445</v>
      </c>
      <c r="O85" s="5" t="s">
        <v>32</v>
      </c>
      <c r="P85" s="5" t="s">
        <v>33</v>
      </c>
      <c r="Q85" s="5">
        <v>0</v>
      </c>
      <c r="R85" s="8">
        <v>45254</v>
      </c>
      <c r="S85" s="7">
        <v>45269</v>
      </c>
      <c r="T85" s="5" t="s">
        <v>34</v>
      </c>
      <c r="U85" s="5">
        <v>1070</v>
      </c>
      <c r="V85" s="5">
        <v>0</v>
      </c>
      <c r="W85" s="5">
        <v>0</v>
      </c>
      <c r="X85" s="5" t="s">
        <v>446</v>
      </c>
      <c r="Y85" s="5" t="s">
        <v>447</v>
      </c>
    </row>
    <row r="86" s="5" customFormat="1" spans="1:25">
      <c r="A86" s="5" t="s">
        <v>448</v>
      </c>
      <c r="B86" s="5" t="s">
        <v>26</v>
      </c>
      <c r="C86" s="5" t="s">
        <v>27</v>
      </c>
      <c r="D86" s="5" t="s">
        <v>449</v>
      </c>
      <c r="E86" s="5" t="s">
        <v>450</v>
      </c>
      <c r="F86" s="7">
        <v>45258</v>
      </c>
      <c r="G86" s="7">
        <v>45268</v>
      </c>
      <c r="H86" s="5">
        <v>7</v>
      </c>
      <c r="I86" s="5">
        <v>10</v>
      </c>
      <c r="J86" s="5">
        <v>70</v>
      </c>
      <c r="K86" s="5" t="s">
        <v>30</v>
      </c>
      <c r="L86" s="5">
        <v>42560</v>
      </c>
      <c r="M86" s="5">
        <v>42560</v>
      </c>
      <c r="N86" s="5" t="s">
        <v>451</v>
      </c>
      <c r="O86" s="5" t="s">
        <v>32</v>
      </c>
      <c r="P86" s="5" t="s">
        <v>33</v>
      </c>
      <c r="Q86" s="5">
        <v>0</v>
      </c>
      <c r="R86" s="8">
        <v>45254.0000115741</v>
      </c>
      <c r="S86" s="7">
        <v>45269</v>
      </c>
      <c r="T86" s="5" t="s">
        <v>34</v>
      </c>
      <c r="U86" s="5">
        <v>42560</v>
      </c>
      <c r="V86" s="5">
        <v>0</v>
      </c>
      <c r="W86" s="5">
        <v>0</v>
      </c>
      <c r="X86" s="5" t="s">
        <v>452</v>
      </c>
      <c r="Y86" s="5" t="s">
        <v>48</v>
      </c>
    </row>
    <row r="87" s="5" customFormat="1" spans="1:25">
      <c r="A87" s="5" t="s">
        <v>453</v>
      </c>
      <c r="B87" s="5" t="s">
        <v>26</v>
      </c>
      <c r="C87" s="5" t="s">
        <v>27</v>
      </c>
      <c r="D87" s="5" t="s">
        <v>454</v>
      </c>
      <c r="E87" s="5" t="s">
        <v>455</v>
      </c>
      <c r="F87" s="7">
        <v>45266</v>
      </c>
      <c r="G87" s="7">
        <v>45268</v>
      </c>
      <c r="H87" s="5">
        <v>1</v>
      </c>
      <c r="I87" s="5">
        <v>2</v>
      </c>
      <c r="J87" s="5">
        <v>2</v>
      </c>
      <c r="K87" s="5" t="s">
        <v>30</v>
      </c>
      <c r="L87" s="5">
        <v>3590</v>
      </c>
      <c r="M87" s="5">
        <v>3590</v>
      </c>
      <c r="N87" s="5" t="s">
        <v>456</v>
      </c>
      <c r="O87" s="5" t="s">
        <v>32</v>
      </c>
      <c r="P87" s="5" t="s">
        <v>33</v>
      </c>
      <c r="Q87" s="5">
        <v>0</v>
      </c>
      <c r="R87" s="8">
        <v>45255.0000115741</v>
      </c>
      <c r="S87" s="7">
        <v>45269</v>
      </c>
      <c r="T87" s="5" t="s">
        <v>34</v>
      </c>
      <c r="U87" s="5">
        <v>3590</v>
      </c>
      <c r="V87" s="5">
        <v>0</v>
      </c>
      <c r="W87" s="5">
        <v>0</v>
      </c>
      <c r="X87" s="5" t="s">
        <v>457</v>
      </c>
      <c r="Y87" s="5" t="s">
        <v>458</v>
      </c>
    </row>
    <row r="88" s="5" customFormat="1" spans="1:25">
      <c r="A88" s="5" t="s">
        <v>459</v>
      </c>
      <c r="B88" s="5" t="s">
        <v>26</v>
      </c>
      <c r="C88" s="5" t="s">
        <v>27</v>
      </c>
      <c r="D88" s="5" t="s">
        <v>460</v>
      </c>
      <c r="E88" s="5" t="s">
        <v>461</v>
      </c>
      <c r="F88" s="7">
        <v>45267</v>
      </c>
      <c r="G88" s="7">
        <v>45268</v>
      </c>
      <c r="H88" s="5">
        <v>1</v>
      </c>
      <c r="I88" s="5">
        <v>1</v>
      </c>
      <c r="J88" s="5">
        <v>1</v>
      </c>
      <c r="K88" s="5" t="s">
        <v>30</v>
      </c>
      <c r="L88" s="5">
        <v>1056</v>
      </c>
      <c r="M88" s="5">
        <v>1056</v>
      </c>
      <c r="N88" s="5" t="s">
        <v>462</v>
      </c>
      <c r="O88" s="5" t="s">
        <v>32</v>
      </c>
      <c r="P88" s="5" t="s">
        <v>33</v>
      </c>
      <c r="Q88" s="5">
        <v>0</v>
      </c>
      <c r="R88" s="8">
        <v>45255.0000115741</v>
      </c>
      <c r="S88" s="7">
        <v>45269</v>
      </c>
      <c r="T88" s="5" t="s">
        <v>34</v>
      </c>
      <c r="U88" s="5">
        <v>1056</v>
      </c>
      <c r="V88" s="5">
        <v>0</v>
      </c>
      <c r="W88" s="5">
        <v>0</v>
      </c>
      <c r="X88" s="5" t="s">
        <v>463</v>
      </c>
      <c r="Y88" s="5" t="s">
        <v>464</v>
      </c>
    </row>
    <row r="89" s="5" customFormat="1" spans="1:25">
      <c r="A89" s="5" t="s">
        <v>465</v>
      </c>
      <c r="B89" s="5" t="s">
        <v>26</v>
      </c>
      <c r="C89" s="5" t="s">
        <v>27</v>
      </c>
      <c r="D89" s="5" t="s">
        <v>285</v>
      </c>
      <c r="E89" s="5" t="s">
        <v>286</v>
      </c>
      <c r="F89" s="7">
        <v>45265</v>
      </c>
      <c r="G89" s="7">
        <v>45268</v>
      </c>
      <c r="H89" s="5">
        <v>1</v>
      </c>
      <c r="I89" s="5">
        <v>3</v>
      </c>
      <c r="J89" s="5">
        <v>3</v>
      </c>
      <c r="K89" s="5" t="s">
        <v>30</v>
      </c>
      <c r="L89" s="5">
        <v>4647</v>
      </c>
      <c r="M89" s="5">
        <v>4647</v>
      </c>
      <c r="N89" s="5" t="s">
        <v>466</v>
      </c>
      <c r="O89" s="5" t="s">
        <v>32</v>
      </c>
      <c r="P89" s="5" t="s">
        <v>33</v>
      </c>
      <c r="Q89" s="5">
        <v>0</v>
      </c>
      <c r="R89" s="8">
        <v>45256</v>
      </c>
      <c r="S89" s="7">
        <v>45269</v>
      </c>
      <c r="T89" s="5" t="s">
        <v>34</v>
      </c>
      <c r="U89" s="5">
        <v>4647</v>
      </c>
      <c r="V89" s="5">
        <v>0</v>
      </c>
      <c r="W89" s="5">
        <v>0</v>
      </c>
      <c r="X89" s="5" t="s">
        <v>467</v>
      </c>
      <c r="Y89" s="5" t="s">
        <v>468</v>
      </c>
    </row>
    <row r="90" s="5" customFormat="1" spans="1:25">
      <c r="A90" s="5" t="s">
        <v>469</v>
      </c>
      <c r="B90" s="5" t="s">
        <v>26</v>
      </c>
      <c r="C90" s="5" t="s">
        <v>27</v>
      </c>
      <c r="D90" s="5" t="s">
        <v>470</v>
      </c>
      <c r="E90" s="5" t="s">
        <v>471</v>
      </c>
      <c r="F90" s="7">
        <v>45266</v>
      </c>
      <c r="G90" s="7">
        <v>45268</v>
      </c>
      <c r="H90" s="5">
        <v>1</v>
      </c>
      <c r="I90" s="5">
        <v>2</v>
      </c>
      <c r="J90" s="5">
        <v>2</v>
      </c>
      <c r="K90" s="5" t="s">
        <v>30</v>
      </c>
      <c r="L90" s="5">
        <v>504</v>
      </c>
      <c r="M90" s="5">
        <v>504</v>
      </c>
      <c r="N90" s="5" t="s">
        <v>472</v>
      </c>
      <c r="O90" s="5" t="s">
        <v>32</v>
      </c>
      <c r="P90" s="5" t="s">
        <v>33</v>
      </c>
      <c r="Q90" s="5">
        <v>0</v>
      </c>
      <c r="R90" s="8">
        <v>45256.0000115741</v>
      </c>
      <c r="S90" s="7">
        <v>45269</v>
      </c>
      <c r="T90" s="5" t="s">
        <v>34</v>
      </c>
      <c r="U90" s="5">
        <v>504</v>
      </c>
      <c r="V90" s="5">
        <v>0</v>
      </c>
      <c r="W90" s="5">
        <v>0</v>
      </c>
      <c r="X90" s="5" t="s">
        <v>473</v>
      </c>
      <c r="Y90" s="5" t="s">
        <v>474</v>
      </c>
    </row>
    <row r="91" s="5" customFormat="1" spans="1:25">
      <c r="A91" s="5" t="s">
        <v>475</v>
      </c>
      <c r="B91" s="5" t="s">
        <v>26</v>
      </c>
      <c r="C91" s="5" t="s">
        <v>27</v>
      </c>
      <c r="D91" s="5" t="s">
        <v>470</v>
      </c>
      <c r="E91" s="5" t="s">
        <v>471</v>
      </c>
      <c r="F91" s="7">
        <v>45266</v>
      </c>
      <c r="G91" s="7">
        <v>45268</v>
      </c>
      <c r="H91" s="5">
        <v>1</v>
      </c>
      <c r="I91" s="5">
        <v>2</v>
      </c>
      <c r="J91" s="5">
        <v>2</v>
      </c>
      <c r="K91" s="5" t="s">
        <v>30</v>
      </c>
      <c r="L91" s="5">
        <v>504</v>
      </c>
      <c r="M91" s="5">
        <v>504</v>
      </c>
      <c r="N91" s="5" t="s">
        <v>476</v>
      </c>
      <c r="O91" s="5" t="s">
        <v>32</v>
      </c>
      <c r="P91" s="5" t="s">
        <v>33</v>
      </c>
      <c r="Q91" s="5">
        <v>0</v>
      </c>
      <c r="R91" s="8">
        <v>45256.0000115741</v>
      </c>
      <c r="S91" s="7">
        <v>45269</v>
      </c>
      <c r="T91" s="5" t="s">
        <v>34</v>
      </c>
      <c r="U91" s="5">
        <v>504</v>
      </c>
      <c r="V91" s="5">
        <v>0</v>
      </c>
      <c r="W91" s="5">
        <v>0</v>
      </c>
      <c r="X91" s="5" t="s">
        <v>477</v>
      </c>
      <c r="Y91" s="5" t="s">
        <v>478</v>
      </c>
    </row>
    <row r="92" s="5" customFormat="1" spans="1:25">
      <c r="A92" s="5" t="s">
        <v>90</v>
      </c>
      <c r="B92" s="5" t="s">
        <v>26</v>
      </c>
      <c r="C92" s="5" t="s">
        <v>72</v>
      </c>
      <c r="D92" s="5" t="s">
        <v>91</v>
      </c>
      <c r="E92" s="5" t="s">
        <v>92</v>
      </c>
      <c r="F92" s="7">
        <v>45266</v>
      </c>
      <c r="G92" s="7">
        <v>45268</v>
      </c>
      <c r="H92" s="5">
        <v>2</v>
      </c>
      <c r="I92" s="5">
        <v>2</v>
      </c>
      <c r="J92" s="5">
        <v>4</v>
      </c>
      <c r="K92" s="5" t="s">
        <v>30</v>
      </c>
      <c r="L92" s="5">
        <v>-3148</v>
      </c>
      <c r="M92" s="5">
        <v>-3148</v>
      </c>
      <c r="N92" s="5" t="s">
        <v>93</v>
      </c>
      <c r="O92" s="5" t="s">
        <v>32</v>
      </c>
      <c r="P92" s="5" t="s">
        <v>33</v>
      </c>
      <c r="Q92" s="5">
        <v>0</v>
      </c>
      <c r="R92" s="8">
        <v>45214</v>
      </c>
      <c r="S92" s="7">
        <v>45269</v>
      </c>
      <c r="T92" s="5" t="s">
        <v>34</v>
      </c>
      <c r="U92" s="5">
        <v>-3148</v>
      </c>
      <c r="V92" s="5">
        <v>0</v>
      </c>
      <c r="W92" s="5">
        <v>0</v>
      </c>
      <c r="X92" s="5" t="s">
        <v>94</v>
      </c>
      <c r="Y92" s="5" t="s">
        <v>95</v>
      </c>
    </row>
    <row r="93" s="5" customFormat="1" spans="1:25">
      <c r="A93" s="5" t="s">
        <v>479</v>
      </c>
      <c r="B93" s="5" t="s">
        <v>26</v>
      </c>
      <c r="C93" s="5" t="s">
        <v>27</v>
      </c>
      <c r="D93" s="5" t="s">
        <v>480</v>
      </c>
      <c r="E93" s="5" t="s">
        <v>481</v>
      </c>
      <c r="F93" s="7">
        <v>45267</v>
      </c>
      <c r="G93" s="7">
        <v>45268</v>
      </c>
      <c r="H93" s="5">
        <v>1</v>
      </c>
      <c r="I93" s="5">
        <v>1</v>
      </c>
      <c r="J93" s="5">
        <v>1</v>
      </c>
      <c r="K93" s="5" t="s">
        <v>30</v>
      </c>
      <c r="L93" s="5">
        <v>336</v>
      </c>
      <c r="M93" s="5">
        <v>336</v>
      </c>
      <c r="N93" s="5" t="s">
        <v>482</v>
      </c>
      <c r="O93" s="5" t="s">
        <v>32</v>
      </c>
      <c r="P93" s="5" t="s">
        <v>33</v>
      </c>
      <c r="Q93" s="5">
        <v>0</v>
      </c>
      <c r="R93" s="8">
        <v>45256</v>
      </c>
      <c r="S93" s="7">
        <v>45269</v>
      </c>
      <c r="T93" s="5" t="s">
        <v>34</v>
      </c>
      <c r="U93" s="5">
        <v>336</v>
      </c>
      <c r="V93" s="5">
        <v>0</v>
      </c>
      <c r="W93" s="5">
        <v>0</v>
      </c>
      <c r="X93" s="5" t="s">
        <v>483</v>
      </c>
      <c r="Y93" s="5" t="s">
        <v>483</v>
      </c>
    </row>
    <row r="94" s="5" customFormat="1" spans="1:25">
      <c r="A94" s="5" t="s">
        <v>484</v>
      </c>
      <c r="B94" s="5" t="s">
        <v>26</v>
      </c>
      <c r="C94" s="5" t="s">
        <v>27</v>
      </c>
      <c r="D94" s="5" t="s">
        <v>485</v>
      </c>
      <c r="E94" s="5" t="s">
        <v>486</v>
      </c>
      <c r="F94" s="7">
        <v>45267</v>
      </c>
      <c r="G94" s="7">
        <v>45268</v>
      </c>
      <c r="H94" s="5">
        <v>1</v>
      </c>
      <c r="I94" s="5">
        <v>1</v>
      </c>
      <c r="J94" s="5">
        <v>1</v>
      </c>
      <c r="K94" s="5" t="s">
        <v>30</v>
      </c>
      <c r="L94" s="5">
        <v>360</v>
      </c>
      <c r="M94" s="5">
        <v>360</v>
      </c>
      <c r="N94" s="5" t="s">
        <v>487</v>
      </c>
      <c r="O94" s="5" t="s">
        <v>32</v>
      </c>
      <c r="P94" s="5" t="s">
        <v>33</v>
      </c>
      <c r="Q94" s="5">
        <v>0</v>
      </c>
      <c r="R94" s="8">
        <v>45257.0000115741</v>
      </c>
      <c r="S94" s="7">
        <v>45269</v>
      </c>
      <c r="T94" s="5" t="s">
        <v>34</v>
      </c>
      <c r="U94" s="5">
        <v>360</v>
      </c>
      <c r="V94" s="5">
        <v>0</v>
      </c>
      <c r="W94" s="5">
        <v>0</v>
      </c>
      <c r="X94" s="5" t="s">
        <v>488</v>
      </c>
      <c r="Y94" s="5" t="s">
        <v>489</v>
      </c>
    </row>
    <row r="95" s="5" customFormat="1" spans="1:25">
      <c r="A95" s="5" t="s">
        <v>490</v>
      </c>
      <c r="B95" s="5" t="s">
        <v>26</v>
      </c>
      <c r="C95" s="5" t="s">
        <v>27</v>
      </c>
      <c r="D95" s="5" t="s">
        <v>491</v>
      </c>
      <c r="E95" s="5" t="s">
        <v>492</v>
      </c>
      <c r="F95" s="7">
        <v>45265</v>
      </c>
      <c r="G95" s="7">
        <v>45268</v>
      </c>
      <c r="H95" s="5">
        <v>1</v>
      </c>
      <c r="I95" s="5">
        <v>3</v>
      </c>
      <c r="J95" s="5">
        <v>3</v>
      </c>
      <c r="K95" s="5" t="s">
        <v>30</v>
      </c>
      <c r="L95" s="5">
        <v>3561</v>
      </c>
      <c r="M95" s="5">
        <v>3561</v>
      </c>
      <c r="N95" s="5" t="s">
        <v>493</v>
      </c>
      <c r="O95" s="5" t="s">
        <v>32</v>
      </c>
      <c r="P95" s="5" t="s">
        <v>33</v>
      </c>
      <c r="Q95" s="5">
        <v>0</v>
      </c>
      <c r="R95" s="8">
        <v>45257</v>
      </c>
      <c r="S95" s="7">
        <v>45269</v>
      </c>
      <c r="T95" s="5" t="s">
        <v>34</v>
      </c>
      <c r="U95" s="5">
        <v>3561</v>
      </c>
      <c r="V95" s="5">
        <v>0</v>
      </c>
      <c r="W95" s="5">
        <v>0</v>
      </c>
      <c r="X95" s="5" t="s">
        <v>494</v>
      </c>
      <c r="Y95" s="5" t="s">
        <v>495</v>
      </c>
    </row>
    <row r="96" s="5" customFormat="1" spans="1:25">
      <c r="A96" s="5" t="s">
        <v>496</v>
      </c>
      <c r="B96" s="5" t="s">
        <v>26</v>
      </c>
      <c r="C96" s="5" t="s">
        <v>27</v>
      </c>
      <c r="D96" s="5" t="s">
        <v>497</v>
      </c>
      <c r="E96" s="5" t="s">
        <v>498</v>
      </c>
      <c r="F96" s="7">
        <v>45267</v>
      </c>
      <c r="G96" s="7">
        <v>45268</v>
      </c>
      <c r="H96" s="5">
        <v>1</v>
      </c>
      <c r="I96" s="5">
        <v>1</v>
      </c>
      <c r="J96" s="5">
        <v>1</v>
      </c>
      <c r="K96" s="5" t="s">
        <v>30</v>
      </c>
      <c r="L96" s="5">
        <v>1627</v>
      </c>
      <c r="M96" s="5">
        <v>1627</v>
      </c>
      <c r="N96" s="5" t="s">
        <v>499</v>
      </c>
      <c r="O96" s="5" t="s">
        <v>32</v>
      </c>
      <c r="P96" s="5" t="s">
        <v>33</v>
      </c>
      <c r="Q96" s="5">
        <v>0</v>
      </c>
      <c r="R96" s="8">
        <v>45257</v>
      </c>
      <c r="S96" s="7">
        <v>45269</v>
      </c>
      <c r="T96" s="5" t="s">
        <v>34</v>
      </c>
      <c r="U96" s="5">
        <v>1627</v>
      </c>
      <c r="V96" s="5">
        <v>0</v>
      </c>
      <c r="W96" s="5">
        <v>0</v>
      </c>
      <c r="X96" s="5" t="s">
        <v>500</v>
      </c>
      <c r="Y96" s="5" t="s">
        <v>501</v>
      </c>
    </row>
    <row r="97" s="5" customFormat="1" spans="1:25">
      <c r="A97" s="5" t="s">
        <v>502</v>
      </c>
      <c r="B97" s="5" t="s">
        <v>26</v>
      </c>
      <c r="C97" s="5" t="s">
        <v>27</v>
      </c>
      <c r="D97" s="5" t="s">
        <v>503</v>
      </c>
      <c r="E97" s="5" t="s">
        <v>504</v>
      </c>
      <c r="F97" s="7">
        <v>45267</v>
      </c>
      <c r="G97" s="7">
        <v>45268</v>
      </c>
      <c r="H97" s="5">
        <v>1</v>
      </c>
      <c r="I97" s="5">
        <v>1</v>
      </c>
      <c r="J97" s="5">
        <v>1</v>
      </c>
      <c r="K97" s="5" t="s">
        <v>30</v>
      </c>
      <c r="L97" s="5">
        <v>414</v>
      </c>
      <c r="M97" s="5">
        <v>414</v>
      </c>
      <c r="N97" s="5" t="s">
        <v>505</v>
      </c>
      <c r="O97" s="5" t="s">
        <v>32</v>
      </c>
      <c r="P97" s="5" t="s">
        <v>33</v>
      </c>
      <c r="Q97" s="5">
        <v>0</v>
      </c>
      <c r="R97" s="8">
        <v>45257</v>
      </c>
      <c r="S97" s="7">
        <v>45269</v>
      </c>
      <c r="T97" s="5" t="s">
        <v>34</v>
      </c>
      <c r="U97" s="5">
        <v>414</v>
      </c>
      <c r="V97" s="5">
        <v>0</v>
      </c>
      <c r="W97" s="5">
        <v>0</v>
      </c>
      <c r="X97" s="5" t="s">
        <v>506</v>
      </c>
      <c r="Y97" s="5" t="s">
        <v>507</v>
      </c>
    </row>
    <row r="98" s="5" customFormat="1" spans="1:25">
      <c r="A98" s="5" t="s">
        <v>508</v>
      </c>
      <c r="B98" s="5" t="s">
        <v>26</v>
      </c>
      <c r="C98" s="5" t="s">
        <v>27</v>
      </c>
      <c r="D98" s="5" t="s">
        <v>454</v>
      </c>
      <c r="E98" s="5" t="s">
        <v>509</v>
      </c>
      <c r="F98" s="7">
        <v>45265</v>
      </c>
      <c r="G98" s="7">
        <v>45268</v>
      </c>
      <c r="H98" s="5">
        <v>1</v>
      </c>
      <c r="I98" s="5">
        <v>3</v>
      </c>
      <c r="J98" s="5">
        <v>3</v>
      </c>
      <c r="K98" s="5" t="s">
        <v>30</v>
      </c>
      <c r="L98" s="5">
        <v>5868</v>
      </c>
      <c r="M98" s="5">
        <v>5868</v>
      </c>
      <c r="N98" s="5" t="s">
        <v>510</v>
      </c>
      <c r="O98" s="5" t="s">
        <v>32</v>
      </c>
      <c r="P98" s="5" t="s">
        <v>33</v>
      </c>
      <c r="Q98" s="5">
        <v>0</v>
      </c>
      <c r="R98" s="8">
        <v>45257.0000115741</v>
      </c>
      <c r="S98" s="7">
        <v>45269</v>
      </c>
      <c r="T98" s="5" t="s">
        <v>34</v>
      </c>
      <c r="U98" s="5">
        <v>5868</v>
      </c>
      <c r="V98" s="5">
        <v>0</v>
      </c>
      <c r="W98" s="5">
        <v>0</v>
      </c>
      <c r="X98" s="5" t="s">
        <v>511</v>
      </c>
      <c r="Y98" s="5" t="s">
        <v>512</v>
      </c>
    </row>
    <row r="99" s="5" customFormat="1" spans="1:25">
      <c r="A99" s="5" t="s">
        <v>513</v>
      </c>
      <c r="B99" s="5" t="s">
        <v>26</v>
      </c>
      <c r="C99" s="5" t="s">
        <v>27</v>
      </c>
      <c r="D99" s="5" t="s">
        <v>460</v>
      </c>
      <c r="E99" s="5" t="s">
        <v>461</v>
      </c>
      <c r="F99" s="7">
        <v>45267</v>
      </c>
      <c r="G99" s="7">
        <v>45268</v>
      </c>
      <c r="H99" s="5">
        <v>1</v>
      </c>
      <c r="I99" s="5">
        <v>1</v>
      </c>
      <c r="J99" s="5">
        <v>1</v>
      </c>
      <c r="K99" s="5" t="s">
        <v>30</v>
      </c>
      <c r="L99" s="5">
        <v>1037</v>
      </c>
      <c r="M99" s="5">
        <v>1037</v>
      </c>
      <c r="N99" s="5" t="s">
        <v>514</v>
      </c>
      <c r="O99" s="5" t="s">
        <v>32</v>
      </c>
      <c r="P99" s="5" t="s">
        <v>33</v>
      </c>
      <c r="Q99" s="5">
        <v>0</v>
      </c>
      <c r="R99" s="8">
        <v>45258</v>
      </c>
      <c r="S99" s="7">
        <v>45269</v>
      </c>
      <c r="T99" s="5" t="s">
        <v>34</v>
      </c>
      <c r="U99" s="5">
        <v>1037</v>
      </c>
      <c r="V99" s="5">
        <v>0</v>
      </c>
      <c r="W99" s="5">
        <v>0</v>
      </c>
      <c r="X99" s="5" t="s">
        <v>515</v>
      </c>
      <c r="Y99" s="5" t="s">
        <v>516</v>
      </c>
    </row>
    <row r="100" s="5" customFormat="1" spans="1:25">
      <c r="A100" s="5" t="s">
        <v>517</v>
      </c>
      <c r="B100" s="5" t="s">
        <v>26</v>
      </c>
      <c r="C100" s="5" t="s">
        <v>27</v>
      </c>
      <c r="D100" s="5" t="s">
        <v>518</v>
      </c>
      <c r="E100" s="5" t="s">
        <v>519</v>
      </c>
      <c r="F100" s="7">
        <v>45265</v>
      </c>
      <c r="G100" s="7">
        <v>45268</v>
      </c>
      <c r="H100" s="5">
        <v>1</v>
      </c>
      <c r="I100" s="5">
        <v>3</v>
      </c>
      <c r="J100" s="5">
        <v>3</v>
      </c>
      <c r="K100" s="5" t="s">
        <v>30</v>
      </c>
      <c r="L100" s="5">
        <v>3498</v>
      </c>
      <c r="M100" s="5">
        <v>3498</v>
      </c>
      <c r="N100" s="5" t="s">
        <v>520</v>
      </c>
      <c r="O100" s="5" t="s">
        <v>32</v>
      </c>
      <c r="P100" s="5" t="s">
        <v>33</v>
      </c>
      <c r="Q100" s="5">
        <v>0</v>
      </c>
      <c r="R100" s="8">
        <v>45258.0000115741</v>
      </c>
      <c r="S100" s="7">
        <v>45269</v>
      </c>
      <c r="T100" s="5" t="s">
        <v>34</v>
      </c>
      <c r="U100" s="5">
        <v>3498</v>
      </c>
      <c r="V100" s="5">
        <v>0</v>
      </c>
      <c r="W100" s="5">
        <v>0</v>
      </c>
      <c r="X100" s="5" t="s">
        <v>521</v>
      </c>
      <c r="Y100" s="5" t="s">
        <v>48</v>
      </c>
    </row>
    <row r="101" s="5" customFormat="1" spans="1:25">
      <c r="A101" s="5" t="s">
        <v>517</v>
      </c>
      <c r="B101" s="5" t="s">
        <v>26</v>
      </c>
      <c r="C101" s="5" t="s">
        <v>72</v>
      </c>
      <c r="D101" s="5" t="s">
        <v>518</v>
      </c>
      <c r="E101" s="5" t="s">
        <v>519</v>
      </c>
      <c r="F101" s="7">
        <v>45265</v>
      </c>
      <c r="G101" s="7">
        <v>45268</v>
      </c>
      <c r="H101" s="5">
        <v>1</v>
      </c>
      <c r="I101" s="5">
        <v>3</v>
      </c>
      <c r="J101" s="5">
        <v>3</v>
      </c>
      <c r="K101" s="5" t="s">
        <v>30</v>
      </c>
      <c r="L101" s="5">
        <v>-3498</v>
      </c>
      <c r="M101" s="5">
        <v>-3498</v>
      </c>
      <c r="N101" s="5" t="s">
        <v>520</v>
      </c>
      <c r="O101" s="5" t="s">
        <v>32</v>
      </c>
      <c r="P101" s="5" t="s">
        <v>33</v>
      </c>
      <c r="Q101" s="5">
        <v>0</v>
      </c>
      <c r="R101" s="8">
        <v>45258.0000115741</v>
      </c>
      <c r="S101" s="7">
        <v>45269</v>
      </c>
      <c r="T101" s="5" t="s">
        <v>34</v>
      </c>
      <c r="U101" s="5">
        <v>-3498</v>
      </c>
      <c r="V101" s="5">
        <v>0</v>
      </c>
      <c r="W101" s="5">
        <v>0</v>
      </c>
      <c r="X101" s="5" t="s">
        <v>521</v>
      </c>
      <c r="Y101" s="5" t="s">
        <v>48</v>
      </c>
    </row>
    <row r="102" s="5" customFormat="1" spans="1:25">
      <c r="A102" s="5" t="s">
        <v>522</v>
      </c>
      <c r="B102" s="5" t="s">
        <v>26</v>
      </c>
      <c r="C102" s="5" t="s">
        <v>27</v>
      </c>
      <c r="D102" s="5" t="s">
        <v>352</v>
      </c>
      <c r="E102" s="5" t="s">
        <v>523</v>
      </c>
      <c r="F102" s="7">
        <v>45267</v>
      </c>
      <c r="G102" s="7">
        <v>45268</v>
      </c>
      <c r="H102" s="5">
        <v>1</v>
      </c>
      <c r="I102" s="5">
        <v>1</v>
      </c>
      <c r="J102" s="5">
        <v>1</v>
      </c>
      <c r="K102" s="5" t="s">
        <v>30</v>
      </c>
      <c r="L102" s="5">
        <v>1035</v>
      </c>
      <c r="M102" s="5">
        <v>1035</v>
      </c>
      <c r="N102" s="5" t="s">
        <v>524</v>
      </c>
      <c r="O102" s="5" t="s">
        <v>32</v>
      </c>
      <c r="P102" s="5" t="s">
        <v>33</v>
      </c>
      <c r="Q102" s="5">
        <v>0</v>
      </c>
      <c r="R102" s="8">
        <v>45258.0000115741</v>
      </c>
      <c r="S102" s="7">
        <v>45269</v>
      </c>
      <c r="T102" s="5" t="s">
        <v>34</v>
      </c>
      <c r="U102" s="5">
        <v>1035</v>
      </c>
      <c r="V102" s="5">
        <v>0</v>
      </c>
      <c r="W102" s="5">
        <v>0</v>
      </c>
      <c r="X102" s="5" t="s">
        <v>525</v>
      </c>
      <c r="Y102" s="5" t="s">
        <v>526</v>
      </c>
    </row>
    <row r="103" s="5" customFormat="1" spans="1:25">
      <c r="A103" s="5" t="s">
        <v>527</v>
      </c>
      <c r="B103" s="5" t="s">
        <v>26</v>
      </c>
      <c r="C103" s="5" t="s">
        <v>27</v>
      </c>
      <c r="D103" s="5" t="s">
        <v>352</v>
      </c>
      <c r="E103" s="5" t="s">
        <v>523</v>
      </c>
      <c r="F103" s="7">
        <v>45267</v>
      </c>
      <c r="G103" s="7">
        <v>45268</v>
      </c>
      <c r="H103" s="5">
        <v>1</v>
      </c>
      <c r="I103" s="5">
        <v>1</v>
      </c>
      <c r="J103" s="5">
        <v>1</v>
      </c>
      <c r="K103" s="5" t="s">
        <v>30</v>
      </c>
      <c r="L103" s="5">
        <v>1035</v>
      </c>
      <c r="M103" s="5">
        <v>1035</v>
      </c>
      <c r="N103" s="5" t="s">
        <v>528</v>
      </c>
      <c r="O103" s="5" t="s">
        <v>32</v>
      </c>
      <c r="P103" s="5" t="s">
        <v>33</v>
      </c>
      <c r="Q103" s="5">
        <v>0</v>
      </c>
      <c r="R103" s="8">
        <v>45258</v>
      </c>
      <c r="S103" s="7">
        <v>45269</v>
      </c>
      <c r="T103" s="5" t="s">
        <v>34</v>
      </c>
      <c r="U103" s="5">
        <v>1035</v>
      </c>
      <c r="V103" s="5">
        <v>0</v>
      </c>
      <c r="W103" s="5">
        <v>0</v>
      </c>
      <c r="X103" s="5" t="s">
        <v>529</v>
      </c>
      <c r="Y103" s="5" t="s">
        <v>530</v>
      </c>
    </row>
    <row r="104" s="5" customFormat="1" spans="1:25">
      <c r="A104" s="5" t="s">
        <v>531</v>
      </c>
      <c r="B104" s="5" t="s">
        <v>26</v>
      </c>
      <c r="C104" s="5" t="s">
        <v>27</v>
      </c>
      <c r="D104" s="5" t="s">
        <v>532</v>
      </c>
      <c r="E104" s="5" t="s">
        <v>533</v>
      </c>
      <c r="F104" s="7">
        <v>45266</v>
      </c>
      <c r="G104" s="7">
        <v>45268</v>
      </c>
      <c r="H104" s="5">
        <v>1</v>
      </c>
      <c r="I104" s="5">
        <v>2</v>
      </c>
      <c r="J104" s="5">
        <v>2</v>
      </c>
      <c r="K104" s="5" t="s">
        <v>30</v>
      </c>
      <c r="L104" s="5">
        <v>504</v>
      </c>
      <c r="M104" s="5">
        <v>504</v>
      </c>
      <c r="N104" s="5" t="s">
        <v>534</v>
      </c>
      <c r="O104" s="5" t="s">
        <v>32</v>
      </c>
      <c r="P104" s="5" t="s">
        <v>33</v>
      </c>
      <c r="Q104" s="5">
        <v>0</v>
      </c>
      <c r="R104" s="8">
        <v>45258.0000115741</v>
      </c>
      <c r="S104" s="7">
        <v>45269</v>
      </c>
      <c r="T104" s="5" t="s">
        <v>34</v>
      </c>
      <c r="U104" s="5">
        <v>504</v>
      </c>
      <c r="V104" s="5">
        <v>0</v>
      </c>
      <c r="W104" s="5">
        <v>0</v>
      </c>
      <c r="X104" s="5" t="s">
        <v>535</v>
      </c>
      <c r="Y104" s="5" t="s">
        <v>536</v>
      </c>
    </row>
    <row r="105" s="5" customFormat="1" spans="1:25">
      <c r="A105" s="5" t="s">
        <v>537</v>
      </c>
      <c r="B105" s="5" t="s">
        <v>26</v>
      </c>
      <c r="C105" s="5" t="s">
        <v>27</v>
      </c>
      <c r="D105" s="5" t="s">
        <v>538</v>
      </c>
      <c r="E105" s="5" t="s">
        <v>539</v>
      </c>
      <c r="F105" s="7">
        <v>45267</v>
      </c>
      <c r="G105" s="7">
        <v>45268</v>
      </c>
      <c r="H105" s="5">
        <v>1</v>
      </c>
      <c r="I105" s="5">
        <v>1</v>
      </c>
      <c r="J105" s="5">
        <v>1</v>
      </c>
      <c r="K105" s="5" t="s">
        <v>30</v>
      </c>
      <c r="L105" s="5">
        <v>457</v>
      </c>
      <c r="M105" s="5">
        <v>457</v>
      </c>
      <c r="N105" s="5" t="s">
        <v>540</v>
      </c>
      <c r="O105" s="5" t="s">
        <v>32</v>
      </c>
      <c r="P105" s="5" t="s">
        <v>33</v>
      </c>
      <c r="Q105" s="5">
        <v>0</v>
      </c>
      <c r="R105" s="8">
        <v>45258</v>
      </c>
      <c r="S105" s="7">
        <v>45269</v>
      </c>
      <c r="T105" s="5" t="s">
        <v>34</v>
      </c>
      <c r="U105" s="5">
        <v>457</v>
      </c>
      <c r="V105" s="5">
        <v>0</v>
      </c>
      <c r="W105" s="5">
        <v>0</v>
      </c>
      <c r="X105" s="5" t="s">
        <v>541</v>
      </c>
      <c r="Y105" s="5" t="s">
        <v>542</v>
      </c>
    </row>
    <row r="106" s="5" customFormat="1" spans="1:25">
      <c r="A106" s="5" t="s">
        <v>543</v>
      </c>
      <c r="B106" s="5" t="s">
        <v>26</v>
      </c>
      <c r="C106" s="5" t="s">
        <v>27</v>
      </c>
      <c r="D106" s="5" t="s">
        <v>544</v>
      </c>
      <c r="E106" s="5" t="s">
        <v>545</v>
      </c>
      <c r="F106" s="7">
        <v>45266</v>
      </c>
      <c r="G106" s="7">
        <v>45268</v>
      </c>
      <c r="H106" s="5">
        <v>1</v>
      </c>
      <c r="I106" s="5">
        <v>2</v>
      </c>
      <c r="J106" s="5">
        <v>2</v>
      </c>
      <c r="K106" s="5" t="s">
        <v>30</v>
      </c>
      <c r="L106" s="5">
        <v>630</v>
      </c>
      <c r="M106" s="5">
        <v>630</v>
      </c>
      <c r="N106" s="5" t="s">
        <v>546</v>
      </c>
      <c r="O106" s="5" t="s">
        <v>32</v>
      </c>
      <c r="P106" s="5" t="s">
        <v>33</v>
      </c>
      <c r="Q106" s="5">
        <v>0</v>
      </c>
      <c r="R106" s="8">
        <v>45258</v>
      </c>
      <c r="S106" s="7">
        <v>45269</v>
      </c>
      <c r="T106" s="5" t="s">
        <v>34</v>
      </c>
      <c r="U106" s="5">
        <v>630</v>
      </c>
      <c r="V106" s="5">
        <v>0</v>
      </c>
      <c r="W106" s="5">
        <v>0</v>
      </c>
      <c r="X106" s="5" t="s">
        <v>547</v>
      </c>
      <c r="Y106" s="5" t="s">
        <v>548</v>
      </c>
    </row>
    <row r="107" s="5" customFormat="1" spans="1:25">
      <c r="A107" s="5" t="s">
        <v>549</v>
      </c>
      <c r="B107" s="5" t="s">
        <v>26</v>
      </c>
      <c r="C107" s="5" t="s">
        <v>27</v>
      </c>
      <c r="D107" s="5" t="s">
        <v>550</v>
      </c>
      <c r="E107" s="5" t="s">
        <v>551</v>
      </c>
      <c r="F107" s="7">
        <v>45266</v>
      </c>
      <c r="G107" s="7">
        <v>45268</v>
      </c>
      <c r="H107" s="5">
        <v>1</v>
      </c>
      <c r="I107" s="5">
        <v>2</v>
      </c>
      <c r="J107" s="5">
        <v>2</v>
      </c>
      <c r="K107" s="5" t="s">
        <v>30</v>
      </c>
      <c r="L107" s="5">
        <v>750</v>
      </c>
      <c r="M107" s="5">
        <v>750</v>
      </c>
      <c r="N107" s="5" t="s">
        <v>552</v>
      </c>
      <c r="O107" s="5" t="s">
        <v>32</v>
      </c>
      <c r="P107" s="5" t="s">
        <v>33</v>
      </c>
      <c r="Q107" s="5">
        <v>0</v>
      </c>
      <c r="R107" s="8">
        <v>45258.0000115741</v>
      </c>
      <c r="S107" s="7">
        <v>45269</v>
      </c>
      <c r="T107" s="5" t="s">
        <v>34</v>
      </c>
      <c r="U107" s="5">
        <v>750</v>
      </c>
      <c r="V107" s="5">
        <v>0</v>
      </c>
      <c r="W107" s="5">
        <v>0</v>
      </c>
      <c r="X107" s="5" t="s">
        <v>553</v>
      </c>
      <c r="Y107" s="5" t="s">
        <v>554</v>
      </c>
    </row>
    <row r="108" s="5" customFormat="1" spans="1:25">
      <c r="A108" s="5" t="s">
        <v>555</v>
      </c>
      <c r="B108" s="5" t="s">
        <v>26</v>
      </c>
      <c r="C108" s="5" t="s">
        <v>27</v>
      </c>
      <c r="D108" s="5" t="s">
        <v>556</v>
      </c>
      <c r="E108" s="5" t="s">
        <v>557</v>
      </c>
      <c r="F108" s="7">
        <v>45264</v>
      </c>
      <c r="G108" s="7">
        <v>45268</v>
      </c>
      <c r="H108" s="5">
        <v>1</v>
      </c>
      <c r="I108" s="5">
        <v>4</v>
      </c>
      <c r="J108" s="5">
        <v>4</v>
      </c>
      <c r="K108" s="5" t="s">
        <v>30</v>
      </c>
      <c r="L108" s="5">
        <v>3292</v>
      </c>
      <c r="M108" s="5">
        <v>3292</v>
      </c>
      <c r="N108" s="5" t="s">
        <v>558</v>
      </c>
      <c r="O108" s="5" t="s">
        <v>32</v>
      </c>
      <c r="P108" s="5" t="s">
        <v>33</v>
      </c>
      <c r="Q108" s="5">
        <v>0</v>
      </c>
      <c r="R108" s="8">
        <v>45258.0000115741</v>
      </c>
      <c r="S108" s="7">
        <v>45269</v>
      </c>
      <c r="T108" s="5" t="s">
        <v>34</v>
      </c>
      <c r="U108" s="5">
        <v>3292</v>
      </c>
      <c r="V108" s="5">
        <v>0</v>
      </c>
      <c r="W108" s="5">
        <v>0</v>
      </c>
      <c r="X108" s="5" t="s">
        <v>559</v>
      </c>
      <c r="Y108" s="5" t="s">
        <v>560</v>
      </c>
    </row>
    <row r="109" s="5" customFormat="1" spans="1:25">
      <c r="A109" s="5" t="s">
        <v>561</v>
      </c>
      <c r="B109" s="5" t="s">
        <v>26</v>
      </c>
      <c r="C109" s="5" t="s">
        <v>27</v>
      </c>
      <c r="D109" s="5" t="s">
        <v>562</v>
      </c>
      <c r="E109" s="5" t="s">
        <v>563</v>
      </c>
      <c r="F109" s="7">
        <v>45267</v>
      </c>
      <c r="G109" s="7">
        <v>45268</v>
      </c>
      <c r="H109" s="5">
        <v>1</v>
      </c>
      <c r="I109" s="5">
        <v>1</v>
      </c>
      <c r="J109" s="5">
        <v>1</v>
      </c>
      <c r="K109" s="5" t="s">
        <v>30</v>
      </c>
      <c r="L109" s="5">
        <v>392</v>
      </c>
      <c r="M109" s="5">
        <v>392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45259</v>
      </c>
      <c r="S109" s="7">
        <v>45269</v>
      </c>
      <c r="T109" s="5" t="s">
        <v>34</v>
      </c>
      <c r="U109" s="5">
        <v>392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567</v>
      </c>
      <c r="B110" s="5" t="s">
        <v>26</v>
      </c>
      <c r="C110" s="5" t="s">
        <v>27</v>
      </c>
      <c r="D110" s="5" t="s">
        <v>397</v>
      </c>
      <c r="E110" s="5" t="s">
        <v>568</v>
      </c>
      <c r="F110" s="7">
        <v>45265</v>
      </c>
      <c r="G110" s="7">
        <v>45268</v>
      </c>
      <c r="H110" s="5">
        <v>1</v>
      </c>
      <c r="I110" s="5">
        <v>3</v>
      </c>
      <c r="J110" s="5">
        <v>3</v>
      </c>
      <c r="K110" s="5" t="s">
        <v>30</v>
      </c>
      <c r="L110" s="5">
        <v>2340</v>
      </c>
      <c r="M110" s="5">
        <v>2340</v>
      </c>
      <c r="N110" s="5" t="s">
        <v>569</v>
      </c>
      <c r="O110" s="5" t="s">
        <v>32</v>
      </c>
      <c r="P110" s="5" t="s">
        <v>33</v>
      </c>
      <c r="Q110" s="5">
        <v>0</v>
      </c>
      <c r="R110" s="8">
        <v>45259.0000115741</v>
      </c>
      <c r="S110" s="7">
        <v>45269</v>
      </c>
      <c r="T110" s="5" t="s">
        <v>34</v>
      </c>
      <c r="U110" s="5">
        <v>2340</v>
      </c>
      <c r="V110" s="5">
        <v>0</v>
      </c>
      <c r="W110" s="5">
        <v>0</v>
      </c>
      <c r="X110" s="5" t="s">
        <v>570</v>
      </c>
      <c r="Y110" s="5" t="s">
        <v>571</v>
      </c>
    </row>
    <row r="111" s="5" customFormat="1" spans="1:25">
      <c r="A111" s="5" t="s">
        <v>572</v>
      </c>
      <c r="B111" s="5" t="s">
        <v>26</v>
      </c>
      <c r="C111" s="5" t="s">
        <v>27</v>
      </c>
      <c r="D111" s="5" t="s">
        <v>573</v>
      </c>
      <c r="E111" s="5" t="s">
        <v>574</v>
      </c>
      <c r="F111" s="7">
        <v>45263</v>
      </c>
      <c r="G111" s="7">
        <v>45268</v>
      </c>
      <c r="H111" s="5">
        <v>1</v>
      </c>
      <c r="I111" s="5">
        <v>5</v>
      </c>
      <c r="J111" s="5">
        <v>5</v>
      </c>
      <c r="K111" s="5" t="s">
        <v>30</v>
      </c>
      <c r="L111" s="5">
        <v>2350</v>
      </c>
      <c r="M111" s="5">
        <v>2350</v>
      </c>
      <c r="N111" s="5" t="s">
        <v>575</v>
      </c>
      <c r="O111" s="5" t="s">
        <v>32</v>
      </c>
      <c r="P111" s="5" t="s">
        <v>33</v>
      </c>
      <c r="Q111" s="5">
        <v>0</v>
      </c>
      <c r="R111" s="8">
        <v>45259</v>
      </c>
      <c r="S111" s="7">
        <v>45269</v>
      </c>
      <c r="T111" s="5" t="s">
        <v>34</v>
      </c>
      <c r="U111" s="5">
        <v>2350</v>
      </c>
      <c r="V111" s="5">
        <v>0</v>
      </c>
      <c r="W111" s="5">
        <v>0</v>
      </c>
      <c r="X111" s="5" t="s">
        <v>576</v>
      </c>
      <c r="Y111" s="5" t="s">
        <v>577</v>
      </c>
    </row>
    <row r="112" s="5" customFormat="1" spans="1:25">
      <c r="A112" s="5" t="s">
        <v>578</v>
      </c>
      <c r="B112" s="5" t="s">
        <v>26</v>
      </c>
      <c r="C112" s="5" t="s">
        <v>27</v>
      </c>
      <c r="D112" s="5" t="s">
        <v>579</v>
      </c>
      <c r="E112" s="5" t="s">
        <v>580</v>
      </c>
      <c r="F112" s="7">
        <v>45265</v>
      </c>
      <c r="G112" s="7">
        <v>45268</v>
      </c>
      <c r="H112" s="5">
        <v>1</v>
      </c>
      <c r="I112" s="5">
        <v>3</v>
      </c>
      <c r="J112" s="5">
        <v>3</v>
      </c>
      <c r="K112" s="5" t="s">
        <v>30</v>
      </c>
      <c r="L112" s="5">
        <v>1380</v>
      </c>
      <c r="M112" s="5">
        <v>1380</v>
      </c>
      <c r="N112" s="5" t="s">
        <v>581</v>
      </c>
      <c r="O112" s="5" t="s">
        <v>32</v>
      </c>
      <c r="P112" s="5" t="s">
        <v>33</v>
      </c>
      <c r="Q112" s="5">
        <v>0</v>
      </c>
      <c r="R112" s="8">
        <v>45259</v>
      </c>
      <c r="S112" s="7">
        <v>45269</v>
      </c>
      <c r="T112" s="5" t="s">
        <v>34</v>
      </c>
      <c r="U112" s="5">
        <v>1380</v>
      </c>
      <c r="V112" s="5">
        <v>0</v>
      </c>
      <c r="W112" s="5">
        <v>0</v>
      </c>
      <c r="X112" s="5" t="s">
        <v>582</v>
      </c>
      <c r="Y112" s="5" t="s">
        <v>583</v>
      </c>
    </row>
    <row r="113" s="5" customFormat="1" spans="1:25">
      <c r="A113" s="5" t="s">
        <v>584</v>
      </c>
      <c r="B113" s="5" t="s">
        <v>26</v>
      </c>
      <c r="C113" s="5" t="s">
        <v>27</v>
      </c>
      <c r="D113" s="5" t="s">
        <v>585</v>
      </c>
      <c r="E113" s="5" t="s">
        <v>586</v>
      </c>
      <c r="F113" s="7">
        <v>45265</v>
      </c>
      <c r="G113" s="7">
        <v>45268</v>
      </c>
      <c r="H113" s="5">
        <v>1</v>
      </c>
      <c r="I113" s="5">
        <v>3</v>
      </c>
      <c r="J113" s="5">
        <v>3</v>
      </c>
      <c r="K113" s="5" t="s">
        <v>30</v>
      </c>
      <c r="L113" s="5">
        <v>1430</v>
      </c>
      <c r="M113" s="5">
        <v>1430</v>
      </c>
      <c r="N113" s="5" t="s">
        <v>587</v>
      </c>
      <c r="O113" s="5" t="s">
        <v>32</v>
      </c>
      <c r="P113" s="5" t="s">
        <v>33</v>
      </c>
      <c r="Q113" s="5">
        <v>0</v>
      </c>
      <c r="R113" s="8">
        <v>45259</v>
      </c>
      <c r="S113" s="7">
        <v>45269</v>
      </c>
      <c r="T113" s="5" t="s">
        <v>34</v>
      </c>
      <c r="U113" s="5">
        <v>1430</v>
      </c>
      <c r="V113" s="5">
        <v>0</v>
      </c>
      <c r="W113" s="5">
        <v>0</v>
      </c>
      <c r="X113" s="5" t="s">
        <v>588</v>
      </c>
      <c r="Y113" s="5" t="s">
        <v>589</v>
      </c>
    </row>
    <row r="114" s="5" customFormat="1" spans="1:25">
      <c r="A114" s="5" t="s">
        <v>590</v>
      </c>
      <c r="B114" s="5" t="s">
        <v>26</v>
      </c>
      <c r="C114" s="5" t="s">
        <v>27</v>
      </c>
      <c r="D114" s="5" t="s">
        <v>591</v>
      </c>
      <c r="E114" s="5" t="s">
        <v>592</v>
      </c>
      <c r="F114" s="7">
        <v>45266</v>
      </c>
      <c r="G114" s="7">
        <v>45268</v>
      </c>
      <c r="H114" s="5">
        <v>1</v>
      </c>
      <c r="I114" s="5">
        <v>2</v>
      </c>
      <c r="J114" s="5">
        <v>2</v>
      </c>
      <c r="K114" s="5" t="s">
        <v>30</v>
      </c>
      <c r="L114" s="5">
        <v>6282</v>
      </c>
      <c r="M114" s="5">
        <v>6282</v>
      </c>
      <c r="N114" s="5" t="s">
        <v>593</v>
      </c>
      <c r="O114" s="5" t="s">
        <v>32</v>
      </c>
      <c r="P114" s="5" t="s">
        <v>33</v>
      </c>
      <c r="Q114" s="5">
        <v>0</v>
      </c>
      <c r="R114" s="8">
        <v>45259</v>
      </c>
      <c r="S114" s="7">
        <v>45269</v>
      </c>
      <c r="T114" s="5" t="s">
        <v>34</v>
      </c>
      <c r="U114" s="5">
        <v>6282</v>
      </c>
      <c r="V114" s="5">
        <v>0</v>
      </c>
      <c r="W114" s="5">
        <v>0</v>
      </c>
      <c r="X114" s="5" t="s">
        <v>594</v>
      </c>
      <c r="Y114" s="5" t="s">
        <v>595</v>
      </c>
    </row>
    <row r="115" s="5" customFormat="1" spans="1:25">
      <c r="A115" s="5" t="s">
        <v>596</v>
      </c>
      <c r="B115" s="5" t="s">
        <v>26</v>
      </c>
      <c r="C115" s="5" t="s">
        <v>27</v>
      </c>
      <c r="D115" s="5" t="s">
        <v>591</v>
      </c>
      <c r="E115" s="5" t="s">
        <v>597</v>
      </c>
      <c r="F115" s="7">
        <v>45264</v>
      </c>
      <c r="G115" s="7">
        <v>45268</v>
      </c>
      <c r="H115" s="5">
        <v>1</v>
      </c>
      <c r="I115" s="5">
        <v>4</v>
      </c>
      <c r="J115" s="5">
        <v>4</v>
      </c>
      <c r="K115" s="5" t="s">
        <v>30</v>
      </c>
      <c r="L115" s="5">
        <v>6612</v>
      </c>
      <c r="M115" s="5">
        <v>6612</v>
      </c>
      <c r="N115" s="5" t="s">
        <v>598</v>
      </c>
      <c r="O115" s="5" t="s">
        <v>32</v>
      </c>
      <c r="P115" s="5" t="s">
        <v>33</v>
      </c>
      <c r="Q115" s="5">
        <v>0</v>
      </c>
      <c r="R115" s="8">
        <v>45259.0000115741</v>
      </c>
      <c r="S115" s="7">
        <v>45269</v>
      </c>
      <c r="T115" s="5" t="s">
        <v>34</v>
      </c>
      <c r="U115" s="5">
        <v>6612</v>
      </c>
      <c r="V115" s="5">
        <v>0</v>
      </c>
      <c r="W115" s="5">
        <v>0</v>
      </c>
      <c r="X115" s="5" t="s">
        <v>599</v>
      </c>
      <c r="Y115" s="5" t="s">
        <v>600</v>
      </c>
    </row>
    <row r="116" s="5" customFormat="1" spans="1:25">
      <c r="A116" s="5" t="s">
        <v>601</v>
      </c>
      <c r="B116" s="5" t="s">
        <v>26</v>
      </c>
      <c r="C116" s="5" t="s">
        <v>27</v>
      </c>
      <c r="D116" s="5" t="s">
        <v>74</v>
      </c>
      <c r="E116" s="5" t="s">
        <v>602</v>
      </c>
      <c r="F116" s="7">
        <v>45265</v>
      </c>
      <c r="G116" s="7">
        <v>45268</v>
      </c>
      <c r="H116" s="5">
        <v>1</v>
      </c>
      <c r="I116" s="5">
        <v>3</v>
      </c>
      <c r="J116" s="5">
        <v>3</v>
      </c>
      <c r="K116" s="5" t="s">
        <v>30</v>
      </c>
      <c r="L116" s="5">
        <v>4302</v>
      </c>
      <c r="M116" s="5">
        <v>4302</v>
      </c>
      <c r="N116" s="5" t="s">
        <v>603</v>
      </c>
      <c r="O116" s="5" t="s">
        <v>32</v>
      </c>
      <c r="P116" s="5" t="s">
        <v>33</v>
      </c>
      <c r="Q116" s="5">
        <v>0</v>
      </c>
      <c r="R116" s="8">
        <v>45260.0000115741</v>
      </c>
      <c r="S116" s="7">
        <v>45269</v>
      </c>
      <c r="T116" s="5" t="s">
        <v>34</v>
      </c>
      <c r="U116" s="5">
        <v>4302</v>
      </c>
      <c r="V116" s="5">
        <v>0</v>
      </c>
      <c r="W116" s="5">
        <v>0</v>
      </c>
      <c r="X116" s="5" t="s">
        <v>604</v>
      </c>
      <c r="Y116" s="5" t="s">
        <v>605</v>
      </c>
    </row>
    <row r="117" s="5" customFormat="1" spans="1:25">
      <c r="A117" s="5" t="s">
        <v>606</v>
      </c>
      <c r="B117" s="5" t="s">
        <v>26</v>
      </c>
      <c r="C117" s="5" t="s">
        <v>27</v>
      </c>
      <c r="D117" s="5" t="s">
        <v>607</v>
      </c>
      <c r="E117" s="5" t="s">
        <v>608</v>
      </c>
      <c r="F117" s="7">
        <v>45265</v>
      </c>
      <c r="G117" s="7">
        <v>45268</v>
      </c>
      <c r="H117" s="5">
        <v>2</v>
      </c>
      <c r="I117" s="5">
        <v>3</v>
      </c>
      <c r="J117" s="5">
        <v>6</v>
      </c>
      <c r="K117" s="5" t="s">
        <v>30</v>
      </c>
      <c r="L117" s="5">
        <v>2620</v>
      </c>
      <c r="M117" s="5">
        <v>2620</v>
      </c>
      <c r="N117" s="5" t="s">
        <v>609</v>
      </c>
      <c r="O117" s="5" t="s">
        <v>32</v>
      </c>
      <c r="P117" s="5" t="s">
        <v>33</v>
      </c>
      <c r="Q117" s="5">
        <v>0</v>
      </c>
      <c r="R117" s="8">
        <v>45260.0000115741</v>
      </c>
      <c r="S117" s="7">
        <v>45269</v>
      </c>
      <c r="T117" s="5" t="s">
        <v>34</v>
      </c>
      <c r="U117" s="5">
        <v>2620</v>
      </c>
      <c r="V117" s="5">
        <v>0</v>
      </c>
      <c r="W117" s="5">
        <v>0</v>
      </c>
      <c r="X117" s="5" t="s">
        <v>610</v>
      </c>
      <c r="Y117" s="5" t="s">
        <v>611</v>
      </c>
    </row>
    <row r="118" s="5" customFormat="1" spans="1:25">
      <c r="A118" s="5" t="s">
        <v>612</v>
      </c>
      <c r="B118" s="5" t="s">
        <v>26</v>
      </c>
      <c r="C118" s="5" t="s">
        <v>27</v>
      </c>
      <c r="D118" s="5" t="s">
        <v>613</v>
      </c>
      <c r="E118" s="5" t="s">
        <v>614</v>
      </c>
      <c r="F118" s="7">
        <v>45265</v>
      </c>
      <c r="G118" s="7">
        <v>45268</v>
      </c>
      <c r="H118" s="5">
        <v>1</v>
      </c>
      <c r="I118" s="5">
        <v>3</v>
      </c>
      <c r="J118" s="5">
        <v>3</v>
      </c>
      <c r="K118" s="5" t="s">
        <v>30</v>
      </c>
      <c r="L118" s="5">
        <v>2580</v>
      </c>
      <c r="M118" s="5">
        <v>2580</v>
      </c>
      <c r="N118" s="5" t="s">
        <v>615</v>
      </c>
      <c r="O118" s="5" t="s">
        <v>32</v>
      </c>
      <c r="P118" s="5" t="s">
        <v>33</v>
      </c>
      <c r="Q118" s="5">
        <v>0</v>
      </c>
      <c r="R118" s="8">
        <v>45260</v>
      </c>
      <c r="S118" s="7">
        <v>45269</v>
      </c>
      <c r="T118" s="5" t="s">
        <v>34</v>
      </c>
      <c r="U118" s="5">
        <v>2580</v>
      </c>
      <c r="V118" s="5">
        <v>0</v>
      </c>
      <c r="W118" s="5">
        <v>0</v>
      </c>
      <c r="X118" s="5" t="s">
        <v>616</v>
      </c>
      <c r="Y118" s="5" t="s">
        <v>617</v>
      </c>
    </row>
    <row r="119" s="5" customFormat="1" spans="1:25">
      <c r="A119" s="5" t="s">
        <v>618</v>
      </c>
      <c r="B119" s="5" t="s">
        <v>26</v>
      </c>
      <c r="C119" s="5" t="s">
        <v>27</v>
      </c>
      <c r="D119" s="5" t="s">
        <v>619</v>
      </c>
      <c r="E119" s="5" t="s">
        <v>620</v>
      </c>
      <c r="F119" s="7">
        <v>45263</v>
      </c>
      <c r="G119" s="7">
        <v>45268</v>
      </c>
      <c r="H119" s="5">
        <v>1</v>
      </c>
      <c r="I119" s="5">
        <v>5</v>
      </c>
      <c r="J119" s="5">
        <v>5</v>
      </c>
      <c r="K119" s="5" t="s">
        <v>30</v>
      </c>
      <c r="L119" s="5">
        <v>1655</v>
      </c>
      <c r="M119" s="5">
        <v>1655</v>
      </c>
      <c r="N119" s="5" t="s">
        <v>621</v>
      </c>
      <c r="O119" s="5" t="s">
        <v>32</v>
      </c>
      <c r="P119" s="5" t="s">
        <v>33</v>
      </c>
      <c r="Q119" s="5">
        <v>0</v>
      </c>
      <c r="R119" s="8">
        <v>45260</v>
      </c>
      <c r="S119" s="7">
        <v>45269</v>
      </c>
      <c r="T119" s="5" t="s">
        <v>34</v>
      </c>
      <c r="U119" s="5">
        <v>1655</v>
      </c>
      <c r="V119" s="5">
        <v>0</v>
      </c>
      <c r="W119" s="5">
        <v>0</v>
      </c>
      <c r="X119" s="5" t="s">
        <v>622</v>
      </c>
      <c r="Y119" s="5" t="s">
        <v>623</v>
      </c>
    </row>
    <row r="120" s="5" customFormat="1" spans="1:25">
      <c r="A120" s="5" t="s">
        <v>624</v>
      </c>
      <c r="B120" s="5" t="s">
        <v>26</v>
      </c>
      <c r="C120" s="5" t="s">
        <v>27</v>
      </c>
      <c r="D120" s="5" t="s">
        <v>625</v>
      </c>
      <c r="E120" s="5" t="s">
        <v>626</v>
      </c>
      <c r="F120" s="7">
        <v>45266</v>
      </c>
      <c r="G120" s="7">
        <v>45268</v>
      </c>
      <c r="H120" s="5">
        <v>1</v>
      </c>
      <c r="I120" s="5">
        <v>2</v>
      </c>
      <c r="J120" s="5">
        <v>2</v>
      </c>
      <c r="K120" s="5" t="s">
        <v>30</v>
      </c>
      <c r="L120" s="5">
        <v>1338</v>
      </c>
      <c r="M120" s="5">
        <v>1338</v>
      </c>
      <c r="N120" s="5" t="s">
        <v>627</v>
      </c>
      <c r="O120" s="5" t="s">
        <v>32</v>
      </c>
      <c r="P120" s="5" t="s">
        <v>33</v>
      </c>
      <c r="Q120" s="5">
        <v>0</v>
      </c>
      <c r="R120" s="8">
        <v>45260</v>
      </c>
      <c r="S120" s="7">
        <v>45269</v>
      </c>
      <c r="T120" s="5" t="s">
        <v>34</v>
      </c>
      <c r="U120" s="5">
        <v>1338</v>
      </c>
      <c r="V120" s="5">
        <v>0</v>
      </c>
      <c r="W120" s="5">
        <v>0</v>
      </c>
      <c r="X120" s="5" t="s">
        <v>628</v>
      </c>
      <c r="Y120" s="5" t="s">
        <v>629</v>
      </c>
    </row>
    <row r="121" s="5" customFormat="1" spans="1:25">
      <c r="A121" s="5" t="s">
        <v>630</v>
      </c>
      <c r="B121" s="5" t="s">
        <v>26</v>
      </c>
      <c r="C121" s="5" t="s">
        <v>27</v>
      </c>
      <c r="D121" s="5" t="s">
        <v>631</v>
      </c>
      <c r="E121" s="5" t="s">
        <v>632</v>
      </c>
      <c r="F121" s="7">
        <v>45264</v>
      </c>
      <c r="G121" s="7">
        <v>45268</v>
      </c>
      <c r="H121" s="5">
        <v>1</v>
      </c>
      <c r="I121" s="5">
        <v>4</v>
      </c>
      <c r="J121" s="5">
        <v>4</v>
      </c>
      <c r="K121" s="5" t="s">
        <v>30</v>
      </c>
      <c r="L121" s="5">
        <v>1124</v>
      </c>
      <c r="M121" s="5">
        <v>1124</v>
      </c>
      <c r="N121" s="5" t="s">
        <v>633</v>
      </c>
      <c r="O121" s="5" t="s">
        <v>32</v>
      </c>
      <c r="P121" s="5" t="s">
        <v>33</v>
      </c>
      <c r="Q121" s="5">
        <v>0</v>
      </c>
      <c r="R121" s="8">
        <v>45260</v>
      </c>
      <c r="S121" s="7">
        <v>45269</v>
      </c>
      <c r="T121" s="5" t="s">
        <v>34</v>
      </c>
      <c r="U121" s="5">
        <v>1124</v>
      </c>
      <c r="V121" s="5">
        <v>0</v>
      </c>
      <c r="W121" s="5">
        <v>0</v>
      </c>
      <c r="X121" s="5" t="s">
        <v>634</v>
      </c>
      <c r="Y121" s="5" t="s">
        <v>635</v>
      </c>
    </row>
    <row r="122" s="5" customFormat="1" spans="1:25">
      <c r="A122" s="5" t="s">
        <v>636</v>
      </c>
      <c r="B122" s="5" t="s">
        <v>26</v>
      </c>
      <c r="C122" s="5" t="s">
        <v>27</v>
      </c>
      <c r="D122" s="5" t="s">
        <v>637</v>
      </c>
      <c r="E122" s="5" t="s">
        <v>638</v>
      </c>
      <c r="F122" s="7">
        <v>45267</v>
      </c>
      <c r="G122" s="7">
        <v>45268</v>
      </c>
      <c r="H122" s="5">
        <v>1</v>
      </c>
      <c r="I122" s="5">
        <v>1</v>
      </c>
      <c r="J122" s="5">
        <v>1</v>
      </c>
      <c r="K122" s="5" t="s">
        <v>30</v>
      </c>
      <c r="L122" s="5">
        <v>360</v>
      </c>
      <c r="M122" s="5">
        <v>360</v>
      </c>
      <c r="N122" s="5" t="s">
        <v>639</v>
      </c>
      <c r="O122" s="5" t="s">
        <v>32</v>
      </c>
      <c r="P122" s="5" t="s">
        <v>33</v>
      </c>
      <c r="Q122" s="5">
        <v>0</v>
      </c>
      <c r="R122" s="8">
        <v>45261</v>
      </c>
      <c r="S122" s="7">
        <v>45269</v>
      </c>
      <c r="T122" s="5" t="s">
        <v>34</v>
      </c>
      <c r="U122" s="5">
        <v>360</v>
      </c>
      <c r="V122" s="5">
        <v>0</v>
      </c>
      <c r="W122" s="5">
        <v>0</v>
      </c>
      <c r="X122" s="5" t="s">
        <v>640</v>
      </c>
      <c r="Y122" s="5" t="s">
        <v>641</v>
      </c>
    </row>
    <row r="123" s="5" customFormat="1" spans="1:25">
      <c r="A123" s="5" t="s">
        <v>642</v>
      </c>
      <c r="B123" s="5" t="s">
        <v>26</v>
      </c>
      <c r="C123" s="5" t="s">
        <v>27</v>
      </c>
      <c r="D123" s="5" t="s">
        <v>125</v>
      </c>
      <c r="E123" s="5" t="s">
        <v>126</v>
      </c>
      <c r="F123" s="7">
        <v>45267</v>
      </c>
      <c r="G123" s="7">
        <v>45268</v>
      </c>
      <c r="H123" s="5">
        <v>1</v>
      </c>
      <c r="I123" s="5">
        <v>1</v>
      </c>
      <c r="J123" s="5">
        <v>1</v>
      </c>
      <c r="K123" s="5" t="s">
        <v>30</v>
      </c>
      <c r="L123" s="5">
        <v>430</v>
      </c>
      <c r="M123" s="5">
        <v>430</v>
      </c>
      <c r="N123" s="5" t="s">
        <v>643</v>
      </c>
      <c r="O123" s="5" t="s">
        <v>32</v>
      </c>
      <c r="P123" s="5" t="s">
        <v>33</v>
      </c>
      <c r="Q123" s="5">
        <v>0</v>
      </c>
      <c r="R123" s="8">
        <v>45261</v>
      </c>
      <c r="S123" s="7">
        <v>45269</v>
      </c>
      <c r="T123" s="5" t="s">
        <v>34</v>
      </c>
      <c r="U123" s="5">
        <v>430</v>
      </c>
      <c r="V123" s="5">
        <v>0</v>
      </c>
      <c r="W123" s="5">
        <v>0</v>
      </c>
      <c r="X123" s="5" t="s">
        <v>644</v>
      </c>
      <c r="Y123" s="5" t="s">
        <v>645</v>
      </c>
    </row>
    <row r="124" s="5" customFormat="1" spans="1:25">
      <c r="A124" s="5" t="s">
        <v>646</v>
      </c>
      <c r="B124" s="5" t="s">
        <v>26</v>
      </c>
      <c r="C124" s="5" t="s">
        <v>27</v>
      </c>
      <c r="D124" s="5" t="s">
        <v>619</v>
      </c>
      <c r="E124" s="5" t="s">
        <v>647</v>
      </c>
      <c r="F124" s="7">
        <v>45264</v>
      </c>
      <c r="G124" s="7">
        <v>45268</v>
      </c>
      <c r="H124" s="5">
        <v>1</v>
      </c>
      <c r="I124" s="5">
        <v>4</v>
      </c>
      <c r="J124" s="5">
        <v>4</v>
      </c>
      <c r="K124" s="5" t="s">
        <v>30</v>
      </c>
      <c r="L124" s="5">
        <v>1628</v>
      </c>
      <c r="M124" s="5">
        <v>1628</v>
      </c>
      <c r="N124" s="5" t="s">
        <v>648</v>
      </c>
      <c r="O124" s="5" t="s">
        <v>32</v>
      </c>
      <c r="P124" s="5" t="s">
        <v>33</v>
      </c>
      <c r="Q124" s="5">
        <v>0</v>
      </c>
      <c r="R124" s="8">
        <v>45261</v>
      </c>
      <c r="S124" s="7">
        <v>45269</v>
      </c>
      <c r="T124" s="5" t="s">
        <v>34</v>
      </c>
      <c r="U124" s="5">
        <v>1628</v>
      </c>
      <c r="V124" s="5">
        <v>0</v>
      </c>
      <c r="W124" s="5">
        <v>0</v>
      </c>
      <c r="X124" s="5" t="s">
        <v>649</v>
      </c>
      <c r="Y124" s="5" t="s">
        <v>650</v>
      </c>
    </row>
    <row r="125" s="5" customFormat="1" spans="1:25">
      <c r="A125" s="5" t="s">
        <v>651</v>
      </c>
      <c r="B125" s="5" t="s">
        <v>26</v>
      </c>
      <c r="C125" s="5" t="s">
        <v>27</v>
      </c>
      <c r="D125" s="5" t="s">
        <v>652</v>
      </c>
      <c r="E125" s="5" t="s">
        <v>653</v>
      </c>
      <c r="F125" s="7">
        <v>45264</v>
      </c>
      <c r="G125" s="7">
        <v>45268</v>
      </c>
      <c r="H125" s="5">
        <v>3</v>
      </c>
      <c r="I125" s="5">
        <v>4</v>
      </c>
      <c r="J125" s="5">
        <v>12</v>
      </c>
      <c r="K125" s="5" t="s">
        <v>30</v>
      </c>
      <c r="L125" s="5">
        <v>11268</v>
      </c>
      <c r="M125" s="5">
        <v>11268</v>
      </c>
      <c r="N125" s="5" t="s">
        <v>654</v>
      </c>
      <c r="O125" s="5" t="s">
        <v>32</v>
      </c>
      <c r="P125" s="5" t="s">
        <v>33</v>
      </c>
      <c r="Q125" s="5">
        <v>0</v>
      </c>
      <c r="R125" s="8">
        <v>45261.0000115741</v>
      </c>
      <c r="S125" s="7">
        <v>45269</v>
      </c>
      <c r="T125" s="5" t="s">
        <v>34</v>
      </c>
      <c r="U125" s="5">
        <v>11268</v>
      </c>
      <c r="V125" s="5">
        <v>0</v>
      </c>
      <c r="W125" s="5">
        <v>0</v>
      </c>
      <c r="X125" s="5" t="s">
        <v>655</v>
      </c>
      <c r="Y125" s="5" t="s">
        <v>48</v>
      </c>
    </row>
    <row r="126" s="5" customFormat="1" spans="1:25">
      <c r="A126" s="5" t="s">
        <v>651</v>
      </c>
      <c r="B126" s="5" t="s">
        <v>26</v>
      </c>
      <c r="C126" s="5" t="s">
        <v>72</v>
      </c>
      <c r="D126" s="5" t="s">
        <v>652</v>
      </c>
      <c r="E126" s="5" t="s">
        <v>653</v>
      </c>
      <c r="F126" s="7">
        <v>45264</v>
      </c>
      <c r="G126" s="7">
        <v>45268</v>
      </c>
      <c r="H126" s="5">
        <v>3</v>
      </c>
      <c r="I126" s="5">
        <v>4</v>
      </c>
      <c r="J126" s="5">
        <v>12</v>
      </c>
      <c r="K126" s="5" t="s">
        <v>30</v>
      </c>
      <c r="L126" s="5">
        <v>-11268</v>
      </c>
      <c r="M126" s="5">
        <v>-11268</v>
      </c>
      <c r="N126" s="5" t="s">
        <v>654</v>
      </c>
      <c r="O126" s="5" t="s">
        <v>32</v>
      </c>
      <c r="P126" s="5" t="s">
        <v>33</v>
      </c>
      <c r="Q126" s="5">
        <v>0</v>
      </c>
      <c r="R126" s="8">
        <v>45261.0000115741</v>
      </c>
      <c r="S126" s="7">
        <v>45269</v>
      </c>
      <c r="T126" s="5" t="s">
        <v>34</v>
      </c>
      <c r="U126" s="5">
        <v>-11268</v>
      </c>
      <c r="V126" s="5">
        <v>0</v>
      </c>
      <c r="W126" s="5">
        <v>0</v>
      </c>
      <c r="X126" s="5" t="s">
        <v>655</v>
      </c>
      <c r="Y126" s="5" t="s">
        <v>48</v>
      </c>
    </row>
    <row r="127" s="5" customFormat="1" spans="1:25">
      <c r="A127" s="5" t="s">
        <v>656</v>
      </c>
      <c r="B127" s="5" t="s">
        <v>26</v>
      </c>
      <c r="C127" s="5" t="s">
        <v>27</v>
      </c>
      <c r="D127" s="5" t="s">
        <v>652</v>
      </c>
      <c r="E127" s="5" t="s">
        <v>653</v>
      </c>
      <c r="F127" s="7">
        <v>45264</v>
      </c>
      <c r="G127" s="7">
        <v>45268</v>
      </c>
      <c r="H127" s="5">
        <v>3</v>
      </c>
      <c r="I127" s="5">
        <v>4</v>
      </c>
      <c r="J127" s="5">
        <v>12</v>
      </c>
      <c r="K127" s="5" t="s">
        <v>30</v>
      </c>
      <c r="L127" s="5">
        <v>11268</v>
      </c>
      <c r="M127" s="5">
        <v>11268</v>
      </c>
      <c r="N127" s="5" t="s">
        <v>657</v>
      </c>
      <c r="O127" s="5" t="s">
        <v>32</v>
      </c>
      <c r="P127" s="5" t="s">
        <v>33</v>
      </c>
      <c r="Q127" s="5">
        <v>0</v>
      </c>
      <c r="R127" s="8">
        <v>45261.0000115741</v>
      </c>
      <c r="S127" s="7">
        <v>45269</v>
      </c>
      <c r="T127" s="5" t="s">
        <v>34</v>
      </c>
      <c r="U127" s="5">
        <v>11268</v>
      </c>
      <c r="V127" s="5">
        <v>0</v>
      </c>
      <c r="W127" s="5">
        <v>0</v>
      </c>
      <c r="X127" s="5" t="s">
        <v>658</v>
      </c>
      <c r="Y127" s="5" t="s">
        <v>659</v>
      </c>
    </row>
    <row r="128" s="5" customFormat="1" spans="1:25">
      <c r="A128" s="5" t="s">
        <v>660</v>
      </c>
      <c r="B128" s="5" t="s">
        <v>26</v>
      </c>
      <c r="C128" s="5" t="s">
        <v>27</v>
      </c>
      <c r="D128" s="5" t="s">
        <v>661</v>
      </c>
      <c r="E128" s="5" t="s">
        <v>662</v>
      </c>
      <c r="F128" s="7">
        <v>45267</v>
      </c>
      <c r="G128" s="7">
        <v>45268</v>
      </c>
      <c r="H128" s="5">
        <v>2</v>
      </c>
      <c r="I128" s="5">
        <v>1</v>
      </c>
      <c r="J128" s="5">
        <v>2</v>
      </c>
      <c r="K128" s="5" t="s">
        <v>30</v>
      </c>
      <c r="L128" s="5">
        <v>1826</v>
      </c>
      <c r="M128" s="5">
        <v>1826</v>
      </c>
      <c r="N128" s="5" t="s">
        <v>663</v>
      </c>
      <c r="O128" s="5" t="s">
        <v>32</v>
      </c>
      <c r="P128" s="5" t="s">
        <v>33</v>
      </c>
      <c r="Q128" s="5">
        <v>0</v>
      </c>
      <c r="R128" s="8">
        <v>45261</v>
      </c>
      <c r="S128" s="7">
        <v>45269</v>
      </c>
      <c r="T128" s="5" t="s">
        <v>34</v>
      </c>
      <c r="U128" s="5">
        <v>1826</v>
      </c>
      <c r="V128" s="5">
        <v>0</v>
      </c>
      <c r="W128" s="5">
        <v>0</v>
      </c>
      <c r="X128" s="5" t="s">
        <v>664</v>
      </c>
      <c r="Y128" s="5" t="s">
        <v>665</v>
      </c>
    </row>
    <row r="129" s="5" customFormat="1" spans="1:25">
      <c r="A129" s="5" t="s">
        <v>666</v>
      </c>
      <c r="B129" s="5" t="s">
        <v>26</v>
      </c>
      <c r="C129" s="5" t="s">
        <v>27</v>
      </c>
      <c r="D129" s="5" t="s">
        <v>556</v>
      </c>
      <c r="E129" s="5" t="s">
        <v>557</v>
      </c>
      <c r="F129" s="7">
        <v>45264</v>
      </c>
      <c r="G129" s="7">
        <v>45268</v>
      </c>
      <c r="H129" s="5">
        <v>1</v>
      </c>
      <c r="I129" s="5">
        <v>4</v>
      </c>
      <c r="J129" s="5">
        <v>4</v>
      </c>
      <c r="K129" s="5" t="s">
        <v>30</v>
      </c>
      <c r="L129" s="5">
        <v>3297</v>
      </c>
      <c r="M129" s="5">
        <v>3297</v>
      </c>
      <c r="N129" s="5" t="s">
        <v>667</v>
      </c>
      <c r="O129" s="5" t="s">
        <v>32</v>
      </c>
      <c r="P129" s="5" t="s">
        <v>33</v>
      </c>
      <c r="Q129" s="5">
        <v>0</v>
      </c>
      <c r="R129" s="8">
        <v>45261</v>
      </c>
      <c r="S129" s="7">
        <v>45269</v>
      </c>
      <c r="T129" s="5" t="s">
        <v>34</v>
      </c>
      <c r="U129" s="5">
        <v>3297</v>
      </c>
      <c r="V129" s="5">
        <v>0</v>
      </c>
      <c r="W129" s="5">
        <v>0</v>
      </c>
      <c r="X129" s="5" t="s">
        <v>668</v>
      </c>
      <c r="Y129" s="5" t="s">
        <v>669</v>
      </c>
    </row>
    <row r="130" s="5" customFormat="1" spans="1:25">
      <c r="A130" s="5" t="s">
        <v>670</v>
      </c>
      <c r="B130" s="5" t="s">
        <v>26</v>
      </c>
      <c r="C130" s="5" t="s">
        <v>27</v>
      </c>
      <c r="D130" s="5" t="s">
        <v>671</v>
      </c>
      <c r="E130" s="5" t="s">
        <v>672</v>
      </c>
      <c r="F130" s="7">
        <v>45267</v>
      </c>
      <c r="G130" s="7">
        <v>45268</v>
      </c>
      <c r="H130" s="5">
        <v>1</v>
      </c>
      <c r="I130" s="5">
        <v>1</v>
      </c>
      <c r="J130" s="5">
        <v>1</v>
      </c>
      <c r="K130" s="5" t="s">
        <v>30</v>
      </c>
      <c r="L130" s="5">
        <v>264</v>
      </c>
      <c r="M130" s="5">
        <v>264</v>
      </c>
      <c r="N130" s="5" t="s">
        <v>673</v>
      </c>
      <c r="O130" s="5" t="s">
        <v>32</v>
      </c>
      <c r="P130" s="5" t="s">
        <v>33</v>
      </c>
      <c r="Q130" s="5">
        <v>0</v>
      </c>
      <c r="R130" s="8">
        <v>45261</v>
      </c>
      <c r="S130" s="7">
        <v>45269</v>
      </c>
      <c r="T130" s="5" t="s">
        <v>34</v>
      </c>
      <c r="U130" s="5">
        <v>264</v>
      </c>
      <c r="V130" s="5">
        <v>0</v>
      </c>
      <c r="W130" s="5">
        <v>0</v>
      </c>
      <c r="X130" s="5" t="s">
        <v>674</v>
      </c>
      <c r="Y130" s="5" t="s">
        <v>675</v>
      </c>
    </row>
    <row r="131" s="5" customFormat="1" spans="1:25">
      <c r="A131" s="5" t="s">
        <v>676</v>
      </c>
      <c r="B131" s="5" t="s">
        <v>26</v>
      </c>
      <c r="C131" s="5" t="s">
        <v>27</v>
      </c>
      <c r="D131" s="5" t="s">
        <v>677</v>
      </c>
      <c r="E131" s="5" t="s">
        <v>678</v>
      </c>
      <c r="F131" s="7">
        <v>45266</v>
      </c>
      <c r="G131" s="7">
        <v>45268</v>
      </c>
      <c r="H131" s="5">
        <v>1</v>
      </c>
      <c r="I131" s="5">
        <v>2</v>
      </c>
      <c r="J131" s="5">
        <v>2</v>
      </c>
      <c r="K131" s="5" t="s">
        <v>30</v>
      </c>
      <c r="L131" s="5">
        <v>844</v>
      </c>
      <c r="M131" s="5">
        <v>844</v>
      </c>
      <c r="N131" s="5" t="s">
        <v>679</v>
      </c>
      <c r="O131" s="5" t="s">
        <v>32</v>
      </c>
      <c r="P131" s="5" t="s">
        <v>33</v>
      </c>
      <c r="Q131" s="5">
        <v>0</v>
      </c>
      <c r="R131" s="8">
        <v>45262.0000115741</v>
      </c>
      <c r="S131" s="7">
        <v>45269</v>
      </c>
      <c r="T131" s="5" t="s">
        <v>34</v>
      </c>
      <c r="U131" s="5">
        <v>844</v>
      </c>
      <c r="V131" s="5">
        <v>0</v>
      </c>
      <c r="W131" s="5">
        <v>0</v>
      </c>
      <c r="X131" s="5" t="s">
        <v>680</v>
      </c>
      <c r="Y131" s="5" t="s">
        <v>681</v>
      </c>
    </row>
    <row r="132" s="5" customFormat="1" spans="1:25">
      <c r="A132" s="5" t="s">
        <v>682</v>
      </c>
      <c r="B132" s="5" t="s">
        <v>26</v>
      </c>
      <c r="C132" s="5" t="s">
        <v>27</v>
      </c>
      <c r="D132" s="5" t="s">
        <v>683</v>
      </c>
      <c r="E132" s="5" t="s">
        <v>684</v>
      </c>
      <c r="F132" s="7">
        <v>45266</v>
      </c>
      <c r="G132" s="7">
        <v>45268</v>
      </c>
      <c r="H132" s="5">
        <v>1</v>
      </c>
      <c r="I132" s="5">
        <v>2</v>
      </c>
      <c r="J132" s="5">
        <v>2</v>
      </c>
      <c r="K132" s="5" t="s">
        <v>30</v>
      </c>
      <c r="L132" s="5">
        <v>730</v>
      </c>
      <c r="M132" s="5">
        <v>730</v>
      </c>
      <c r="N132" s="5" t="s">
        <v>685</v>
      </c>
      <c r="O132" s="5" t="s">
        <v>32</v>
      </c>
      <c r="P132" s="5" t="s">
        <v>33</v>
      </c>
      <c r="Q132" s="5">
        <v>0</v>
      </c>
      <c r="R132" s="8">
        <v>45262.0000115741</v>
      </c>
      <c r="S132" s="7">
        <v>45269</v>
      </c>
      <c r="T132" s="5" t="s">
        <v>34</v>
      </c>
      <c r="U132" s="5">
        <v>730</v>
      </c>
      <c r="V132" s="5">
        <v>0</v>
      </c>
      <c r="W132" s="5">
        <v>0</v>
      </c>
      <c r="X132" s="5" t="s">
        <v>686</v>
      </c>
      <c r="Y132" s="5" t="s">
        <v>687</v>
      </c>
    </row>
    <row r="133" s="5" customFormat="1" spans="1:25">
      <c r="A133" s="5" t="s">
        <v>688</v>
      </c>
      <c r="B133" s="5" t="s">
        <v>26</v>
      </c>
      <c r="C133" s="5" t="s">
        <v>27</v>
      </c>
      <c r="D133" s="5" t="s">
        <v>689</v>
      </c>
      <c r="E133" s="5" t="s">
        <v>690</v>
      </c>
      <c r="F133" s="7">
        <v>45267</v>
      </c>
      <c r="G133" s="7">
        <v>45268</v>
      </c>
      <c r="H133" s="5">
        <v>1</v>
      </c>
      <c r="I133" s="5">
        <v>1</v>
      </c>
      <c r="J133" s="5">
        <v>1</v>
      </c>
      <c r="K133" s="5" t="s">
        <v>30</v>
      </c>
      <c r="L133" s="5">
        <v>346</v>
      </c>
      <c r="M133" s="5">
        <v>346</v>
      </c>
      <c r="N133" s="5" t="s">
        <v>691</v>
      </c>
      <c r="O133" s="5" t="s">
        <v>32</v>
      </c>
      <c r="P133" s="5" t="s">
        <v>33</v>
      </c>
      <c r="Q133" s="5">
        <v>0</v>
      </c>
      <c r="R133" s="8">
        <v>45262</v>
      </c>
      <c r="S133" s="7">
        <v>45269</v>
      </c>
      <c r="T133" s="5" t="s">
        <v>34</v>
      </c>
      <c r="U133" s="5">
        <v>346</v>
      </c>
      <c r="V133" s="5">
        <v>0</v>
      </c>
      <c r="W133" s="5">
        <v>0</v>
      </c>
      <c r="X133" s="5" t="s">
        <v>692</v>
      </c>
      <c r="Y133" s="5" t="s">
        <v>693</v>
      </c>
    </row>
    <row r="134" s="5" customFormat="1" spans="1:25">
      <c r="A134" s="5" t="s">
        <v>694</v>
      </c>
      <c r="B134" s="5" t="s">
        <v>26</v>
      </c>
      <c r="C134" s="5" t="s">
        <v>27</v>
      </c>
      <c r="D134" s="5" t="s">
        <v>695</v>
      </c>
      <c r="E134" s="5" t="s">
        <v>696</v>
      </c>
      <c r="F134" s="7">
        <v>45267</v>
      </c>
      <c r="G134" s="7">
        <v>45268</v>
      </c>
      <c r="H134" s="5">
        <v>1</v>
      </c>
      <c r="I134" s="5">
        <v>1</v>
      </c>
      <c r="J134" s="5">
        <v>1</v>
      </c>
      <c r="K134" s="5" t="s">
        <v>30</v>
      </c>
      <c r="L134" s="5">
        <v>250</v>
      </c>
      <c r="M134" s="5">
        <v>250</v>
      </c>
      <c r="N134" s="5" t="s">
        <v>697</v>
      </c>
      <c r="O134" s="5" t="s">
        <v>32</v>
      </c>
      <c r="P134" s="5" t="s">
        <v>33</v>
      </c>
      <c r="Q134" s="5">
        <v>0</v>
      </c>
      <c r="R134" s="8">
        <v>45262</v>
      </c>
      <c r="S134" s="7">
        <v>45269</v>
      </c>
      <c r="T134" s="5" t="s">
        <v>34</v>
      </c>
      <c r="U134" s="5">
        <v>250</v>
      </c>
      <c r="V134" s="5">
        <v>0</v>
      </c>
      <c r="W134" s="5">
        <v>0</v>
      </c>
      <c r="X134" s="5" t="s">
        <v>698</v>
      </c>
      <c r="Y134" s="5" t="s">
        <v>699</v>
      </c>
    </row>
    <row r="135" s="5" customFormat="1" spans="1:25">
      <c r="A135" s="5" t="s">
        <v>700</v>
      </c>
      <c r="B135" s="5" t="s">
        <v>26</v>
      </c>
      <c r="C135" s="5" t="s">
        <v>27</v>
      </c>
      <c r="D135" s="5" t="s">
        <v>701</v>
      </c>
      <c r="E135" s="5" t="s">
        <v>702</v>
      </c>
      <c r="F135" s="7">
        <v>45266</v>
      </c>
      <c r="G135" s="7">
        <v>45268</v>
      </c>
      <c r="H135" s="5">
        <v>1</v>
      </c>
      <c r="I135" s="5">
        <v>2</v>
      </c>
      <c r="J135" s="5">
        <v>2</v>
      </c>
      <c r="K135" s="5" t="s">
        <v>30</v>
      </c>
      <c r="L135" s="5">
        <v>666</v>
      </c>
      <c r="M135" s="5">
        <v>666</v>
      </c>
      <c r="N135" s="5" t="s">
        <v>703</v>
      </c>
      <c r="O135" s="5" t="s">
        <v>32</v>
      </c>
      <c r="P135" s="5" t="s">
        <v>33</v>
      </c>
      <c r="Q135" s="5">
        <v>0</v>
      </c>
      <c r="R135" s="8">
        <v>45262.0000115741</v>
      </c>
      <c r="S135" s="7">
        <v>45269</v>
      </c>
      <c r="T135" s="5" t="s">
        <v>34</v>
      </c>
      <c r="U135" s="5">
        <v>666</v>
      </c>
      <c r="V135" s="5">
        <v>0</v>
      </c>
      <c r="W135" s="5">
        <v>0</v>
      </c>
      <c r="X135" s="5" t="s">
        <v>704</v>
      </c>
      <c r="Y135" s="5" t="s">
        <v>705</v>
      </c>
    </row>
    <row r="136" s="5" customFormat="1" spans="1:25">
      <c r="A136" s="5" t="s">
        <v>706</v>
      </c>
      <c r="B136" s="5" t="s">
        <v>26</v>
      </c>
      <c r="C136" s="5" t="s">
        <v>27</v>
      </c>
      <c r="D136" s="5" t="s">
        <v>707</v>
      </c>
      <c r="E136" s="5" t="s">
        <v>708</v>
      </c>
      <c r="F136" s="7">
        <v>45267</v>
      </c>
      <c r="G136" s="7">
        <v>45268</v>
      </c>
      <c r="H136" s="5">
        <v>1</v>
      </c>
      <c r="I136" s="5">
        <v>1</v>
      </c>
      <c r="J136" s="5">
        <v>1</v>
      </c>
      <c r="K136" s="5" t="s">
        <v>30</v>
      </c>
      <c r="L136" s="5">
        <v>759</v>
      </c>
      <c r="M136" s="5">
        <v>759</v>
      </c>
      <c r="N136" s="5" t="s">
        <v>709</v>
      </c>
      <c r="O136" s="5" t="s">
        <v>32</v>
      </c>
      <c r="P136" s="5" t="s">
        <v>33</v>
      </c>
      <c r="Q136" s="5">
        <v>0</v>
      </c>
      <c r="R136" s="8">
        <v>45262.0000115741</v>
      </c>
      <c r="S136" s="7">
        <v>45269</v>
      </c>
      <c r="T136" s="5" t="s">
        <v>34</v>
      </c>
      <c r="U136" s="5">
        <v>759</v>
      </c>
      <c r="V136" s="5">
        <v>0</v>
      </c>
      <c r="W136" s="5">
        <v>0</v>
      </c>
      <c r="X136" s="5" t="s">
        <v>710</v>
      </c>
      <c r="Y136" s="5" t="s">
        <v>711</v>
      </c>
    </row>
    <row r="137" s="5" customFormat="1" spans="1:25">
      <c r="A137" s="5" t="s">
        <v>712</v>
      </c>
      <c r="B137" s="5" t="s">
        <v>26</v>
      </c>
      <c r="C137" s="5" t="s">
        <v>27</v>
      </c>
      <c r="D137" s="5" t="s">
        <v>683</v>
      </c>
      <c r="E137" s="5" t="s">
        <v>713</v>
      </c>
      <c r="F137" s="7">
        <v>45266</v>
      </c>
      <c r="G137" s="7">
        <v>45268</v>
      </c>
      <c r="H137" s="5">
        <v>1</v>
      </c>
      <c r="I137" s="5">
        <v>2</v>
      </c>
      <c r="J137" s="5">
        <v>2</v>
      </c>
      <c r="K137" s="5" t="s">
        <v>30</v>
      </c>
      <c r="L137" s="5">
        <v>930</v>
      </c>
      <c r="M137" s="5">
        <v>930</v>
      </c>
      <c r="N137" s="5" t="s">
        <v>714</v>
      </c>
      <c r="O137" s="5" t="s">
        <v>32</v>
      </c>
      <c r="P137" s="5" t="s">
        <v>33</v>
      </c>
      <c r="Q137" s="5">
        <v>0</v>
      </c>
      <c r="R137" s="8">
        <v>45262</v>
      </c>
      <c r="S137" s="7">
        <v>45269</v>
      </c>
      <c r="T137" s="5" t="s">
        <v>34</v>
      </c>
      <c r="U137" s="5">
        <v>930</v>
      </c>
      <c r="V137" s="5">
        <v>0</v>
      </c>
      <c r="W137" s="5">
        <v>0</v>
      </c>
      <c r="X137" s="5" t="s">
        <v>715</v>
      </c>
      <c r="Y137" s="5" t="s">
        <v>716</v>
      </c>
    </row>
    <row r="138" s="5" customFormat="1" spans="1:25">
      <c r="A138" s="5" t="s">
        <v>717</v>
      </c>
      <c r="B138" s="5" t="s">
        <v>26</v>
      </c>
      <c r="C138" s="5" t="s">
        <v>27</v>
      </c>
      <c r="D138" s="5" t="s">
        <v>718</v>
      </c>
      <c r="E138" s="5" t="s">
        <v>719</v>
      </c>
      <c r="F138" s="7">
        <v>45264</v>
      </c>
      <c r="G138" s="7">
        <v>45268</v>
      </c>
      <c r="H138" s="5">
        <v>2</v>
      </c>
      <c r="I138" s="5">
        <v>4</v>
      </c>
      <c r="J138" s="5">
        <v>8</v>
      </c>
      <c r="K138" s="5" t="s">
        <v>30</v>
      </c>
      <c r="L138" s="5">
        <v>1824</v>
      </c>
      <c r="M138" s="5">
        <v>1824</v>
      </c>
      <c r="N138" s="5" t="s">
        <v>720</v>
      </c>
      <c r="O138" s="5" t="s">
        <v>32</v>
      </c>
      <c r="P138" s="5" t="s">
        <v>33</v>
      </c>
      <c r="Q138" s="5">
        <v>0</v>
      </c>
      <c r="R138" s="8">
        <v>45262.0000115741</v>
      </c>
      <c r="S138" s="7">
        <v>45269</v>
      </c>
      <c r="T138" s="5" t="s">
        <v>34</v>
      </c>
      <c r="U138" s="5">
        <v>1824</v>
      </c>
      <c r="V138" s="5">
        <v>0</v>
      </c>
      <c r="W138" s="5">
        <v>0</v>
      </c>
      <c r="X138" s="5" t="s">
        <v>721</v>
      </c>
      <c r="Y138" s="5" t="s">
        <v>722</v>
      </c>
    </row>
    <row r="139" s="5" customFormat="1" spans="1:25">
      <c r="A139" s="5" t="s">
        <v>723</v>
      </c>
      <c r="B139" s="5" t="s">
        <v>26</v>
      </c>
      <c r="C139" s="5" t="s">
        <v>27</v>
      </c>
      <c r="D139" s="5" t="s">
        <v>397</v>
      </c>
      <c r="E139" s="5" t="s">
        <v>724</v>
      </c>
      <c r="F139" s="7">
        <v>45265</v>
      </c>
      <c r="G139" s="7">
        <v>45268</v>
      </c>
      <c r="H139" s="5">
        <v>1</v>
      </c>
      <c r="I139" s="5">
        <v>3</v>
      </c>
      <c r="J139" s="5">
        <v>3</v>
      </c>
      <c r="K139" s="5" t="s">
        <v>30</v>
      </c>
      <c r="L139" s="5">
        <v>2667</v>
      </c>
      <c r="M139" s="5">
        <v>2667</v>
      </c>
      <c r="N139" s="5" t="s">
        <v>725</v>
      </c>
      <c r="O139" s="5" t="s">
        <v>32</v>
      </c>
      <c r="P139" s="5" t="s">
        <v>33</v>
      </c>
      <c r="Q139" s="5">
        <v>0</v>
      </c>
      <c r="R139" s="8">
        <v>45262.0000115741</v>
      </c>
      <c r="S139" s="7">
        <v>45269</v>
      </c>
      <c r="T139" s="5" t="s">
        <v>34</v>
      </c>
      <c r="U139" s="5">
        <v>2667</v>
      </c>
      <c r="V139" s="5">
        <v>0</v>
      </c>
      <c r="W139" s="5">
        <v>0</v>
      </c>
      <c r="X139" s="5" t="s">
        <v>726</v>
      </c>
      <c r="Y139" s="5" t="s">
        <v>727</v>
      </c>
    </row>
    <row r="140" s="5" customFormat="1" spans="1:25">
      <c r="A140" s="5" t="s">
        <v>728</v>
      </c>
      <c r="B140" s="5" t="s">
        <v>26</v>
      </c>
      <c r="C140" s="5" t="s">
        <v>27</v>
      </c>
      <c r="D140" s="5" t="s">
        <v>421</v>
      </c>
      <c r="E140" s="5" t="s">
        <v>422</v>
      </c>
      <c r="F140" s="7">
        <v>45265</v>
      </c>
      <c r="G140" s="7">
        <v>45268</v>
      </c>
      <c r="H140" s="5">
        <v>1</v>
      </c>
      <c r="I140" s="5">
        <v>3</v>
      </c>
      <c r="J140" s="5">
        <v>3</v>
      </c>
      <c r="K140" s="5" t="s">
        <v>30</v>
      </c>
      <c r="L140" s="5">
        <v>1563</v>
      </c>
      <c r="M140" s="5">
        <v>1563</v>
      </c>
      <c r="N140" s="5" t="s">
        <v>729</v>
      </c>
      <c r="O140" s="5" t="s">
        <v>32</v>
      </c>
      <c r="P140" s="5" t="s">
        <v>33</v>
      </c>
      <c r="Q140" s="5">
        <v>0</v>
      </c>
      <c r="R140" s="8">
        <v>45262.0000115741</v>
      </c>
      <c r="S140" s="7">
        <v>45269</v>
      </c>
      <c r="T140" s="5" t="s">
        <v>34</v>
      </c>
      <c r="U140" s="5">
        <v>1563</v>
      </c>
      <c r="V140" s="5">
        <v>0</v>
      </c>
      <c r="W140" s="5">
        <v>0</v>
      </c>
      <c r="X140" s="5" t="s">
        <v>730</v>
      </c>
      <c r="Y140" s="5" t="s">
        <v>731</v>
      </c>
    </row>
    <row r="141" s="5" customFormat="1" spans="1:25">
      <c r="A141" s="5" t="s">
        <v>732</v>
      </c>
      <c r="B141" s="5" t="s">
        <v>26</v>
      </c>
      <c r="C141" s="5" t="s">
        <v>27</v>
      </c>
      <c r="D141" s="5" t="s">
        <v>733</v>
      </c>
      <c r="E141" s="5" t="s">
        <v>734</v>
      </c>
      <c r="F141" s="7">
        <v>45264</v>
      </c>
      <c r="G141" s="7">
        <v>45268</v>
      </c>
      <c r="H141" s="5">
        <v>1</v>
      </c>
      <c r="I141" s="5">
        <v>4</v>
      </c>
      <c r="J141" s="5">
        <v>4</v>
      </c>
      <c r="K141" s="5" t="s">
        <v>30</v>
      </c>
      <c r="L141" s="5">
        <v>2388</v>
      </c>
      <c r="M141" s="5">
        <v>2388</v>
      </c>
      <c r="N141" s="5" t="s">
        <v>735</v>
      </c>
      <c r="O141" s="5" t="s">
        <v>32</v>
      </c>
      <c r="P141" s="5" t="s">
        <v>33</v>
      </c>
      <c r="Q141" s="5">
        <v>0</v>
      </c>
      <c r="R141" s="8">
        <v>45263.0000115741</v>
      </c>
      <c r="S141" s="7">
        <v>45269</v>
      </c>
      <c r="T141" s="5" t="s">
        <v>34</v>
      </c>
      <c r="U141" s="5">
        <v>2388</v>
      </c>
      <c r="V141" s="5">
        <v>0</v>
      </c>
      <c r="W141" s="5">
        <v>0</v>
      </c>
      <c r="X141" s="5" t="s">
        <v>736</v>
      </c>
      <c r="Y141" s="5" t="s">
        <v>737</v>
      </c>
    </row>
    <row r="142" s="5" customFormat="1" spans="1:25">
      <c r="A142" s="5" t="s">
        <v>738</v>
      </c>
      <c r="B142" s="5" t="s">
        <v>26</v>
      </c>
      <c r="C142" s="5" t="s">
        <v>27</v>
      </c>
      <c r="D142" s="5" t="s">
        <v>739</v>
      </c>
      <c r="E142" s="5" t="s">
        <v>740</v>
      </c>
      <c r="F142" s="7">
        <v>45266</v>
      </c>
      <c r="G142" s="7">
        <v>45268</v>
      </c>
      <c r="H142" s="5">
        <v>1</v>
      </c>
      <c r="I142" s="5">
        <v>2</v>
      </c>
      <c r="J142" s="5">
        <v>2</v>
      </c>
      <c r="K142" s="5" t="s">
        <v>30</v>
      </c>
      <c r="L142" s="5">
        <v>1538</v>
      </c>
      <c r="M142" s="5">
        <v>1538</v>
      </c>
      <c r="N142" s="5" t="s">
        <v>741</v>
      </c>
      <c r="O142" s="5" t="s">
        <v>32</v>
      </c>
      <c r="P142" s="5" t="s">
        <v>33</v>
      </c>
      <c r="Q142" s="5">
        <v>0</v>
      </c>
      <c r="R142" s="8">
        <v>45263</v>
      </c>
      <c r="S142" s="7">
        <v>45269</v>
      </c>
      <c r="T142" s="5" t="s">
        <v>34</v>
      </c>
      <c r="U142" s="5">
        <v>1538</v>
      </c>
      <c r="V142" s="5">
        <v>0</v>
      </c>
      <c r="W142" s="5">
        <v>0</v>
      </c>
      <c r="X142" s="5" t="s">
        <v>742</v>
      </c>
      <c r="Y142" s="5" t="s">
        <v>743</v>
      </c>
    </row>
    <row r="143" s="5" customFormat="1" spans="1:25">
      <c r="A143" s="5" t="s">
        <v>744</v>
      </c>
      <c r="B143" s="5" t="s">
        <v>26</v>
      </c>
      <c r="C143" s="5" t="s">
        <v>27</v>
      </c>
      <c r="D143" s="5" t="s">
        <v>718</v>
      </c>
      <c r="E143" s="5" t="s">
        <v>745</v>
      </c>
      <c r="F143" s="7">
        <v>45264</v>
      </c>
      <c r="G143" s="7">
        <v>45268</v>
      </c>
      <c r="H143" s="5">
        <v>1</v>
      </c>
      <c r="I143" s="5">
        <v>4</v>
      </c>
      <c r="J143" s="5">
        <v>4</v>
      </c>
      <c r="K143" s="5" t="s">
        <v>30</v>
      </c>
      <c r="L143" s="5">
        <v>916</v>
      </c>
      <c r="M143" s="5">
        <v>916</v>
      </c>
      <c r="N143" s="5" t="s">
        <v>746</v>
      </c>
      <c r="O143" s="5" t="s">
        <v>32</v>
      </c>
      <c r="P143" s="5" t="s">
        <v>33</v>
      </c>
      <c r="Q143" s="5">
        <v>0</v>
      </c>
      <c r="R143" s="8">
        <v>45263</v>
      </c>
      <c r="S143" s="7">
        <v>45269</v>
      </c>
      <c r="T143" s="5" t="s">
        <v>34</v>
      </c>
      <c r="U143" s="5">
        <v>916</v>
      </c>
      <c r="V143" s="5">
        <v>0</v>
      </c>
      <c r="W143" s="5">
        <v>0</v>
      </c>
      <c r="X143" s="5" t="s">
        <v>747</v>
      </c>
      <c r="Y143" s="5" t="s">
        <v>748</v>
      </c>
    </row>
    <row r="144" s="5" customFormat="1" spans="1:25">
      <c r="A144" s="5" t="s">
        <v>749</v>
      </c>
      <c r="B144" s="5" t="s">
        <v>26</v>
      </c>
      <c r="C144" s="5" t="s">
        <v>27</v>
      </c>
      <c r="D144" s="5" t="s">
        <v>750</v>
      </c>
      <c r="E144" s="5" t="s">
        <v>751</v>
      </c>
      <c r="F144" s="7">
        <v>45267</v>
      </c>
      <c r="G144" s="7">
        <v>45268</v>
      </c>
      <c r="H144" s="5">
        <v>1</v>
      </c>
      <c r="I144" s="5">
        <v>1</v>
      </c>
      <c r="J144" s="5">
        <v>1</v>
      </c>
      <c r="K144" s="5" t="s">
        <v>30</v>
      </c>
      <c r="L144" s="5">
        <v>477</v>
      </c>
      <c r="M144" s="5">
        <v>477</v>
      </c>
      <c r="N144" s="5" t="s">
        <v>752</v>
      </c>
      <c r="O144" s="5" t="s">
        <v>32</v>
      </c>
      <c r="P144" s="5" t="s">
        <v>33</v>
      </c>
      <c r="Q144" s="5">
        <v>0</v>
      </c>
      <c r="R144" s="8">
        <v>45263</v>
      </c>
      <c r="S144" s="7">
        <v>45269</v>
      </c>
      <c r="T144" s="5" t="s">
        <v>34</v>
      </c>
      <c r="U144" s="5">
        <v>477</v>
      </c>
      <c r="V144" s="5">
        <v>0</v>
      </c>
      <c r="W144" s="5">
        <v>0</v>
      </c>
      <c r="X144" s="5" t="s">
        <v>753</v>
      </c>
      <c r="Y144" s="5" t="s">
        <v>754</v>
      </c>
    </row>
    <row r="145" s="5" customFormat="1" spans="1:25">
      <c r="A145" s="5" t="s">
        <v>755</v>
      </c>
      <c r="B145" s="5" t="s">
        <v>26</v>
      </c>
      <c r="C145" s="5" t="s">
        <v>27</v>
      </c>
      <c r="D145" s="5" t="s">
        <v>619</v>
      </c>
      <c r="E145" s="5" t="s">
        <v>756</v>
      </c>
      <c r="F145" s="7">
        <v>45264</v>
      </c>
      <c r="G145" s="7">
        <v>45268</v>
      </c>
      <c r="H145" s="5">
        <v>1</v>
      </c>
      <c r="I145" s="5">
        <v>4</v>
      </c>
      <c r="J145" s="5">
        <v>4</v>
      </c>
      <c r="K145" s="5" t="s">
        <v>30</v>
      </c>
      <c r="L145" s="5">
        <v>1488</v>
      </c>
      <c r="M145" s="5">
        <v>1488</v>
      </c>
      <c r="N145" s="5" t="s">
        <v>757</v>
      </c>
      <c r="O145" s="5" t="s">
        <v>32</v>
      </c>
      <c r="P145" s="5" t="s">
        <v>33</v>
      </c>
      <c r="Q145" s="5">
        <v>0</v>
      </c>
      <c r="R145" s="8">
        <v>45263.0000115741</v>
      </c>
      <c r="S145" s="7">
        <v>45269</v>
      </c>
      <c r="T145" s="5" t="s">
        <v>34</v>
      </c>
      <c r="U145" s="5">
        <v>1488</v>
      </c>
      <c r="V145" s="5">
        <v>0</v>
      </c>
      <c r="W145" s="5">
        <v>0</v>
      </c>
      <c r="X145" s="5" t="s">
        <v>758</v>
      </c>
      <c r="Y145" s="5" t="s">
        <v>759</v>
      </c>
    </row>
    <row r="146" s="5" customFormat="1" spans="1:25">
      <c r="A146" s="5" t="s">
        <v>760</v>
      </c>
      <c r="B146" s="5" t="s">
        <v>26</v>
      </c>
      <c r="C146" s="5" t="s">
        <v>27</v>
      </c>
      <c r="D146" s="5" t="s">
        <v>342</v>
      </c>
      <c r="E146" s="5" t="s">
        <v>343</v>
      </c>
      <c r="F146" s="7">
        <v>45265</v>
      </c>
      <c r="G146" s="7">
        <v>45268</v>
      </c>
      <c r="H146" s="5">
        <v>1</v>
      </c>
      <c r="I146" s="5">
        <v>3</v>
      </c>
      <c r="J146" s="5">
        <v>3</v>
      </c>
      <c r="K146" s="5" t="s">
        <v>30</v>
      </c>
      <c r="L146" s="5">
        <v>813</v>
      </c>
      <c r="M146" s="5">
        <v>813</v>
      </c>
      <c r="N146" s="5" t="s">
        <v>761</v>
      </c>
      <c r="O146" s="5" t="s">
        <v>32</v>
      </c>
      <c r="P146" s="5" t="s">
        <v>33</v>
      </c>
      <c r="Q146" s="5">
        <v>0</v>
      </c>
      <c r="R146" s="8">
        <v>45263</v>
      </c>
      <c r="S146" s="7">
        <v>45269</v>
      </c>
      <c r="T146" s="5" t="s">
        <v>34</v>
      </c>
      <c r="U146" s="5">
        <v>813</v>
      </c>
      <c r="V146" s="5">
        <v>0</v>
      </c>
      <c r="W146" s="5">
        <v>0</v>
      </c>
      <c r="X146" s="5" t="s">
        <v>762</v>
      </c>
      <c r="Y146" s="5" t="s">
        <v>763</v>
      </c>
    </row>
    <row r="147" s="5" customFormat="1" spans="1:25">
      <c r="A147" s="5" t="s">
        <v>764</v>
      </c>
      <c r="B147" s="5" t="s">
        <v>26</v>
      </c>
      <c r="C147" s="5" t="s">
        <v>27</v>
      </c>
      <c r="D147" s="5" t="s">
        <v>397</v>
      </c>
      <c r="E147" s="5" t="s">
        <v>398</v>
      </c>
      <c r="F147" s="7">
        <v>45265</v>
      </c>
      <c r="G147" s="7">
        <v>45268</v>
      </c>
      <c r="H147" s="5">
        <v>1</v>
      </c>
      <c r="I147" s="5">
        <v>3</v>
      </c>
      <c r="J147" s="5">
        <v>3</v>
      </c>
      <c r="K147" s="5" t="s">
        <v>30</v>
      </c>
      <c r="L147" s="5">
        <v>2079</v>
      </c>
      <c r="M147" s="5">
        <v>2079</v>
      </c>
      <c r="N147" s="5" t="s">
        <v>765</v>
      </c>
      <c r="O147" s="5" t="s">
        <v>32</v>
      </c>
      <c r="P147" s="5" t="s">
        <v>33</v>
      </c>
      <c r="Q147" s="5">
        <v>0</v>
      </c>
      <c r="R147" s="8">
        <v>45263</v>
      </c>
      <c r="S147" s="7">
        <v>45269</v>
      </c>
      <c r="T147" s="5" t="s">
        <v>34</v>
      </c>
      <c r="U147" s="5">
        <v>2079</v>
      </c>
      <c r="V147" s="5">
        <v>0</v>
      </c>
      <c r="W147" s="5">
        <v>0</v>
      </c>
      <c r="X147" s="5" t="s">
        <v>766</v>
      </c>
      <c r="Y147" s="5" t="s">
        <v>767</v>
      </c>
    </row>
    <row r="148" s="5" customFormat="1" spans="1:25">
      <c r="A148" s="5" t="s">
        <v>768</v>
      </c>
      <c r="B148" s="5" t="s">
        <v>26</v>
      </c>
      <c r="C148" s="5" t="s">
        <v>27</v>
      </c>
      <c r="D148" s="5" t="s">
        <v>607</v>
      </c>
      <c r="E148" s="5" t="s">
        <v>769</v>
      </c>
      <c r="F148" s="7">
        <v>45265</v>
      </c>
      <c r="G148" s="7">
        <v>45268</v>
      </c>
      <c r="H148" s="5">
        <v>2</v>
      </c>
      <c r="I148" s="5">
        <v>3</v>
      </c>
      <c r="J148" s="5">
        <v>6</v>
      </c>
      <c r="K148" s="5" t="s">
        <v>30</v>
      </c>
      <c r="L148" s="5">
        <v>2620</v>
      </c>
      <c r="M148" s="5">
        <v>2620</v>
      </c>
      <c r="N148" s="5" t="s">
        <v>770</v>
      </c>
      <c r="O148" s="5" t="s">
        <v>32</v>
      </c>
      <c r="P148" s="5" t="s">
        <v>33</v>
      </c>
      <c r="Q148" s="5">
        <v>0</v>
      </c>
      <c r="R148" s="8">
        <v>45263.0000115741</v>
      </c>
      <c r="S148" s="7">
        <v>45269</v>
      </c>
      <c r="T148" s="5" t="s">
        <v>34</v>
      </c>
      <c r="U148" s="5">
        <v>2620</v>
      </c>
      <c r="V148" s="5">
        <v>0</v>
      </c>
      <c r="W148" s="5">
        <v>0</v>
      </c>
      <c r="X148" s="5" t="s">
        <v>771</v>
      </c>
      <c r="Y148" s="5" t="s">
        <v>772</v>
      </c>
    </row>
    <row r="149" s="5" customFormat="1" spans="1:25">
      <c r="A149" s="5" t="s">
        <v>773</v>
      </c>
      <c r="B149" s="5" t="s">
        <v>26</v>
      </c>
      <c r="C149" s="5" t="s">
        <v>27</v>
      </c>
      <c r="D149" s="5" t="s">
        <v>774</v>
      </c>
      <c r="E149" s="5" t="s">
        <v>775</v>
      </c>
      <c r="F149" s="7">
        <v>45266</v>
      </c>
      <c r="G149" s="7">
        <v>45268</v>
      </c>
      <c r="H149" s="5">
        <v>1</v>
      </c>
      <c r="I149" s="5">
        <v>2</v>
      </c>
      <c r="J149" s="5">
        <v>2</v>
      </c>
      <c r="K149" s="5" t="s">
        <v>30</v>
      </c>
      <c r="L149" s="5">
        <v>586</v>
      </c>
      <c r="M149" s="5">
        <v>586</v>
      </c>
      <c r="N149" s="5" t="s">
        <v>776</v>
      </c>
      <c r="O149" s="5" t="s">
        <v>32</v>
      </c>
      <c r="P149" s="5" t="s">
        <v>33</v>
      </c>
      <c r="Q149" s="5">
        <v>0</v>
      </c>
      <c r="R149" s="8">
        <v>45263.0000115741</v>
      </c>
      <c r="S149" s="7">
        <v>45269</v>
      </c>
      <c r="T149" s="5" t="s">
        <v>34</v>
      </c>
      <c r="U149" s="5">
        <v>586</v>
      </c>
      <c r="V149" s="5">
        <v>0</v>
      </c>
      <c r="W149" s="5">
        <v>0</v>
      </c>
      <c r="X149" s="5" t="s">
        <v>777</v>
      </c>
      <c r="Y149" s="5" t="s">
        <v>778</v>
      </c>
    </row>
    <row r="150" s="5" customFormat="1" spans="1:25">
      <c r="A150" s="5" t="s">
        <v>779</v>
      </c>
      <c r="B150" s="5" t="s">
        <v>26</v>
      </c>
      <c r="C150" s="5" t="s">
        <v>27</v>
      </c>
      <c r="D150" s="5" t="s">
        <v>780</v>
      </c>
      <c r="E150" s="5" t="s">
        <v>781</v>
      </c>
      <c r="F150" s="7">
        <v>45267</v>
      </c>
      <c r="G150" s="7">
        <v>45268</v>
      </c>
      <c r="H150" s="5">
        <v>1</v>
      </c>
      <c r="I150" s="5">
        <v>1</v>
      </c>
      <c r="J150" s="5">
        <v>1</v>
      </c>
      <c r="K150" s="5" t="s">
        <v>30</v>
      </c>
      <c r="L150" s="5">
        <v>410</v>
      </c>
      <c r="M150" s="5">
        <v>410</v>
      </c>
      <c r="N150" s="5" t="s">
        <v>782</v>
      </c>
      <c r="O150" s="5" t="s">
        <v>32</v>
      </c>
      <c r="P150" s="5" t="s">
        <v>33</v>
      </c>
      <c r="Q150" s="5">
        <v>0</v>
      </c>
      <c r="R150" s="8">
        <v>45263</v>
      </c>
      <c r="S150" s="7">
        <v>45269</v>
      </c>
      <c r="T150" s="5" t="s">
        <v>34</v>
      </c>
      <c r="U150" s="5">
        <v>410</v>
      </c>
      <c r="V150" s="5">
        <v>0</v>
      </c>
      <c r="W150" s="5">
        <v>0</v>
      </c>
      <c r="X150" s="5" t="s">
        <v>783</v>
      </c>
      <c r="Y150" s="5" t="s">
        <v>784</v>
      </c>
    </row>
    <row r="151" s="5" customFormat="1" spans="1:25">
      <c r="A151" s="5" t="s">
        <v>785</v>
      </c>
      <c r="B151" s="5" t="s">
        <v>26</v>
      </c>
      <c r="C151" s="5" t="s">
        <v>27</v>
      </c>
      <c r="D151" s="5" t="s">
        <v>786</v>
      </c>
      <c r="E151" s="5" t="s">
        <v>787</v>
      </c>
      <c r="F151" s="7">
        <v>45264</v>
      </c>
      <c r="G151" s="7">
        <v>45268</v>
      </c>
      <c r="H151" s="5">
        <v>1</v>
      </c>
      <c r="I151" s="5">
        <v>4</v>
      </c>
      <c r="J151" s="5">
        <v>4</v>
      </c>
      <c r="K151" s="5" t="s">
        <v>30</v>
      </c>
      <c r="L151" s="5">
        <v>730</v>
      </c>
      <c r="M151" s="5">
        <v>730</v>
      </c>
      <c r="N151" s="5" t="s">
        <v>788</v>
      </c>
      <c r="O151" s="5" t="s">
        <v>32</v>
      </c>
      <c r="P151" s="5" t="s">
        <v>33</v>
      </c>
      <c r="Q151" s="5">
        <v>0</v>
      </c>
      <c r="R151" s="8">
        <v>45264</v>
      </c>
      <c r="S151" s="7">
        <v>45269</v>
      </c>
      <c r="T151" s="5" t="s">
        <v>34</v>
      </c>
      <c r="U151" s="5">
        <v>730</v>
      </c>
      <c r="V151" s="5">
        <v>0</v>
      </c>
      <c r="W151" s="5">
        <v>0</v>
      </c>
      <c r="X151" s="5" t="s">
        <v>789</v>
      </c>
      <c r="Y151" s="5" t="s">
        <v>789</v>
      </c>
    </row>
    <row r="152" s="5" customFormat="1" spans="1:25">
      <c r="A152" s="5" t="s">
        <v>790</v>
      </c>
      <c r="B152" s="5" t="s">
        <v>26</v>
      </c>
      <c r="C152" s="5" t="s">
        <v>27</v>
      </c>
      <c r="D152" s="5" t="s">
        <v>591</v>
      </c>
      <c r="E152" s="5" t="s">
        <v>791</v>
      </c>
      <c r="F152" s="7">
        <v>45265</v>
      </c>
      <c r="G152" s="7">
        <v>45268</v>
      </c>
      <c r="H152" s="5">
        <v>1</v>
      </c>
      <c r="I152" s="5">
        <v>3</v>
      </c>
      <c r="J152" s="5">
        <v>3</v>
      </c>
      <c r="K152" s="5" t="s">
        <v>30</v>
      </c>
      <c r="L152" s="5">
        <v>4170</v>
      </c>
      <c r="M152" s="5">
        <v>4170</v>
      </c>
      <c r="N152" s="5" t="s">
        <v>792</v>
      </c>
      <c r="O152" s="5" t="s">
        <v>32</v>
      </c>
      <c r="P152" s="5" t="s">
        <v>33</v>
      </c>
      <c r="Q152" s="5">
        <v>0</v>
      </c>
      <c r="R152" s="8">
        <v>45264</v>
      </c>
      <c r="S152" s="7">
        <v>45269</v>
      </c>
      <c r="T152" s="5" t="s">
        <v>34</v>
      </c>
      <c r="U152" s="5">
        <v>4170</v>
      </c>
      <c r="V152" s="5">
        <v>0</v>
      </c>
      <c r="W152" s="5">
        <v>0</v>
      </c>
      <c r="X152" s="5" t="s">
        <v>793</v>
      </c>
      <c r="Y152" s="5" t="s">
        <v>794</v>
      </c>
    </row>
    <row r="153" s="5" customFormat="1" spans="1:25">
      <c r="A153" s="5" t="s">
        <v>795</v>
      </c>
      <c r="B153" s="5" t="s">
        <v>26</v>
      </c>
      <c r="C153" s="5" t="s">
        <v>27</v>
      </c>
      <c r="D153" s="5" t="s">
        <v>786</v>
      </c>
      <c r="E153" s="5" t="s">
        <v>787</v>
      </c>
      <c r="F153" s="7">
        <v>45264</v>
      </c>
      <c r="G153" s="7">
        <v>45268</v>
      </c>
      <c r="H153" s="5">
        <v>2</v>
      </c>
      <c r="I153" s="5">
        <v>4</v>
      </c>
      <c r="J153" s="5">
        <v>8</v>
      </c>
      <c r="K153" s="5" t="s">
        <v>30</v>
      </c>
      <c r="L153" s="5">
        <v>1460</v>
      </c>
      <c r="M153" s="5">
        <v>1460</v>
      </c>
      <c r="N153" s="5" t="s">
        <v>796</v>
      </c>
      <c r="O153" s="5" t="s">
        <v>32</v>
      </c>
      <c r="P153" s="5" t="s">
        <v>33</v>
      </c>
      <c r="Q153" s="5">
        <v>0</v>
      </c>
      <c r="R153" s="8">
        <v>45264.0000115741</v>
      </c>
      <c r="S153" s="7">
        <v>45269</v>
      </c>
      <c r="T153" s="5" t="s">
        <v>34</v>
      </c>
      <c r="U153" s="5">
        <v>1460</v>
      </c>
      <c r="V153" s="5">
        <v>0</v>
      </c>
      <c r="W153" s="5">
        <v>0</v>
      </c>
      <c r="X153" s="5" t="s">
        <v>797</v>
      </c>
      <c r="Y153" s="5" t="s">
        <v>797</v>
      </c>
    </row>
    <row r="154" s="5" customFormat="1" spans="1:25">
      <c r="A154" s="5" t="s">
        <v>798</v>
      </c>
      <c r="B154" s="5" t="s">
        <v>26</v>
      </c>
      <c r="C154" s="5" t="s">
        <v>27</v>
      </c>
      <c r="D154" s="5" t="s">
        <v>799</v>
      </c>
      <c r="E154" s="5" t="s">
        <v>632</v>
      </c>
      <c r="F154" s="7">
        <v>45264</v>
      </c>
      <c r="G154" s="7">
        <v>45268</v>
      </c>
      <c r="H154" s="5">
        <v>1</v>
      </c>
      <c r="I154" s="5">
        <v>4</v>
      </c>
      <c r="J154" s="5">
        <v>4</v>
      </c>
      <c r="K154" s="5" t="s">
        <v>30</v>
      </c>
      <c r="L154" s="5">
        <v>1040</v>
      </c>
      <c r="M154" s="5">
        <v>1040</v>
      </c>
      <c r="N154" s="5" t="s">
        <v>800</v>
      </c>
      <c r="O154" s="5" t="s">
        <v>32</v>
      </c>
      <c r="P154" s="5" t="s">
        <v>33</v>
      </c>
      <c r="Q154" s="5">
        <v>0</v>
      </c>
      <c r="R154" s="8">
        <v>45264.0000115741</v>
      </c>
      <c r="S154" s="7">
        <v>45269</v>
      </c>
      <c r="T154" s="5" t="s">
        <v>34</v>
      </c>
      <c r="U154" s="5">
        <v>1040</v>
      </c>
      <c r="V154" s="5">
        <v>0</v>
      </c>
      <c r="W154" s="5">
        <v>0</v>
      </c>
      <c r="X154" s="5" t="s">
        <v>801</v>
      </c>
      <c r="Y154" s="5" t="s">
        <v>802</v>
      </c>
    </row>
    <row r="155" s="5" customFormat="1" spans="1:25">
      <c r="A155" s="5" t="s">
        <v>803</v>
      </c>
      <c r="B155" s="5" t="s">
        <v>26</v>
      </c>
      <c r="C155" s="5" t="s">
        <v>27</v>
      </c>
      <c r="D155" s="5" t="s">
        <v>739</v>
      </c>
      <c r="E155" s="5" t="s">
        <v>740</v>
      </c>
      <c r="F155" s="7">
        <v>45265</v>
      </c>
      <c r="G155" s="7">
        <v>45268</v>
      </c>
      <c r="H155" s="5">
        <v>1</v>
      </c>
      <c r="I155" s="5">
        <v>3</v>
      </c>
      <c r="J155" s="5">
        <v>3</v>
      </c>
      <c r="K155" s="5" t="s">
        <v>30</v>
      </c>
      <c r="L155" s="5">
        <v>2307</v>
      </c>
      <c r="M155" s="5">
        <v>2307</v>
      </c>
      <c r="N155" s="5" t="s">
        <v>804</v>
      </c>
      <c r="O155" s="5" t="s">
        <v>32</v>
      </c>
      <c r="P155" s="5" t="s">
        <v>33</v>
      </c>
      <c r="Q155" s="5">
        <v>0</v>
      </c>
      <c r="R155" s="8">
        <v>45264</v>
      </c>
      <c r="S155" s="7">
        <v>45269</v>
      </c>
      <c r="T155" s="5" t="s">
        <v>34</v>
      </c>
      <c r="U155" s="5">
        <v>2307</v>
      </c>
      <c r="V155" s="5">
        <v>0</v>
      </c>
      <c r="W155" s="5">
        <v>0</v>
      </c>
      <c r="X155" s="5" t="s">
        <v>805</v>
      </c>
      <c r="Y155" s="5" t="s">
        <v>806</v>
      </c>
    </row>
    <row r="156" s="5" customFormat="1" spans="1:25">
      <c r="A156" s="5" t="s">
        <v>807</v>
      </c>
      <c r="B156" s="5" t="s">
        <v>26</v>
      </c>
      <c r="C156" s="5" t="s">
        <v>27</v>
      </c>
      <c r="D156" s="5" t="s">
        <v>421</v>
      </c>
      <c r="E156" s="5" t="s">
        <v>808</v>
      </c>
      <c r="F156" s="7">
        <v>45266</v>
      </c>
      <c r="G156" s="7">
        <v>45268</v>
      </c>
      <c r="H156" s="5">
        <v>1</v>
      </c>
      <c r="I156" s="5">
        <v>2</v>
      </c>
      <c r="J156" s="5">
        <v>2</v>
      </c>
      <c r="K156" s="5" t="s">
        <v>30</v>
      </c>
      <c r="L156" s="5">
        <v>978</v>
      </c>
      <c r="M156" s="5">
        <v>978</v>
      </c>
      <c r="N156" s="5" t="s">
        <v>809</v>
      </c>
      <c r="O156" s="5" t="s">
        <v>32</v>
      </c>
      <c r="P156" s="5" t="s">
        <v>33</v>
      </c>
      <c r="Q156" s="5">
        <v>0</v>
      </c>
      <c r="R156" s="8">
        <v>45264.0000115741</v>
      </c>
      <c r="S156" s="7">
        <v>45269</v>
      </c>
      <c r="T156" s="5" t="s">
        <v>34</v>
      </c>
      <c r="U156" s="5">
        <v>978</v>
      </c>
      <c r="V156" s="5">
        <v>0</v>
      </c>
      <c r="W156" s="5">
        <v>0</v>
      </c>
      <c r="X156" s="5" t="s">
        <v>810</v>
      </c>
      <c r="Y156" s="5" t="s">
        <v>811</v>
      </c>
    </row>
    <row r="157" s="5" customFormat="1" spans="1:25">
      <c r="A157" s="5" t="s">
        <v>812</v>
      </c>
      <c r="B157" s="5" t="s">
        <v>26</v>
      </c>
      <c r="C157" s="5" t="s">
        <v>27</v>
      </c>
      <c r="D157" s="5" t="s">
        <v>556</v>
      </c>
      <c r="E157" s="5" t="s">
        <v>813</v>
      </c>
      <c r="F157" s="7">
        <v>45265</v>
      </c>
      <c r="G157" s="7">
        <v>45268</v>
      </c>
      <c r="H157" s="5">
        <v>1</v>
      </c>
      <c r="I157" s="5">
        <v>3</v>
      </c>
      <c r="J157" s="5">
        <v>3</v>
      </c>
      <c r="K157" s="5" t="s">
        <v>30</v>
      </c>
      <c r="L157" s="5">
        <v>2276</v>
      </c>
      <c r="M157" s="5">
        <v>2276</v>
      </c>
      <c r="N157" s="5" t="s">
        <v>814</v>
      </c>
      <c r="O157" s="5" t="s">
        <v>32</v>
      </c>
      <c r="P157" s="5" t="s">
        <v>33</v>
      </c>
      <c r="Q157" s="5">
        <v>0</v>
      </c>
      <c r="R157" s="8">
        <v>45264</v>
      </c>
      <c r="S157" s="7">
        <v>45269</v>
      </c>
      <c r="T157" s="5" t="s">
        <v>34</v>
      </c>
      <c r="U157" s="5">
        <v>2276</v>
      </c>
      <c r="V157" s="5">
        <v>0</v>
      </c>
      <c r="W157" s="5">
        <v>0</v>
      </c>
      <c r="X157" s="5" t="s">
        <v>815</v>
      </c>
      <c r="Y157" s="5" t="s">
        <v>816</v>
      </c>
    </row>
    <row r="158" s="5" customFormat="1" spans="1:25">
      <c r="A158" s="5" t="s">
        <v>817</v>
      </c>
      <c r="B158" s="5" t="s">
        <v>26</v>
      </c>
      <c r="C158" s="5" t="s">
        <v>27</v>
      </c>
      <c r="D158" s="5" t="s">
        <v>818</v>
      </c>
      <c r="E158" s="5" t="s">
        <v>819</v>
      </c>
      <c r="F158" s="7">
        <v>45265</v>
      </c>
      <c r="G158" s="7">
        <v>45268</v>
      </c>
      <c r="H158" s="5">
        <v>1</v>
      </c>
      <c r="I158" s="5">
        <v>3</v>
      </c>
      <c r="J158" s="5">
        <v>3</v>
      </c>
      <c r="K158" s="5" t="s">
        <v>30</v>
      </c>
      <c r="L158" s="5">
        <v>1487</v>
      </c>
      <c r="M158" s="5">
        <v>1487</v>
      </c>
      <c r="N158" s="5" t="s">
        <v>820</v>
      </c>
      <c r="O158" s="5" t="s">
        <v>32</v>
      </c>
      <c r="P158" s="5" t="s">
        <v>33</v>
      </c>
      <c r="Q158" s="5">
        <v>0</v>
      </c>
      <c r="R158" s="8">
        <v>45264.0000115741</v>
      </c>
      <c r="S158" s="7">
        <v>45269</v>
      </c>
      <c r="T158" s="5" t="s">
        <v>34</v>
      </c>
      <c r="U158" s="5">
        <v>1487</v>
      </c>
      <c r="V158" s="5">
        <v>0</v>
      </c>
      <c r="W158" s="5">
        <v>0</v>
      </c>
      <c r="X158" s="5" t="s">
        <v>821</v>
      </c>
      <c r="Y158" s="5" t="s">
        <v>822</v>
      </c>
    </row>
    <row r="159" s="5" customFormat="1" spans="1:25">
      <c r="A159" s="5" t="s">
        <v>823</v>
      </c>
      <c r="B159" s="5" t="s">
        <v>26</v>
      </c>
      <c r="C159" s="5" t="s">
        <v>27</v>
      </c>
      <c r="D159" s="5" t="s">
        <v>480</v>
      </c>
      <c r="E159" s="5" t="s">
        <v>481</v>
      </c>
      <c r="F159" s="7">
        <v>45266</v>
      </c>
      <c r="G159" s="7">
        <v>45268</v>
      </c>
      <c r="H159" s="5">
        <v>1</v>
      </c>
      <c r="I159" s="5">
        <v>2</v>
      </c>
      <c r="J159" s="5">
        <v>2</v>
      </c>
      <c r="K159" s="5" t="s">
        <v>30</v>
      </c>
      <c r="L159" s="5">
        <v>669</v>
      </c>
      <c r="M159" s="5">
        <v>669</v>
      </c>
      <c r="N159" s="5" t="s">
        <v>824</v>
      </c>
      <c r="O159" s="5" t="s">
        <v>32</v>
      </c>
      <c r="P159" s="5" t="s">
        <v>33</v>
      </c>
      <c r="Q159" s="5">
        <v>0</v>
      </c>
      <c r="R159" s="8">
        <v>45264</v>
      </c>
      <c r="S159" s="7">
        <v>45269</v>
      </c>
      <c r="T159" s="5" t="s">
        <v>34</v>
      </c>
      <c r="U159" s="5">
        <v>669</v>
      </c>
      <c r="V159" s="5">
        <v>0</v>
      </c>
      <c r="W159" s="5">
        <v>0</v>
      </c>
      <c r="X159" s="5" t="s">
        <v>825</v>
      </c>
      <c r="Y159" s="5" t="s">
        <v>826</v>
      </c>
    </row>
    <row r="160" s="5" customFormat="1" spans="1:25">
      <c r="A160" s="5" t="s">
        <v>827</v>
      </c>
      <c r="B160" s="5" t="s">
        <v>26</v>
      </c>
      <c r="C160" s="5" t="s">
        <v>27</v>
      </c>
      <c r="D160" s="5" t="s">
        <v>131</v>
      </c>
      <c r="E160" s="5" t="s">
        <v>308</v>
      </c>
      <c r="F160" s="7">
        <v>45265</v>
      </c>
      <c r="G160" s="7">
        <v>45268</v>
      </c>
      <c r="H160" s="5">
        <v>1</v>
      </c>
      <c r="I160" s="5">
        <v>3</v>
      </c>
      <c r="J160" s="5">
        <v>3</v>
      </c>
      <c r="K160" s="5" t="s">
        <v>30</v>
      </c>
      <c r="L160" s="5">
        <v>1506</v>
      </c>
      <c r="M160" s="5">
        <v>1506</v>
      </c>
      <c r="N160" s="5" t="s">
        <v>828</v>
      </c>
      <c r="O160" s="5" t="s">
        <v>32</v>
      </c>
      <c r="P160" s="5" t="s">
        <v>33</v>
      </c>
      <c r="Q160" s="5">
        <v>0</v>
      </c>
      <c r="R160" s="8">
        <v>45264</v>
      </c>
      <c r="S160" s="7">
        <v>45269</v>
      </c>
      <c r="T160" s="5" t="s">
        <v>34</v>
      </c>
      <c r="U160" s="5">
        <v>1506</v>
      </c>
      <c r="V160" s="5">
        <v>0</v>
      </c>
      <c r="W160" s="5">
        <v>0</v>
      </c>
      <c r="X160" s="5" t="s">
        <v>829</v>
      </c>
      <c r="Y160" s="5" t="s">
        <v>830</v>
      </c>
    </row>
    <row r="161" s="5" customFormat="1" spans="1:25">
      <c r="A161" s="5" t="s">
        <v>831</v>
      </c>
      <c r="B161" s="5" t="s">
        <v>26</v>
      </c>
      <c r="C161" s="5" t="s">
        <v>27</v>
      </c>
      <c r="D161" s="5" t="s">
        <v>273</v>
      </c>
      <c r="E161" s="5" t="s">
        <v>274</v>
      </c>
      <c r="F161" s="7">
        <v>45265</v>
      </c>
      <c r="G161" s="7">
        <v>45268</v>
      </c>
      <c r="H161" s="5">
        <v>5</v>
      </c>
      <c r="I161" s="5">
        <v>3</v>
      </c>
      <c r="J161" s="5">
        <v>15</v>
      </c>
      <c r="K161" s="5" t="s">
        <v>30</v>
      </c>
      <c r="L161" s="5">
        <v>3795</v>
      </c>
      <c r="M161" s="5">
        <v>3795</v>
      </c>
      <c r="N161" s="5" t="s">
        <v>832</v>
      </c>
      <c r="O161" s="5" t="s">
        <v>32</v>
      </c>
      <c r="P161" s="5" t="s">
        <v>33</v>
      </c>
      <c r="Q161" s="5">
        <v>0</v>
      </c>
      <c r="R161" s="8">
        <v>45264.0000115741</v>
      </c>
      <c r="S161" s="7">
        <v>45269</v>
      </c>
      <c r="T161" s="5" t="s">
        <v>34</v>
      </c>
      <c r="U161" s="5">
        <v>3795</v>
      </c>
      <c r="V161" s="5">
        <v>0</v>
      </c>
      <c r="W161" s="5">
        <v>0</v>
      </c>
      <c r="X161" s="5" t="s">
        <v>833</v>
      </c>
      <c r="Y161" s="5" t="s">
        <v>834</v>
      </c>
    </row>
    <row r="162" s="5" customFormat="1" spans="1:25">
      <c r="A162" s="5" t="s">
        <v>835</v>
      </c>
      <c r="B162" s="5" t="s">
        <v>26</v>
      </c>
      <c r="C162" s="5" t="s">
        <v>27</v>
      </c>
      <c r="D162" s="5" t="s">
        <v>836</v>
      </c>
      <c r="E162" s="5" t="s">
        <v>837</v>
      </c>
      <c r="F162" s="7">
        <v>45266</v>
      </c>
      <c r="G162" s="7">
        <v>45268</v>
      </c>
      <c r="H162" s="5">
        <v>1</v>
      </c>
      <c r="I162" s="5">
        <v>2</v>
      </c>
      <c r="J162" s="5">
        <v>2</v>
      </c>
      <c r="K162" s="5" t="s">
        <v>30</v>
      </c>
      <c r="L162" s="5">
        <v>1360</v>
      </c>
      <c r="M162" s="5">
        <v>1360</v>
      </c>
      <c r="N162" s="5" t="s">
        <v>838</v>
      </c>
      <c r="O162" s="5" t="s">
        <v>32</v>
      </c>
      <c r="P162" s="5" t="s">
        <v>33</v>
      </c>
      <c r="Q162" s="5">
        <v>0</v>
      </c>
      <c r="R162" s="8">
        <v>45264.0000115741</v>
      </c>
      <c r="S162" s="7">
        <v>45269</v>
      </c>
      <c r="T162" s="5" t="s">
        <v>34</v>
      </c>
      <c r="U162" s="5">
        <v>1360</v>
      </c>
      <c r="V162" s="5">
        <v>0</v>
      </c>
      <c r="W162" s="5">
        <v>0</v>
      </c>
      <c r="X162" s="5" t="s">
        <v>839</v>
      </c>
      <c r="Y162" s="5" t="s">
        <v>840</v>
      </c>
    </row>
    <row r="163" s="5" customFormat="1" spans="1:25">
      <c r="A163" s="5" t="s">
        <v>841</v>
      </c>
      <c r="B163" s="5" t="s">
        <v>26</v>
      </c>
      <c r="C163" s="5" t="s">
        <v>27</v>
      </c>
      <c r="D163" s="5" t="s">
        <v>842</v>
      </c>
      <c r="E163" s="5" t="s">
        <v>843</v>
      </c>
      <c r="F163" s="7">
        <v>45266</v>
      </c>
      <c r="G163" s="7">
        <v>45268</v>
      </c>
      <c r="H163" s="5">
        <v>1</v>
      </c>
      <c r="I163" s="5">
        <v>2</v>
      </c>
      <c r="J163" s="5">
        <v>2</v>
      </c>
      <c r="K163" s="5" t="s">
        <v>30</v>
      </c>
      <c r="L163" s="5">
        <v>2222</v>
      </c>
      <c r="M163" s="5">
        <v>2222</v>
      </c>
      <c r="N163" s="5" t="s">
        <v>844</v>
      </c>
      <c r="O163" s="5" t="s">
        <v>32</v>
      </c>
      <c r="P163" s="5" t="s">
        <v>33</v>
      </c>
      <c r="Q163" s="5">
        <v>0</v>
      </c>
      <c r="R163" s="8">
        <v>45264.0000115741</v>
      </c>
      <c r="S163" s="7">
        <v>45269</v>
      </c>
      <c r="T163" s="5" t="s">
        <v>34</v>
      </c>
      <c r="U163" s="5">
        <v>2222</v>
      </c>
      <c r="V163" s="5">
        <v>0</v>
      </c>
      <c r="W163" s="5">
        <v>0</v>
      </c>
      <c r="X163" s="5" t="s">
        <v>845</v>
      </c>
      <c r="Y163" s="5" t="s">
        <v>48</v>
      </c>
    </row>
    <row r="164" s="5" customFormat="1" spans="1:25">
      <c r="A164" s="5" t="s">
        <v>846</v>
      </c>
      <c r="B164" s="5" t="s">
        <v>26</v>
      </c>
      <c r="C164" s="5" t="s">
        <v>27</v>
      </c>
      <c r="D164" s="5" t="s">
        <v>847</v>
      </c>
      <c r="E164" s="5" t="s">
        <v>848</v>
      </c>
      <c r="F164" s="7">
        <v>45266</v>
      </c>
      <c r="G164" s="7">
        <v>45268</v>
      </c>
      <c r="H164" s="5">
        <v>1</v>
      </c>
      <c r="I164" s="5">
        <v>2</v>
      </c>
      <c r="J164" s="5">
        <v>2</v>
      </c>
      <c r="K164" s="5" t="s">
        <v>30</v>
      </c>
      <c r="L164" s="5">
        <v>1304</v>
      </c>
      <c r="M164" s="5">
        <v>1304</v>
      </c>
      <c r="N164" s="5" t="s">
        <v>849</v>
      </c>
      <c r="O164" s="5" t="s">
        <v>32</v>
      </c>
      <c r="P164" s="5" t="s">
        <v>33</v>
      </c>
      <c r="Q164" s="5">
        <v>0</v>
      </c>
      <c r="R164" s="8">
        <v>45264.0000115741</v>
      </c>
      <c r="S164" s="7">
        <v>45269</v>
      </c>
      <c r="T164" s="5" t="s">
        <v>34</v>
      </c>
      <c r="U164" s="5">
        <v>1304</v>
      </c>
      <c r="V164" s="5">
        <v>0</v>
      </c>
      <c r="W164" s="5">
        <v>0</v>
      </c>
      <c r="X164" s="5" t="s">
        <v>850</v>
      </c>
      <c r="Y164" s="5" t="s">
        <v>851</v>
      </c>
    </row>
    <row r="165" s="5" customFormat="1" spans="1:25">
      <c r="A165" s="5" t="s">
        <v>852</v>
      </c>
      <c r="B165" s="5" t="s">
        <v>26</v>
      </c>
      <c r="C165" s="5" t="s">
        <v>27</v>
      </c>
      <c r="D165" s="5" t="s">
        <v>853</v>
      </c>
      <c r="E165" s="5" t="s">
        <v>854</v>
      </c>
      <c r="F165" s="7">
        <v>45266</v>
      </c>
      <c r="G165" s="7">
        <v>45268</v>
      </c>
      <c r="H165" s="5">
        <v>1</v>
      </c>
      <c r="I165" s="5">
        <v>2</v>
      </c>
      <c r="J165" s="5">
        <v>2</v>
      </c>
      <c r="K165" s="5" t="s">
        <v>30</v>
      </c>
      <c r="L165" s="5">
        <v>576</v>
      </c>
      <c r="M165" s="5">
        <v>576</v>
      </c>
      <c r="N165" s="5" t="s">
        <v>855</v>
      </c>
      <c r="O165" s="5" t="s">
        <v>32</v>
      </c>
      <c r="P165" s="5" t="s">
        <v>33</v>
      </c>
      <c r="Q165" s="5">
        <v>0</v>
      </c>
      <c r="R165" s="8">
        <v>45265.0000115741</v>
      </c>
      <c r="S165" s="7">
        <v>45269</v>
      </c>
      <c r="T165" s="5" t="s">
        <v>34</v>
      </c>
      <c r="U165" s="5">
        <v>576</v>
      </c>
      <c r="V165" s="5">
        <v>0</v>
      </c>
      <c r="W165" s="5">
        <v>0</v>
      </c>
      <c r="X165" s="5" t="s">
        <v>856</v>
      </c>
      <c r="Y165" s="5" t="s">
        <v>857</v>
      </c>
    </row>
    <row r="166" s="5" customFormat="1" spans="1:25">
      <c r="A166" s="5" t="s">
        <v>858</v>
      </c>
      <c r="B166" s="5" t="s">
        <v>26</v>
      </c>
      <c r="C166" s="5" t="s">
        <v>27</v>
      </c>
      <c r="D166" s="5" t="s">
        <v>591</v>
      </c>
      <c r="E166" s="5" t="s">
        <v>859</v>
      </c>
      <c r="F166" s="7">
        <v>45265</v>
      </c>
      <c r="G166" s="7">
        <v>45268</v>
      </c>
      <c r="H166" s="5">
        <v>2</v>
      </c>
      <c r="I166" s="5">
        <v>3</v>
      </c>
      <c r="J166" s="5">
        <v>6</v>
      </c>
      <c r="K166" s="5" t="s">
        <v>30</v>
      </c>
      <c r="L166" s="5">
        <v>8304</v>
      </c>
      <c r="M166" s="5">
        <v>8304</v>
      </c>
      <c r="N166" s="5" t="s">
        <v>860</v>
      </c>
      <c r="O166" s="5" t="s">
        <v>32</v>
      </c>
      <c r="P166" s="5" t="s">
        <v>33</v>
      </c>
      <c r="Q166" s="5">
        <v>0</v>
      </c>
      <c r="R166" s="8">
        <v>45265.0000115741</v>
      </c>
      <c r="S166" s="7">
        <v>45269</v>
      </c>
      <c r="T166" s="5" t="s">
        <v>34</v>
      </c>
      <c r="U166" s="5">
        <v>8304</v>
      </c>
      <c r="V166" s="5">
        <v>0</v>
      </c>
      <c r="W166" s="5">
        <v>0</v>
      </c>
      <c r="X166" s="5" t="s">
        <v>861</v>
      </c>
      <c r="Y166" s="5" t="s">
        <v>862</v>
      </c>
    </row>
    <row r="167" s="5" customFormat="1" spans="1:25">
      <c r="A167" s="5" t="s">
        <v>863</v>
      </c>
      <c r="B167" s="5" t="s">
        <v>26</v>
      </c>
      <c r="C167" s="5" t="s">
        <v>27</v>
      </c>
      <c r="D167" s="5" t="s">
        <v>864</v>
      </c>
      <c r="E167" s="5" t="s">
        <v>865</v>
      </c>
      <c r="F167" s="7">
        <v>45267</v>
      </c>
      <c r="G167" s="7">
        <v>45268</v>
      </c>
      <c r="H167" s="5">
        <v>1</v>
      </c>
      <c r="I167" s="5">
        <v>1</v>
      </c>
      <c r="J167" s="5">
        <v>1</v>
      </c>
      <c r="K167" s="5" t="s">
        <v>30</v>
      </c>
      <c r="L167" s="5">
        <v>665</v>
      </c>
      <c r="M167" s="5">
        <v>665</v>
      </c>
      <c r="N167" s="5" t="s">
        <v>866</v>
      </c>
      <c r="O167" s="5" t="s">
        <v>32</v>
      </c>
      <c r="P167" s="5" t="s">
        <v>33</v>
      </c>
      <c r="Q167" s="5">
        <v>0</v>
      </c>
      <c r="R167" s="8">
        <v>45265</v>
      </c>
      <c r="S167" s="7">
        <v>45269</v>
      </c>
      <c r="T167" s="5" t="s">
        <v>34</v>
      </c>
      <c r="U167" s="5">
        <v>665</v>
      </c>
      <c r="V167" s="5">
        <v>0</v>
      </c>
      <c r="W167" s="5">
        <v>0</v>
      </c>
      <c r="X167" s="5" t="s">
        <v>867</v>
      </c>
      <c r="Y167" s="5" t="s">
        <v>868</v>
      </c>
    </row>
    <row r="168" s="5" customFormat="1" spans="1:25">
      <c r="A168" s="5" t="s">
        <v>869</v>
      </c>
      <c r="B168" s="5" t="s">
        <v>26</v>
      </c>
      <c r="C168" s="5" t="s">
        <v>27</v>
      </c>
      <c r="D168" s="5" t="s">
        <v>364</v>
      </c>
      <c r="E168" s="5" t="s">
        <v>870</v>
      </c>
      <c r="F168" s="7">
        <v>45267</v>
      </c>
      <c r="G168" s="7">
        <v>45268</v>
      </c>
      <c r="H168" s="5">
        <v>1</v>
      </c>
      <c r="I168" s="5">
        <v>1</v>
      </c>
      <c r="J168" s="5">
        <v>1</v>
      </c>
      <c r="K168" s="5" t="s">
        <v>30</v>
      </c>
      <c r="L168" s="5">
        <v>830</v>
      </c>
      <c r="M168" s="5">
        <v>830</v>
      </c>
      <c r="N168" s="5" t="s">
        <v>871</v>
      </c>
      <c r="O168" s="5" t="s">
        <v>32</v>
      </c>
      <c r="P168" s="5" t="s">
        <v>33</v>
      </c>
      <c r="Q168" s="5">
        <v>0</v>
      </c>
      <c r="R168" s="8">
        <v>45265.0000115741</v>
      </c>
      <c r="S168" s="7">
        <v>45269</v>
      </c>
      <c r="T168" s="5" t="s">
        <v>34</v>
      </c>
      <c r="U168" s="5">
        <v>830</v>
      </c>
      <c r="V168" s="5">
        <v>0</v>
      </c>
      <c r="W168" s="5">
        <v>0</v>
      </c>
      <c r="X168" s="5" t="s">
        <v>872</v>
      </c>
      <c r="Y168" s="5" t="s">
        <v>873</v>
      </c>
    </row>
    <row r="169" s="5" customFormat="1" spans="1:25">
      <c r="A169" s="5" t="s">
        <v>874</v>
      </c>
      <c r="B169" s="5" t="s">
        <v>26</v>
      </c>
      <c r="C169" s="5" t="s">
        <v>27</v>
      </c>
      <c r="D169" s="5" t="s">
        <v>739</v>
      </c>
      <c r="E169" s="5" t="s">
        <v>875</v>
      </c>
      <c r="F169" s="7">
        <v>45267</v>
      </c>
      <c r="G169" s="7">
        <v>45268</v>
      </c>
      <c r="H169" s="5">
        <v>1</v>
      </c>
      <c r="I169" s="5">
        <v>1</v>
      </c>
      <c r="J169" s="5">
        <v>1</v>
      </c>
      <c r="K169" s="5" t="s">
        <v>30</v>
      </c>
      <c r="L169" s="5">
        <v>775</v>
      </c>
      <c r="M169" s="5">
        <v>775</v>
      </c>
      <c r="N169" s="5" t="s">
        <v>876</v>
      </c>
      <c r="O169" s="5" t="s">
        <v>32</v>
      </c>
      <c r="P169" s="5" t="s">
        <v>33</v>
      </c>
      <c r="Q169" s="5">
        <v>0</v>
      </c>
      <c r="R169" s="8">
        <v>45265.0000115741</v>
      </c>
      <c r="S169" s="7">
        <v>45269</v>
      </c>
      <c r="T169" s="5" t="s">
        <v>34</v>
      </c>
      <c r="U169" s="5">
        <v>775</v>
      </c>
      <c r="V169" s="5">
        <v>0</v>
      </c>
      <c r="W169" s="5">
        <v>0</v>
      </c>
      <c r="X169" s="5" t="s">
        <v>877</v>
      </c>
      <c r="Y169" s="5" t="s">
        <v>878</v>
      </c>
    </row>
    <row r="170" s="5" customFormat="1" spans="1:25">
      <c r="A170" s="5" t="s">
        <v>879</v>
      </c>
      <c r="B170" s="5" t="s">
        <v>26</v>
      </c>
      <c r="C170" s="5" t="s">
        <v>27</v>
      </c>
      <c r="D170" s="5" t="s">
        <v>652</v>
      </c>
      <c r="E170" s="5" t="s">
        <v>880</v>
      </c>
      <c r="F170" s="7">
        <v>45267</v>
      </c>
      <c r="G170" s="7">
        <v>45268</v>
      </c>
      <c r="H170" s="5">
        <v>1</v>
      </c>
      <c r="I170" s="5">
        <v>1</v>
      </c>
      <c r="J170" s="5">
        <v>1</v>
      </c>
      <c r="K170" s="5" t="s">
        <v>30</v>
      </c>
      <c r="L170" s="5">
        <v>1000</v>
      </c>
      <c r="M170" s="5">
        <v>1000</v>
      </c>
      <c r="N170" s="5" t="s">
        <v>881</v>
      </c>
      <c r="O170" s="5" t="s">
        <v>32</v>
      </c>
      <c r="P170" s="5" t="s">
        <v>33</v>
      </c>
      <c r="Q170" s="5">
        <v>0</v>
      </c>
      <c r="R170" s="8">
        <v>45265</v>
      </c>
      <c r="S170" s="7">
        <v>45269</v>
      </c>
      <c r="T170" s="5" t="s">
        <v>34</v>
      </c>
      <c r="U170" s="5">
        <v>1000</v>
      </c>
      <c r="V170" s="5">
        <v>0</v>
      </c>
      <c r="W170" s="5">
        <v>0</v>
      </c>
      <c r="X170" s="5" t="s">
        <v>882</v>
      </c>
      <c r="Y170" s="5" t="s">
        <v>883</v>
      </c>
    </row>
    <row r="171" s="5" customFormat="1" spans="1:25">
      <c r="A171" s="5" t="s">
        <v>884</v>
      </c>
      <c r="B171" s="5" t="s">
        <v>26</v>
      </c>
      <c r="C171" s="5" t="s">
        <v>27</v>
      </c>
      <c r="D171" s="5" t="s">
        <v>885</v>
      </c>
      <c r="E171" s="5" t="s">
        <v>632</v>
      </c>
      <c r="F171" s="7">
        <v>45266</v>
      </c>
      <c r="G171" s="7">
        <v>45268</v>
      </c>
      <c r="H171" s="5">
        <v>2</v>
      </c>
      <c r="I171" s="5">
        <v>2</v>
      </c>
      <c r="J171" s="5">
        <v>4</v>
      </c>
      <c r="K171" s="5" t="s">
        <v>30</v>
      </c>
      <c r="L171" s="5">
        <v>1900</v>
      </c>
      <c r="M171" s="5">
        <v>1900</v>
      </c>
      <c r="N171" s="5" t="s">
        <v>886</v>
      </c>
      <c r="O171" s="5" t="s">
        <v>32</v>
      </c>
      <c r="P171" s="5" t="s">
        <v>33</v>
      </c>
      <c r="Q171" s="5">
        <v>0</v>
      </c>
      <c r="R171" s="8">
        <v>45265</v>
      </c>
      <c r="S171" s="7">
        <v>45269</v>
      </c>
      <c r="T171" s="5" t="s">
        <v>34</v>
      </c>
      <c r="U171" s="5">
        <v>1900</v>
      </c>
      <c r="V171" s="5">
        <v>0</v>
      </c>
      <c r="W171" s="5">
        <v>0</v>
      </c>
      <c r="X171" s="5" t="s">
        <v>887</v>
      </c>
      <c r="Y171" s="5" t="s">
        <v>888</v>
      </c>
    </row>
    <row r="172" s="5" customFormat="1" spans="1:25">
      <c r="A172" s="5" t="s">
        <v>889</v>
      </c>
      <c r="B172" s="5" t="s">
        <v>26</v>
      </c>
      <c r="C172" s="5" t="s">
        <v>27</v>
      </c>
      <c r="D172" s="5" t="s">
        <v>890</v>
      </c>
      <c r="E172" s="5" t="s">
        <v>647</v>
      </c>
      <c r="F172" s="7">
        <v>45267</v>
      </c>
      <c r="G172" s="7">
        <v>45268</v>
      </c>
      <c r="H172" s="5">
        <v>1</v>
      </c>
      <c r="I172" s="5">
        <v>1</v>
      </c>
      <c r="J172" s="5">
        <v>1</v>
      </c>
      <c r="K172" s="5" t="s">
        <v>30</v>
      </c>
      <c r="L172" s="5">
        <v>303</v>
      </c>
      <c r="M172" s="5">
        <v>303</v>
      </c>
      <c r="N172" s="5" t="s">
        <v>891</v>
      </c>
      <c r="O172" s="5" t="s">
        <v>32</v>
      </c>
      <c r="P172" s="5" t="s">
        <v>33</v>
      </c>
      <c r="Q172" s="5">
        <v>0</v>
      </c>
      <c r="R172" s="8">
        <v>45265</v>
      </c>
      <c r="S172" s="7">
        <v>45269</v>
      </c>
      <c r="T172" s="5" t="s">
        <v>34</v>
      </c>
      <c r="U172" s="5">
        <v>303</v>
      </c>
      <c r="V172" s="5">
        <v>0</v>
      </c>
      <c r="W172" s="5">
        <v>0</v>
      </c>
      <c r="X172" s="5" t="s">
        <v>892</v>
      </c>
      <c r="Y172" s="5" t="s">
        <v>893</v>
      </c>
    </row>
    <row r="173" s="5" customFormat="1" spans="1:25">
      <c r="A173" s="5" t="s">
        <v>894</v>
      </c>
      <c r="B173" s="5" t="s">
        <v>26</v>
      </c>
      <c r="C173" s="5" t="s">
        <v>27</v>
      </c>
      <c r="D173" s="5" t="s">
        <v>890</v>
      </c>
      <c r="E173" s="5" t="s">
        <v>647</v>
      </c>
      <c r="F173" s="7">
        <v>45267</v>
      </c>
      <c r="G173" s="7">
        <v>45268</v>
      </c>
      <c r="H173" s="5">
        <v>1</v>
      </c>
      <c r="I173" s="5">
        <v>1</v>
      </c>
      <c r="J173" s="5">
        <v>1</v>
      </c>
      <c r="K173" s="5" t="s">
        <v>30</v>
      </c>
      <c r="L173" s="5">
        <v>303</v>
      </c>
      <c r="M173" s="5">
        <v>303</v>
      </c>
      <c r="N173" s="5" t="s">
        <v>895</v>
      </c>
      <c r="O173" s="5" t="s">
        <v>32</v>
      </c>
      <c r="P173" s="5" t="s">
        <v>33</v>
      </c>
      <c r="Q173" s="5">
        <v>0</v>
      </c>
      <c r="R173" s="8">
        <v>45265</v>
      </c>
      <c r="S173" s="7">
        <v>45269</v>
      </c>
      <c r="T173" s="5" t="s">
        <v>34</v>
      </c>
      <c r="U173" s="5">
        <v>303</v>
      </c>
      <c r="V173" s="5">
        <v>0</v>
      </c>
      <c r="W173" s="5">
        <v>0</v>
      </c>
      <c r="X173" s="5" t="s">
        <v>896</v>
      </c>
      <c r="Y173" s="5" t="s">
        <v>897</v>
      </c>
    </row>
    <row r="174" s="5" customFormat="1" spans="1:25">
      <c r="A174" s="5" t="s">
        <v>898</v>
      </c>
      <c r="B174" s="5" t="s">
        <v>26</v>
      </c>
      <c r="C174" s="5" t="s">
        <v>27</v>
      </c>
      <c r="D174" s="5" t="s">
        <v>899</v>
      </c>
      <c r="E174" s="5" t="s">
        <v>900</v>
      </c>
      <c r="F174" s="7">
        <v>45266</v>
      </c>
      <c r="G174" s="7">
        <v>45268</v>
      </c>
      <c r="H174" s="5">
        <v>1</v>
      </c>
      <c r="I174" s="5">
        <v>2</v>
      </c>
      <c r="J174" s="5">
        <v>2</v>
      </c>
      <c r="K174" s="5" t="s">
        <v>30</v>
      </c>
      <c r="L174" s="5">
        <v>2836</v>
      </c>
      <c r="M174" s="5">
        <v>2836</v>
      </c>
      <c r="N174" s="5" t="s">
        <v>901</v>
      </c>
      <c r="O174" s="5" t="s">
        <v>32</v>
      </c>
      <c r="P174" s="5" t="s">
        <v>33</v>
      </c>
      <c r="Q174" s="5">
        <v>0</v>
      </c>
      <c r="R174" s="8">
        <v>45265.0000115741</v>
      </c>
      <c r="S174" s="7">
        <v>45269</v>
      </c>
      <c r="T174" s="5" t="s">
        <v>34</v>
      </c>
      <c r="U174" s="5">
        <v>2836</v>
      </c>
      <c r="V174" s="5">
        <v>0</v>
      </c>
      <c r="W174" s="5">
        <v>0</v>
      </c>
      <c r="X174" s="5" t="s">
        <v>902</v>
      </c>
      <c r="Y174" s="5" t="s">
        <v>903</v>
      </c>
    </row>
    <row r="175" s="5" customFormat="1" spans="1:25">
      <c r="A175" s="5" t="s">
        <v>904</v>
      </c>
      <c r="B175" s="5" t="s">
        <v>26</v>
      </c>
      <c r="C175" s="5" t="s">
        <v>27</v>
      </c>
      <c r="D175" s="5" t="s">
        <v>556</v>
      </c>
      <c r="E175" s="5" t="s">
        <v>557</v>
      </c>
      <c r="F175" s="7">
        <v>45266</v>
      </c>
      <c r="G175" s="7">
        <v>45268</v>
      </c>
      <c r="H175" s="5">
        <v>2</v>
      </c>
      <c r="I175" s="5">
        <v>2</v>
      </c>
      <c r="J175" s="5">
        <v>4</v>
      </c>
      <c r="K175" s="5" t="s">
        <v>30</v>
      </c>
      <c r="L175" s="5">
        <v>3372</v>
      </c>
      <c r="M175" s="5">
        <v>3372</v>
      </c>
      <c r="N175" s="5" t="s">
        <v>905</v>
      </c>
      <c r="O175" s="5" t="s">
        <v>32</v>
      </c>
      <c r="P175" s="5" t="s">
        <v>33</v>
      </c>
      <c r="Q175" s="5">
        <v>0</v>
      </c>
      <c r="R175" s="8">
        <v>45265.0000115741</v>
      </c>
      <c r="S175" s="7">
        <v>45269</v>
      </c>
      <c r="T175" s="5" t="s">
        <v>34</v>
      </c>
      <c r="U175" s="5">
        <v>3372</v>
      </c>
      <c r="V175" s="5">
        <v>0</v>
      </c>
      <c r="W175" s="5">
        <v>0</v>
      </c>
      <c r="X175" s="5" t="s">
        <v>906</v>
      </c>
      <c r="Y175" s="5" t="s">
        <v>907</v>
      </c>
    </row>
    <row r="176" s="5" customFormat="1" spans="1:25">
      <c r="A176" s="5" t="s">
        <v>908</v>
      </c>
      <c r="B176" s="5" t="s">
        <v>26</v>
      </c>
      <c r="C176" s="5" t="s">
        <v>27</v>
      </c>
      <c r="D176" s="5" t="s">
        <v>443</v>
      </c>
      <c r="E176" s="5" t="s">
        <v>909</v>
      </c>
      <c r="F176" s="7">
        <v>45267</v>
      </c>
      <c r="G176" s="7">
        <v>45268</v>
      </c>
      <c r="H176" s="5">
        <v>1</v>
      </c>
      <c r="I176" s="5">
        <v>1</v>
      </c>
      <c r="J176" s="5">
        <v>1</v>
      </c>
      <c r="K176" s="5" t="s">
        <v>30</v>
      </c>
      <c r="L176" s="5">
        <v>578</v>
      </c>
      <c r="M176" s="5">
        <v>578</v>
      </c>
      <c r="N176" s="5" t="s">
        <v>910</v>
      </c>
      <c r="O176" s="5" t="s">
        <v>32</v>
      </c>
      <c r="P176" s="5" t="s">
        <v>33</v>
      </c>
      <c r="Q176" s="5">
        <v>0</v>
      </c>
      <c r="R176" s="8">
        <v>45265</v>
      </c>
      <c r="S176" s="7">
        <v>45269</v>
      </c>
      <c r="T176" s="5" t="s">
        <v>34</v>
      </c>
      <c r="U176" s="5">
        <v>578</v>
      </c>
      <c r="V176" s="5">
        <v>0</v>
      </c>
      <c r="W176" s="5">
        <v>0</v>
      </c>
      <c r="X176" s="5" t="s">
        <v>911</v>
      </c>
      <c r="Y176" s="5" t="s">
        <v>912</v>
      </c>
    </row>
    <row r="177" s="5" customFormat="1" spans="1:25">
      <c r="A177" s="5" t="s">
        <v>913</v>
      </c>
      <c r="B177" s="5" t="s">
        <v>26</v>
      </c>
      <c r="C177" s="5" t="s">
        <v>27</v>
      </c>
      <c r="D177" s="5" t="s">
        <v>899</v>
      </c>
      <c r="E177" s="5" t="s">
        <v>900</v>
      </c>
      <c r="F177" s="7">
        <v>45266</v>
      </c>
      <c r="G177" s="7">
        <v>45268</v>
      </c>
      <c r="H177" s="5">
        <v>1</v>
      </c>
      <c r="I177" s="5">
        <v>2</v>
      </c>
      <c r="J177" s="5">
        <v>2</v>
      </c>
      <c r="K177" s="5" t="s">
        <v>30</v>
      </c>
      <c r="L177" s="5">
        <v>2836</v>
      </c>
      <c r="M177" s="5">
        <v>2836</v>
      </c>
      <c r="N177" s="5" t="s">
        <v>914</v>
      </c>
      <c r="O177" s="5" t="s">
        <v>32</v>
      </c>
      <c r="P177" s="5" t="s">
        <v>33</v>
      </c>
      <c r="Q177" s="5">
        <v>0</v>
      </c>
      <c r="R177" s="8">
        <v>45265.0000115741</v>
      </c>
      <c r="S177" s="7">
        <v>45269</v>
      </c>
      <c r="T177" s="5" t="s">
        <v>34</v>
      </c>
      <c r="U177" s="5">
        <v>2836</v>
      </c>
      <c r="V177" s="5">
        <v>0</v>
      </c>
      <c r="W177" s="5">
        <v>0</v>
      </c>
      <c r="X177" s="5" t="s">
        <v>915</v>
      </c>
      <c r="Y177" s="5" t="s">
        <v>916</v>
      </c>
    </row>
    <row r="178" s="5" customFormat="1" spans="1:25">
      <c r="A178" s="5" t="s">
        <v>917</v>
      </c>
      <c r="B178" s="5" t="s">
        <v>26</v>
      </c>
      <c r="C178" s="5" t="s">
        <v>27</v>
      </c>
      <c r="D178" s="5" t="s">
        <v>652</v>
      </c>
      <c r="E178" s="5" t="s">
        <v>918</v>
      </c>
      <c r="F178" s="7">
        <v>45267</v>
      </c>
      <c r="G178" s="7">
        <v>45268</v>
      </c>
      <c r="H178" s="5">
        <v>1</v>
      </c>
      <c r="I178" s="5">
        <v>1</v>
      </c>
      <c r="J178" s="5">
        <v>1</v>
      </c>
      <c r="K178" s="5" t="s">
        <v>30</v>
      </c>
      <c r="L178" s="5">
        <v>930</v>
      </c>
      <c r="M178" s="5">
        <v>930</v>
      </c>
      <c r="N178" s="5" t="s">
        <v>919</v>
      </c>
      <c r="O178" s="5" t="s">
        <v>32</v>
      </c>
      <c r="P178" s="5" t="s">
        <v>33</v>
      </c>
      <c r="Q178" s="5">
        <v>0</v>
      </c>
      <c r="R178" s="8">
        <v>45265</v>
      </c>
      <c r="S178" s="7">
        <v>45269</v>
      </c>
      <c r="T178" s="5" t="s">
        <v>34</v>
      </c>
      <c r="U178" s="5">
        <v>930</v>
      </c>
      <c r="V178" s="5">
        <v>0</v>
      </c>
      <c r="W178" s="5">
        <v>0</v>
      </c>
      <c r="X178" s="5" t="s">
        <v>920</v>
      </c>
      <c r="Y178" s="5" t="s">
        <v>921</v>
      </c>
    </row>
    <row r="179" s="5" customFormat="1" spans="1:25">
      <c r="A179" s="5" t="s">
        <v>922</v>
      </c>
      <c r="B179" s="5" t="s">
        <v>26</v>
      </c>
      <c r="C179" s="5" t="s">
        <v>27</v>
      </c>
      <c r="D179" s="5" t="s">
        <v>923</v>
      </c>
      <c r="E179" s="5" t="s">
        <v>924</v>
      </c>
      <c r="F179" s="7">
        <v>45267</v>
      </c>
      <c r="G179" s="7">
        <v>45268</v>
      </c>
      <c r="H179" s="5">
        <v>1</v>
      </c>
      <c r="I179" s="5">
        <v>1</v>
      </c>
      <c r="J179" s="5">
        <v>1</v>
      </c>
      <c r="K179" s="5" t="s">
        <v>30</v>
      </c>
      <c r="L179" s="5">
        <v>315</v>
      </c>
      <c r="M179" s="5">
        <v>315</v>
      </c>
      <c r="N179" s="5" t="s">
        <v>925</v>
      </c>
      <c r="O179" s="5" t="s">
        <v>32</v>
      </c>
      <c r="P179" s="5" t="s">
        <v>33</v>
      </c>
      <c r="Q179" s="5">
        <v>0</v>
      </c>
      <c r="R179" s="8">
        <v>45266.0000115741</v>
      </c>
      <c r="S179" s="7">
        <v>45269</v>
      </c>
      <c r="T179" s="5" t="s">
        <v>34</v>
      </c>
      <c r="U179" s="5">
        <v>315</v>
      </c>
      <c r="V179" s="5">
        <v>0</v>
      </c>
      <c r="W179" s="5">
        <v>0</v>
      </c>
      <c r="X179" s="5" t="s">
        <v>926</v>
      </c>
      <c r="Y179" s="5" t="s">
        <v>927</v>
      </c>
    </row>
    <row r="180" s="5" customFormat="1" spans="1:25">
      <c r="A180" s="5" t="s">
        <v>928</v>
      </c>
      <c r="B180" s="5" t="s">
        <v>26</v>
      </c>
      <c r="C180" s="5" t="s">
        <v>27</v>
      </c>
      <c r="D180" s="5" t="s">
        <v>929</v>
      </c>
      <c r="E180" s="5" t="s">
        <v>930</v>
      </c>
      <c r="F180" s="7">
        <v>45267</v>
      </c>
      <c r="G180" s="7">
        <v>45268</v>
      </c>
      <c r="H180" s="5">
        <v>1</v>
      </c>
      <c r="I180" s="5">
        <v>1</v>
      </c>
      <c r="J180" s="5">
        <v>1</v>
      </c>
      <c r="K180" s="5" t="s">
        <v>30</v>
      </c>
      <c r="L180" s="5">
        <v>762</v>
      </c>
      <c r="M180" s="5">
        <v>762</v>
      </c>
      <c r="N180" s="5" t="s">
        <v>931</v>
      </c>
      <c r="O180" s="5" t="s">
        <v>32</v>
      </c>
      <c r="P180" s="5" t="s">
        <v>33</v>
      </c>
      <c r="Q180" s="5">
        <v>0</v>
      </c>
      <c r="R180" s="8">
        <v>45266</v>
      </c>
      <c r="S180" s="7">
        <v>45269</v>
      </c>
      <c r="T180" s="5" t="s">
        <v>34</v>
      </c>
      <c r="U180" s="5">
        <v>762</v>
      </c>
      <c r="V180" s="5">
        <v>0</v>
      </c>
      <c r="W180" s="5">
        <v>0</v>
      </c>
      <c r="X180" s="5" t="s">
        <v>932</v>
      </c>
      <c r="Y180" s="5" t="s">
        <v>933</v>
      </c>
    </row>
    <row r="181" s="5" customFormat="1" spans="1:25">
      <c r="A181" s="5" t="s">
        <v>934</v>
      </c>
      <c r="B181" s="5" t="s">
        <v>26</v>
      </c>
      <c r="C181" s="5" t="s">
        <v>27</v>
      </c>
      <c r="D181" s="5" t="s">
        <v>460</v>
      </c>
      <c r="E181" s="5" t="s">
        <v>935</v>
      </c>
      <c r="F181" s="7">
        <v>45266</v>
      </c>
      <c r="G181" s="7">
        <v>45268</v>
      </c>
      <c r="H181" s="5">
        <v>1</v>
      </c>
      <c r="I181" s="5">
        <v>2</v>
      </c>
      <c r="J181" s="5">
        <v>2</v>
      </c>
      <c r="K181" s="5" t="s">
        <v>30</v>
      </c>
      <c r="L181" s="5">
        <v>4070</v>
      </c>
      <c r="M181" s="5">
        <v>4070</v>
      </c>
      <c r="N181" s="5" t="s">
        <v>936</v>
      </c>
      <c r="O181" s="5" t="s">
        <v>32</v>
      </c>
      <c r="P181" s="5" t="s">
        <v>33</v>
      </c>
      <c r="Q181" s="5">
        <v>0</v>
      </c>
      <c r="R181" s="8">
        <v>45266.0000115741</v>
      </c>
      <c r="S181" s="7">
        <v>45269</v>
      </c>
      <c r="T181" s="5" t="s">
        <v>34</v>
      </c>
      <c r="U181" s="5">
        <v>4070</v>
      </c>
      <c r="V181" s="5">
        <v>0</v>
      </c>
      <c r="W181" s="5">
        <v>0</v>
      </c>
      <c r="X181" s="5" t="s">
        <v>937</v>
      </c>
      <c r="Y181" s="5" t="s">
        <v>938</v>
      </c>
    </row>
    <row r="182" s="5" customFormat="1" spans="1:25">
      <c r="A182" s="5" t="s">
        <v>939</v>
      </c>
      <c r="B182" s="5" t="s">
        <v>26</v>
      </c>
      <c r="C182" s="5" t="s">
        <v>27</v>
      </c>
      <c r="D182" s="5" t="s">
        <v>940</v>
      </c>
      <c r="E182" s="5" t="s">
        <v>941</v>
      </c>
      <c r="F182" s="7">
        <v>45267</v>
      </c>
      <c r="G182" s="7">
        <v>45268</v>
      </c>
      <c r="H182" s="5">
        <v>2</v>
      </c>
      <c r="I182" s="5">
        <v>1</v>
      </c>
      <c r="J182" s="5">
        <v>2</v>
      </c>
      <c r="K182" s="5" t="s">
        <v>30</v>
      </c>
      <c r="L182" s="5">
        <v>1210</v>
      </c>
      <c r="M182" s="5">
        <v>1210</v>
      </c>
      <c r="N182" s="5" t="s">
        <v>942</v>
      </c>
      <c r="O182" s="5" t="s">
        <v>32</v>
      </c>
      <c r="P182" s="5" t="s">
        <v>33</v>
      </c>
      <c r="Q182" s="5">
        <v>0</v>
      </c>
      <c r="R182" s="8">
        <v>45266.0000115741</v>
      </c>
      <c r="S182" s="7">
        <v>45269</v>
      </c>
      <c r="T182" s="5" t="s">
        <v>34</v>
      </c>
      <c r="U182" s="5">
        <v>1210</v>
      </c>
      <c r="V182" s="5">
        <v>0</v>
      </c>
      <c r="W182" s="5">
        <v>0</v>
      </c>
      <c r="X182" s="5" t="s">
        <v>943</v>
      </c>
      <c r="Y182" s="5" t="s">
        <v>944</v>
      </c>
    </row>
    <row r="183" s="5" customFormat="1" spans="1:25">
      <c r="A183" s="5" t="s">
        <v>945</v>
      </c>
      <c r="B183" s="5" t="s">
        <v>26</v>
      </c>
      <c r="C183" s="5" t="s">
        <v>27</v>
      </c>
      <c r="D183" s="5" t="s">
        <v>818</v>
      </c>
      <c r="E183" s="5" t="s">
        <v>533</v>
      </c>
      <c r="F183" s="7">
        <v>45267</v>
      </c>
      <c r="G183" s="7">
        <v>45268</v>
      </c>
      <c r="H183" s="5">
        <v>1</v>
      </c>
      <c r="I183" s="5">
        <v>1</v>
      </c>
      <c r="J183" s="5">
        <v>1</v>
      </c>
      <c r="K183" s="5" t="s">
        <v>30</v>
      </c>
      <c r="L183" s="5">
        <v>597</v>
      </c>
      <c r="M183" s="5">
        <v>597</v>
      </c>
      <c r="N183" s="5" t="s">
        <v>946</v>
      </c>
      <c r="O183" s="5" t="s">
        <v>32</v>
      </c>
      <c r="P183" s="5" t="s">
        <v>33</v>
      </c>
      <c r="Q183" s="5">
        <v>0</v>
      </c>
      <c r="R183" s="8">
        <v>45266.0000115741</v>
      </c>
      <c r="S183" s="7">
        <v>45269</v>
      </c>
      <c r="T183" s="5" t="s">
        <v>34</v>
      </c>
      <c r="U183" s="5">
        <v>597</v>
      </c>
      <c r="V183" s="5">
        <v>0</v>
      </c>
      <c r="W183" s="5">
        <v>0</v>
      </c>
      <c r="X183" s="5" t="s">
        <v>947</v>
      </c>
      <c r="Y183" s="5" t="s">
        <v>948</v>
      </c>
    </row>
    <row r="184" s="5" customFormat="1" spans="1:25">
      <c r="A184" s="5" t="s">
        <v>949</v>
      </c>
      <c r="B184" s="5" t="s">
        <v>26</v>
      </c>
      <c r="C184" s="5" t="s">
        <v>27</v>
      </c>
      <c r="D184" s="5" t="s">
        <v>302</v>
      </c>
      <c r="E184" s="5" t="s">
        <v>950</v>
      </c>
      <c r="F184" s="7">
        <v>45267</v>
      </c>
      <c r="G184" s="7">
        <v>45268</v>
      </c>
      <c r="H184" s="5">
        <v>1</v>
      </c>
      <c r="I184" s="5">
        <v>1</v>
      </c>
      <c r="J184" s="5">
        <v>1</v>
      </c>
      <c r="K184" s="5" t="s">
        <v>30</v>
      </c>
      <c r="L184" s="5">
        <v>975</v>
      </c>
      <c r="M184" s="5">
        <v>975</v>
      </c>
      <c r="N184" s="5" t="s">
        <v>951</v>
      </c>
      <c r="O184" s="5" t="s">
        <v>32</v>
      </c>
      <c r="P184" s="5" t="s">
        <v>33</v>
      </c>
      <c r="Q184" s="5">
        <v>0</v>
      </c>
      <c r="R184" s="8">
        <v>45266</v>
      </c>
      <c r="S184" s="7">
        <v>45269</v>
      </c>
      <c r="T184" s="5" t="s">
        <v>34</v>
      </c>
      <c r="U184" s="5">
        <v>975</v>
      </c>
      <c r="V184" s="5">
        <v>0</v>
      </c>
      <c r="W184" s="5">
        <v>0</v>
      </c>
      <c r="X184" s="5" t="s">
        <v>952</v>
      </c>
      <c r="Y184" s="5" t="s">
        <v>953</v>
      </c>
    </row>
    <row r="185" s="5" customFormat="1" spans="1:25">
      <c r="A185" s="5" t="s">
        <v>954</v>
      </c>
      <c r="B185" s="5" t="s">
        <v>26</v>
      </c>
      <c r="C185" s="5" t="s">
        <v>27</v>
      </c>
      <c r="D185" s="5" t="s">
        <v>955</v>
      </c>
      <c r="E185" s="5" t="s">
        <v>956</v>
      </c>
      <c r="F185" s="7">
        <v>45267</v>
      </c>
      <c r="G185" s="7">
        <v>45268</v>
      </c>
      <c r="H185" s="5">
        <v>1</v>
      </c>
      <c r="I185" s="5">
        <v>1</v>
      </c>
      <c r="J185" s="5">
        <v>1</v>
      </c>
      <c r="K185" s="5" t="s">
        <v>30</v>
      </c>
      <c r="L185" s="5">
        <v>1229</v>
      </c>
      <c r="M185" s="5">
        <v>1229</v>
      </c>
      <c r="N185" s="5" t="s">
        <v>957</v>
      </c>
      <c r="O185" s="5" t="s">
        <v>32</v>
      </c>
      <c r="P185" s="5" t="s">
        <v>33</v>
      </c>
      <c r="Q185" s="5">
        <v>0</v>
      </c>
      <c r="R185" s="8">
        <v>45266</v>
      </c>
      <c r="S185" s="7">
        <v>45269</v>
      </c>
      <c r="T185" s="5" t="s">
        <v>34</v>
      </c>
      <c r="U185" s="5">
        <v>1229</v>
      </c>
      <c r="V185" s="5">
        <v>0</v>
      </c>
      <c r="W185" s="5">
        <v>0</v>
      </c>
      <c r="X185" s="5" t="s">
        <v>958</v>
      </c>
      <c r="Y185" s="5" t="s">
        <v>959</v>
      </c>
    </row>
    <row r="186" s="5" customFormat="1" spans="1:25">
      <c r="A186" s="5" t="s">
        <v>960</v>
      </c>
      <c r="B186" s="5" t="s">
        <v>26</v>
      </c>
      <c r="C186" s="5" t="s">
        <v>27</v>
      </c>
      <c r="D186" s="5" t="s">
        <v>961</v>
      </c>
      <c r="E186" s="5" t="s">
        <v>962</v>
      </c>
      <c r="F186" s="7">
        <v>45266</v>
      </c>
      <c r="G186" s="7">
        <v>45268</v>
      </c>
      <c r="H186" s="5">
        <v>2</v>
      </c>
      <c r="I186" s="5">
        <v>2</v>
      </c>
      <c r="J186" s="5">
        <v>4</v>
      </c>
      <c r="K186" s="5" t="s">
        <v>30</v>
      </c>
      <c r="L186" s="5">
        <v>4700</v>
      </c>
      <c r="M186" s="5">
        <v>4700</v>
      </c>
      <c r="N186" s="5" t="s">
        <v>963</v>
      </c>
      <c r="O186" s="5" t="s">
        <v>32</v>
      </c>
      <c r="P186" s="5" t="s">
        <v>33</v>
      </c>
      <c r="Q186" s="5">
        <v>0</v>
      </c>
      <c r="R186" s="8">
        <v>45266</v>
      </c>
      <c r="S186" s="7">
        <v>45269</v>
      </c>
      <c r="T186" s="5" t="s">
        <v>34</v>
      </c>
      <c r="U186" s="5">
        <v>4700</v>
      </c>
      <c r="V186" s="5">
        <v>0</v>
      </c>
      <c r="W186" s="5">
        <v>0</v>
      </c>
      <c r="X186" s="5" t="s">
        <v>964</v>
      </c>
      <c r="Y186" s="5" t="s">
        <v>965</v>
      </c>
    </row>
    <row r="187" s="5" customFormat="1" spans="1:25">
      <c r="A187" s="5" t="s">
        <v>966</v>
      </c>
      <c r="B187" s="5" t="s">
        <v>26</v>
      </c>
      <c r="C187" s="5" t="s">
        <v>27</v>
      </c>
      <c r="D187" s="5" t="s">
        <v>967</v>
      </c>
      <c r="E187" s="5" t="s">
        <v>968</v>
      </c>
      <c r="F187" s="7">
        <v>45267</v>
      </c>
      <c r="G187" s="7">
        <v>45268</v>
      </c>
      <c r="H187" s="5">
        <v>2</v>
      </c>
      <c r="I187" s="5">
        <v>1</v>
      </c>
      <c r="J187" s="5">
        <v>2</v>
      </c>
      <c r="K187" s="5" t="s">
        <v>30</v>
      </c>
      <c r="L187" s="5">
        <v>1098</v>
      </c>
      <c r="M187" s="5">
        <v>1098</v>
      </c>
      <c r="N187" s="5" t="s">
        <v>969</v>
      </c>
      <c r="O187" s="5" t="s">
        <v>32</v>
      </c>
      <c r="P187" s="5" t="s">
        <v>33</v>
      </c>
      <c r="Q187" s="5">
        <v>0</v>
      </c>
      <c r="R187" s="8">
        <v>45266</v>
      </c>
      <c r="S187" s="7">
        <v>45269</v>
      </c>
      <c r="T187" s="5" t="s">
        <v>34</v>
      </c>
      <c r="U187" s="5">
        <v>1098</v>
      </c>
      <c r="V187" s="5">
        <v>0</v>
      </c>
      <c r="W187" s="5">
        <v>0</v>
      </c>
      <c r="X187" s="5" t="s">
        <v>970</v>
      </c>
      <c r="Y187" s="5" t="s">
        <v>971</v>
      </c>
    </row>
    <row r="188" s="5" customFormat="1" spans="1:25">
      <c r="A188" s="5" t="s">
        <v>972</v>
      </c>
      <c r="B188" s="5" t="s">
        <v>26</v>
      </c>
      <c r="C188" s="5" t="s">
        <v>27</v>
      </c>
      <c r="D188" s="5" t="s">
        <v>973</v>
      </c>
      <c r="E188" s="5" t="s">
        <v>974</v>
      </c>
      <c r="F188" s="7">
        <v>45267</v>
      </c>
      <c r="G188" s="7">
        <v>45268</v>
      </c>
      <c r="H188" s="5">
        <v>1</v>
      </c>
      <c r="I188" s="5">
        <v>1</v>
      </c>
      <c r="J188" s="5">
        <v>1</v>
      </c>
      <c r="K188" s="5" t="s">
        <v>30</v>
      </c>
      <c r="L188" s="5">
        <v>598</v>
      </c>
      <c r="M188" s="5">
        <v>598</v>
      </c>
      <c r="N188" s="5" t="s">
        <v>975</v>
      </c>
      <c r="O188" s="5" t="s">
        <v>32</v>
      </c>
      <c r="P188" s="5" t="s">
        <v>33</v>
      </c>
      <c r="Q188" s="5">
        <v>0</v>
      </c>
      <c r="R188" s="8">
        <v>45266.0000115741</v>
      </c>
      <c r="S188" s="7">
        <v>45269</v>
      </c>
      <c r="T188" s="5" t="s">
        <v>34</v>
      </c>
      <c r="U188" s="5">
        <v>598</v>
      </c>
      <c r="V188" s="5">
        <v>0</v>
      </c>
      <c r="W188" s="5">
        <v>0</v>
      </c>
      <c r="X188" s="5" t="s">
        <v>976</v>
      </c>
      <c r="Y188" s="5" t="s">
        <v>977</v>
      </c>
    </row>
    <row r="189" s="5" customFormat="1" spans="1:25">
      <c r="A189" s="5" t="s">
        <v>978</v>
      </c>
      <c r="B189" s="5" t="s">
        <v>26</v>
      </c>
      <c r="C189" s="5" t="s">
        <v>27</v>
      </c>
      <c r="D189" s="5" t="s">
        <v>967</v>
      </c>
      <c r="E189" s="5" t="s">
        <v>968</v>
      </c>
      <c r="F189" s="7">
        <v>45267</v>
      </c>
      <c r="G189" s="7">
        <v>45268</v>
      </c>
      <c r="H189" s="5">
        <v>1</v>
      </c>
      <c r="I189" s="5">
        <v>1</v>
      </c>
      <c r="J189" s="5">
        <v>1</v>
      </c>
      <c r="K189" s="5" t="s">
        <v>30</v>
      </c>
      <c r="L189" s="5">
        <v>549</v>
      </c>
      <c r="M189" s="5">
        <v>549</v>
      </c>
      <c r="N189" s="5" t="s">
        <v>979</v>
      </c>
      <c r="O189" s="5" t="s">
        <v>32</v>
      </c>
      <c r="P189" s="5" t="s">
        <v>33</v>
      </c>
      <c r="Q189" s="5">
        <v>0</v>
      </c>
      <c r="R189" s="8">
        <v>45266.0000115741</v>
      </c>
      <c r="S189" s="7">
        <v>45269</v>
      </c>
      <c r="T189" s="5" t="s">
        <v>34</v>
      </c>
      <c r="U189" s="5">
        <v>549</v>
      </c>
      <c r="V189" s="5">
        <v>0</v>
      </c>
      <c r="W189" s="5">
        <v>0</v>
      </c>
      <c r="X189" s="5" t="s">
        <v>980</v>
      </c>
      <c r="Y189" s="5" t="s">
        <v>981</v>
      </c>
    </row>
    <row r="190" s="5" customFormat="1" spans="1:25">
      <c r="A190" s="5" t="s">
        <v>982</v>
      </c>
      <c r="B190" s="5" t="s">
        <v>26</v>
      </c>
      <c r="C190" s="5" t="s">
        <v>27</v>
      </c>
      <c r="D190" s="5" t="s">
        <v>983</v>
      </c>
      <c r="E190" s="5" t="s">
        <v>984</v>
      </c>
      <c r="F190" s="7">
        <v>45267</v>
      </c>
      <c r="G190" s="7">
        <v>45268</v>
      </c>
      <c r="H190" s="5">
        <v>1</v>
      </c>
      <c r="I190" s="5">
        <v>1</v>
      </c>
      <c r="J190" s="5">
        <v>1</v>
      </c>
      <c r="K190" s="5" t="s">
        <v>30</v>
      </c>
      <c r="L190" s="5">
        <v>1265</v>
      </c>
      <c r="M190" s="5">
        <v>1265</v>
      </c>
      <c r="N190" s="5" t="s">
        <v>985</v>
      </c>
      <c r="O190" s="5" t="s">
        <v>32</v>
      </c>
      <c r="P190" s="5" t="s">
        <v>33</v>
      </c>
      <c r="Q190" s="5">
        <v>0</v>
      </c>
      <c r="R190" s="8">
        <v>45266.0000115741</v>
      </c>
      <c r="S190" s="7">
        <v>45269</v>
      </c>
      <c r="T190" s="5" t="s">
        <v>34</v>
      </c>
      <c r="U190" s="5">
        <v>1265</v>
      </c>
      <c r="V190" s="5">
        <v>0</v>
      </c>
      <c r="W190" s="5">
        <v>0</v>
      </c>
      <c r="X190" s="5" t="s">
        <v>986</v>
      </c>
      <c r="Y190" s="5" t="s">
        <v>987</v>
      </c>
    </row>
    <row r="191" s="5" customFormat="1" spans="1:25">
      <c r="A191" s="5" t="s">
        <v>988</v>
      </c>
      <c r="B191" s="5" t="s">
        <v>26</v>
      </c>
      <c r="C191" s="5" t="s">
        <v>27</v>
      </c>
      <c r="D191" s="5" t="s">
        <v>967</v>
      </c>
      <c r="E191" s="5" t="s">
        <v>989</v>
      </c>
      <c r="F191" s="7">
        <v>45267</v>
      </c>
      <c r="G191" s="7">
        <v>45268</v>
      </c>
      <c r="H191" s="5">
        <v>1</v>
      </c>
      <c r="I191" s="5">
        <v>1</v>
      </c>
      <c r="J191" s="5">
        <v>1</v>
      </c>
      <c r="K191" s="5" t="s">
        <v>30</v>
      </c>
      <c r="L191" s="5">
        <v>425</v>
      </c>
      <c r="M191" s="5">
        <v>425</v>
      </c>
      <c r="N191" s="5" t="s">
        <v>990</v>
      </c>
      <c r="O191" s="5" t="s">
        <v>32</v>
      </c>
      <c r="P191" s="5" t="s">
        <v>33</v>
      </c>
      <c r="Q191" s="5">
        <v>0</v>
      </c>
      <c r="R191" s="8">
        <v>45266</v>
      </c>
      <c r="S191" s="7">
        <v>45269</v>
      </c>
      <c r="T191" s="5" t="s">
        <v>34</v>
      </c>
      <c r="U191" s="5">
        <v>425</v>
      </c>
      <c r="V191" s="5">
        <v>0</v>
      </c>
      <c r="W191" s="5">
        <v>0</v>
      </c>
      <c r="X191" s="5" t="s">
        <v>991</v>
      </c>
      <c r="Y191" s="5" t="s">
        <v>992</v>
      </c>
    </row>
    <row r="192" s="5" customFormat="1" spans="1:25">
      <c r="A192" s="5" t="s">
        <v>993</v>
      </c>
      <c r="B192" s="5" t="s">
        <v>26</v>
      </c>
      <c r="C192" s="5" t="s">
        <v>27</v>
      </c>
      <c r="D192" s="5" t="s">
        <v>836</v>
      </c>
      <c r="E192" s="5" t="s">
        <v>994</v>
      </c>
      <c r="F192" s="7">
        <v>45267</v>
      </c>
      <c r="G192" s="7">
        <v>45268</v>
      </c>
      <c r="H192" s="5">
        <v>1</v>
      </c>
      <c r="I192" s="5">
        <v>1</v>
      </c>
      <c r="J192" s="5">
        <v>1</v>
      </c>
      <c r="K192" s="5" t="s">
        <v>30</v>
      </c>
      <c r="L192" s="5">
        <v>680</v>
      </c>
      <c r="M192" s="5">
        <v>680</v>
      </c>
      <c r="N192" s="5" t="s">
        <v>995</v>
      </c>
      <c r="O192" s="5" t="s">
        <v>32</v>
      </c>
      <c r="P192" s="5" t="s">
        <v>33</v>
      </c>
      <c r="Q192" s="5">
        <v>0</v>
      </c>
      <c r="R192" s="8">
        <v>45266.0000115741</v>
      </c>
      <c r="S192" s="7">
        <v>45269</v>
      </c>
      <c r="T192" s="5" t="s">
        <v>34</v>
      </c>
      <c r="U192" s="5">
        <v>680</v>
      </c>
      <c r="V192" s="5">
        <v>0</v>
      </c>
      <c r="W192" s="5">
        <v>0</v>
      </c>
      <c r="X192" s="5" t="s">
        <v>996</v>
      </c>
      <c r="Y192" s="5" t="s">
        <v>997</v>
      </c>
    </row>
    <row r="193" s="5" customFormat="1" spans="1:25">
      <c r="A193" s="5" t="s">
        <v>998</v>
      </c>
      <c r="B193" s="5" t="s">
        <v>26</v>
      </c>
      <c r="C193" s="5" t="s">
        <v>27</v>
      </c>
      <c r="D193" s="5" t="s">
        <v>967</v>
      </c>
      <c r="E193" s="5" t="s">
        <v>989</v>
      </c>
      <c r="F193" s="7">
        <v>45267</v>
      </c>
      <c r="G193" s="7">
        <v>45268</v>
      </c>
      <c r="H193" s="5">
        <v>8</v>
      </c>
      <c r="I193" s="5">
        <v>1</v>
      </c>
      <c r="J193" s="5">
        <v>8</v>
      </c>
      <c r="K193" s="5" t="s">
        <v>30</v>
      </c>
      <c r="L193" s="5">
        <v>3400</v>
      </c>
      <c r="M193" s="5">
        <v>3400</v>
      </c>
      <c r="N193" s="5" t="s">
        <v>999</v>
      </c>
      <c r="O193" s="5" t="s">
        <v>32</v>
      </c>
      <c r="P193" s="5" t="s">
        <v>33</v>
      </c>
      <c r="Q193" s="5">
        <v>0</v>
      </c>
      <c r="R193" s="8">
        <v>45266.0000115741</v>
      </c>
      <c r="S193" s="7">
        <v>45269</v>
      </c>
      <c r="T193" s="5" t="s">
        <v>34</v>
      </c>
      <c r="U193" s="5">
        <v>3400</v>
      </c>
      <c r="V193" s="5">
        <v>0</v>
      </c>
      <c r="W193" s="5">
        <v>0</v>
      </c>
      <c r="X193" s="5" t="s">
        <v>1000</v>
      </c>
      <c r="Y193" s="5" t="s">
        <v>48</v>
      </c>
    </row>
    <row r="194" s="5" customFormat="1" spans="1:25">
      <c r="A194" s="5" t="s">
        <v>1001</v>
      </c>
      <c r="B194" s="5" t="s">
        <v>26</v>
      </c>
      <c r="C194" s="5" t="s">
        <v>27</v>
      </c>
      <c r="D194" s="5" t="s">
        <v>967</v>
      </c>
      <c r="E194" s="5" t="s">
        <v>989</v>
      </c>
      <c r="F194" s="7">
        <v>45267</v>
      </c>
      <c r="G194" s="7">
        <v>45268</v>
      </c>
      <c r="H194" s="5">
        <v>2</v>
      </c>
      <c r="I194" s="5">
        <v>1</v>
      </c>
      <c r="J194" s="5">
        <v>2</v>
      </c>
      <c r="K194" s="5" t="s">
        <v>30</v>
      </c>
      <c r="L194" s="5">
        <v>850</v>
      </c>
      <c r="M194" s="5">
        <v>850</v>
      </c>
      <c r="N194" s="5" t="s">
        <v>1002</v>
      </c>
      <c r="O194" s="5" t="s">
        <v>32</v>
      </c>
      <c r="P194" s="5" t="s">
        <v>33</v>
      </c>
      <c r="Q194" s="5">
        <v>0</v>
      </c>
      <c r="R194" s="8">
        <v>45266</v>
      </c>
      <c r="S194" s="7">
        <v>45269</v>
      </c>
      <c r="T194" s="5" t="s">
        <v>34</v>
      </c>
      <c r="U194" s="5">
        <v>850</v>
      </c>
      <c r="V194" s="5">
        <v>0</v>
      </c>
      <c r="W194" s="5">
        <v>0</v>
      </c>
      <c r="X194" s="5" t="s">
        <v>1003</v>
      </c>
      <c r="Y194" s="5" t="s">
        <v>48</v>
      </c>
    </row>
    <row r="195" s="5" customFormat="1" spans="1:25">
      <c r="A195" s="5" t="s">
        <v>1004</v>
      </c>
      <c r="B195" s="5" t="s">
        <v>26</v>
      </c>
      <c r="C195" s="5" t="s">
        <v>27</v>
      </c>
      <c r="D195" s="5" t="s">
        <v>923</v>
      </c>
      <c r="E195" s="5" t="s">
        <v>1005</v>
      </c>
      <c r="F195" s="7">
        <v>45267</v>
      </c>
      <c r="G195" s="7">
        <v>45268</v>
      </c>
      <c r="H195" s="5">
        <v>1</v>
      </c>
      <c r="I195" s="5">
        <v>1</v>
      </c>
      <c r="J195" s="5">
        <v>1</v>
      </c>
      <c r="K195" s="5" t="s">
        <v>30</v>
      </c>
      <c r="L195" s="5">
        <v>315</v>
      </c>
      <c r="M195" s="5">
        <v>315</v>
      </c>
      <c r="N195" s="5" t="s">
        <v>1006</v>
      </c>
      <c r="O195" s="5" t="s">
        <v>32</v>
      </c>
      <c r="P195" s="5" t="s">
        <v>33</v>
      </c>
      <c r="Q195" s="5">
        <v>0</v>
      </c>
      <c r="R195" s="8">
        <v>45266</v>
      </c>
      <c r="S195" s="7">
        <v>45269</v>
      </c>
      <c r="T195" s="5" t="s">
        <v>34</v>
      </c>
      <c r="U195" s="5">
        <v>315</v>
      </c>
      <c r="V195" s="5">
        <v>0</v>
      </c>
      <c r="W195" s="5">
        <v>0</v>
      </c>
      <c r="X195" s="5" t="s">
        <v>1007</v>
      </c>
      <c r="Y195" s="5" t="s">
        <v>1008</v>
      </c>
    </row>
    <row r="196" s="5" customFormat="1" spans="1:25">
      <c r="A196" s="5" t="s">
        <v>1009</v>
      </c>
      <c r="B196" s="5" t="s">
        <v>26</v>
      </c>
      <c r="C196" s="5" t="s">
        <v>27</v>
      </c>
      <c r="D196" s="5" t="s">
        <v>443</v>
      </c>
      <c r="E196" s="5" t="s">
        <v>909</v>
      </c>
      <c r="F196" s="7">
        <v>45267</v>
      </c>
      <c r="G196" s="7">
        <v>45268</v>
      </c>
      <c r="H196" s="5">
        <v>1</v>
      </c>
      <c r="I196" s="5">
        <v>1</v>
      </c>
      <c r="J196" s="5">
        <v>1</v>
      </c>
      <c r="K196" s="5" t="s">
        <v>30</v>
      </c>
      <c r="L196" s="5">
        <v>578</v>
      </c>
      <c r="M196" s="5">
        <v>578</v>
      </c>
      <c r="N196" s="5" t="s">
        <v>1010</v>
      </c>
      <c r="O196" s="5" t="s">
        <v>32</v>
      </c>
      <c r="P196" s="5" t="s">
        <v>33</v>
      </c>
      <c r="Q196" s="5">
        <v>0</v>
      </c>
      <c r="R196" s="8">
        <v>45266</v>
      </c>
      <c r="S196" s="7">
        <v>45269</v>
      </c>
      <c r="T196" s="5" t="s">
        <v>34</v>
      </c>
      <c r="U196" s="5">
        <v>578</v>
      </c>
      <c r="V196" s="5">
        <v>0</v>
      </c>
      <c r="W196" s="5">
        <v>0</v>
      </c>
      <c r="X196" s="5" t="s">
        <v>1011</v>
      </c>
      <c r="Y196" s="5" t="s">
        <v>1012</v>
      </c>
    </row>
    <row r="197" s="5" customFormat="1" spans="1:25">
      <c r="A197" s="5" t="s">
        <v>1013</v>
      </c>
      <c r="B197" s="5" t="s">
        <v>26</v>
      </c>
      <c r="C197" s="5" t="s">
        <v>27</v>
      </c>
      <c r="D197" s="5" t="s">
        <v>652</v>
      </c>
      <c r="E197" s="5" t="s">
        <v>1014</v>
      </c>
      <c r="F197" s="7">
        <v>45267</v>
      </c>
      <c r="G197" s="7">
        <v>45268</v>
      </c>
      <c r="H197" s="5">
        <v>1</v>
      </c>
      <c r="I197" s="5">
        <v>1</v>
      </c>
      <c r="J197" s="5">
        <v>1</v>
      </c>
      <c r="K197" s="5" t="s">
        <v>30</v>
      </c>
      <c r="L197" s="5">
        <v>861</v>
      </c>
      <c r="M197" s="5">
        <v>861</v>
      </c>
      <c r="N197" s="5" t="s">
        <v>1015</v>
      </c>
      <c r="O197" s="5" t="s">
        <v>32</v>
      </c>
      <c r="P197" s="5" t="s">
        <v>33</v>
      </c>
      <c r="Q197" s="5">
        <v>0</v>
      </c>
      <c r="R197" s="8">
        <v>45267.0000115741</v>
      </c>
      <c r="S197" s="7">
        <v>45269</v>
      </c>
      <c r="T197" s="5" t="s">
        <v>34</v>
      </c>
      <c r="U197" s="5">
        <v>861</v>
      </c>
      <c r="V197" s="5">
        <v>0</v>
      </c>
      <c r="W197" s="5">
        <v>0</v>
      </c>
      <c r="X197" s="5" t="s">
        <v>1016</v>
      </c>
      <c r="Y197" s="5" t="s">
        <v>1017</v>
      </c>
    </row>
    <row r="198" s="5" customFormat="1" spans="1:25">
      <c r="A198" s="5" t="s">
        <v>1018</v>
      </c>
      <c r="B198" s="5" t="s">
        <v>26</v>
      </c>
      <c r="C198" s="5" t="s">
        <v>27</v>
      </c>
      <c r="D198" s="5" t="s">
        <v>1019</v>
      </c>
      <c r="E198" s="5" t="s">
        <v>1020</v>
      </c>
      <c r="F198" s="7">
        <v>45267</v>
      </c>
      <c r="G198" s="7">
        <v>45268</v>
      </c>
      <c r="H198" s="5">
        <v>1</v>
      </c>
      <c r="I198" s="5">
        <v>1</v>
      </c>
      <c r="J198" s="5">
        <v>1</v>
      </c>
      <c r="K198" s="5" t="s">
        <v>30</v>
      </c>
      <c r="L198" s="5">
        <v>1027</v>
      </c>
      <c r="M198" s="5">
        <v>1027</v>
      </c>
      <c r="N198" s="5" t="s">
        <v>1021</v>
      </c>
      <c r="O198" s="5" t="s">
        <v>32</v>
      </c>
      <c r="P198" s="5" t="s">
        <v>33</v>
      </c>
      <c r="Q198" s="5">
        <v>0</v>
      </c>
      <c r="R198" s="8">
        <v>45267</v>
      </c>
      <c r="S198" s="7">
        <v>45269</v>
      </c>
      <c r="T198" s="5" t="s">
        <v>34</v>
      </c>
      <c r="U198" s="5">
        <v>1027</v>
      </c>
      <c r="V198" s="5">
        <v>0</v>
      </c>
      <c r="W198" s="5">
        <v>0</v>
      </c>
      <c r="X198" s="5" t="s">
        <v>1022</v>
      </c>
      <c r="Y198" s="5" t="s">
        <v>48</v>
      </c>
    </row>
    <row r="199" s="5" customFormat="1" spans="1:25">
      <c r="A199" s="5" t="s">
        <v>1018</v>
      </c>
      <c r="B199" s="5" t="s">
        <v>26</v>
      </c>
      <c r="C199" s="5" t="s">
        <v>72</v>
      </c>
      <c r="D199" s="5" t="s">
        <v>1019</v>
      </c>
      <c r="E199" s="5" t="s">
        <v>1020</v>
      </c>
      <c r="F199" s="7">
        <v>45267</v>
      </c>
      <c r="G199" s="7">
        <v>45268</v>
      </c>
      <c r="H199" s="5">
        <v>1</v>
      </c>
      <c r="I199" s="5">
        <v>1</v>
      </c>
      <c r="J199" s="5">
        <v>1</v>
      </c>
      <c r="K199" s="5" t="s">
        <v>30</v>
      </c>
      <c r="L199" s="5">
        <v>-1027</v>
      </c>
      <c r="M199" s="5">
        <v>-1027</v>
      </c>
      <c r="N199" s="5" t="s">
        <v>1021</v>
      </c>
      <c r="O199" s="5" t="s">
        <v>32</v>
      </c>
      <c r="P199" s="5" t="s">
        <v>33</v>
      </c>
      <c r="Q199" s="5">
        <v>0</v>
      </c>
      <c r="R199" s="8">
        <v>45267</v>
      </c>
      <c r="S199" s="7">
        <v>45269</v>
      </c>
      <c r="T199" s="5" t="s">
        <v>34</v>
      </c>
      <c r="U199" s="5">
        <v>-1027</v>
      </c>
      <c r="V199" s="5">
        <v>0</v>
      </c>
      <c r="W199" s="5">
        <v>0</v>
      </c>
      <c r="X199" s="5" t="s">
        <v>1022</v>
      </c>
      <c r="Y199" s="5" t="s">
        <v>48</v>
      </c>
    </row>
    <row r="200" s="5" customFormat="1" spans="1:25">
      <c r="A200" s="5" t="s">
        <v>1023</v>
      </c>
      <c r="B200" s="5" t="s">
        <v>26</v>
      </c>
      <c r="C200" s="5" t="s">
        <v>27</v>
      </c>
      <c r="D200" s="5" t="s">
        <v>485</v>
      </c>
      <c r="E200" s="5" t="s">
        <v>1024</v>
      </c>
      <c r="F200" s="7">
        <v>45267</v>
      </c>
      <c r="G200" s="7">
        <v>45268</v>
      </c>
      <c r="H200" s="5">
        <v>1</v>
      </c>
      <c r="I200" s="5">
        <v>1</v>
      </c>
      <c r="J200" s="5">
        <v>1</v>
      </c>
      <c r="K200" s="5" t="s">
        <v>30</v>
      </c>
      <c r="L200" s="5">
        <v>356</v>
      </c>
      <c r="M200" s="5">
        <v>356</v>
      </c>
      <c r="N200" s="5" t="s">
        <v>1025</v>
      </c>
      <c r="O200" s="5" t="s">
        <v>32</v>
      </c>
      <c r="P200" s="5" t="s">
        <v>33</v>
      </c>
      <c r="Q200" s="5">
        <v>0</v>
      </c>
      <c r="R200" s="8">
        <v>45267.0000115741</v>
      </c>
      <c r="S200" s="7">
        <v>45269</v>
      </c>
      <c r="T200" s="5" t="s">
        <v>34</v>
      </c>
      <c r="U200" s="5">
        <v>356</v>
      </c>
      <c r="V200" s="5">
        <v>0</v>
      </c>
      <c r="W200" s="5">
        <v>0</v>
      </c>
      <c r="X200" s="5" t="s">
        <v>1026</v>
      </c>
      <c r="Y200" s="5" t="s">
        <v>1027</v>
      </c>
    </row>
    <row r="201" s="5" customFormat="1" spans="1:25">
      <c r="A201" s="5" t="s">
        <v>1028</v>
      </c>
      <c r="B201" s="5" t="s">
        <v>26</v>
      </c>
      <c r="C201" s="5" t="s">
        <v>27</v>
      </c>
      <c r="D201" s="5" t="s">
        <v>836</v>
      </c>
      <c r="E201" s="5" t="s">
        <v>994</v>
      </c>
      <c r="F201" s="7">
        <v>45267</v>
      </c>
      <c r="G201" s="7">
        <v>45268</v>
      </c>
      <c r="H201" s="5">
        <v>1</v>
      </c>
      <c r="I201" s="5">
        <v>1</v>
      </c>
      <c r="J201" s="5">
        <v>1</v>
      </c>
      <c r="K201" s="5" t="s">
        <v>30</v>
      </c>
      <c r="L201" s="5">
        <v>690</v>
      </c>
      <c r="M201" s="5">
        <v>690</v>
      </c>
      <c r="N201" s="5" t="s">
        <v>1029</v>
      </c>
      <c r="O201" s="5" t="s">
        <v>32</v>
      </c>
      <c r="P201" s="5" t="s">
        <v>33</v>
      </c>
      <c r="Q201" s="5">
        <v>0</v>
      </c>
      <c r="R201" s="8">
        <v>45267.0000115741</v>
      </c>
      <c r="S201" s="7">
        <v>45269</v>
      </c>
      <c r="T201" s="5" t="s">
        <v>34</v>
      </c>
      <c r="U201" s="5">
        <v>690</v>
      </c>
      <c r="V201" s="5">
        <v>0</v>
      </c>
      <c r="W201" s="5">
        <v>0</v>
      </c>
      <c r="X201" s="5" t="s">
        <v>1030</v>
      </c>
      <c r="Y201" s="5" t="s">
        <v>1031</v>
      </c>
    </row>
    <row r="202" s="5" customFormat="1" spans="1:25">
      <c r="A202" s="5" t="s">
        <v>1032</v>
      </c>
      <c r="B202" s="5" t="s">
        <v>26</v>
      </c>
      <c r="C202" s="5" t="s">
        <v>27</v>
      </c>
      <c r="D202" s="5" t="s">
        <v>955</v>
      </c>
      <c r="E202" s="5" t="s">
        <v>1033</v>
      </c>
      <c r="F202" s="7">
        <v>45267</v>
      </c>
      <c r="G202" s="7">
        <v>45268</v>
      </c>
      <c r="H202" s="5">
        <v>1</v>
      </c>
      <c r="I202" s="5">
        <v>1</v>
      </c>
      <c r="J202" s="5">
        <v>1</v>
      </c>
      <c r="K202" s="5" t="s">
        <v>30</v>
      </c>
      <c r="L202" s="5">
        <v>1332</v>
      </c>
      <c r="M202" s="5">
        <v>1332</v>
      </c>
      <c r="N202" s="5" t="s">
        <v>1034</v>
      </c>
      <c r="O202" s="5" t="s">
        <v>32</v>
      </c>
      <c r="P202" s="5" t="s">
        <v>33</v>
      </c>
      <c r="Q202" s="5">
        <v>0</v>
      </c>
      <c r="R202" s="8">
        <v>45266.0000115741</v>
      </c>
      <c r="S202" s="7">
        <v>45269</v>
      </c>
      <c r="T202" s="5" t="s">
        <v>34</v>
      </c>
      <c r="U202" s="5">
        <v>1332</v>
      </c>
      <c r="V202" s="5">
        <v>0</v>
      </c>
      <c r="W202" s="5">
        <v>0</v>
      </c>
      <c r="X202" s="5" t="s">
        <v>1035</v>
      </c>
      <c r="Y202" s="5" t="s">
        <v>1036</v>
      </c>
    </row>
    <row r="203" s="5" customFormat="1" spans="1:25">
      <c r="A203" s="5" t="s">
        <v>1001</v>
      </c>
      <c r="B203" s="5" t="s">
        <v>26</v>
      </c>
      <c r="C203" s="5" t="s">
        <v>72</v>
      </c>
      <c r="D203" s="5" t="s">
        <v>967</v>
      </c>
      <c r="E203" s="5" t="s">
        <v>989</v>
      </c>
      <c r="F203" s="7">
        <v>45267</v>
      </c>
      <c r="G203" s="7">
        <v>45268</v>
      </c>
      <c r="H203" s="5">
        <v>2</v>
      </c>
      <c r="I203" s="5">
        <v>1</v>
      </c>
      <c r="J203" s="5">
        <v>2</v>
      </c>
      <c r="K203" s="5" t="s">
        <v>30</v>
      </c>
      <c r="L203" s="5">
        <v>-850</v>
      </c>
      <c r="M203" s="5">
        <v>-850</v>
      </c>
      <c r="N203" s="5" t="s">
        <v>1002</v>
      </c>
      <c r="O203" s="5" t="s">
        <v>32</v>
      </c>
      <c r="P203" s="5" t="s">
        <v>33</v>
      </c>
      <c r="Q203" s="5">
        <v>0</v>
      </c>
      <c r="R203" s="8">
        <v>45266</v>
      </c>
      <c r="S203" s="7">
        <v>45269</v>
      </c>
      <c r="T203" s="5" t="s">
        <v>34</v>
      </c>
      <c r="U203" s="5">
        <v>-850</v>
      </c>
      <c r="V203" s="5">
        <v>0</v>
      </c>
      <c r="W203" s="5">
        <v>0</v>
      </c>
      <c r="X203" s="5" t="s">
        <v>1003</v>
      </c>
      <c r="Y203" s="5" t="s">
        <v>48</v>
      </c>
    </row>
    <row r="204" s="5" customFormat="1" spans="1:25">
      <c r="A204" s="5" t="s">
        <v>998</v>
      </c>
      <c r="B204" s="5" t="s">
        <v>26</v>
      </c>
      <c r="C204" s="5" t="s">
        <v>72</v>
      </c>
      <c r="D204" s="5" t="s">
        <v>967</v>
      </c>
      <c r="E204" s="5" t="s">
        <v>989</v>
      </c>
      <c r="F204" s="7">
        <v>45267</v>
      </c>
      <c r="G204" s="7">
        <v>45268</v>
      </c>
      <c r="H204" s="5">
        <v>8</v>
      </c>
      <c r="I204" s="5">
        <v>1</v>
      </c>
      <c r="J204" s="5">
        <v>8</v>
      </c>
      <c r="K204" s="5" t="s">
        <v>30</v>
      </c>
      <c r="L204" s="5">
        <v>-3400</v>
      </c>
      <c r="M204" s="5">
        <v>-3400</v>
      </c>
      <c r="N204" s="5" t="s">
        <v>999</v>
      </c>
      <c r="O204" s="5" t="s">
        <v>32</v>
      </c>
      <c r="P204" s="5" t="s">
        <v>33</v>
      </c>
      <c r="Q204" s="5">
        <v>0</v>
      </c>
      <c r="R204" s="8">
        <v>45266.0000115741</v>
      </c>
      <c r="S204" s="7">
        <v>45269</v>
      </c>
      <c r="T204" s="5" t="s">
        <v>34</v>
      </c>
      <c r="U204" s="5">
        <v>-3400</v>
      </c>
      <c r="V204" s="5">
        <v>0</v>
      </c>
      <c r="W204" s="5">
        <v>0</v>
      </c>
      <c r="X204" s="5" t="s">
        <v>1000</v>
      </c>
      <c r="Y204" s="5" t="s">
        <v>48</v>
      </c>
    </row>
    <row r="205" s="5" customFormat="1" spans="1:25">
      <c r="A205" s="5" t="s">
        <v>1037</v>
      </c>
      <c r="B205" s="5" t="s">
        <v>26</v>
      </c>
      <c r="C205" s="5" t="s">
        <v>27</v>
      </c>
      <c r="D205" s="5" t="s">
        <v>1038</v>
      </c>
      <c r="E205" s="5" t="s">
        <v>416</v>
      </c>
      <c r="F205" s="7">
        <v>45267</v>
      </c>
      <c r="G205" s="7">
        <v>45268</v>
      </c>
      <c r="H205" s="5">
        <v>2</v>
      </c>
      <c r="I205" s="5">
        <v>1</v>
      </c>
      <c r="J205" s="5">
        <v>2</v>
      </c>
      <c r="K205" s="5" t="s">
        <v>30</v>
      </c>
      <c r="L205" s="5">
        <v>922</v>
      </c>
      <c r="M205" s="5">
        <v>922</v>
      </c>
      <c r="N205" s="5" t="s">
        <v>1039</v>
      </c>
      <c r="O205" s="5" t="s">
        <v>32</v>
      </c>
      <c r="P205" s="5" t="s">
        <v>33</v>
      </c>
      <c r="Q205" s="5">
        <v>0</v>
      </c>
      <c r="R205" s="8">
        <v>45267</v>
      </c>
      <c r="S205" s="7">
        <v>45269</v>
      </c>
      <c r="T205" s="5" t="s">
        <v>34</v>
      </c>
      <c r="U205" s="5">
        <v>922</v>
      </c>
      <c r="V205" s="5">
        <v>0</v>
      </c>
      <c r="W205" s="5">
        <v>0</v>
      </c>
      <c r="X205" s="5" t="s">
        <v>1040</v>
      </c>
      <c r="Y205" s="5" t="s">
        <v>48</v>
      </c>
    </row>
    <row r="206" s="5" customFormat="1" spans="1:25">
      <c r="A206" s="5" t="s">
        <v>1041</v>
      </c>
      <c r="B206" s="5" t="s">
        <v>26</v>
      </c>
      <c r="C206" s="5" t="s">
        <v>27</v>
      </c>
      <c r="D206" s="5" t="s">
        <v>955</v>
      </c>
      <c r="E206" s="5" t="s">
        <v>956</v>
      </c>
      <c r="F206" s="7">
        <v>45267</v>
      </c>
      <c r="G206" s="7">
        <v>45268</v>
      </c>
      <c r="H206" s="5">
        <v>1</v>
      </c>
      <c r="I206" s="5">
        <v>1</v>
      </c>
      <c r="J206" s="5">
        <v>1</v>
      </c>
      <c r="K206" s="5" t="s">
        <v>30</v>
      </c>
      <c r="L206" s="5">
        <v>1329</v>
      </c>
      <c r="M206" s="5">
        <v>1329</v>
      </c>
      <c r="N206" s="5" t="s">
        <v>1042</v>
      </c>
      <c r="O206" s="5" t="s">
        <v>32</v>
      </c>
      <c r="P206" s="5" t="s">
        <v>33</v>
      </c>
      <c r="Q206" s="5">
        <v>0</v>
      </c>
      <c r="R206" s="8">
        <v>45267.0000115741</v>
      </c>
      <c r="S206" s="7">
        <v>45269</v>
      </c>
      <c r="T206" s="5" t="s">
        <v>34</v>
      </c>
      <c r="U206" s="5">
        <v>1329</v>
      </c>
      <c r="V206" s="5">
        <v>0</v>
      </c>
      <c r="W206" s="5">
        <v>0</v>
      </c>
      <c r="X206" s="5" t="s">
        <v>1043</v>
      </c>
      <c r="Y206" s="5" t="s">
        <v>1044</v>
      </c>
    </row>
    <row r="207" s="5" customFormat="1" spans="1:25">
      <c r="A207" s="5" t="s">
        <v>1045</v>
      </c>
      <c r="B207" s="5" t="s">
        <v>26</v>
      </c>
      <c r="C207" s="5" t="s">
        <v>27</v>
      </c>
      <c r="D207" s="5" t="s">
        <v>1046</v>
      </c>
      <c r="E207" s="5" t="s">
        <v>620</v>
      </c>
      <c r="F207" s="7">
        <v>45267</v>
      </c>
      <c r="G207" s="7">
        <v>45268</v>
      </c>
      <c r="H207" s="5">
        <v>1</v>
      </c>
      <c r="I207" s="5">
        <v>1</v>
      </c>
      <c r="J207" s="5">
        <v>1</v>
      </c>
      <c r="K207" s="5" t="s">
        <v>30</v>
      </c>
      <c r="L207" s="5">
        <v>516</v>
      </c>
      <c r="M207" s="5">
        <v>516</v>
      </c>
      <c r="N207" s="5" t="s">
        <v>1047</v>
      </c>
      <c r="O207" s="5" t="s">
        <v>32</v>
      </c>
      <c r="P207" s="5" t="s">
        <v>33</v>
      </c>
      <c r="Q207" s="5">
        <v>0</v>
      </c>
      <c r="R207" s="8">
        <v>45267</v>
      </c>
      <c r="S207" s="7">
        <v>45269</v>
      </c>
      <c r="T207" s="5" t="s">
        <v>34</v>
      </c>
      <c r="U207" s="5">
        <v>516</v>
      </c>
      <c r="V207" s="5">
        <v>0</v>
      </c>
      <c r="W207" s="5">
        <v>0</v>
      </c>
      <c r="X207" s="5" t="s">
        <v>1048</v>
      </c>
      <c r="Y207" s="5" t="s">
        <v>1049</v>
      </c>
    </row>
    <row r="208" s="5" customFormat="1" spans="1:25">
      <c r="A208" s="5" t="s">
        <v>1050</v>
      </c>
      <c r="B208" s="5" t="s">
        <v>26</v>
      </c>
      <c r="C208" s="5" t="s">
        <v>27</v>
      </c>
      <c r="D208" s="5" t="s">
        <v>923</v>
      </c>
      <c r="E208" s="5" t="s">
        <v>1005</v>
      </c>
      <c r="F208" s="7">
        <v>45267</v>
      </c>
      <c r="G208" s="7">
        <v>45268</v>
      </c>
      <c r="H208" s="5">
        <v>1</v>
      </c>
      <c r="I208" s="5">
        <v>1</v>
      </c>
      <c r="J208" s="5">
        <v>1</v>
      </c>
      <c r="K208" s="5" t="s">
        <v>30</v>
      </c>
      <c r="L208" s="5">
        <v>315</v>
      </c>
      <c r="M208" s="5">
        <v>315</v>
      </c>
      <c r="N208" s="5" t="s">
        <v>1051</v>
      </c>
      <c r="O208" s="5" t="s">
        <v>32</v>
      </c>
      <c r="P208" s="5" t="s">
        <v>33</v>
      </c>
      <c r="Q208" s="5">
        <v>0</v>
      </c>
      <c r="R208" s="8">
        <v>45267.0000115741</v>
      </c>
      <c r="S208" s="7">
        <v>45269</v>
      </c>
      <c r="T208" s="5" t="s">
        <v>34</v>
      </c>
      <c r="U208" s="5">
        <v>315</v>
      </c>
      <c r="V208" s="5">
        <v>0</v>
      </c>
      <c r="W208" s="5">
        <v>0</v>
      </c>
      <c r="X208" s="5" t="s">
        <v>1052</v>
      </c>
      <c r="Y208" s="5" t="s">
        <v>1053</v>
      </c>
    </row>
    <row r="209" s="5" customFormat="1" spans="1:25">
      <c r="A209" s="5" t="s">
        <v>1037</v>
      </c>
      <c r="B209" s="5" t="s">
        <v>26</v>
      </c>
      <c r="C209" s="5" t="s">
        <v>72</v>
      </c>
      <c r="D209" s="5" t="s">
        <v>1038</v>
      </c>
      <c r="E209" s="5" t="s">
        <v>416</v>
      </c>
      <c r="F209" s="7">
        <v>45267</v>
      </c>
      <c r="G209" s="7">
        <v>45268</v>
      </c>
      <c r="H209" s="5">
        <v>2</v>
      </c>
      <c r="I209" s="5">
        <v>1</v>
      </c>
      <c r="J209" s="5">
        <v>2</v>
      </c>
      <c r="K209" s="5" t="s">
        <v>30</v>
      </c>
      <c r="L209" s="5">
        <v>-922</v>
      </c>
      <c r="M209" s="5">
        <v>-922</v>
      </c>
      <c r="N209" s="5" t="s">
        <v>1039</v>
      </c>
      <c r="O209" s="5" t="s">
        <v>32</v>
      </c>
      <c r="P209" s="5" t="s">
        <v>33</v>
      </c>
      <c r="Q209" s="5">
        <v>0</v>
      </c>
      <c r="R209" s="8">
        <v>45267</v>
      </c>
      <c r="S209" s="7">
        <v>45269</v>
      </c>
      <c r="T209" s="5" t="s">
        <v>34</v>
      </c>
      <c r="U209" s="5">
        <v>-922</v>
      </c>
      <c r="V209" s="5">
        <v>0</v>
      </c>
      <c r="W209" s="5">
        <v>0</v>
      </c>
      <c r="X209" s="5" t="s">
        <v>1040</v>
      </c>
      <c r="Y209" s="5" t="s">
        <v>48</v>
      </c>
    </row>
    <row r="210" s="5" customFormat="1" spans="1:25">
      <c r="A210" s="5" t="s">
        <v>1054</v>
      </c>
      <c r="B210" s="5" t="s">
        <v>26</v>
      </c>
      <c r="C210" s="5" t="s">
        <v>27</v>
      </c>
      <c r="D210" s="5" t="s">
        <v>940</v>
      </c>
      <c r="E210" s="5" t="s">
        <v>1055</v>
      </c>
      <c r="F210" s="7">
        <v>45267</v>
      </c>
      <c r="G210" s="7">
        <v>45268</v>
      </c>
      <c r="H210" s="5">
        <v>1</v>
      </c>
      <c r="I210" s="5">
        <v>1</v>
      </c>
      <c r="J210" s="5">
        <v>1</v>
      </c>
      <c r="K210" s="5" t="s">
        <v>30</v>
      </c>
      <c r="L210" s="5">
        <v>655</v>
      </c>
      <c r="M210" s="5">
        <v>655</v>
      </c>
      <c r="N210" s="5" t="s">
        <v>1056</v>
      </c>
      <c r="O210" s="5" t="s">
        <v>32</v>
      </c>
      <c r="P210" s="5" t="s">
        <v>33</v>
      </c>
      <c r="Q210" s="5">
        <v>0</v>
      </c>
      <c r="R210" s="8">
        <v>45267</v>
      </c>
      <c r="S210" s="7">
        <v>45269</v>
      </c>
      <c r="T210" s="5" t="s">
        <v>34</v>
      </c>
      <c r="U210" s="5">
        <v>655</v>
      </c>
      <c r="V210" s="5">
        <v>0</v>
      </c>
      <c r="W210" s="5">
        <v>0</v>
      </c>
      <c r="X210" s="5" t="s">
        <v>1057</v>
      </c>
      <c r="Y210" s="5" t="s">
        <v>1058</v>
      </c>
    </row>
    <row r="211" s="5" customFormat="1" spans="1:25">
      <c r="A211" s="5" t="s">
        <v>1059</v>
      </c>
      <c r="B211" s="5" t="s">
        <v>26</v>
      </c>
      <c r="C211" s="5" t="s">
        <v>27</v>
      </c>
      <c r="D211" s="5" t="s">
        <v>154</v>
      </c>
      <c r="E211" s="5" t="s">
        <v>1060</v>
      </c>
      <c r="F211" s="7">
        <v>45267</v>
      </c>
      <c r="G211" s="7">
        <v>45268</v>
      </c>
      <c r="H211" s="5">
        <v>1</v>
      </c>
      <c r="I211" s="5">
        <v>1</v>
      </c>
      <c r="J211" s="5">
        <v>1</v>
      </c>
      <c r="K211" s="5" t="s">
        <v>30</v>
      </c>
      <c r="L211" s="5">
        <v>599</v>
      </c>
      <c r="M211" s="5">
        <v>599</v>
      </c>
      <c r="N211" s="5" t="s">
        <v>1061</v>
      </c>
      <c r="O211" s="5" t="s">
        <v>32</v>
      </c>
      <c r="P211" s="5" t="s">
        <v>33</v>
      </c>
      <c r="Q211" s="5">
        <v>0</v>
      </c>
      <c r="R211" s="8">
        <v>45267.0000115741</v>
      </c>
      <c r="S211" s="7">
        <v>45269</v>
      </c>
      <c r="T211" s="5" t="s">
        <v>34</v>
      </c>
      <c r="U211" s="5">
        <v>599</v>
      </c>
      <c r="V211" s="5">
        <v>0</v>
      </c>
      <c r="W211" s="5">
        <v>0</v>
      </c>
      <c r="X211" s="5" t="s">
        <v>1062</v>
      </c>
      <c r="Y211" s="5" t="s">
        <v>1063</v>
      </c>
    </row>
    <row r="212" s="5" customFormat="1" spans="1:25">
      <c r="A212" s="5" t="s">
        <v>1064</v>
      </c>
      <c r="B212" s="5" t="s">
        <v>26</v>
      </c>
      <c r="C212" s="5" t="s">
        <v>27</v>
      </c>
      <c r="D212" s="5" t="s">
        <v>836</v>
      </c>
      <c r="E212" s="5" t="s">
        <v>994</v>
      </c>
      <c r="F212" s="7">
        <v>45267</v>
      </c>
      <c r="G212" s="7">
        <v>45268</v>
      </c>
      <c r="H212" s="5">
        <v>1</v>
      </c>
      <c r="I212" s="5">
        <v>1</v>
      </c>
      <c r="J212" s="5">
        <v>1</v>
      </c>
      <c r="K212" s="5" t="s">
        <v>30</v>
      </c>
      <c r="L212" s="5">
        <v>690</v>
      </c>
      <c r="M212" s="5">
        <v>690</v>
      </c>
      <c r="N212" s="5" t="s">
        <v>1065</v>
      </c>
      <c r="O212" s="5" t="s">
        <v>32</v>
      </c>
      <c r="P212" s="5" t="s">
        <v>33</v>
      </c>
      <c r="Q212" s="5">
        <v>0</v>
      </c>
      <c r="R212" s="8">
        <v>45267.0000115741</v>
      </c>
      <c r="S212" s="7">
        <v>45269</v>
      </c>
      <c r="T212" s="5" t="s">
        <v>34</v>
      </c>
      <c r="U212" s="5">
        <v>690</v>
      </c>
      <c r="V212" s="5">
        <v>0</v>
      </c>
      <c r="W212" s="5">
        <v>0</v>
      </c>
      <c r="X212" s="5" t="s">
        <v>1066</v>
      </c>
      <c r="Y212" s="5" t="s">
        <v>1067</v>
      </c>
    </row>
    <row r="213" s="5" customFormat="1" spans="1:25">
      <c r="A213" s="5" t="s">
        <v>1068</v>
      </c>
      <c r="B213" s="5" t="s">
        <v>26</v>
      </c>
      <c r="C213" s="5" t="s">
        <v>27</v>
      </c>
      <c r="D213" s="5" t="s">
        <v>940</v>
      </c>
      <c r="E213" s="5" t="s">
        <v>1055</v>
      </c>
      <c r="F213" s="7">
        <v>45267</v>
      </c>
      <c r="G213" s="7">
        <v>45268</v>
      </c>
      <c r="H213" s="5">
        <v>1</v>
      </c>
      <c r="I213" s="5">
        <v>1</v>
      </c>
      <c r="J213" s="5">
        <v>1</v>
      </c>
      <c r="K213" s="5" t="s">
        <v>30</v>
      </c>
      <c r="L213" s="5">
        <v>655</v>
      </c>
      <c r="M213" s="5">
        <v>655</v>
      </c>
      <c r="N213" s="5" t="s">
        <v>1069</v>
      </c>
      <c r="O213" s="5" t="s">
        <v>32</v>
      </c>
      <c r="P213" s="5" t="s">
        <v>33</v>
      </c>
      <c r="Q213" s="5">
        <v>0</v>
      </c>
      <c r="R213" s="8">
        <v>45267</v>
      </c>
      <c r="S213" s="7">
        <v>45269</v>
      </c>
      <c r="T213" s="5" t="s">
        <v>34</v>
      </c>
      <c r="U213" s="5">
        <v>655</v>
      </c>
      <c r="V213" s="5">
        <v>0</v>
      </c>
      <c r="W213" s="5">
        <v>0</v>
      </c>
      <c r="X213" s="5" t="s">
        <v>1070</v>
      </c>
      <c r="Y213" s="5" t="s">
        <v>1071</v>
      </c>
    </row>
    <row r="214" s="5" customFormat="1" spans="1:25">
      <c r="A214" s="5" t="s">
        <v>1072</v>
      </c>
      <c r="B214" s="5" t="s">
        <v>26</v>
      </c>
      <c r="C214" s="5" t="s">
        <v>27</v>
      </c>
      <c r="D214" s="5" t="s">
        <v>1073</v>
      </c>
      <c r="E214" s="5" t="s">
        <v>1074</v>
      </c>
      <c r="F214" s="7">
        <v>45267</v>
      </c>
      <c r="G214" s="7">
        <v>45268</v>
      </c>
      <c r="H214" s="5">
        <v>2</v>
      </c>
      <c r="I214" s="5">
        <v>1</v>
      </c>
      <c r="J214" s="5">
        <v>2</v>
      </c>
      <c r="K214" s="5" t="s">
        <v>30</v>
      </c>
      <c r="L214" s="5">
        <v>418</v>
      </c>
      <c r="M214" s="5">
        <v>418</v>
      </c>
      <c r="N214" s="5" t="s">
        <v>1075</v>
      </c>
      <c r="O214" s="5" t="s">
        <v>32</v>
      </c>
      <c r="P214" s="5" t="s">
        <v>33</v>
      </c>
      <c r="Q214" s="5">
        <v>0</v>
      </c>
      <c r="R214" s="8">
        <v>45267.0000115741</v>
      </c>
      <c r="S214" s="7">
        <v>45269</v>
      </c>
      <c r="T214" s="5" t="s">
        <v>34</v>
      </c>
      <c r="U214" s="5">
        <v>418</v>
      </c>
      <c r="V214" s="5">
        <v>0</v>
      </c>
      <c r="W214" s="5">
        <v>0</v>
      </c>
      <c r="X214" s="5" t="s">
        <v>1076</v>
      </c>
      <c r="Y214" s="5" t="s">
        <v>1077</v>
      </c>
    </row>
    <row r="215" s="5" customFormat="1" spans="1:25">
      <c r="A215" s="5" t="s">
        <v>1078</v>
      </c>
      <c r="B215" s="5" t="s">
        <v>26</v>
      </c>
      <c r="C215" s="5" t="s">
        <v>27</v>
      </c>
      <c r="D215" s="5" t="s">
        <v>1079</v>
      </c>
      <c r="E215" s="5" t="s">
        <v>1080</v>
      </c>
      <c r="F215" s="7">
        <v>45267</v>
      </c>
      <c r="G215" s="7">
        <v>45268</v>
      </c>
      <c r="H215" s="5">
        <v>1</v>
      </c>
      <c r="I215" s="5">
        <v>1</v>
      </c>
      <c r="J215" s="5">
        <v>1</v>
      </c>
      <c r="K215" s="5" t="s">
        <v>30</v>
      </c>
      <c r="L215" s="5">
        <v>780</v>
      </c>
      <c r="M215" s="5">
        <v>780</v>
      </c>
      <c r="N215" s="5" t="s">
        <v>1081</v>
      </c>
      <c r="O215" s="5" t="s">
        <v>32</v>
      </c>
      <c r="P215" s="5" t="s">
        <v>33</v>
      </c>
      <c r="Q215" s="5">
        <v>0</v>
      </c>
      <c r="R215" s="8">
        <v>45267</v>
      </c>
      <c r="S215" s="7">
        <v>45269</v>
      </c>
      <c r="T215" s="5" t="s">
        <v>34</v>
      </c>
      <c r="U215" s="5">
        <v>780</v>
      </c>
      <c r="V215" s="5">
        <v>0</v>
      </c>
      <c r="W215" s="5">
        <v>0</v>
      </c>
      <c r="X215" s="5" t="s">
        <v>1082</v>
      </c>
      <c r="Y215" s="5" t="s">
        <v>1083</v>
      </c>
    </row>
    <row r="216" s="5" customFormat="1" spans="1:25">
      <c r="A216" s="5" t="s">
        <v>1084</v>
      </c>
      <c r="B216" s="5" t="s">
        <v>26</v>
      </c>
      <c r="C216" s="5" t="s">
        <v>27</v>
      </c>
      <c r="D216" s="5" t="s">
        <v>1085</v>
      </c>
      <c r="E216" s="5" t="s">
        <v>92</v>
      </c>
      <c r="F216" s="7">
        <v>45267</v>
      </c>
      <c r="G216" s="7">
        <v>45268</v>
      </c>
      <c r="H216" s="5">
        <v>1</v>
      </c>
      <c r="I216" s="5">
        <v>1</v>
      </c>
      <c r="J216" s="5">
        <v>1</v>
      </c>
      <c r="K216" s="5" t="s">
        <v>30</v>
      </c>
      <c r="L216" s="5">
        <v>237</v>
      </c>
      <c r="M216" s="5">
        <v>237</v>
      </c>
      <c r="N216" s="5" t="s">
        <v>1086</v>
      </c>
      <c r="O216" s="5" t="s">
        <v>32</v>
      </c>
      <c r="P216" s="5" t="s">
        <v>33</v>
      </c>
      <c r="Q216" s="5">
        <v>0</v>
      </c>
      <c r="R216" s="8">
        <v>45267.0000115741</v>
      </c>
      <c r="S216" s="7">
        <v>45269</v>
      </c>
      <c r="T216" s="5" t="s">
        <v>34</v>
      </c>
      <c r="U216" s="5">
        <v>237</v>
      </c>
      <c r="V216" s="5">
        <v>0</v>
      </c>
      <c r="W216" s="5">
        <v>0</v>
      </c>
      <c r="X216" s="5" t="s">
        <v>1087</v>
      </c>
      <c r="Y216" s="5" t="s">
        <v>1088</v>
      </c>
    </row>
    <row r="217" s="5" customFormat="1" spans="1:25">
      <c r="A217" s="5" t="s">
        <v>1089</v>
      </c>
      <c r="B217" s="5" t="s">
        <v>26</v>
      </c>
      <c r="C217" s="5" t="s">
        <v>27</v>
      </c>
      <c r="D217" s="5" t="s">
        <v>955</v>
      </c>
      <c r="E217" s="5" t="s">
        <v>1033</v>
      </c>
      <c r="F217" s="7">
        <v>45267</v>
      </c>
      <c r="G217" s="7">
        <v>45268</v>
      </c>
      <c r="H217" s="5">
        <v>1</v>
      </c>
      <c r="I217" s="5">
        <v>1</v>
      </c>
      <c r="J217" s="5">
        <v>1</v>
      </c>
      <c r="K217" s="5" t="s">
        <v>30</v>
      </c>
      <c r="L217" s="5">
        <v>1332</v>
      </c>
      <c r="M217" s="5">
        <v>1332</v>
      </c>
      <c r="N217" s="5" t="s">
        <v>1090</v>
      </c>
      <c r="O217" s="5" t="s">
        <v>32</v>
      </c>
      <c r="P217" s="5" t="s">
        <v>33</v>
      </c>
      <c r="Q217" s="5">
        <v>0</v>
      </c>
      <c r="R217" s="8">
        <v>45267.0000115741</v>
      </c>
      <c r="S217" s="7">
        <v>45269</v>
      </c>
      <c r="T217" s="5" t="s">
        <v>34</v>
      </c>
      <c r="U217" s="5">
        <v>1332</v>
      </c>
      <c r="V217" s="5">
        <v>0</v>
      </c>
      <c r="W217" s="5">
        <v>0</v>
      </c>
      <c r="X217" s="5" t="s">
        <v>1091</v>
      </c>
      <c r="Y217" s="5" t="s">
        <v>1092</v>
      </c>
    </row>
    <row r="218" s="5" customFormat="1" spans="1:25">
      <c r="A218" s="5" t="s">
        <v>1093</v>
      </c>
      <c r="B218" s="5" t="s">
        <v>26</v>
      </c>
      <c r="C218" s="5" t="s">
        <v>27</v>
      </c>
      <c r="D218" s="5" t="s">
        <v>1094</v>
      </c>
      <c r="E218" s="5" t="s">
        <v>1095</v>
      </c>
      <c r="F218" s="7">
        <v>45267</v>
      </c>
      <c r="G218" s="7">
        <v>45268</v>
      </c>
      <c r="H218" s="5">
        <v>1</v>
      </c>
      <c r="I218" s="5">
        <v>1</v>
      </c>
      <c r="J218" s="5">
        <v>1</v>
      </c>
      <c r="K218" s="5" t="s">
        <v>30</v>
      </c>
      <c r="L218" s="5">
        <v>1239</v>
      </c>
      <c r="M218" s="5">
        <v>1239</v>
      </c>
      <c r="N218" s="5" t="s">
        <v>1096</v>
      </c>
      <c r="O218" s="5" t="s">
        <v>32</v>
      </c>
      <c r="P218" s="5" t="s">
        <v>33</v>
      </c>
      <c r="Q218" s="5">
        <v>0</v>
      </c>
      <c r="R218" s="8">
        <v>45267</v>
      </c>
      <c r="S218" s="7">
        <v>45269</v>
      </c>
      <c r="T218" s="5" t="s">
        <v>34</v>
      </c>
      <c r="U218" s="5">
        <v>1239</v>
      </c>
      <c r="V218" s="5">
        <v>0</v>
      </c>
      <c r="W218" s="5">
        <v>0</v>
      </c>
      <c r="X218" s="5" t="s">
        <v>1097</v>
      </c>
      <c r="Y218" s="5" t="s">
        <v>1098</v>
      </c>
    </row>
    <row r="219" s="5" customFormat="1" spans="1:25">
      <c r="A219" s="5" t="s">
        <v>1099</v>
      </c>
      <c r="B219" s="5" t="s">
        <v>26</v>
      </c>
      <c r="C219" s="5" t="s">
        <v>27</v>
      </c>
      <c r="D219" s="5" t="s">
        <v>836</v>
      </c>
      <c r="E219" s="5" t="s">
        <v>994</v>
      </c>
      <c r="F219" s="7">
        <v>45267</v>
      </c>
      <c r="G219" s="7">
        <v>45268</v>
      </c>
      <c r="H219" s="5">
        <v>1</v>
      </c>
      <c r="I219" s="5">
        <v>1</v>
      </c>
      <c r="J219" s="5">
        <v>1</v>
      </c>
      <c r="K219" s="5" t="s">
        <v>30</v>
      </c>
      <c r="L219" s="5">
        <v>690</v>
      </c>
      <c r="M219" s="5">
        <v>690</v>
      </c>
      <c r="N219" s="5" t="s">
        <v>1100</v>
      </c>
      <c r="O219" s="5" t="s">
        <v>32</v>
      </c>
      <c r="P219" s="5" t="s">
        <v>33</v>
      </c>
      <c r="Q219" s="5">
        <v>0</v>
      </c>
      <c r="R219" s="8">
        <v>45267</v>
      </c>
      <c r="S219" s="7">
        <v>45269</v>
      </c>
      <c r="T219" s="5" t="s">
        <v>34</v>
      </c>
      <c r="U219" s="5">
        <v>690</v>
      </c>
      <c r="V219" s="5">
        <v>0</v>
      </c>
      <c r="W219" s="5">
        <v>0</v>
      </c>
      <c r="X219" s="5" t="s">
        <v>1101</v>
      </c>
      <c r="Y219" s="5" t="s">
        <v>1102</v>
      </c>
    </row>
    <row r="220" s="5" customFormat="1" spans="1:25">
      <c r="A220" s="5" t="s">
        <v>1045</v>
      </c>
      <c r="B220" s="5" t="s">
        <v>26</v>
      </c>
      <c r="C220" s="5" t="s">
        <v>72</v>
      </c>
      <c r="D220" s="5" t="s">
        <v>1046</v>
      </c>
      <c r="E220" s="5" t="s">
        <v>620</v>
      </c>
      <c r="F220" s="7">
        <v>45267</v>
      </c>
      <c r="G220" s="7">
        <v>45268</v>
      </c>
      <c r="H220" s="5">
        <v>1</v>
      </c>
      <c r="I220" s="5">
        <v>1</v>
      </c>
      <c r="J220" s="5">
        <v>1</v>
      </c>
      <c r="K220" s="5" t="s">
        <v>30</v>
      </c>
      <c r="L220" s="5">
        <v>-516</v>
      </c>
      <c r="M220" s="5">
        <v>-516</v>
      </c>
      <c r="N220" s="5" t="s">
        <v>1047</v>
      </c>
      <c r="O220" s="5" t="s">
        <v>32</v>
      </c>
      <c r="P220" s="5" t="s">
        <v>33</v>
      </c>
      <c r="Q220" s="5">
        <v>0</v>
      </c>
      <c r="R220" s="8">
        <v>45267</v>
      </c>
      <c r="S220" s="7">
        <v>45269</v>
      </c>
      <c r="T220" s="5" t="s">
        <v>34</v>
      </c>
      <c r="U220" s="5">
        <v>-516</v>
      </c>
      <c r="V220" s="5">
        <v>0</v>
      </c>
      <c r="W220" s="5">
        <v>0</v>
      </c>
      <c r="X220" s="5" t="s">
        <v>1048</v>
      </c>
      <c r="Y220" s="5" t="s">
        <v>1049</v>
      </c>
    </row>
    <row r="221" s="5" customFormat="1" spans="1:25">
      <c r="A221" s="5" t="s">
        <v>1045</v>
      </c>
      <c r="B221" s="5" t="s">
        <v>26</v>
      </c>
      <c r="C221" s="5" t="s">
        <v>1103</v>
      </c>
      <c r="D221" s="5" t="s">
        <v>1046</v>
      </c>
      <c r="E221" s="5" t="s">
        <v>620</v>
      </c>
      <c r="F221" s="7">
        <v>45267</v>
      </c>
      <c r="G221" s="7">
        <v>45268</v>
      </c>
      <c r="H221" s="5">
        <v>1</v>
      </c>
      <c r="I221" s="5">
        <v>1</v>
      </c>
      <c r="J221" s="5">
        <v>1</v>
      </c>
      <c r="K221" s="5" t="s">
        <v>30</v>
      </c>
      <c r="L221" s="5">
        <v>258</v>
      </c>
      <c r="M221" s="5">
        <v>258</v>
      </c>
      <c r="N221" s="5" t="s">
        <v>1047</v>
      </c>
      <c r="O221" s="5" t="s">
        <v>32</v>
      </c>
      <c r="P221" s="5" t="s">
        <v>33</v>
      </c>
      <c r="Q221" s="5">
        <v>0</v>
      </c>
      <c r="R221" s="8">
        <v>45267.4683796296</v>
      </c>
      <c r="S221" s="7">
        <v>45269</v>
      </c>
      <c r="T221" s="5" t="s">
        <v>34</v>
      </c>
      <c r="U221" s="5">
        <v>258</v>
      </c>
      <c r="V221" s="5">
        <v>0</v>
      </c>
      <c r="W221" s="5">
        <v>0</v>
      </c>
      <c r="X221" s="5" t="s">
        <v>1048</v>
      </c>
      <c r="Y221" s="5" t="s">
        <v>1049</v>
      </c>
    </row>
    <row r="222" s="5" customFormat="1" spans="1:25">
      <c r="A222" s="5" t="s">
        <v>1104</v>
      </c>
      <c r="B222" s="5" t="s">
        <v>26</v>
      </c>
      <c r="C222" s="5" t="s">
        <v>27</v>
      </c>
      <c r="D222" s="5" t="s">
        <v>443</v>
      </c>
      <c r="E222" s="5" t="s">
        <v>909</v>
      </c>
      <c r="F222" s="7">
        <v>45267</v>
      </c>
      <c r="G222" s="7">
        <v>45268</v>
      </c>
      <c r="H222" s="5">
        <v>1</v>
      </c>
      <c r="I222" s="5">
        <v>1</v>
      </c>
      <c r="J222" s="5">
        <v>1</v>
      </c>
      <c r="K222" s="5" t="s">
        <v>30</v>
      </c>
      <c r="L222" s="5">
        <v>578</v>
      </c>
      <c r="M222" s="5">
        <v>578</v>
      </c>
      <c r="N222" s="5" t="s">
        <v>1105</v>
      </c>
      <c r="O222" s="5" t="s">
        <v>32</v>
      </c>
      <c r="P222" s="5" t="s">
        <v>33</v>
      </c>
      <c r="Q222" s="5">
        <v>0</v>
      </c>
      <c r="R222" s="8">
        <v>45267</v>
      </c>
      <c r="S222" s="7">
        <v>45269</v>
      </c>
      <c r="T222" s="5" t="s">
        <v>34</v>
      </c>
      <c r="U222" s="5">
        <v>578</v>
      </c>
      <c r="V222" s="5">
        <v>0</v>
      </c>
      <c r="W222" s="5">
        <v>0</v>
      </c>
      <c r="X222" s="5" t="s">
        <v>1106</v>
      </c>
      <c r="Y222" s="5" t="s">
        <v>1107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8"/>
  <sheetViews>
    <sheetView tabSelected="1" workbookViewId="0">
      <selection activeCell="D213" sqref="D213:D217"/>
    </sheetView>
  </sheetViews>
  <sheetFormatPr defaultColWidth="9" defaultRowHeight="13.5"/>
  <cols>
    <col min="1" max="1" width="12.625" style="5"/>
    <col min="2" max="2" width="11.5" style="5"/>
    <col min="3" max="4" width="10.375" style="5"/>
    <col min="5" max="1634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1108</v>
      </c>
    </row>
    <row r="2" s="5" customFormat="1" hidden="1" spans="1:9">
      <c r="A2" s="6">
        <v>999222602121717</v>
      </c>
      <c r="B2" s="7">
        <v>45264</v>
      </c>
      <c r="C2" s="7">
        <v>45266</v>
      </c>
      <c r="D2" s="5">
        <v>1084</v>
      </c>
      <c r="E2" s="5" t="str">
        <f>VLOOKUP(A2,HOP!A:L,12,0)</f>
        <v>1084.00</v>
      </c>
      <c r="F2" s="5" t="str">
        <f>VLOOKUP(A2,HOP!A:C,3,0)</f>
        <v>3014663</v>
      </c>
      <c r="G2" s="5">
        <f>D2-E2</f>
        <v>0</v>
      </c>
      <c r="H2" s="5" t="str">
        <f>$H$1&amp;F2</f>
        <v>，3014663</v>
      </c>
      <c r="I2" s="5" t="str">
        <f>VLOOKUP(A2,HOP!A:U,21,0)</f>
        <v>直采</v>
      </c>
    </row>
    <row r="3" s="5" customFormat="1" hidden="1" spans="1:9">
      <c r="A3" s="6">
        <v>999224149923921</v>
      </c>
      <c r="B3" s="7">
        <v>45261</v>
      </c>
      <c r="C3" s="7">
        <v>45266</v>
      </c>
      <c r="D3" s="5">
        <v>19485</v>
      </c>
      <c r="E3" s="5" t="str">
        <f>VLOOKUP(A3,HOP!A:L,12,0)</f>
        <v>19485.00</v>
      </c>
      <c r="F3" s="5" t="str">
        <f>VLOOKUP(A3,HOP!A:C,3,0)</f>
        <v>3373538</v>
      </c>
      <c r="G3" s="5">
        <f t="shared" ref="G3:G66" si="0">D3-E3</f>
        <v>0</v>
      </c>
      <c r="H3" s="5" t="str">
        <f t="shared" ref="H3:H66" si="1">$H$1&amp;F3</f>
        <v>，3373538</v>
      </c>
      <c r="I3" s="5" t="str">
        <f>VLOOKUP(A3,HOP!A:U,21,0)</f>
        <v>直采</v>
      </c>
    </row>
    <row r="4" s="5" customFormat="1" hidden="1" spans="1:9">
      <c r="A4" s="6">
        <v>999224588311396</v>
      </c>
      <c r="B4" s="7">
        <v>45263</v>
      </c>
      <c r="C4" s="7">
        <v>45266</v>
      </c>
      <c r="D4" s="5">
        <v>1197</v>
      </c>
      <c r="E4" s="5" t="str">
        <f>VLOOKUP(A4,HOP!A:L,12,0)</f>
        <v>1197.00</v>
      </c>
      <c r="F4" s="5" t="str">
        <f>VLOOKUP(A4,HOP!A:C,3,0)</f>
        <v>3459494</v>
      </c>
      <c r="G4" s="5">
        <f t="shared" si="0"/>
        <v>0</v>
      </c>
      <c r="H4" s="5" t="str">
        <f t="shared" si="1"/>
        <v>，3459494</v>
      </c>
      <c r="I4" s="5" t="str">
        <f>VLOOKUP(A4,HOP!A:U,21,0)</f>
        <v>直采</v>
      </c>
    </row>
    <row r="5" s="5" customFormat="1" hidden="1" spans="1:9">
      <c r="A5" s="6">
        <v>999225375096384</v>
      </c>
      <c r="B5" s="7">
        <v>45264</v>
      </c>
      <c r="C5" s="7">
        <v>45266</v>
      </c>
      <c r="D5" s="5">
        <v>1978</v>
      </c>
      <c r="E5" s="5" t="str">
        <f>VLOOKUP(A5,HOP!A:L,12,0)</f>
        <v>1978.00</v>
      </c>
      <c r="F5" s="5" t="str">
        <f>VLOOKUP(A5,HOP!A:C,3,0)</f>
        <v>3644769</v>
      </c>
      <c r="G5" s="5">
        <f t="shared" si="0"/>
        <v>0</v>
      </c>
      <c r="H5" s="5" t="str">
        <f t="shared" si="1"/>
        <v>，3644769</v>
      </c>
      <c r="I5" s="5" t="str">
        <f>VLOOKUP(A5,HOP!A:U,21,0)</f>
        <v>直采</v>
      </c>
    </row>
    <row r="6" s="5" customFormat="1" hidden="1" spans="1:9">
      <c r="A6" s="6">
        <v>999226498310905</v>
      </c>
      <c r="B6" s="7">
        <v>45259</v>
      </c>
      <c r="C6" s="7">
        <v>45268</v>
      </c>
      <c r="D6" s="5">
        <v>7524</v>
      </c>
      <c r="E6" s="5" t="str">
        <f>VLOOKUP(A6,HOP!A:L,12,0)</f>
        <v>7524.00</v>
      </c>
      <c r="F6" s="5" t="str">
        <f>VLOOKUP(A6,HOP!A:C,3,0)</f>
        <v>3861372</v>
      </c>
      <c r="G6" s="5">
        <f t="shared" si="0"/>
        <v>0</v>
      </c>
      <c r="H6" s="5" t="str">
        <f t="shared" si="1"/>
        <v>，3861372</v>
      </c>
      <c r="I6" s="5" t="str">
        <f>VLOOKUP(A6,HOP!A:U,21,0)</f>
        <v>直采</v>
      </c>
    </row>
    <row r="7" s="5" customFormat="1" hidden="1" spans="1:9">
      <c r="A7" s="6">
        <v>999227030983942</v>
      </c>
      <c r="B7" s="7">
        <v>45264</v>
      </c>
      <c r="C7" s="7">
        <v>45268</v>
      </c>
      <c r="D7" s="5">
        <v>1864</v>
      </c>
      <c r="E7" s="5" t="str">
        <f>VLOOKUP(A7,HOP!A:L,12,0)</f>
        <v>1864.00</v>
      </c>
      <c r="F7" s="5" t="str">
        <f>VLOOKUP(A7,HOP!A:C,3,0)</f>
        <v>3984413</v>
      </c>
      <c r="G7" s="5">
        <f t="shared" si="0"/>
        <v>0</v>
      </c>
      <c r="H7" s="5" t="str">
        <f t="shared" si="1"/>
        <v>，3984413</v>
      </c>
      <c r="I7" s="5" t="str">
        <f>VLOOKUP(A7,HOP!A:U,21,0)</f>
        <v>直采</v>
      </c>
    </row>
    <row r="8" s="5" customFormat="1" hidden="1" spans="1:9">
      <c r="A8" s="6">
        <v>999227098808169</v>
      </c>
      <c r="B8" s="7">
        <v>45266</v>
      </c>
      <c r="C8" s="7">
        <v>45268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999227169982550</v>
      </c>
      <c r="B9" s="7">
        <v>45267</v>
      </c>
      <c r="C9" s="7">
        <v>45268</v>
      </c>
      <c r="D9" s="5">
        <v>1640</v>
      </c>
      <c r="E9" s="5" t="str">
        <f>VLOOKUP(A9,HOP!A:L,12,0)</f>
        <v>1640.00</v>
      </c>
      <c r="F9" s="5" t="str">
        <f>VLOOKUP(A9,HOP!A:C,3,0)</f>
        <v>4012122</v>
      </c>
      <c r="G9" s="5">
        <f t="shared" si="0"/>
        <v>0</v>
      </c>
      <c r="H9" s="5" t="str">
        <f t="shared" si="1"/>
        <v>，4012122</v>
      </c>
      <c r="I9" s="5" t="str">
        <f>VLOOKUP(A9,HOP!A:U,21,0)</f>
        <v>直采</v>
      </c>
    </row>
    <row r="10" s="5" customFormat="1" hidden="1" spans="1:9">
      <c r="A10" s="6">
        <v>999227302662681</v>
      </c>
      <c r="B10" s="7">
        <v>45265</v>
      </c>
      <c r="C10" s="7">
        <v>45268</v>
      </c>
      <c r="D10" s="5">
        <v>4190</v>
      </c>
      <c r="E10" s="5" t="str">
        <f>VLOOKUP(A10,HOP!A:L,12,0)</f>
        <v>4190.00</v>
      </c>
      <c r="F10" s="5" t="str">
        <f>VLOOKUP(A10,HOP!A:C,3,0)</f>
        <v>4041202</v>
      </c>
      <c r="G10" s="5">
        <f t="shared" si="0"/>
        <v>0</v>
      </c>
      <c r="H10" s="5" t="str">
        <f t="shared" si="1"/>
        <v>，4041202</v>
      </c>
      <c r="I10" s="5" t="str">
        <f>VLOOKUP(A10,HOP!A:U,21,0)</f>
        <v>直采</v>
      </c>
    </row>
    <row r="11" s="5" customFormat="1" hidden="1" spans="1:9">
      <c r="A11" s="6">
        <v>27409882531</v>
      </c>
      <c r="B11" s="7">
        <v>45264</v>
      </c>
      <c r="C11" s="7">
        <v>45268</v>
      </c>
      <c r="D11" s="5">
        <v>9920</v>
      </c>
      <c r="E11" s="5" t="str">
        <f>VLOOKUP(A11,HOP!A:L,12,0)</f>
        <v>9920.00</v>
      </c>
      <c r="F11" s="5" t="str">
        <f>VLOOKUP(A11,HOP!A:C,3,0)</f>
        <v>4072667</v>
      </c>
      <c r="G11" s="5">
        <f t="shared" si="0"/>
        <v>0</v>
      </c>
      <c r="H11" s="5" t="str">
        <f t="shared" si="1"/>
        <v>，4072667</v>
      </c>
      <c r="I11" s="5" t="str">
        <f>VLOOKUP(A11,HOP!A:U,21,0)</f>
        <v>直采</v>
      </c>
    </row>
    <row r="12" s="5" customFormat="1" hidden="1" spans="1:9">
      <c r="A12" s="6">
        <v>999227410762926</v>
      </c>
      <c r="B12" s="7">
        <v>45266</v>
      </c>
      <c r="C12" s="7">
        <v>45268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999227438953498</v>
      </c>
      <c r="B13" s="7">
        <v>45265</v>
      </c>
      <c r="C13" s="7">
        <v>45268</v>
      </c>
      <c r="D13" s="5">
        <v>3220</v>
      </c>
      <c r="E13" s="5" t="str">
        <f>VLOOKUP(A13,HOP!A:L,12,0)</f>
        <v>3220.00</v>
      </c>
      <c r="F13" s="5" t="str">
        <f>VLOOKUP(A13,HOP!A:C,3,0)</f>
        <v>4076020</v>
      </c>
      <c r="G13" s="5">
        <f t="shared" si="0"/>
        <v>0</v>
      </c>
      <c r="H13" s="5" t="str">
        <f t="shared" si="1"/>
        <v>，4076020</v>
      </c>
      <c r="I13" s="5" t="str">
        <f>VLOOKUP(A13,HOP!A:U,21,0)</f>
        <v>直采</v>
      </c>
    </row>
    <row r="14" s="5" customFormat="1" hidden="1" spans="1:9">
      <c r="A14" s="6">
        <v>999227440092801</v>
      </c>
      <c r="B14" s="7">
        <v>45266</v>
      </c>
      <c r="C14" s="7">
        <v>45268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6">
        <v>999227442068113</v>
      </c>
      <c r="B15" s="7">
        <v>45266</v>
      </c>
      <c r="C15" s="7">
        <v>45268</v>
      </c>
      <c r="D15" s="5">
        <v>678</v>
      </c>
      <c r="E15" s="5" t="str">
        <f>VLOOKUP(A15,HOP!A:L,12,0)</f>
        <v>678.00</v>
      </c>
      <c r="F15" s="5" t="str">
        <f>VLOOKUP(A15,HOP!A:C,3,0)</f>
        <v>4077479</v>
      </c>
      <c r="G15" s="5">
        <f t="shared" si="0"/>
        <v>0</v>
      </c>
      <c r="H15" s="5" t="str">
        <f t="shared" si="1"/>
        <v>，4077479</v>
      </c>
      <c r="I15" s="5" t="str">
        <f>VLOOKUP(A15,HOP!A:U,21,0)</f>
        <v>直采</v>
      </c>
    </row>
    <row r="16" s="5" customFormat="1" hidden="1" spans="1:9">
      <c r="A16" s="6">
        <v>999227996251072</v>
      </c>
      <c r="B16" s="7">
        <v>45264</v>
      </c>
      <c r="C16" s="7">
        <v>45268</v>
      </c>
      <c r="D16" s="5">
        <v>1280</v>
      </c>
      <c r="E16" s="5" t="str">
        <f>VLOOKUP(A16,HOP!A:L,12,0)</f>
        <v>1280.00</v>
      </c>
      <c r="F16" s="5" t="str">
        <f>VLOOKUP(A16,HOP!A:C,3,0)</f>
        <v>4099497</v>
      </c>
      <c r="G16" s="5">
        <f t="shared" si="0"/>
        <v>0</v>
      </c>
      <c r="H16" s="5" t="str">
        <f t="shared" si="1"/>
        <v>，4099497</v>
      </c>
      <c r="I16" s="5" t="str">
        <f>VLOOKUP(A16,HOP!A:U,21,0)</f>
        <v>直采</v>
      </c>
    </row>
    <row r="17" s="5" customFormat="1" hidden="1" spans="1:9">
      <c r="A17" s="6">
        <v>999228072365477</v>
      </c>
      <c r="B17" s="7">
        <v>45265</v>
      </c>
      <c r="C17" s="7">
        <v>45268</v>
      </c>
      <c r="D17" s="5">
        <v>1230</v>
      </c>
      <c r="E17" s="5" t="str">
        <f>VLOOKUP(A17,HOP!A:L,12,0)</f>
        <v>1230.00</v>
      </c>
      <c r="F17" s="5" t="str">
        <f>VLOOKUP(A17,HOP!A:C,3,0)</f>
        <v>4119091</v>
      </c>
      <c r="G17" s="5">
        <f t="shared" si="0"/>
        <v>0</v>
      </c>
      <c r="H17" s="5" t="str">
        <f t="shared" si="1"/>
        <v>，4119091</v>
      </c>
      <c r="I17" s="5" t="str">
        <f>VLOOKUP(A17,HOP!A:U,21,0)</f>
        <v>直采</v>
      </c>
    </row>
    <row r="18" s="5" customFormat="1" hidden="1" spans="1:9">
      <c r="A18" s="6">
        <v>999228098201973</v>
      </c>
      <c r="B18" s="7">
        <v>45264</v>
      </c>
      <c r="C18" s="7">
        <v>45268</v>
      </c>
      <c r="D18" s="5">
        <v>1672</v>
      </c>
      <c r="E18" s="5" t="str">
        <f>VLOOKUP(A18,HOP!A:L,12,0)</f>
        <v>1672.00</v>
      </c>
      <c r="F18" s="5" t="str">
        <f>VLOOKUP(A18,HOP!A:C,3,0)</f>
        <v>4125972</v>
      </c>
      <c r="G18" s="5">
        <f t="shared" si="0"/>
        <v>0</v>
      </c>
      <c r="H18" s="5" t="str">
        <f t="shared" si="1"/>
        <v>，4125972</v>
      </c>
      <c r="I18" s="5" t="str">
        <f>VLOOKUP(A18,HOP!A:U,21,0)</f>
        <v>直采</v>
      </c>
    </row>
    <row r="19" s="5" customFormat="1" hidden="1" spans="1:9">
      <c r="A19" s="6">
        <v>999228140164471</v>
      </c>
      <c r="B19" s="7">
        <v>45264</v>
      </c>
      <c r="C19" s="7">
        <v>45268</v>
      </c>
      <c r="D19" s="5">
        <v>2034</v>
      </c>
      <c r="E19" s="5" t="str">
        <f>VLOOKUP(A19,HOP!A:L,12,0)</f>
        <v>2034.00</v>
      </c>
      <c r="F19" s="5" t="str">
        <f>VLOOKUP(A19,HOP!A:C,3,0)</f>
        <v>4137457</v>
      </c>
      <c r="G19" s="5">
        <f t="shared" si="0"/>
        <v>0</v>
      </c>
      <c r="H19" s="5" t="str">
        <f t="shared" si="1"/>
        <v>，4137457</v>
      </c>
      <c r="I19" s="5" t="str">
        <f>VLOOKUP(A19,HOP!A:U,21,0)</f>
        <v>直采</v>
      </c>
    </row>
    <row r="20" s="5" customFormat="1" hidden="1" spans="1:9">
      <c r="A20" s="6">
        <v>999228209158049</v>
      </c>
      <c r="B20" s="7">
        <v>45266</v>
      </c>
      <c r="C20" s="7">
        <v>45268</v>
      </c>
      <c r="D20" s="5">
        <v>634</v>
      </c>
      <c r="E20" s="5" t="str">
        <f>VLOOKUP(A20,HOP!A:L,12,0)</f>
        <v>634.00</v>
      </c>
      <c r="F20" s="5" t="str">
        <f>VLOOKUP(A20,HOP!A:C,3,0)</f>
        <v>4149435</v>
      </c>
      <c r="G20" s="5">
        <f t="shared" si="0"/>
        <v>0</v>
      </c>
      <c r="H20" s="5" t="str">
        <f t="shared" si="1"/>
        <v>，4149435</v>
      </c>
      <c r="I20" s="5" t="str">
        <f>VLOOKUP(A20,HOP!A:U,21,0)</f>
        <v>直采</v>
      </c>
    </row>
    <row r="21" s="5" customFormat="1" hidden="1" spans="1:9">
      <c r="A21" s="6">
        <v>999228214151214</v>
      </c>
      <c r="B21" s="7">
        <v>45267</v>
      </c>
      <c r="C21" s="7">
        <v>45268</v>
      </c>
      <c r="D21" s="5">
        <v>418</v>
      </c>
      <c r="E21" s="5" t="str">
        <f>VLOOKUP(A21,HOP!A:L,12,0)</f>
        <v>418.00</v>
      </c>
      <c r="F21" s="5" t="str">
        <f>VLOOKUP(A21,HOP!A:C,3,0)</f>
        <v>4152285</v>
      </c>
      <c r="G21" s="5">
        <f t="shared" si="0"/>
        <v>0</v>
      </c>
      <c r="H21" s="5" t="str">
        <f t="shared" si="1"/>
        <v>，4152285</v>
      </c>
      <c r="I21" s="5" t="str">
        <f>VLOOKUP(A21,HOP!A:U,21,0)</f>
        <v>直采</v>
      </c>
    </row>
    <row r="22" s="5" customFormat="1" hidden="1" spans="1:9">
      <c r="A22" s="6">
        <v>999228217378887</v>
      </c>
      <c r="B22" s="7">
        <v>45265</v>
      </c>
      <c r="C22" s="7">
        <v>45268</v>
      </c>
      <c r="D22" s="5">
        <v>2898</v>
      </c>
      <c r="E22" s="5" t="str">
        <f>VLOOKUP(A22,HOP!A:L,12,0)</f>
        <v>2898.00</v>
      </c>
      <c r="F22" s="5" t="str">
        <f>VLOOKUP(A22,HOP!A:C,3,0)</f>
        <v>4154365</v>
      </c>
      <c r="G22" s="5">
        <f t="shared" si="0"/>
        <v>0</v>
      </c>
      <c r="H22" s="5" t="str">
        <f t="shared" si="1"/>
        <v>，4154365</v>
      </c>
      <c r="I22" s="5" t="str">
        <f>VLOOKUP(A22,HOP!A:U,21,0)</f>
        <v>直采</v>
      </c>
    </row>
    <row r="23" s="5" customFormat="1" hidden="1" spans="1:9">
      <c r="A23" s="6">
        <v>999228217966895</v>
      </c>
      <c r="B23" s="7">
        <v>45267</v>
      </c>
      <c r="C23" s="7">
        <v>45268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999228225338244</v>
      </c>
      <c r="B24" s="7">
        <v>45266</v>
      </c>
      <c r="C24" s="7">
        <v>45268</v>
      </c>
      <c r="D24" s="5">
        <v>2392</v>
      </c>
      <c r="E24" s="5" t="str">
        <f>VLOOKUP(A24,HOP!A:L,12,0)</f>
        <v>2392.00</v>
      </c>
      <c r="F24" s="5" t="str">
        <f>VLOOKUP(A24,HOP!A:C,3,0)</f>
        <v>4155043</v>
      </c>
      <c r="G24" s="5">
        <f t="shared" si="0"/>
        <v>0</v>
      </c>
      <c r="H24" s="5" t="str">
        <f t="shared" si="1"/>
        <v>，4155043</v>
      </c>
      <c r="I24" s="5" t="str">
        <f>VLOOKUP(A24,HOP!A:U,21,0)</f>
        <v>直采</v>
      </c>
    </row>
    <row r="25" s="5" customFormat="1" hidden="1" spans="1:9">
      <c r="A25" s="6">
        <v>999228229787117</v>
      </c>
      <c r="B25" s="7">
        <v>45266</v>
      </c>
      <c r="C25" s="7">
        <v>45268</v>
      </c>
      <c r="D25" s="5">
        <v>3000</v>
      </c>
      <c r="E25" s="5" t="str">
        <f>VLOOKUP(A25,HOP!A:L,12,0)</f>
        <v>3000.00</v>
      </c>
      <c r="F25" s="5" t="str">
        <f>VLOOKUP(A25,HOP!A:C,3,0)</f>
        <v>4156296</v>
      </c>
      <c r="G25" s="5">
        <f t="shared" si="0"/>
        <v>0</v>
      </c>
      <c r="H25" s="5" t="str">
        <f t="shared" si="1"/>
        <v>，4156296</v>
      </c>
      <c r="I25" s="5" t="str">
        <f>VLOOKUP(A25,HOP!A:U,21,0)</f>
        <v>直采</v>
      </c>
    </row>
    <row r="26" s="5" customFormat="1" hidden="1" spans="1:9">
      <c r="A26" s="6">
        <v>999228261008775</v>
      </c>
      <c r="B26" s="7">
        <v>45265</v>
      </c>
      <c r="C26" s="7">
        <v>45268</v>
      </c>
      <c r="D26" s="5">
        <v>2898</v>
      </c>
      <c r="E26" s="5" t="str">
        <f>VLOOKUP(A26,HOP!A:L,12,0)</f>
        <v>2898.00</v>
      </c>
      <c r="F26" s="5" t="str">
        <f>VLOOKUP(A26,HOP!A:C,3,0)</f>
        <v>4165798</v>
      </c>
      <c r="G26" s="5">
        <f t="shared" si="0"/>
        <v>0</v>
      </c>
      <c r="H26" s="5" t="str">
        <f t="shared" si="1"/>
        <v>，4165798</v>
      </c>
      <c r="I26" s="5" t="str">
        <f>VLOOKUP(A26,HOP!A:U,21,0)</f>
        <v>直采</v>
      </c>
    </row>
    <row r="27" s="5" customFormat="1" hidden="1" spans="1:9">
      <c r="A27" s="6">
        <v>999228263193343</v>
      </c>
      <c r="B27" s="7">
        <v>45264</v>
      </c>
      <c r="C27" s="7">
        <v>45268</v>
      </c>
      <c r="D27" s="5">
        <v>4876</v>
      </c>
      <c r="E27" s="5" t="str">
        <f>VLOOKUP(A27,HOP!A:L,12,0)</f>
        <v>4876.00</v>
      </c>
      <c r="F27" s="5" t="str">
        <f>VLOOKUP(A27,HOP!A:C,3,0)</f>
        <v>4166752</v>
      </c>
      <c r="G27" s="5">
        <f t="shared" si="0"/>
        <v>0</v>
      </c>
      <c r="H27" s="5" t="str">
        <f t="shared" si="1"/>
        <v>，4166752</v>
      </c>
      <c r="I27" s="5" t="str">
        <f>VLOOKUP(A27,HOP!A:U,21,0)</f>
        <v>直采</v>
      </c>
    </row>
    <row r="28" s="5" customFormat="1" hidden="1" spans="1:9">
      <c r="A28" s="6">
        <v>999228274194827</v>
      </c>
      <c r="B28" s="7">
        <v>45267</v>
      </c>
      <c r="C28" s="7">
        <v>45268</v>
      </c>
      <c r="D28" s="5">
        <v>315</v>
      </c>
      <c r="E28" s="5" t="str">
        <f>VLOOKUP(A28,HOP!A:L,12,0)</f>
        <v>315.00</v>
      </c>
      <c r="F28" s="5" t="str">
        <f>VLOOKUP(A28,HOP!A:C,3,0)</f>
        <v>4173587</v>
      </c>
      <c r="G28" s="5">
        <f t="shared" si="0"/>
        <v>0</v>
      </c>
      <c r="H28" s="5" t="str">
        <f t="shared" si="1"/>
        <v>，4173587</v>
      </c>
      <c r="I28" s="5" t="str">
        <f>VLOOKUP(A28,HOP!A:U,21,0)</f>
        <v>直采</v>
      </c>
    </row>
    <row r="29" s="5" customFormat="1" hidden="1" spans="1:9">
      <c r="A29" s="6">
        <v>999228313843867</v>
      </c>
      <c r="B29" s="7">
        <v>45266</v>
      </c>
      <c r="C29" s="7">
        <v>45268</v>
      </c>
      <c r="D29" s="5">
        <v>1402</v>
      </c>
      <c r="E29" s="5" t="str">
        <f>VLOOKUP(A29,HOP!A:L,12,0)</f>
        <v>1402.00</v>
      </c>
      <c r="F29" s="5" t="str">
        <f>VLOOKUP(A29,HOP!A:C,3,0)</f>
        <v>4187859</v>
      </c>
      <c r="G29" s="5">
        <f t="shared" si="0"/>
        <v>0</v>
      </c>
      <c r="H29" s="5" t="str">
        <f t="shared" si="1"/>
        <v>，4187859</v>
      </c>
      <c r="I29" s="5" t="str">
        <f>VLOOKUP(A29,HOP!A:U,21,0)</f>
        <v>直采</v>
      </c>
    </row>
    <row r="30" s="5" customFormat="1" hidden="1" spans="1:9">
      <c r="A30" s="6">
        <v>999228329873782</v>
      </c>
      <c r="B30" s="7">
        <v>45266</v>
      </c>
      <c r="C30" s="7">
        <v>45268</v>
      </c>
      <c r="D30" s="5">
        <v>2120</v>
      </c>
      <c r="E30" s="5" t="str">
        <f>VLOOKUP(A30,HOP!A:L,12,0)</f>
        <v>2120.00</v>
      </c>
      <c r="F30" s="5" t="str">
        <f>VLOOKUP(A30,HOP!A:C,3,0)</f>
        <v>4197195</v>
      </c>
      <c r="G30" s="5">
        <f t="shared" si="0"/>
        <v>0</v>
      </c>
      <c r="H30" s="5" t="str">
        <f t="shared" si="1"/>
        <v>，4197195</v>
      </c>
      <c r="I30" s="5" t="str">
        <f>VLOOKUP(A30,HOP!A:U,21,0)</f>
        <v>直采</v>
      </c>
    </row>
    <row r="31" s="5" customFormat="1" hidden="1" spans="1:9">
      <c r="A31" s="6">
        <v>999228332530761</v>
      </c>
      <c r="B31" s="7">
        <v>45266</v>
      </c>
      <c r="C31" s="7">
        <v>45268</v>
      </c>
      <c r="D31" s="5">
        <v>3280</v>
      </c>
      <c r="E31" s="5" t="str">
        <f>VLOOKUP(A31,HOP!A:L,12,0)</f>
        <v>3280.00</v>
      </c>
      <c r="F31" s="5" t="str">
        <f>VLOOKUP(A31,HOP!A:C,3,0)</f>
        <v>4198688</v>
      </c>
      <c r="G31" s="5">
        <f t="shared" si="0"/>
        <v>0</v>
      </c>
      <c r="H31" s="5" t="str">
        <f t="shared" si="1"/>
        <v>，4198688</v>
      </c>
      <c r="I31" s="5" t="str">
        <f>VLOOKUP(A31,HOP!A:U,21,0)</f>
        <v>直采</v>
      </c>
    </row>
    <row r="32" s="5" customFormat="1" hidden="1" spans="1:9">
      <c r="A32" s="6">
        <v>999228336416993</v>
      </c>
      <c r="B32" s="7">
        <v>45265</v>
      </c>
      <c r="C32" s="7">
        <v>45268</v>
      </c>
      <c r="D32" s="5">
        <v>1430</v>
      </c>
      <c r="E32" s="5" t="str">
        <f>VLOOKUP(A32,HOP!A:L,12,0)</f>
        <v>1430.00</v>
      </c>
      <c r="F32" s="5" t="str">
        <f>VLOOKUP(A32,HOP!A:C,3,0)</f>
        <v>4200642</v>
      </c>
      <c r="G32" s="5">
        <f t="shared" si="0"/>
        <v>0</v>
      </c>
      <c r="H32" s="5" t="str">
        <f t="shared" si="1"/>
        <v>，4200642</v>
      </c>
      <c r="I32" s="5" t="str">
        <f>VLOOKUP(A32,HOP!A:U,21,0)</f>
        <v>直采</v>
      </c>
    </row>
    <row r="33" s="5" customFormat="1" hidden="1" spans="1:9">
      <c r="A33" s="6">
        <v>999228348552587</v>
      </c>
      <c r="B33" s="7">
        <v>45266</v>
      </c>
      <c r="C33" s="7">
        <v>45268</v>
      </c>
      <c r="D33" s="5">
        <v>676</v>
      </c>
      <c r="E33" s="5" t="str">
        <f>VLOOKUP(A33,HOP!A:L,12,0)</f>
        <v>676.00</v>
      </c>
      <c r="F33" s="5" t="str">
        <f>VLOOKUP(A33,HOP!A:C,3,0)</f>
        <v>4207759</v>
      </c>
      <c r="G33" s="5">
        <f t="shared" si="0"/>
        <v>0</v>
      </c>
      <c r="H33" s="5" t="str">
        <f t="shared" si="1"/>
        <v>，4207759</v>
      </c>
      <c r="I33" s="5" t="str">
        <f>VLOOKUP(A33,HOP!A:U,21,0)</f>
        <v>直采</v>
      </c>
    </row>
    <row r="34" s="5" customFormat="1" hidden="1" spans="1:9">
      <c r="A34" s="6">
        <v>999228351723463</v>
      </c>
      <c r="B34" s="7">
        <v>45263</v>
      </c>
      <c r="C34" s="7">
        <v>45268</v>
      </c>
      <c r="D34" s="5">
        <v>2155</v>
      </c>
      <c r="E34" s="5" t="str">
        <f>VLOOKUP(A34,HOP!A:L,12,0)</f>
        <v>2155.00</v>
      </c>
      <c r="F34" s="5" t="str">
        <f>VLOOKUP(A34,HOP!A:C,3,0)</f>
        <v>4209045</v>
      </c>
      <c r="G34" s="5">
        <f t="shared" si="0"/>
        <v>0</v>
      </c>
      <c r="H34" s="5" t="str">
        <f t="shared" si="1"/>
        <v>，4209045</v>
      </c>
      <c r="I34" s="5" t="str">
        <f>VLOOKUP(A34,HOP!A:U,21,0)</f>
        <v>直连</v>
      </c>
    </row>
    <row r="35" s="5" customFormat="1" spans="1:10">
      <c r="A35" s="6">
        <v>999228356089373</v>
      </c>
      <c r="B35" s="7">
        <v>45264</v>
      </c>
      <c r="C35" s="7">
        <v>45268</v>
      </c>
      <c r="D35" s="5">
        <v>6200</v>
      </c>
      <c r="E35" s="5" t="e">
        <f>VLOOKUP(A35,HOP!A:L,12,0)</f>
        <v>#N/A</v>
      </c>
      <c r="F35" s="5">
        <v>4211142</v>
      </c>
      <c r="G35" s="5" t="e">
        <f t="shared" si="0"/>
        <v>#N/A</v>
      </c>
      <c r="H35" s="5" t="str">
        <f t="shared" si="1"/>
        <v>，4211142</v>
      </c>
      <c r="I35" s="5" t="s">
        <v>1109</v>
      </c>
      <c r="J35" s="5" t="s">
        <v>1110</v>
      </c>
    </row>
    <row r="36" s="5" customFormat="1" hidden="1" spans="1:9">
      <c r="A36" s="6">
        <v>999228356690719</v>
      </c>
      <c r="B36" s="7">
        <v>45264</v>
      </c>
      <c r="C36" s="7">
        <v>45268</v>
      </c>
      <c r="D36" s="5">
        <v>3864</v>
      </c>
      <c r="E36" s="5" t="str">
        <f>VLOOKUP(A36,HOP!A:L,12,0)</f>
        <v>3864.00</v>
      </c>
      <c r="F36" s="5" t="str">
        <f>VLOOKUP(A36,HOP!A:C,3,0)</f>
        <v>4211518</v>
      </c>
      <c r="G36" s="5">
        <f t="shared" si="0"/>
        <v>0</v>
      </c>
      <c r="H36" s="5" t="str">
        <f t="shared" si="1"/>
        <v>，4211518</v>
      </c>
      <c r="I36" s="5" t="str">
        <f>VLOOKUP(A36,HOP!A:U,21,0)</f>
        <v>直采</v>
      </c>
    </row>
    <row r="37" s="5" customFormat="1" hidden="1" spans="1:9">
      <c r="A37" s="6">
        <v>999228360921070</v>
      </c>
      <c r="B37" s="7">
        <v>45266</v>
      </c>
      <c r="C37" s="7">
        <v>45268</v>
      </c>
      <c r="D37" s="5">
        <v>1574</v>
      </c>
      <c r="E37" s="5" t="str">
        <f>VLOOKUP(A37,HOP!A:L,12,0)</f>
        <v>1574.00</v>
      </c>
      <c r="F37" s="5" t="str">
        <f>VLOOKUP(A37,HOP!A:C,3,0)</f>
        <v>4213790</v>
      </c>
      <c r="G37" s="5">
        <f t="shared" si="0"/>
        <v>0</v>
      </c>
      <c r="H37" s="5" t="str">
        <f t="shared" si="1"/>
        <v>，4213790</v>
      </c>
      <c r="I37" s="5" t="str">
        <f>VLOOKUP(A37,HOP!A:U,21,0)</f>
        <v>直采</v>
      </c>
    </row>
    <row r="38" s="5" customFormat="1" hidden="1" spans="1:9">
      <c r="A38" s="6">
        <v>999228362412824</v>
      </c>
      <c r="B38" s="7">
        <v>45265</v>
      </c>
      <c r="C38" s="7">
        <v>45268</v>
      </c>
      <c r="D38" s="5">
        <v>1430</v>
      </c>
      <c r="E38" s="5" t="str">
        <f>VLOOKUP(A38,HOP!A:L,12,0)</f>
        <v>1430.00</v>
      </c>
      <c r="F38" s="5" t="str">
        <f>VLOOKUP(A38,HOP!A:C,3,0)</f>
        <v>4214641</v>
      </c>
      <c r="G38" s="5">
        <f t="shared" si="0"/>
        <v>0</v>
      </c>
      <c r="H38" s="5" t="str">
        <f t="shared" si="1"/>
        <v>，4214641</v>
      </c>
      <c r="I38" s="5" t="str">
        <f>VLOOKUP(A38,HOP!A:U,21,0)</f>
        <v>直采</v>
      </c>
    </row>
    <row r="39" s="5" customFormat="1" hidden="1" spans="1:9">
      <c r="A39" s="6">
        <v>999228366870459</v>
      </c>
      <c r="B39" s="7">
        <v>45264</v>
      </c>
      <c r="C39" s="7">
        <v>45268</v>
      </c>
      <c r="D39" s="5">
        <v>6182</v>
      </c>
      <c r="E39" s="5" t="str">
        <f>VLOOKUP(A39,HOP!A:L,12,0)</f>
        <v>6182.00</v>
      </c>
      <c r="F39" s="5" t="str">
        <f>VLOOKUP(A39,HOP!A:C,3,0)</f>
        <v>4217394</v>
      </c>
      <c r="G39" s="5">
        <f t="shared" si="0"/>
        <v>0</v>
      </c>
      <c r="H39" s="5" t="str">
        <f t="shared" si="1"/>
        <v>，4217394</v>
      </c>
      <c r="I39" s="5" t="str">
        <f>VLOOKUP(A39,HOP!A:U,21,0)</f>
        <v>直采</v>
      </c>
    </row>
    <row r="40" s="5" customFormat="1" hidden="1" spans="1:9">
      <c r="A40" s="6">
        <v>999228366897452</v>
      </c>
      <c r="B40" s="7">
        <v>45264</v>
      </c>
      <c r="C40" s="7">
        <v>45268</v>
      </c>
      <c r="D40" s="5">
        <v>6182</v>
      </c>
      <c r="E40" s="5" t="str">
        <f>VLOOKUP(A40,HOP!A:L,12,0)</f>
        <v>6182.00</v>
      </c>
      <c r="F40" s="5" t="str">
        <f>VLOOKUP(A40,HOP!A:C,3,0)</f>
        <v>4217402</v>
      </c>
      <c r="G40" s="5">
        <f t="shared" si="0"/>
        <v>0</v>
      </c>
      <c r="H40" s="5" t="str">
        <f t="shared" si="1"/>
        <v>，4217402</v>
      </c>
      <c r="I40" s="5" t="str">
        <f>VLOOKUP(A40,HOP!A:U,21,0)</f>
        <v>直采</v>
      </c>
    </row>
    <row r="41" s="5" customFormat="1" hidden="1" spans="1:9">
      <c r="A41" s="6">
        <v>999228369918021</v>
      </c>
      <c r="B41" s="7">
        <v>45262</v>
      </c>
      <c r="C41" s="7">
        <v>45268</v>
      </c>
      <c r="D41" s="5">
        <v>3772</v>
      </c>
      <c r="E41" s="5" t="str">
        <f>VLOOKUP(A41,HOP!A:L,12,0)</f>
        <v>3772.00</v>
      </c>
      <c r="F41" s="5" t="str">
        <f>VLOOKUP(A41,HOP!A:C,3,0)</f>
        <v>4222937</v>
      </c>
      <c r="G41" s="5">
        <f t="shared" si="0"/>
        <v>0</v>
      </c>
      <c r="H41" s="5" t="str">
        <f t="shared" si="1"/>
        <v>，4222937</v>
      </c>
      <c r="I41" s="5" t="str">
        <f>VLOOKUP(A41,HOP!A:U,21,0)</f>
        <v>直连</v>
      </c>
    </row>
    <row r="42" s="5" customFormat="1" hidden="1" spans="1:9">
      <c r="A42" s="6">
        <v>999228374343055</v>
      </c>
      <c r="B42" s="7">
        <v>45265</v>
      </c>
      <c r="C42" s="7">
        <v>45268</v>
      </c>
      <c r="D42" s="5">
        <v>6399</v>
      </c>
      <c r="E42" s="5" t="str">
        <f>VLOOKUP(A42,HOP!A:L,12,0)</f>
        <v>6399.00</v>
      </c>
      <c r="F42" s="5" t="str">
        <f>VLOOKUP(A42,HOP!A:C,3,0)</f>
        <v>4224766</v>
      </c>
      <c r="G42" s="5">
        <f t="shared" si="0"/>
        <v>0</v>
      </c>
      <c r="H42" s="5" t="str">
        <f t="shared" si="1"/>
        <v>，4224766</v>
      </c>
      <c r="I42" s="5" t="str">
        <f>VLOOKUP(A42,HOP!A:U,21,0)</f>
        <v>直采</v>
      </c>
    </row>
    <row r="43" s="5" customFormat="1" hidden="1" spans="1:9">
      <c r="A43" s="6">
        <v>999228438115992</v>
      </c>
      <c r="B43" s="7">
        <v>45266</v>
      </c>
      <c r="C43" s="7">
        <v>45268</v>
      </c>
      <c r="D43" s="5">
        <v>850</v>
      </c>
      <c r="E43" s="5" t="str">
        <f>VLOOKUP(A43,HOP!A:L,12,0)</f>
        <v>850.00</v>
      </c>
      <c r="F43" s="5" t="str">
        <f>VLOOKUP(A43,HOP!A:C,3,0)</f>
        <v>4240001</v>
      </c>
      <c r="G43" s="5">
        <f t="shared" si="0"/>
        <v>0</v>
      </c>
      <c r="H43" s="5" t="str">
        <f t="shared" si="1"/>
        <v>，4240001</v>
      </c>
      <c r="I43" s="5" t="str">
        <f>VLOOKUP(A43,HOP!A:U,21,0)</f>
        <v>直连</v>
      </c>
    </row>
    <row r="44" s="5" customFormat="1" hidden="1" spans="1:9">
      <c r="A44" s="6">
        <v>999228442703095</v>
      </c>
      <c r="B44" s="7">
        <v>45266</v>
      </c>
      <c r="C44" s="7">
        <v>45268</v>
      </c>
      <c r="D44" s="5">
        <v>1534</v>
      </c>
      <c r="E44" s="5" t="str">
        <f>VLOOKUP(A44,HOP!A:L,12,0)</f>
        <v>1534.00</v>
      </c>
      <c r="F44" s="5" t="str">
        <f>VLOOKUP(A44,HOP!A:C,3,0)</f>
        <v>4243451</v>
      </c>
      <c r="G44" s="5">
        <f t="shared" si="0"/>
        <v>0</v>
      </c>
      <c r="H44" s="5" t="str">
        <f t="shared" si="1"/>
        <v>，4243451</v>
      </c>
      <c r="I44" s="5" t="str">
        <f>VLOOKUP(A44,HOP!A:U,21,0)</f>
        <v>直采</v>
      </c>
    </row>
    <row r="45" s="5" customFormat="1" hidden="1" spans="1:9">
      <c r="A45" s="6">
        <v>999228442722976</v>
      </c>
      <c r="B45" s="7">
        <v>45267</v>
      </c>
      <c r="C45" s="7">
        <v>45268</v>
      </c>
      <c r="D45" s="5">
        <v>705</v>
      </c>
      <c r="E45" s="5" t="str">
        <f>VLOOKUP(A45,HOP!A:L,12,0)</f>
        <v>705.00</v>
      </c>
      <c r="F45" s="5" t="str">
        <f>VLOOKUP(A45,HOP!A:C,3,0)</f>
        <v>4243527</v>
      </c>
      <c r="G45" s="5">
        <f t="shared" si="0"/>
        <v>0</v>
      </c>
      <c r="H45" s="5" t="str">
        <f t="shared" si="1"/>
        <v>，4243527</v>
      </c>
      <c r="I45" s="5" t="str">
        <f>VLOOKUP(A45,HOP!A:U,21,0)</f>
        <v>直采</v>
      </c>
    </row>
    <row r="46" s="5" customFormat="1" hidden="1" spans="1:9">
      <c r="A46" s="6">
        <v>999228470715918</v>
      </c>
      <c r="B46" s="7">
        <v>45267</v>
      </c>
      <c r="C46" s="7">
        <v>45268</v>
      </c>
      <c r="D46" s="5">
        <v>254</v>
      </c>
      <c r="E46" s="5" t="str">
        <f>VLOOKUP(A46,HOP!A:L,12,0)</f>
        <v>254.00</v>
      </c>
      <c r="F46" s="5" t="str">
        <f>VLOOKUP(A46,HOP!A:C,3,0)</f>
        <v>4252956</v>
      </c>
      <c r="G46" s="5">
        <f t="shared" si="0"/>
        <v>0</v>
      </c>
      <c r="H46" s="5" t="str">
        <f t="shared" si="1"/>
        <v>，4252956</v>
      </c>
      <c r="I46" s="5" t="str">
        <f>VLOOKUP(A46,HOP!A:U,21,0)</f>
        <v>直采</v>
      </c>
    </row>
    <row r="47" s="5" customFormat="1" hidden="1" spans="1:9">
      <c r="A47" s="6">
        <v>999228472155086</v>
      </c>
      <c r="B47" s="7">
        <v>45267</v>
      </c>
      <c r="C47" s="7">
        <v>45268</v>
      </c>
      <c r="D47" s="5">
        <v>306</v>
      </c>
      <c r="E47" s="5" t="str">
        <f>VLOOKUP(A47,HOP!A:L,12,0)</f>
        <v>306.00</v>
      </c>
      <c r="F47" s="5" t="str">
        <f>VLOOKUP(A47,HOP!A:C,3,0)</f>
        <v>4253591</v>
      </c>
      <c r="G47" s="5">
        <f t="shared" si="0"/>
        <v>0</v>
      </c>
      <c r="H47" s="5" t="str">
        <f t="shared" si="1"/>
        <v>，4253591</v>
      </c>
      <c r="I47" s="5" t="str">
        <f>VLOOKUP(A47,HOP!A:U,21,0)</f>
        <v>直采</v>
      </c>
    </row>
    <row r="48" s="5" customFormat="1" hidden="1" spans="1:9">
      <c r="A48" s="6">
        <v>999228475422492</v>
      </c>
      <c r="B48" s="7">
        <v>45266</v>
      </c>
      <c r="C48" s="7">
        <v>45268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6">
        <v>999228485123716</v>
      </c>
      <c r="B49" s="7">
        <v>45266</v>
      </c>
      <c r="C49" s="7">
        <v>45268</v>
      </c>
      <c r="D49" s="5">
        <v>566</v>
      </c>
      <c r="E49" s="5" t="str">
        <f>VLOOKUP(A49,HOP!A:L,12,0)</f>
        <v>566.00</v>
      </c>
      <c r="F49" s="5" t="str">
        <f>VLOOKUP(A49,HOP!A:C,3,0)</f>
        <v>4257130</v>
      </c>
      <c r="G49" s="5">
        <f t="shared" si="0"/>
        <v>0</v>
      </c>
      <c r="H49" s="5" t="str">
        <f t="shared" si="1"/>
        <v>，4257130</v>
      </c>
      <c r="I49" s="5" t="str">
        <f>VLOOKUP(A49,HOP!A:U,21,0)</f>
        <v>直采</v>
      </c>
    </row>
    <row r="50" s="5" customFormat="1" hidden="1" spans="1:9">
      <c r="A50" s="6">
        <v>999228487821467</v>
      </c>
      <c r="B50" s="7">
        <v>45264</v>
      </c>
      <c r="C50" s="7">
        <v>45268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6">
        <v>999228488575898</v>
      </c>
      <c r="B51" s="7">
        <v>45265</v>
      </c>
      <c r="C51" s="7">
        <v>45268</v>
      </c>
      <c r="D51" s="5">
        <v>2655</v>
      </c>
      <c r="E51" s="5" t="str">
        <f>VLOOKUP(A51,HOP!A:L,12,0)</f>
        <v>2655.00</v>
      </c>
      <c r="F51" s="5" t="str">
        <f>VLOOKUP(A51,HOP!A:C,3,0)</f>
        <v>4260305</v>
      </c>
      <c r="G51" s="5">
        <f t="shared" si="0"/>
        <v>0</v>
      </c>
      <c r="H51" s="5" t="str">
        <f t="shared" si="1"/>
        <v>，4260305</v>
      </c>
      <c r="I51" s="5" t="str">
        <f>VLOOKUP(A51,HOP!A:U,21,0)</f>
        <v>直采</v>
      </c>
    </row>
    <row r="52" s="5" customFormat="1" hidden="1" spans="1:9">
      <c r="A52" s="6">
        <v>999228490988099</v>
      </c>
      <c r="B52" s="7">
        <v>45264</v>
      </c>
      <c r="C52" s="7">
        <v>45268</v>
      </c>
      <c r="D52" s="5">
        <v>2024</v>
      </c>
      <c r="E52" s="5" t="str">
        <f>VLOOKUP(A52,HOP!A:L,12,0)</f>
        <v>2024.00</v>
      </c>
      <c r="F52" s="5" t="str">
        <f>VLOOKUP(A52,HOP!A:C,3,0)</f>
        <v>4262142</v>
      </c>
      <c r="G52" s="5">
        <f t="shared" si="0"/>
        <v>0</v>
      </c>
      <c r="H52" s="5" t="str">
        <f t="shared" si="1"/>
        <v>，4262142</v>
      </c>
      <c r="I52" s="5" t="str">
        <f>VLOOKUP(A52,HOP!A:U,21,0)</f>
        <v>直采</v>
      </c>
    </row>
    <row r="53" s="5" customFormat="1" hidden="1" spans="1:9">
      <c r="A53" s="6">
        <v>999228496844126</v>
      </c>
      <c r="B53" s="7">
        <v>45266</v>
      </c>
      <c r="C53" s="7">
        <v>45268</v>
      </c>
      <c r="D53" s="5">
        <v>2600</v>
      </c>
      <c r="E53" s="5" t="str">
        <f>VLOOKUP(A53,HOP!A:L,12,0)</f>
        <v>2600.00</v>
      </c>
      <c r="F53" s="5" t="str">
        <f>VLOOKUP(A53,HOP!A:C,3,0)</f>
        <v>4264592</v>
      </c>
      <c r="G53" s="5">
        <f t="shared" si="0"/>
        <v>0</v>
      </c>
      <c r="H53" s="5" t="str">
        <f t="shared" si="1"/>
        <v>，4264592</v>
      </c>
      <c r="I53" s="5" t="str">
        <f>VLOOKUP(A53,HOP!A:U,21,0)</f>
        <v>直采</v>
      </c>
    </row>
    <row r="54" s="5" customFormat="1" hidden="1" spans="1:9">
      <c r="A54" s="6">
        <v>999228496940951</v>
      </c>
      <c r="B54" s="7">
        <v>45266</v>
      </c>
      <c r="C54" s="7">
        <v>45268</v>
      </c>
      <c r="D54" s="5">
        <v>2314</v>
      </c>
      <c r="E54" s="5" t="str">
        <f>VLOOKUP(A54,HOP!A:L,12,0)</f>
        <v>2314.00</v>
      </c>
      <c r="F54" s="5" t="str">
        <f>VLOOKUP(A54,HOP!A:C,3,0)</f>
        <v>4264624</v>
      </c>
      <c r="G54" s="5">
        <f t="shared" si="0"/>
        <v>0</v>
      </c>
      <c r="H54" s="5" t="str">
        <f t="shared" si="1"/>
        <v>，4264624</v>
      </c>
      <c r="I54" s="5" t="str">
        <f>VLOOKUP(A54,HOP!A:U,21,0)</f>
        <v>直采</v>
      </c>
    </row>
    <row r="55" s="5" customFormat="1" hidden="1" spans="1:9">
      <c r="A55" s="6">
        <v>999228497386506</v>
      </c>
      <c r="B55" s="7">
        <v>45266</v>
      </c>
      <c r="C55" s="7">
        <v>45268</v>
      </c>
      <c r="D55" s="5">
        <v>2314</v>
      </c>
      <c r="E55" s="5" t="str">
        <f>VLOOKUP(A55,HOP!A:L,12,0)</f>
        <v>2314.00</v>
      </c>
      <c r="F55" s="5" t="str">
        <f>VLOOKUP(A55,HOP!A:C,3,0)</f>
        <v>4264913</v>
      </c>
      <c r="G55" s="5">
        <f t="shared" si="0"/>
        <v>0</v>
      </c>
      <c r="H55" s="5" t="str">
        <f t="shared" si="1"/>
        <v>，4264913</v>
      </c>
      <c r="I55" s="5" t="str">
        <f>VLOOKUP(A55,HOP!A:U,21,0)</f>
        <v>直采</v>
      </c>
    </row>
    <row r="56" s="5" customFormat="1" hidden="1" spans="1:9">
      <c r="A56" s="6">
        <v>999228505472841</v>
      </c>
      <c r="B56" s="7">
        <v>45263</v>
      </c>
      <c r="C56" s="7">
        <v>45268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999228508256601</v>
      </c>
      <c r="B57" s="7">
        <v>45263</v>
      </c>
      <c r="C57" s="7">
        <v>45268</v>
      </c>
      <c r="D57" s="5">
        <v>4070</v>
      </c>
      <c r="E57" s="5" t="str">
        <f>VLOOKUP(A57,HOP!A:L,12,0)</f>
        <v>4070.00</v>
      </c>
      <c r="F57" s="5" t="str">
        <f>VLOOKUP(A57,HOP!A:C,3,0)</f>
        <v>4268383</v>
      </c>
      <c r="G57" s="5">
        <f t="shared" si="0"/>
        <v>0</v>
      </c>
      <c r="H57" s="5" t="str">
        <f t="shared" si="1"/>
        <v>，4268383</v>
      </c>
      <c r="I57" s="5" t="str">
        <f>VLOOKUP(A57,HOP!A:U,21,0)</f>
        <v>直采</v>
      </c>
    </row>
    <row r="58" s="5" customFormat="1" hidden="1" spans="1:9">
      <c r="A58" s="6">
        <v>999228508749077</v>
      </c>
      <c r="B58" s="7">
        <v>45266</v>
      </c>
      <c r="C58" s="7">
        <v>45268</v>
      </c>
      <c r="D58" s="5">
        <v>750</v>
      </c>
      <c r="E58" s="5" t="str">
        <f>VLOOKUP(A58,HOP!A:L,12,0)</f>
        <v>750.00</v>
      </c>
      <c r="F58" s="5" t="str">
        <f>VLOOKUP(A58,HOP!A:C,3,0)</f>
        <v>4268546</v>
      </c>
      <c r="G58" s="5">
        <f t="shared" si="0"/>
        <v>0</v>
      </c>
      <c r="H58" s="5" t="str">
        <f t="shared" si="1"/>
        <v>，4268546</v>
      </c>
      <c r="I58" s="5" t="str">
        <f>VLOOKUP(A58,HOP!A:U,21,0)</f>
        <v>直采</v>
      </c>
    </row>
    <row r="59" s="5" customFormat="1" hidden="1" spans="1:9">
      <c r="A59" s="6">
        <v>999228514927059</v>
      </c>
      <c r="B59" s="7">
        <v>45266</v>
      </c>
      <c r="C59" s="7">
        <v>45268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999228519553555</v>
      </c>
      <c r="B60" s="7">
        <v>45263</v>
      </c>
      <c r="C60" s="7">
        <v>45268</v>
      </c>
      <c r="D60" s="5">
        <v>2175</v>
      </c>
      <c r="E60" s="5" t="str">
        <f>VLOOKUP(A60,HOP!A:L,12,0)</f>
        <v>2175.00</v>
      </c>
      <c r="F60" s="5" t="str">
        <f>VLOOKUP(A60,HOP!A:C,3,0)</f>
        <v>4270779</v>
      </c>
      <c r="G60" s="5">
        <f t="shared" si="0"/>
        <v>0</v>
      </c>
      <c r="H60" s="5" t="str">
        <f t="shared" si="1"/>
        <v>，4270779</v>
      </c>
      <c r="I60" s="5" t="str">
        <f>VLOOKUP(A60,HOP!A:U,21,0)</f>
        <v>直连</v>
      </c>
    </row>
    <row r="61" s="5" customFormat="1" hidden="1" spans="1:9">
      <c r="A61" s="6">
        <v>999228522017305</v>
      </c>
      <c r="B61" s="7">
        <v>45267</v>
      </c>
      <c r="C61" s="7">
        <v>45268</v>
      </c>
      <c r="D61" s="5">
        <v>1035</v>
      </c>
      <c r="E61" s="5" t="str">
        <f>VLOOKUP(A61,HOP!A:L,12,0)</f>
        <v>1035.00</v>
      </c>
      <c r="F61" s="5" t="str">
        <f>VLOOKUP(A61,HOP!A:C,3,0)</f>
        <v>4271301</v>
      </c>
      <c r="G61" s="5">
        <f t="shared" si="0"/>
        <v>0</v>
      </c>
      <c r="H61" s="5" t="str">
        <f t="shared" si="1"/>
        <v>，4271301</v>
      </c>
      <c r="I61" s="5" t="str">
        <f>VLOOKUP(A61,HOP!A:U,21,0)</f>
        <v>直采</v>
      </c>
    </row>
    <row r="62" s="5" customFormat="1" hidden="1" spans="1:9">
      <c r="A62" s="6">
        <v>999228544957379</v>
      </c>
      <c r="B62" s="7">
        <v>45266</v>
      </c>
      <c r="C62" s="7">
        <v>45268</v>
      </c>
      <c r="D62" s="5">
        <v>1778</v>
      </c>
      <c r="E62" s="5" t="str">
        <f>VLOOKUP(A62,HOP!A:L,12,0)</f>
        <v>1778.00</v>
      </c>
      <c r="F62" s="5" t="str">
        <f>VLOOKUP(A62,HOP!A:C,3,0)</f>
        <v>4277003</v>
      </c>
      <c r="G62" s="5">
        <f t="shared" si="0"/>
        <v>0</v>
      </c>
      <c r="H62" s="5" t="str">
        <f t="shared" si="1"/>
        <v>，4277003</v>
      </c>
      <c r="I62" s="5" t="str">
        <f>VLOOKUP(A62,HOP!A:U,21,0)</f>
        <v>直采</v>
      </c>
    </row>
    <row r="63" s="5" customFormat="1" hidden="1" spans="1:9">
      <c r="A63" s="6">
        <v>999228553518839</v>
      </c>
      <c r="B63" s="7">
        <v>45265</v>
      </c>
      <c r="C63" s="7">
        <v>45268</v>
      </c>
      <c r="D63" s="5">
        <v>2364</v>
      </c>
      <c r="E63" s="5" t="str">
        <f>VLOOKUP(A63,HOP!A:L,12,0)</f>
        <v>2364.00</v>
      </c>
      <c r="F63" s="5" t="str">
        <f>VLOOKUP(A63,HOP!A:C,3,0)</f>
        <v>4280541</v>
      </c>
      <c r="G63" s="5">
        <f t="shared" si="0"/>
        <v>0</v>
      </c>
      <c r="H63" s="5" t="str">
        <f t="shared" si="1"/>
        <v>，4280541</v>
      </c>
      <c r="I63" s="5" t="str">
        <f>VLOOKUP(A63,HOP!A:U,21,0)</f>
        <v>直采</v>
      </c>
    </row>
    <row r="64" s="5" customFormat="1" hidden="1" spans="1:9">
      <c r="A64" s="6">
        <v>999228555619685</v>
      </c>
      <c r="B64" s="7">
        <v>45262</v>
      </c>
      <c r="C64" s="7">
        <v>45268</v>
      </c>
      <c r="D64" s="5">
        <v>13380</v>
      </c>
      <c r="E64" s="5" t="str">
        <f>VLOOKUP(A64,HOP!A:L,12,0)</f>
        <v>13380.00</v>
      </c>
      <c r="F64" s="5" t="str">
        <f>VLOOKUP(A64,HOP!A:C,3,0)</f>
        <v>4290170</v>
      </c>
      <c r="G64" s="5">
        <f t="shared" si="0"/>
        <v>0</v>
      </c>
      <c r="H64" s="5" t="str">
        <f t="shared" si="1"/>
        <v>，4290170</v>
      </c>
      <c r="I64" s="5" t="str">
        <f>VLOOKUP(A64,HOP!A:U,21,0)</f>
        <v>直采</v>
      </c>
    </row>
    <row r="65" s="5" customFormat="1" hidden="1" spans="1:9">
      <c r="A65" s="6">
        <v>999228557428582</v>
      </c>
      <c r="B65" s="7">
        <v>45264</v>
      </c>
      <c r="C65" s="7">
        <v>45268</v>
      </c>
      <c r="D65" s="5">
        <v>6898</v>
      </c>
      <c r="E65" s="5" t="str">
        <f>VLOOKUP(A65,HOP!A:L,12,0)</f>
        <v>6898.00</v>
      </c>
      <c r="F65" s="5" t="str">
        <f>VLOOKUP(A65,HOP!A:C,3,0)</f>
        <v>4291085</v>
      </c>
      <c r="G65" s="5">
        <f t="shared" si="0"/>
        <v>0</v>
      </c>
      <c r="H65" s="5" t="str">
        <f t="shared" si="1"/>
        <v>，4291085</v>
      </c>
      <c r="I65" s="5" t="str">
        <f>VLOOKUP(A65,HOP!A:U,21,0)</f>
        <v>直采</v>
      </c>
    </row>
    <row r="66" s="5" customFormat="1" hidden="1" spans="1:9">
      <c r="A66" s="6">
        <v>999228559191114</v>
      </c>
      <c r="B66" s="7">
        <v>45267</v>
      </c>
      <c r="C66" s="7">
        <v>45268</v>
      </c>
      <c r="D66" s="5">
        <v>1656</v>
      </c>
      <c r="E66" s="5" t="str">
        <f>VLOOKUP(A66,HOP!A:L,12,0)</f>
        <v>1656.00</v>
      </c>
      <c r="F66" s="5" t="str">
        <f>VLOOKUP(A66,HOP!A:C,3,0)</f>
        <v>4292123</v>
      </c>
      <c r="G66" s="5">
        <f t="shared" si="0"/>
        <v>0</v>
      </c>
      <c r="H66" s="5" t="str">
        <f t="shared" si="1"/>
        <v>，4292123</v>
      </c>
      <c r="I66" s="5" t="str">
        <f>VLOOKUP(A66,HOP!A:U,21,0)</f>
        <v>直采</v>
      </c>
    </row>
    <row r="67" s="5" customFormat="1" hidden="1" spans="1:9">
      <c r="A67" s="6">
        <v>999228570129162</v>
      </c>
      <c r="B67" s="7">
        <v>45267</v>
      </c>
      <c r="C67" s="7">
        <v>45268</v>
      </c>
      <c r="D67" s="5">
        <v>2666</v>
      </c>
      <c r="E67" s="5" t="str">
        <f>VLOOKUP(A67,HOP!A:L,12,0)</f>
        <v>2666.00</v>
      </c>
      <c r="F67" s="5" t="str">
        <f>VLOOKUP(A67,HOP!A:C,3,0)</f>
        <v>4297693</v>
      </c>
      <c r="G67" s="5">
        <f t="shared" ref="G67:G130" si="2">D67-E67</f>
        <v>0</v>
      </c>
      <c r="H67" s="5" t="str">
        <f t="shared" ref="H67:H130" si="3">$H$1&amp;F67</f>
        <v>，4297693</v>
      </c>
      <c r="I67" s="5" t="str">
        <f>VLOOKUP(A67,HOP!A:U,21,0)</f>
        <v>直采</v>
      </c>
    </row>
    <row r="68" s="5" customFormat="1" hidden="1" spans="1:9">
      <c r="A68" s="6">
        <v>999228570919630</v>
      </c>
      <c r="B68" s="7">
        <v>45262</v>
      </c>
      <c r="C68" s="7">
        <v>45268</v>
      </c>
      <c r="D68" s="5">
        <v>13230</v>
      </c>
      <c r="E68" s="5" t="str">
        <f>VLOOKUP(A68,HOP!A:L,12,0)</f>
        <v>13230.00</v>
      </c>
      <c r="F68" s="5" t="str">
        <f>VLOOKUP(A68,HOP!A:C,3,0)</f>
        <v>4298104</v>
      </c>
      <c r="G68" s="5">
        <f t="shared" si="2"/>
        <v>0</v>
      </c>
      <c r="H68" s="5" t="str">
        <f t="shared" si="3"/>
        <v>，4298104</v>
      </c>
      <c r="I68" s="5" t="str">
        <f>VLOOKUP(A68,HOP!A:U,21,0)</f>
        <v>直采</v>
      </c>
    </row>
    <row r="69" s="5" customFormat="1" hidden="1" spans="1:9">
      <c r="A69" s="6">
        <v>999228574308702</v>
      </c>
      <c r="B69" s="7">
        <v>45266</v>
      </c>
      <c r="C69" s="7">
        <v>45268</v>
      </c>
      <c r="D69" s="5">
        <v>1418</v>
      </c>
      <c r="E69" s="5" t="str">
        <f>VLOOKUP(A69,HOP!A:L,12,0)</f>
        <v>1418.00</v>
      </c>
      <c r="F69" s="5" t="str">
        <f>VLOOKUP(A69,HOP!A:C,3,0)</f>
        <v>4300855</v>
      </c>
      <c r="G69" s="5">
        <f t="shared" si="2"/>
        <v>0</v>
      </c>
      <c r="H69" s="5" t="str">
        <f t="shared" si="3"/>
        <v>，4300855</v>
      </c>
      <c r="I69" s="5" t="str">
        <f>VLOOKUP(A69,HOP!A:U,21,0)</f>
        <v>直采</v>
      </c>
    </row>
    <row r="70" s="5" customFormat="1" hidden="1" spans="1:9">
      <c r="A70" s="6">
        <v>999228595136241</v>
      </c>
      <c r="B70" s="7">
        <v>45264</v>
      </c>
      <c r="C70" s="7">
        <v>45268</v>
      </c>
      <c r="D70" s="5">
        <v>2496</v>
      </c>
      <c r="E70" s="5" t="str">
        <f>VLOOKUP(A70,HOP!A:L,12,0)</f>
        <v>2496.00</v>
      </c>
      <c r="F70" s="5" t="str">
        <f>VLOOKUP(A70,HOP!A:C,3,0)</f>
        <v>4308733</v>
      </c>
      <c r="G70" s="5">
        <f t="shared" si="2"/>
        <v>0</v>
      </c>
      <c r="H70" s="5" t="str">
        <f t="shared" si="3"/>
        <v>，4308733</v>
      </c>
      <c r="I70" s="5" t="str">
        <f>VLOOKUP(A70,HOP!A:U,21,0)</f>
        <v>直采</v>
      </c>
    </row>
    <row r="71" s="5" customFormat="1" hidden="1" spans="1:9">
      <c r="A71" s="6">
        <v>999228597608074</v>
      </c>
      <c r="B71" s="7">
        <v>45265</v>
      </c>
      <c r="C71" s="7">
        <v>45268</v>
      </c>
      <c r="D71" s="5">
        <v>2850</v>
      </c>
      <c r="E71" s="5" t="str">
        <f>VLOOKUP(A71,HOP!A:L,12,0)</f>
        <v>2850.00</v>
      </c>
      <c r="F71" s="5" t="str">
        <f>VLOOKUP(A71,HOP!A:C,3,0)</f>
        <v>4309391</v>
      </c>
      <c r="G71" s="5">
        <f t="shared" si="2"/>
        <v>0</v>
      </c>
      <c r="H71" s="5" t="str">
        <f t="shared" si="3"/>
        <v>，4309391</v>
      </c>
      <c r="I71" s="5" t="str">
        <f>VLOOKUP(A71,HOP!A:U,21,0)</f>
        <v>直采</v>
      </c>
    </row>
    <row r="72" s="5" customFormat="1" hidden="1" spans="1:9">
      <c r="A72" s="6">
        <v>999228601934824</v>
      </c>
      <c r="B72" s="7">
        <v>45266</v>
      </c>
      <c r="C72" s="7">
        <v>45268</v>
      </c>
      <c r="D72" s="5">
        <v>2936</v>
      </c>
      <c r="E72" s="5" t="str">
        <f>VLOOKUP(A72,HOP!A:L,12,0)</f>
        <v>2936.00</v>
      </c>
      <c r="F72" s="5" t="str">
        <f>VLOOKUP(A72,HOP!A:C,3,0)</f>
        <v>4311405</v>
      </c>
      <c r="G72" s="5">
        <f t="shared" si="2"/>
        <v>0</v>
      </c>
      <c r="H72" s="5" t="str">
        <f t="shared" si="3"/>
        <v>，4311405</v>
      </c>
      <c r="I72" s="5" t="str">
        <f>VLOOKUP(A72,HOP!A:U,21,0)</f>
        <v>直采</v>
      </c>
    </row>
    <row r="73" s="5" customFormat="1" hidden="1" spans="1:9">
      <c r="A73" s="6">
        <v>999228603101700</v>
      </c>
      <c r="B73" s="7">
        <v>45265</v>
      </c>
      <c r="C73" s="7">
        <v>45268</v>
      </c>
      <c r="D73" s="5">
        <v>1563</v>
      </c>
      <c r="E73" s="5" t="str">
        <f>VLOOKUP(A73,HOP!A:L,12,0)</f>
        <v>1563.00</v>
      </c>
      <c r="F73" s="5" t="str">
        <f>VLOOKUP(A73,HOP!A:C,3,0)</f>
        <v>4311981</v>
      </c>
      <c r="G73" s="5">
        <f t="shared" si="2"/>
        <v>0</v>
      </c>
      <c r="H73" s="5" t="str">
        <f t="shared" si="3"/>
        <v>，4311981</v>
      </c>
      <c r="I73" s="5" t="str">
        <f>VLOOKUP(A73,HOP!A:U,21,0)</f>
        <v>直采</v>
      </c>
    </row>
    <row r="74" s="5" customFormat="1" hidden="1" spans="1:9">
      <c r="A74" s="6">
        <v>999228603705772</v>
      </c>
      <c r="B74" s="7">
        <v>45267</v>
      </c>
      <c r="C74" s="7">
        <v>45268</v>
      </c>
      <c r="D74" s="5">
        <v>2058</v>
      </c>
      <c r="E74" s="5" t="str">
        <f>VLOOKUP(A74,HOP!A:L,12,0)</f>
        <v>2058.00</v>
      </c>
      <c r="F74" s="5" t="str">
        <f>VLOOKUP(A74,HOP!A:C,3,0)</f>
        <v>4312457</v>
      </c>
      <c r="G74" s="5">
        <f t="shared" si="2"/>
        <v>0</v>
      </c>
      <c r="H74" s="5" t="str">
        <f t="shared" si="3"/>
        <v>，4312457</v>
      </c>
      <c r="I74" s="5" t="str">
        <f>VLOOKUP(A74,HOP!A:U,21,0)</f>
        <v>新媒体</v>
      </c>
    </row>
    <row r="75" s="5" customFormat="1" hidden="1" spans="1:9">
      <c r="A75" s="6">
        <v>999228603963752</v>
      </c>
      <c r="B75" s="7">
        <v>45266</v>
      </c>
      <c r="C75" s="7">
        <v>45268</v>
      </c>
      <c r="D75" s="5">
        <v>964</v>
      </c>
      <c r="E75" s="5" t="str">
        <f>VLOOKUP(A75,HOP!A:L,12,0)</f>
        <v>964.00</v>
      </c>
      <c r="F75" s="5" t="str">
        <f>VLOOKUP(A75,HOP!A:C,3,0)</f>
        <v>4312567</v>
      </c>
      <c r="G75" s="5">
        <f t="shared" si="2"/>
        <v>0</v>
      </c>
      <c r="H75" s="5" t="str">
        <f t="shared" si="3"/>
        <v>，4312567</v>
      </c>
      <c r="I75" s="5" t="str">
        <f>VLOOKUP(A75,HOP!A:U,21,0)</f>
        <v>直采</v>
      </c>
    </row>
    <row r="76" s="5" customFormat="1" hidden="1" spans="1:9">
      <c r="A76" s="6">
        <v>999228604946358</v>
      </c>
      <c r="B76" s="7">
        <v>45267</v>
      </c>
      <c r="C76" s="7">
        <v>45268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2"/>
        <v>#N/A</v>
      </c>
      <c r="H76" s="5" t="e">
        <f t="shared" si="3"/>
        <v>#N/A</v>
      </c>
      <c r="I76" s="5" t="e">
        <f>VLOOKUP(A76,HOP!A:U,21,0)</f>
        <v>#N/A</v>
      </c>
    </row>
    <row r="77" s="5" customFormat="1" hidden="1" spans="1:9">
      <c r="A77" s="6">
        <v>999228621330397</v>
      </c>
      <c r="B77" s="7">
        <v>45266</v>
      </c>
      <c r="C77" s="7">
        <v>45268</v>
      </c>
      <c r="D77" s="5">
        <v>1070</v>
      </c>
      <c r="E77" s="5" t="str">
        <f>VLOOKUP(A77,HOP!A:L,12,0)</f>
        <v>1070.00</v>
      </c>
      <c r="F77" s="5" t="str">
        <f>VLOOKUP(A77,HOP!A:C,3,0)</f>
        <v>4317094</v>
      </c>
      <c r="G77" s="5">
        <f t="shared" si="2"/>
        <v>0</v>
      </c>
      <c r="H77" s="5" t="str">
        <f t="shared" si="3"/>
        <v>，4317094</v>
      </c>
      <c r="I77" s="5" t="str">
        <f>VLOOKUP(A77,HOP!A:U,21,0)</f>
        <v>直采</v>
      </c>
    </row>
    <row r="78" s="5" customFormat="1" hidden="1" spans="1:9">
      <c r="A78" s="6">
        <v>999228624656164</v>
      </c>
      <c r="B78" s="7">
        <v>45258</v>
      </c>
      <c r="C78" s="7">
        <v>45268</v>
      </c>
      <c r="D78" s="5">
        <v>42560</v>
      </c>
      <c r="E78" s="5" t="str">
        <f>VLOOKUP(A78,HOP!A:L,12,0)</f>
        <v>42560.00</v>
      </c>
      <c r="F78" s="5" t="str">
        <f>VLOOKUP(A78,HOP!A:C,3,0)</f>
        <v>4318547</v>
      </c>
      <c r="G78" s="5">
        <f t="shared" si="2"/>
        <v>0</v>
      </c>
      <c r="H78" s="5" t="str">
        <f t="shared" si="3"/>
        <v>，4318547</v>
      </c>
      <c r="I78" s="5" t="str">
        <f>VLOOKUP(A78,HOP!A:U,21,0)</f>
        <v>直采</v>
      </c>
    </row>
    <row r="79" s="5" customFormat="1" hidden="1" spans="1:9">
      <c r="A79" s="6">
        <v>999228637679625</v>
      </c>
      <c r="B79" s="7">
        <v>45266</v>
      </c>
      <c r="C79" s="7">
        <v>45268</v>
      </c>
      <c r="D79" s="5">
        <v>3590</v>
      </c>
      <c r="E79" s="5" t="str">
        <f>VLOOKUP(A79,HOP!A:L,12,0)</f>
        <v>3590.00</v>
      </c>
      <c r="F79" s="5" t="str">
        <f>VLOOKUP(A79,HOP!A:C,3,0)</f>
        <v>4320386</v>
      </c>
      <c r="G79" s="5">
        <f t="shared" si="2"/>
        <v>0</v>
      </c>
      <c r="H79" s="5" t="str">
        <f t="shared" si="3"/>
        <v>，4320386</v>
      </c>
      <c r="I79" s="5" t="str">
        <f>VLOOKUP(A79,HOP!A:U,21,0)</f>
        <v>直采</v>
      </c>
    </row>
    <row r="80" s="5" customFormat="1" hidden="1" spans="1:9">
      <c r="A80" s="6">
        <v>999228640156895</v>
      </c>
      <c r="B80" s="7">
        <v>45267</v>
      </c>
      <c r="C80" s="7">
        <v>45268</v>
      </c>
      <c r="D80" s="5">
        <v>1056</v>
      </c>
      <c r="E80" s="5" t="str">
        <f>VLOOKUP(A80,HOP!A:L,12,0)</f>
        <v>1056.00</v>
      </c>
      <c r="F80" s="5" t="str">
        <f>VLOOKUP(A80,HOP!A:C,3,0)</f>
        <v>4321268</v>
      </c>
      <c r="G80" s="5">
        <f t="shared" si="2"/>
        <v>0</v>
      </c>
      <c r="H80" s="5" t="str">
        <f t="shared" si="3"/>
        <v>，4321268</v>
      </c>
      <c r="I80" s="5" t="str">
        <f>VLOOKUP(A80,HOP!A:U,21,0)</f>
        <v>直采</v>
      </c>
    </row>
    <row r="81" s="5" customFormat="1" hidden="1" spans="1:9">
      <c r="A81" s="6">
        <v>999228671659627</v>
      </c>
      <c r="B81" s="7">
        <v>45265</v>
      </c>
      <c r="C81" s="7">
        <v>45268</v>
      </c>
      <c r="D81" s="5">
        <v>4647</v>
      </c>
      <c r="E81" s="5" t="str">
        <f>VLOOKUP(A81,HOP!A:L,12,0)</f>
        <v>4647.00</v>
      </c>
      <c r="F81" s="5" t="str">
        <f>VLOOKUP(A81,HOP!A:C,3,0)</f>
        <v>4328006</v>
      </c>
      <c r="G81" s="5">
        <f t="shared" si="2"/>
        <v>0</v>
      </c>
      <c r="H81" s="5" t="str">
        <f t="shared" si="3"/>
        <v>，4328006</v>
      </c>
      <c r="I81" s="5" t="str">
        <f>VLOOKUP(A81,HOP!A:U,21,0)</f>
        <v>直采</v>
      </c>
    </row>
    <row r="82" s="5" customFormat="1" hidden="1" spans="1:9">
      <c r="A82" s="6">
        <v>999228676853753</v>
      </c>
      <c r="B82" s="7">
        <v>45266</v>
      </c>
      <c r="C82" s="7">
        <v>45268</v>
      </c>
      <c r="D82" s="5">
        <v>504</v>
      </c>
      <c r="E82" s="5" t="str">
        <f>VLOOKUP(A82,HOP!A:L,12,0)</f>
        <v>504.00</v>
      </c>
      <c r="F82" s="5" t="str">
        <f>VLOOKUP(A82,HOP!A:C,3,0)</f>
        <v>4328533</v>
      </c>
      <c r="G82" s="5">
        <f t="shared" si="2"/>
        <v>0</v>
      </c>
      <c r="H82" s="5" t="str">
        <f t="shared" si="3"/>
        <v>，4328533</v>
      </c>
      <c r="I82" s="5" t="str">
        <f>VLOOKUP(A82,HOP!A:U,21,0)</f>
        <v>直采</v>
      </c>
    </row>
    <row r="83" s="5" customFormat="1" hidden="1" spans="1:9">
      <c r="A83" s="6">
        <v>999228676932098</v>
      </c>
      <c r="B83" s="7">
        <v>45266</v>
      </c>
      <c r="C83" s="7">
        <v>45268</v>
      </c>
      <c r="D83" s="5">
        <v>504</v>
      </c>
      <c r="E83" s="5" t="str">
        <f>VLOOKUP(A83,HOP!A:L,12,0)</f>
        <v>504.00</v>
      </c>
      <c r="F83" s="5" t="str">
        <f>VLOOKUP(A83,HOP!A:C,3,0)</f>
        <v>4328541</v>
      </c>
      <c r="G83" s="5">
        <f t="shared" si="2"/>
        <v>0</v>
      </c>
      <c r="H83" s="5" t="str">
        <f t="shared" si="3"/>
        <v>，4328541</v>
      </c>
      <c r="I83" s="5" t="str">
        <f>VLOOKUP(A83,HOP!A:U,21,0)</f>
        <v>直采</v>
      </c>
    </row>
    <row r="84" s="5" customFormat="1" hidden="1" spans="1:9">
      <c r="A84" s="6">
        <v>999228683220468</v>
      </c>
      <c r="B84" s="7">
        <v>45267</v>
      </c>
      <c r="C84" s="7">
        <v>45268</v>
      </c>
      <c r="D84" s="5">
        <v>336</v>
      </c>
      <c r="E84" s="5" t="str">
        <f>VLOOKUP(A84,HOP!A:L,12,0)</f>
        <v>336.00</v>
      </c>
      <c r="F84" s="5" t="str">
        <f>VLOOKUP(A84,HOP!A:C,3,0)</f>
        <v>4330099</v>
      </c>
      <c r="G84" s="5">
        <f t="shared" si="2"/>
        <v>0</v>
      </c>
      <c r="H84" s="5" t="str">
        <f t="shared" si="3"/>
        <v>，4330099</v>
      </c>
      <c r="I84" s="5" t="str">
        <f>VLOOKUP(A84,HOP!A:U,21,0)</f>
        <v>直采</v>
      </c>
    </row>
    <row r="85" s="5" customFormat="1" hidden="1" spans="1:9">
      <c r="A85" s="6">
        <v>999228693186046</v>
      </c>
      <c r="B85" s="7">
        <v>45267</v>
      </c>
      <c r="C85" s="7">
        <v>45268</v>
      </c>
      <c r="D85" s="5">
        <v>360</v>
      </c>
      <c r="E85" s="5" t="str">
        <f>VLOOKUP(A85,HOP!A:L,12,0)</f>
        <v>360.00</v>
      </c>
      <c r="F85" s="5" t="str">
        <f>VLOOKUP(A85,HOP!A:C,3,0)</f>
        <v>4332358</v>
      </c>
      <c r="G85" s="5">
        <f t="shared" si="2"/>
        <v>0</v>
      </c>
      <c r="H85" s="5" t="str">
        <f t="shared" si="3"/>
        <v>，4332358</v>
      </c>
      <c r="I85" s="5" t="str">
        <f>VLOOKUP(A85,HOP!A:U,21,0)</f>
        <v>直采</v>
      </c>
    </row>
    <row r="86" s="5" customFormat="1" hidden="1" spans="1:9">
      <c r="A86" s="6">
        <v>999228698427068</v>
      </c>
      <c r="B86" s="7">
        <v>45265</v>
      </c>
      <c r="C86" s="7">
        <v>45268</v>
      </c>
      <c r="D86" s="5">
        <v>3561</v>
      </c>
      <c r="E86" s="5" t="str">
        <f>VLOOKUP(A86,HOP!A:L,12,0)</f>
        <v>3561.00</v>
      </c>
      <c r="F86" s="5" t="str">
        <f>VLOOKUP(A86,HOP!A:C,3,0)</f>
        <v>4333741</v>
      </c>
      <c r="G86" s="5">
        <f t="shared" si="2"/>
        <v>0</v>
      </c>
      <c r="H86" s="5" t="str">
        <f t="shared" si="3"/>
        <v>，4333741</v>
      </c>
      <c r="I86" s="5" t="str">
        <f>VLOOKUP(A86,HOP!A:U,21,0)</f>
        <v>直采</v>
      </c>
    </row>
    <row r="87" s="5" customFormat="1" hidden="1" spans="1:9">
      <c r="A87" s="6">
        <v>999228698999525</v>
      </c>
      <c r="B87" s="7">
        <v>45267</v>
      </c>
      <c r="C87" s="7">
        <v>45268</v>
      </c>
      <c r="D87" s="5">
        <v>1627</v>
      </c>
      <c r="E87" s="5" t="str">
        <f>VLOOKUP(A87,HOP!A:L,12,0)</f>
        <v>1627.00</v>
      </c>
      <c r="F87" s="5" t="str">
        <f>VLOOKUP(A87,HOP!A:C,3,0)</f>
        <v>4333875</v>
      </c>
      <c r="G87" s="5">
        <f t="shared" si="2"/>
        <v>0</v>
      </c>
      <c r="H87" s="5" t="str">
        <f t="shared" si="3"/>
        <v>，4333875</v>
      </c>
      <c r="I87" s="5" t="str">
        <f>VLOOKUP(A87,HOP!A:U,21,0)</f>
        <v>直采</v>
      </c>
    </row>
    <row r="88" s="5" customFormat="1" hidden="1" spans="1:9">
      <c r="A88" s="6">
        <v>999228707761576</v>
      </c>
      <c r="B88" s="7">
        <v>45267</v>
      </c>
      <c r="C88" s="7">
        <v>45268</v>
      </c>
      <c r="D88" s="5">
        <v>414</v>
      </c>
      <c r="E88" s="5" t="str">
        <f>VLOOKUP(A88,HOP!A:L,12,0)</f>
        <v>414.00</v>
      </c>
      <c r="F88" s="5" t="str">
        <f>VLOOKUP(A88,HOP!A:C,3,0)</f>
        <v>4335212</v>
      </c>
      <c r="G88" s="5">
        <f t="shared" si="2"/>
        <v>0</v>
      </c>
      <c r="H88" s="5" t="str">
        <f t="shared" si="3"/>
        <v>，4335212</v>
      </c>
      <c r="I88" s="5" t="str">
        <f>VLOOKUP(A88,HOP!A:U,21,0)</f>
        <v>直采</v>
      </c>
    </row>
    <row r="89" s="5" customFormat="1" hidden="1" spans="1:9">
      <c r="A89" s="6">
        <v>999228711008703</v>
      </c>
      <c r="B89" s="7">
        <v>45265</v>
      </c>
      <c r="C89" s="7">
        <v>45268</v>
      </c>
      <c r="D89" s="5">
        <v>5868</v>
      </c>
      <c r="E89" s="5" t="str">
        <f>VLOOKUP(A89,HOP!A:L,12,0)</f>
        <v>5868.00</v>
      </c>
      <c r="F89" s="5" t="str">
        <f>VLOOKUP(A89,HOP!A:C,3,0)</f>
        <v>4335970</v>
      </c>
      <c r="G89" s="5">
        <f t="shared" si="2"/>
        <v>0</v>
      </c>
      <c r="H89" s="5" t="str">
        <f t="shared" si="3"/>
        <v>，4335970</v>
      </c>
      <c r="I89" s="5" t="str">
        <f>VLOOKUP(A89,HOP!A:U,21,0)</f>
        <v>直采</v>
      </c>
    </row>
    <row r="90" s="5" customFormat="1" hidden="1" spans="1:9">
      <c r="A90" s="6">
        <v>999228716106172</v>
      </c>
      <c r="B90" s="7">
        <v>45267</v>
      </c>
      <c r="C90" s="7">
        <v>45268</v>
      </c>
      <c r="D90" s="5">
        <v>1037</v>
      </c>
      <c r="E90" s="5" t="str">
        <f>VLOOKUP(A90,HOP!A:L,12,0)</f>
        <v>1037.00</v>
      </c>
      <c r="F90" s="5" t="str">
        <f>VLOOKUP(A90,HOP!A:C,3,0)</f>
        <v>4337740</v>
      </c>
      <c r="G90" s="5">
        <f t="shared" si="2"/>
        <v>0</v>
      </c>
      <c r="H90" s="5" t="str">
        <f t="shared" si="3"/>
        <v>，4337740</v>
      </c>
      <c r="I90" s="5" t="str">
        <f>VLOOKUP(A90,HOP!A:U,21,0)</f>
        <v>直采</v>
      </c>
    </row>
    <row r="91" s="5" customFormat="1" hidden="1" spans="1:9">
      <c r="A91" s="6">
        <v>999228716757237</v>
      </c>
      <c r="B91" s="7">
        <v>45265</v>
      </c>
      <c r="C91" s="7">
        <v>45268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999228717035786</v>
      </c>
      <c r="B92" s="7">
        <v>45267</v>
      </c>
      <c r="C92" s="7">
        <v>45268</v>
      </c>
      <c r="D92" s="5">
        <v>1035</v>
      </c>
      <c r="E92" s="5" t="str">
        <f>VLOOKUP(A92,HOP!A:L,12,0)</f>
        <v>1035.00</v>
      </c>
      <c r="F92" s="5" t="str">
        <f>VLOOKUP(A92,HOP!A:C,3,0)</f>
        <v>4338392</v>
      </c>
      <c r="G92" s="5">
        <f t="shared" si="2"/>
        <v>0</v>
      </c>
      <c r="H92" s="5" t="str">
        <f t="shared" si="3"/>
        <v>，4338392</v>
      </c>
      <c r="I92" s="5" t="str">
        <f>VLOOKUP(A92,HOP!A:U,21,0)</f>
        <v>直采</v>
      </c>
    </row>
    <row r="93" s="5" customFormat="1" hidden="1" spans="1:9">
      <c r="A93" s="6">
        <v>999228717048908</v>
      </c>
      <c r="B93" s="7">
        <v>45267</v>
      </c>
      <c r="C93" s="7">
        <v>45268</v>
      </c>
      <c r="D93" s="5">
        <v>1035</v>
      </c>
      <c r="E93" s="5" t="str">
        <f>VLOOKUP(A93,HOP!A:L,12,0)</f>
        <v>1035.00</v>
      </c>
      <c r="F93" s="5" t="str">
        <f>VLOOKUP(A93,HOP!A:C,3,0)</f>
        <v>4338401</v>
      </c>
      <c r="G93" s="5">
        <f t="shared" si="2"/>
        <v>0</v>
      </c>
      <c r="H93" s="5" t="str">
        <f t="shared" si="3"/>
        <v>，4338401</v>
      </c>
      <c r="I93" s="5" t="str">
        <f>VLOOKUP(A93,HOP!A:U,21,0)</f>
        <v>直采</v>
      </c>
    </row>
    <row r="94" s="5" customFormat="1" hidden="1" spans="1:9">
      <c r="A94" s="6">
        <v>999228730321922</v>
      </c>
      <c r="B94" s="7">
        <v>45266</v>
      </c>
      <c r="C94" s="7">
        <v>45268</v>
      </c>
      <c r="D94" s="5">
        <v>504</v>
      </c>
      <c r="E94" s="5" t="str">
        <f>VLOOKUP(A94,HOP!A:L,12,0)</f>
        <v>504.00</v>
      </c>
      <c r="F94" s="5" t="str">
        <f>VLOOKUP(A94,HOP!A:C,3,0)</f>
        <v>4340406</v>
      </c>
      <c r="G94" s="5">
        <f t="shared" si="2"/>
        <v>0</v>
      </c>
      <c r="H94" s="5" t="str">
        <f t="shared" si="3"/>
        <v>，4340406</v>
      </c>
      <c r="I94" s="5" t="str">
        <f>VLOOKUP(A94,HOP!A:U,21,0)</f>
        <v>直采</v>
      </c>
    </row>
    <row r="95" s="5" customFormat="1" hidden="1" spans="1:9">
      <c r="A95" s="6">
        <v>999228731952976</v>
      </c>
      <c r="B95" s="7">
        <v>45267</v>
      </c>
      <c r="C95" s="7">
        <v>45268</v>
      </c>
      <c r="D95" s="5">
        <v>457</v>
      </c>
      <c r="E95" s="5" t="str">
        <f>VLOOKUP(A95,HOP!A:L,12,0)</f>
        <v>457.00</v>
      </c>
      <c r="F95" s="5" t="str">
        <f>VLOOKUP(A95,HOP!A:C,3,0)</f>
        <v>4340827</v>
      </c>
      <c r="G95" s="5">
        <f t="shared" si="2"/>
        <v>0</v>
      </c>
      <c r="H95" s="5" t="str">
        <f t="shared" si="3"/>
        <v>，4340827</v>
      </c>
      <c r="I95" s="5" t="str">
        <f>VLOOKUP(A95,HOP!A:U,21,0)</f>
        <v>直采</v>
      </c>
    </row>
    <row r="96" s="5" customFormat="1" hidden="1" spans="1:9">
      <c r="A96" s="6">
        <v>999228733037239</v>
      </c>
      <c r="B96" s="7">
        <v>45266</v>
      </c>
      <c r="C96" s="7">
        <v>45268</v>
      </c>
      <c r="D96" s="5">
        <v>630</v>
      </c>
      <c r="E96" s="5" t="str">
        <f>VLOOKUP(A96,HOP!A:L,12,0)</f>
        <v>630.00</v>
      </c>
      <c r="F96" s="5" t="str">
        <f>VLOOKUP(A96,HOP!A:C,3,0)</f>
        <v>4341212</v>
      </c>
      <c r="G96" s="5">
        <f t="shared" si="2"/>
        <v>0</v>
      </c>
      <c r="H96" s="5" t="str">
        <f t="shared" si="3"/>
        <v>，4341212</v>
      </c>
      <c r="I96" s="5" t="str">
        <f>VLOOKUP(A96,HOP!A:U,21,0)</f>
        <v>直采</v>
      </c>
    </row>
    <row r="97" s="5" customFormat="1" hidden="1" spans="1:9">
      <c r="A97" s="6">
        <v>999228733250486</v>
      </c>
      <c r="B97" s="7">
        <v>45266</v>
      </c>
      <c r="C97" s="7">
        <v>45268</v>
      </c>
      <c r="D97" s="5">
        <v>750</v>
      </c>
      <c r="E97" s="5" t="str">
        <f>VLOOKUP(A97,HOP!A:L,12,0)</f>
        <v>750.00</v>
      </c>
      <c r="F97" s="5" t="str">
        <f>VLOOKUP(A97,HOP!A:C,3,0)</f>
        <v>4341416</v>
      </c>
      <c r="G97" s="5">
        <f t="shared" si="2"/>
        <v>0</v>
      </c>
      <c r="H97" s="5" t="str">
        <f t="shared" si="3"/>
        <v>，4341416</v>
      </c>
      <c r="I97" s="5" t="str">
        <f>VLOOKUP(A97,HOP!A:U,21,0)</f>
        <v>直采</v>
      </c>
    </row>
    <row r="98" s="5" customFormat="1" hidden="1" spans="1:9">
      <c r="A98" s="6">
        <v>999228744772806</v>
      </c>
      <c r="B98" s="7">
        <v>45264</v>
      </c>
      <c r="C98" s="7">
        <v>45268</v>
      </c>
      <c r="D98" s="5">
        <v>3292</v>
      </c>
      <c r="E98" s="5" t="str">
        <f>VLOOKUP(A98,HOP!A:L,12,0)</f>
        <v>3292.00</v>
      </c>
      <c r="F98" s="5" t="str">
        <f>VLOOKUP(A98,HOP!A:C,3,0)</f>
        <v>4343154</v>
      </c>
      <c r="G98" s="5">
        <f t="shared" si="2"/>
        <v>0</v>
      </c>
      <c r="H98" s="5" t="str">
        <f t="shared" si="3"/>
        <v>，4343154</v>
      </c>
      <c r="I98" s="5" t="str">
        <f>VLOOKUP(A98,HOP!A:U,21,0)</f>
        <v>直采</v>
      </c>
    </row>
    <row r="99" s="5" customFormat="1" hidden="1" spans="1:9">
      <c r="A99" s="6">
        <v>999228750141491</v>
      </c>
      <c r="B99" s="7">
        <v>45267</v>
      </c>
      <c r="C99" s="7">
        <v>45268</v>
      </c>
      <c r="D99" s="5">
        <v>392</v>
      </c>
      <c r="E99" s="5" t="str">
        <f>VLOOKUP(A99,HOP!A:L,12,0)</f>
        <v>392.00</v>
      </c>
      <c r="F99" s="5" t="str">
        <f>VLOOKUP(A99,HOP!A:C,3,0)</f>
        <v>4345116</v>
      </c>
      <c r="G99" s="5">
        <f t="shared" si="2"/>
        <v>0</v>
      </c>
      <c r="H99" s="5" t="str">
        <f t="shared" si="3"/>
        <v>，4345116</v>
      </c>
      <c r="I99" s="5" t="str">
        <f>VLOOKUP(A99,HOP!A:U,21,0)</f>
        <v>直采</v>
      </c>
    </row>
    <row r="100" s="5" customFormat="1" hidden="1" spans="1:9">
      <c r="A100" s="6">
        <v>999228762419355</v>
      </c>
      <c r="B100" s="7">
        <v>45265</v>
      </c>
      <c r="C100" s="7">
        <v>45268</v>
      </c>
      <c r="D100" s="5">
        <v>2340</v>
      </c>
      <c r="E100" s="5" t="str">
        <f>VLOOKUP(A100,HOP!A:L,12,0)</f>
        <v>2340.00</v>
      </c>
      <c r="F100" s="5" t="str">
        <f>VLOOKUP(A100,HOP!A:C,3,0)</f>
        <v>4346324</v>
      </c>
      <c r="G100" s="5">
        <f t="shared" si="2"/>
        <v>0</v>
      </c>
      <c r="H100" s="5" t="str">
        <f t="shared" si="3"/>
        <v>，4346324</v>
      </c>
      <c r="I100" s="5" t="str">
        <f>VLOOKUP(A100,HOP!A:U,21,0)</f>
        <v>直采</v>
      </c>
    </row>
    <row r="101" s="5" customFormat="1" hidden="1" spans="1:9">
      <c r="A101" s="6">
        <v>999228765146283</v>
      </c>
      <c r="B101" s="7">
        <v>45263</v>
      </c>
      <c r="C101" s="7">
        <v>45268</v>
      </c>
      <c r="D101" s="5">
        <v>2350</v>
      </c>
      <c r="E101" s="5" t="str">
        <f>VLOOKUP(A101,HOP!A:L,12,0)</f>
        <v>2350.00</v>
      </c>
      <c r="F101" s="5" t="str">
        <f>VLOOKUP(A101,HOP!A:C,3,0)</f>
        <v>4346791</v>
      </c>
      <c r="G101" s="5">
        <f t="shared" si="2"/>
        <v>0</v>
      </c>
      <c r="H101" s="5" t="str">
        <f t="shared" si="3"/>
        <v>，4346791</v>
      </c>
      <c r="I101" s="5" t="str">
        <f>VLOOKUP(A101,HOP!A:U,21,0)</f>
        <v>直采</v>
      </c>
    </row>
    <row r="102" s="5" customFormat="1" hidden="1" spans="1:9">
      <c r="A102" s="6">
        <v>999228765827868</v>
      </c>
      <c r="B102" s="7">
        <v>45265</v>
      </c>
      <c r="C102" s="7">
        <v>45268</v>
      </c>
      <c r="D102" s="5">
        <v>1380</v>
      </c>
      <c r="E102" s="5" t="str">
        <f>VLOOKUP(A102,HOP!A:L,12,0)</f>
        <v>1380.00</v>
      </c>
      <c r="F102" s="5" t="str">
        <f>VLOOKUP(A102,HOP!A:C,3,0)</f>
        <v>4347008</v>
      </c>
      <c r="G102" s="5">
        <f t="shared" si="2"/>
        <v>0</v>
      </c>
      <c r="H102" s="5" t="str">
        <f t="shared" si="3"/>
        <v>，4347008</v>
      </c>
      <c r="I102" s="5" t="str">
        <f>VLOOKUP(A102,HOP!A:U,21,0)</f>
        <v>直采</v>
      </c>
    </row>
    <row r="103" s="5" customFormat="1" hidden="1" spans="1:9">
      <c r="A103" s="6">
        <v>999228765839035</v>
      </c>
      <c r="B103" s="7">
        <v>45265</v>
      </c>
      <c r="C103" s="7">
        <v>45268</v>
      </c>
      <c r="D103" s="5">
        <v>1430</v>
      </c>
      <c r="E103" s="5" t="str">
        <f>VLOOKUP(A103,HOP!A:L,12,0)</f>
        <v>1430.00</v>
      </c>
      <c r="F103" s="5" t="str">
        <f>VLOOKUP(A103,HOP!A:C,3,0)</f>
        <v>4347011</v>
      </c>
      <c r="G103" s="5">
        <f t="shared" si="2"/>
        <v>0</v>
      </c>
      <c r="H103" s="5" t="str">
        <f t="shared" si="3"/>
        <v>，4347011</v>
      </c>
      <c r="I103" s="5" t="str">
        <f>VLOOKUP(A103,HOP!A:U,21,0)</f>
        <v>直采</v>
      </c>
    </row>
    <row r="104" s="5" customFormat="1" hidden="1" spans="1:9">
      <c r="A104" s="6">
        <v>999228768261200</v>
      </c>
      <c r="B104" s="7">
        <v>45266</v>
      </c>
      <c r="C104" s="7">
        <v>45268</v>
      </c>
      <c r="D104" s="5">
        <v>6282</v>
      </c>
      <c r="E104" s="5" t="str">
        <f>VLOOKUP(A104,HOP!A:L,12,0)</f>
        <v>6282.00</v>
      </c>
      <c r="F104" s="5" t="str">
        <f>VLOOKUP(A104,HOP!A:C,3,0)</f>
        <v>4348586</v>
      </c>
      <c r="G104" s="5">
        <f t="shared" si="2"/>
        <v>0</v>
      </c>
      <c r="H104" s="5" t="str">
        <f t="shared" si="3"/>
        <v>，4348586</v>
      </c>
      <c r="I104" s="5" t="str">
        <f>VLOOKUP(A104,HOP!A:U,21,0)</f>
        <v>直采</v>
      </c>
    </row>
    <row r="105" s="5" customFormat="1" hidden="1" spans="1:9">
      <c r="A105" s="6">
        <v>999228773453982</v>
      </c>
      <c r="B105" s="7">
        <v>45264</v>
      </c>
      <c r="C105" s="7">
        <v>45268</v>
      </c>
      <c r="D105" s="5">
        <v>6612</v>
      </c>
      <c r="E105" s="5" t="str">
        <f>VLOOKUP(A105,HOP!A:L,12,0)</f>
        <v>6612.00</v>
      </c>
      <c r="F105" s="5" t="str">
        <f>VLOOKUP(A105,HOP!A:C,3,0)</f>
        <v>4349554</v>
      </c>
      <c r="G105" s="5">
        <f t="shared" si="2"/>
        <v>0</v>
      </c>
      <c r="H105" s="5" t="str">
        <f t="shared" si="3"/>
        <v>，4349554</v>
      </c>
      <c r="I105" s="5" t="str">
        <f>VLOOKUP(A105,HOP!A:U,21,0)</f>
        <v>直采</v>
      </c>
    </row>
    <row r="106" s="5" customFormat="1" hidden="1" spans="1:9">
      <c r="A106" s="6">
        <v>999229270321713</v>
      </c>
      <c r="B106" s="7">
        <v>45265</v>
      </c>
      <c r="C106" s="7">
        <v>45268</v>
      </c>
      <c r="D106" s="5">
        <v>4302</v>
      </c>
      <c r="E106" s="5" t="str">
        <f>VLOOKUP(A106,HOP!A:L,12,0)</f>
        <v>4302.00</v>
      </c>
      <c r="F106" s="5" t="str">
        <f>VLOOKUP(A106,HOP!A:C,3,0)</f>
        <v>4352228</v>
      </c>
      <c r="G106" s="5">
        <f t="shared" si="2"/>
        <v>0</v>
      </c>
      <c r="H106" s="5" t="str">
        <f t="shared" si="3"/>
        <v>，4352228</v>
      </c>
      <c r="I106" s="5" t="str">
        <f>VLOOKUP(A106,HOP!A:U,21,0)</f>
        <v>直采</v>
      </c>
    </row>
    <row r="107" s="5" customFormat="1" hidden="1" spans="1:9">
      <c r="A107" s="6">
        <v>999229272184663</v>
      </c>
      <c r="B107" s="7">
        <v>45265</v>
      </c>
      <c r="C107" s="7">
        <v>45268</v>
      </c>
      <c r="D107" s="5">
        <v>2620</v>
      </c>
      <c r="E107" s="5" t="str">
        <f>VLOOKUP(A107,HOP!A:L,12,0)</f>
        <v>2620.00</v>
      </c>
      <c r="F107" s="5" t="str">
        <f>VLOOKUP(A107,HOP!A:C,3,0)</f>
        <v>4353059</v>
      </c>
      <c r="G107" s="5">
        <f t="shared" si="2"/>
        <v>0</v>
      </c>
      <c r="H107" s="5" t="str">
        <f t="shared" si="3"/>
        <v>，4353059</v>
      </c>
      <c r="I107" s="5" t="str">
        <f>VLOOKUP(A107,HOP!A:U,21,0)</f>
        <v>直采</v>
      </c>
    </row>
    <row r="108" s="5" customFormat="1" hidden="1" spans="1:9">
      <c r="A108" s="6">
        <v>999229272191652</v>
      </c>
      <c r="B108" s="7">
        <v>45265</v>
      </c>
      <c r="C108" s="7">
        <v>45268</v>
      </c>
      <c r="D108" s="5">
        <v>2580</v>
      </c>
      <c r="E108" s="5" t="str">
        <f>VLOOKUP(A108,HOP!A:L,12,0)</f>
        <v>2580.00</v>
      </c>
      <c r="F108" s="5" t="str">
        <f>VLOOKUP(A108,HOP!A:C,3,0)</f>
        <v>4353061</v>
      </c>
      <c r="G108" s="5">
        <f t="shared" si="2"/>
        <v>0</v>
      </c>
      <c r="H108" s="5" t="str">
        <f t="shared" si="3"/>
        <v>，4353061</v>
      </c>
      <c r="I108" s="5" t="str">
        <f>VLOOKUP(A108,HOP!A:U,21,0)</f>
        <v>直采</v>
      </c>
    </row>
    <row r="109" s="5" customFormat="1" hidden="1" spans="1:9">
      <c r="A109" s="6">
        <v>999229272531885</v>
      </c>
      <c r="B109" s="7">
        <v>45263</v>
      </c>
      <c r="C109" s="7">
        <v>45268</v>
      </c>
      <c r="D109" s="5">
        <v>1655</v>
      </c>
      <c r="E109" s="5" t="str">
        <f>VLOOKUP(A109,HOP!A:L,12,0)</f>
        <v>1655.00</v>
      </c>
      <c r="F109" s="5" t="str">
        <f>VLOOKUP(A109,HOP!A:C,3,0)</f>
        <v>4353239</v>
      </c>
      <c r="G109" s="5">
        <f t="shared" si="2"/>
        <v>0</v>
      </c>
      <c r="H109" s="5" t="str">
        <f t="shared" si="3"/>
        <v>，4353239</v>
      </c>
      <c r="I109" s="5" t="str">
        <f>VLOOKUP(A109,HOP!A:U,21,0)</f>
        <v>直采</v>
      </c>
    </row>
    <row r="110" s="5" customFormat="1" hidden="1" spans="1:9">
      <c r="A110" s="6">
        <v>999229272564397</v>
      </c>
      <c r="B110" s="7">
        <v>45266</v>
      </c>
      <c r="C110" s="7">
        <v>45268</v>
      </c>
      <c r="D110" s="5">
        <v>1338</v>
      </c>
      <c r="E110" s="5" t="str">
        <f>VLOOKUP(A110,HOP!A:L,12,0)</f>
        <v>1338.00</v>
      </c>
      <c r="F110" s="5" t="str">
        <f>VLOOKUP(A110,HOP!A:C,3,0)</f>
        <v>4353251</v>
      </c>
      <c r="G110" s="5">
        <f t="shared" si="2"/>
        <v>0</v>
      </c>
      <c r="H110" s="5" t="str">
        <f t="shared" si="3"/>
        <v>，4353251</v>
      </c>
      <c r="I110" s="5" t="str">
        <f>VLOOKUP(A110,HOP!A:U,21,0)</f>
        <v>直采</v>
      </c>
    </row>
    <row r="111" s="5" customFormat="1" hidden="1" spans="1:9">
      <c r="A111" s="6">
        <v>999229275279514</v>
      </c>
      <c r="B111" s="7">
        <v>45264</v>
      </c>
      <c r="C111" s="7">
        <v>45268</v>
      </c>
      <c r="D111" s="5">
        <v>1124</v>
      </c>
      <c r="E111" s="5" t="str">
        <f>VLOOKUP(A111,HOP!A:L,12,0)</f>
        <v>1124.00</v>
      </c>
      <c r="F111" s="5" t="str">
        <f>VLOOKUP(A111,HOP!A:C,3,0)</f>
        <v>4355549</v>
      </c>
      <c r="G111" s="5">
        <f t="shared" si="2"/>
        <v>0</v>
      </c>
      <c r="H111" s="5" t="str">
        <f t="shared" si="3"/>
        <v>，4355549</v>
      </c>
      <c r="I111" s="5" t="str">
        <f>VLOOKUP(A111,HOP!A:U,21,0)</f>
        <v>直采</v>
      </c>
    </row>
    <row r="112" s="5" customFormat="1" hidden="1" spans="1:9">
      <c r="A112" s="6">
        <v>999229275708894</v>
      </c>
      <c r="B112" s="7">
        <v>45267</v>
      </c>
      <c r="C112" s="7">
        <v>45268</v>
      </c>
      <c r="D112" s="5">
        <v>360</v>
      </c>
      <c r="E112" s="5" t="str">
        <f>VLOOKUP(A112,HOP!A:L,12,0)</f>
        <v>360.00</v>
      </c>
      <c r="F112" s="5" t="str">
        <f>VLOOKUP(A112,HOP!A:C,3,0)</f>
        <v>4356334</v>
      </c>
      <c r="G112" s="5">
        <f t="shared" si="2"/>
        <v>0</v>
      </c>
      <c r="H112" s="5" t="str">
        <f t="shared" si="3"/>
        <v>，4356334</v>
      </c>
      <c r="I112" s="5" t="str">
        <f>VLOOKUP(A112,HOP!A:U,21,0)</f>
        <v>直采</v>
      </c>
    </row>
    <row r="113" s="5" customFormat="1" hidden="1" spans="1:9">
      <c r="A113" s="6">
        <v>999229275903669</v>
      </c>
      <c r="B113" s="7">
        <v>45267</v>
      </c>
      <c r="C113" s="7">
        <v>45268</v>
      </c>
      <c r="D113" s="5">
        <v>430</v>
      </c>
      <c r="E113" s="5" t="str">
        <f>VLOOKUP(A113,HOP!A:L,12,0)</f>
        <v>430.00</v>
      </c>
      <c r="F113" s="5" t="str">
        <f>VLOOKUP(A113,HOP!A:C,3,0)</f>
        <v>4356736</v>
      </c>
      <c r="G113" s="5">
        <f t="shared" si="2"/>
        <v>0</v>
      </c>
      <c r="H113" s="5" t="str">
        <f t="shared" si="3"/>
        <v>，4356736</v>
      </c>
      <c r="I113" s="5" t="str">
        <f>VLOOKUP(A113,HOP!A:U,21,0)</f>
        <v>直采</v>
      </c>
    </row>
    <row r="114" s="5" customFormat="1" hidden="1" spans="1:9">
      <c r="A114" s="6">
        <v>999229276663929</v>
      </c>
      <c r="B114" s="7">
        <v>45264</v>
      </c>
      <c r="C114" s="7">
        <v>45268</v>
      </c>
      <c r="D114" s="5">
        <v>1628</v>
      </c>
      <c r="E114" s="5" t="str">
        <f>VLOOKUP(A114,HOP!A:L,12,0)</f>
        <v>1628.00</v>
      </c>
      <c r="F114" s="5" t="str">
        <f>VLOOKUP(A114,HOP!A:C,3,0)</f>
        <v>4357987</v>
      </c>
      <c r="G114" s="5">
        <f t="shared" si="2"/>
        <v>0</v>
      </c>
      <c r="H114" s="5" t="str">
        <f t="shared" si="3"/>
        <v>，4357987</v>
      </c>
      <c r="I114" s="5" t="str">
        <f>VLOOKUP(A114,HOP!A:U,21,0)</f>
        <v>直采</v>
      </c>
    </row>
    <row r="115" s="5" customFormat="1" hidden="1" spans="1:9">
      <c r="A115" s="6">
        <v>999229277321569</v>
      </c>
      <c r="B115" s="7">
        <v>45264</v>
      </c>
      <c r="C115" s="7">
        <v>45268</v>
      </c>
      <c r="D115" s="5">
        <v>0</v>
      </c>
      <c r="E115" s="5" t="e">
        <f>VLOOKUP(A115,HOP!A:L,12,0)</f>
        <v>#N/A</v>
      </c>
      <c r="F115" s="5" t="e">
        <f>VLOOKUP(A115,HOP!A:C,3,0)</f>
        <v>#N/A</v>
      </c>
      <c r="G115" s="5" t="e">
        <f t="shared" si="2"/>
        <v>#N/A</v>
      </c>
      <c r="H115" s="5" t="e">
        <f t="shared" si="3"/>
        <v>#N/A</v>
      </c>
      <c r="I115" s="5" t="e">
        <f>VLOOKUP(A115,HOP!A:U,21,0)</f>
        <v>#N/A</v>
      </c>
    </row>
    <row r="116" s="5" customFormat="1" hidden="1" spans="1:9">
      <c r="A116" s="6">
        <v>999229277337272</v>
      </c>
      <c r="B116" s="7">
        <v>45264</v>
      </c>
      <c r="C116" s="7">
        <v>45268</v>
      </c>
      <c r="D116" s="5">
        <v>11268</v>
      </c>
      <c r="E116" s="5" t="str">
        <f>VLOOKUP(A116,HOP!A:L,12,0)</f>
        <v>11268.00</v>
      </c>
      <c r="F116" s="5" t="str">
        <f>VLOOKUP(A116,HOP!A:C,3,0)</f>
        <v>4358991</v>
      </c>
      <c r="G116" s="5">
        <f t="shared" si="2"/>
        <v>0</v>
      </c>
      <c r="H116" s="5" t="str">
        <f t="shared" si="3"/>
        <v>，4358991</v>
      </c>
      <c r="I116" s="5" t="str">
        <f>VLOOKUP(A116,HOP!A:U,21,0)</f>
        <v>直采</v>
      </c>
    </row>
    <row r="117" s="5" customFormat="1" hidden="1" spans="1:9">
      <c r="A117" s="6">
        <v>999229277556065</v>
      </c>
      <c r="B117" s="7">
        <v>45267</v>
      </c>
      <c r="C117" s="7">
        <v>45268</v>
      </c>
      <c r="D117" s="5">
        <v>1826</v>
      </c>
      <c r="E117" s="5" t="str">
        <f>VLOOKUP(A117,HOP!A:L,12,0)</f>
        <v>1826.00</v>
      </c>
      <c r="F117" s="5" t="str">
        <f>VLOOKUP(A117,HOP!A:C,3,0)</f>
        <v>4359319</v>
      </c>
      <c r="G117" s="5">
        <f t="shared" si="2"/>
        <v>0</v>
      </c>
      <c r="H117" s="5" t="str">
        <f t="shared" si="3"/>
        <v>，4359319</v>
      </c>
      <c r="I117" s="5" t="str">
        <f>VLOOKUP(A117,HOP!A:U,21,0)</f>
        <v>直采</v>
      </c>
    </row>
    <row r="118" s="5" customFormat="1" hidden="1" spans="1:9">
      <c r="A118" s="6">
        <v>999229278094808</v>
      </c>
      <c r="B118" s="7">
        <v>45264</v>
      </c>
      <c r="C118" s="7">
        <v>45268</v>
      </c>
      <c r="D118" s="5">
        <v>3297</v>
      </c>
      <c r="E118" s="5" t="str">
        <f>VLOOKUP(A118,HOP!A:L,12,0)</f>
        <v>3297.00</v>
      </c>
      <c r="F118" s="5" t="str">
        <f>VLOOKUP(A118,HOP!A:C,3,0)</f>
        <v>4360177</v>
      </c>
      <c r="G118" s="5">
        <f t="shared" si="2"/>
        <v>0</v>
      </c>
      <c r="H118" s="5" t="str">
        <f t="shared" si="3"/>
        <v>，4360177</v>
      </c>
      <c r="I118" s="5" t="str">
        <f>VLOOKUP(A118,HOP!A:U,21,0)</f>
        <v>直采</v>
      </c>
    </row>
    <row r="119" s="5" customFormat="1" hidden="1" spans="1:9">
      <c r="A119" s="6">
        <v>999229278268333</v>
      </c>
      <c r="B119" s="7">
        <v>45267</v>
      </c>
      <c r="C119" s="7">
        <v>45268</v>
      </c>
      <c r="D119" s="5">
        <v>264</v>
      </c>
      <c r="E119" s="5" t="str">
        <f>VLOOKUP(A119,HOP!A:L,12,0)</f>
        <v>264.00</v>
      </c>
      <c r="F119" s="5" t="str">
        <f>VLOOKUP(A119,HOP!A:C,3,0)</f>
        <v>4360522</v>
      </c>
      <c r="G119" s="5">
        <f t="shared" si="2"/>
        <v>0</v>
      </c>
      <c r="H119" s="5" t="str">
        <f t="shared" si="3"/>
        <v>，4360522</v>
      </c>
      <c r="I119" s="5" t="str">
        <f>VLOOKUP(A119,HOP!A:U,21,0)</f>
        <v>直采</v>
      </c>
    </row>
    <row r="120" s="5" customFormat="1" hidden="1" spans="1:9">
      <c r="A120" s="6">
        <v>999229282967700</v>
      </c>
      <c r="B120" s="7">
        <v>45266</v>
      </c>
      <c r="C120" s="7">
        <v>45268</v>
      </c>
      <c r="D120" s="5">
        <v>844</v>
      </c>
      <c r="E120" s="5" t="str">
        <f>VLOOKUP(A120,HOP!A:L,12,0)</f>
        <v>844.00</v>
      </c>
      <c r="F120" s="5" t="str">
        <f>VLOOKUP(A120,HOP!A:C,3,0)</f>
        <v>4363453</v>
      </c>
      <c r="G120" s="5">
        <f t="shared" si="2"/>
        <v>0</v>
      </c>
      <c r="H120" s="5" t="str">
        <f t="shared" si="3"/>
        <v>，4363453</v>
      </c>
      <c r="I120" s="5" t="str">
        <f>VLOOKUP(A120,HOP!A:U,21,0)</f>
        <v>直采</v>
      </c>
    </row>
    <row r="121" s="5" customFormat="1" hidden="1" spans="1:9">
      <c r="A121" s="6">
        <v>999229283029176</v>
      </c>
      <c r="B121" s="7">
        <v>45266</v>
      </c>
      <c r="C121" s="7">
        <v>45268</v>
      </c>
      <c r="D121" s="5">
        <v>730</v>
      </c>
      <c r="E121" s="5" t="str">
        <f>VLOOKUP(A121,HOP!A:L,12,0)</f>
        <v>730.00</v>
      </c>
      <c r="F121" s="5" t="str">
        <f>VLOOKUP(A121,HOP!A:C,3,0)</f>
        <v>4363480</v>
      </c>
      <c r="G121" s="5">
        <f t="shared" si="2"/>
        <v>0</v>
      </c>
      <c r="H121" s="5" t="str">
        <f t="shared" si="3"/>
        <v>，4363480</v>
      </c>
      <c r="I121" s="5" t="str">
        <f>VLOOKUP(A121,HOP!A:U,21,0)</f>
        <v>直采</v>
      </c>
    </row>
    <row r="122" s="5" customFormat="1" hidden="1" spans="1:9">
      <c r="A122" s="6">
        <v>999229283256898</v>
      </c>
      <c r="B122" s="7">
        <v>45267</v>
      </c>
      <c r="C122" s="7">
        <v>45268</v>
      </c>
      <c r="D122" s="5">
        <v>346</v>
      </c>
      <c r="E122" s="5" t="str">
        <f>VLOOKUP(A122,HOP!A:L,12,0)</f>
        <v>346.00</v>
      </c>
      <c r="F122" s="5" t="str">
        <f>VLOOKUP(A122,HOP!A:C,3,0)</f>
        <v>4363595</v>
      </c>
      <c r="G122" s="5">
        <f t="shared" si="2"/>
        <v>0</v>
      </c>
      <c r="H122" s="5" t="str">
        <f t="shared" si="3"/>
        <v>，4363595</v>
      </c>
      <c r="I122" s="5" t="str">
        <f>VLOOKUP(A122,HOP!A:U,21,0)</f>
        <v>直采</v>
      </c>
    </row>
    <row r="123" s="5" customFormat="1" hidden="1" spans="1:9">
      <c r="A123" s="6">
        <v>999229283289997</v>
      </c>
      <c r="B123" s="7">
        <v>45267</v>
      </c>
      <c r="C123" s="7">
        <v>45268</v>
      </c>
      <c r="D123" s="5">
        <v>250</v>
      </c>
      <c r="E123" s="5" t="str">
        <f>VLOOKUP(A123,HOP!A:L,12,0)</f>
        <v>250.00</v>
      </c>
      <c r="F123" s="5" t="str">
        <f>VLOOKUP(A123,HOP!A:C,3,0)</f>
        <v>4363659</v>
      </c>
      <c r="G123" s="5">
        <f t="shared" si="2"/>
        <v>0</v>
      </c>
      <c r="H123" s="5" t="str">
        <f t="shared" si="3"/>
        <v>，4363659</v>
      </c>
      <c r="I123" s="5" t="str">
        <f>VLOOKUP(A123,HOP!A:U,21,0)</f>
        <v>直采</v>
      </c>
    </row>
    <row r="124" s="5" customFormat="1" hidden="1" spans="1:9">
      <c r="A124" s="6">
        <v>999229283792241</v>
      </c>
      <c r="B124" s="7">
        <v>45266</v>
      </c>
      <c r="C124" s="7">
        <v>45268</v>
      </c>
      <c r="D124" s="5">
        <v>666</v>
      </c>
      <c r="E124" s="5" t="str">
        <f>VLOOKUP(A124,HOP!A:L,12,0)</f>
        <v>666.00</v>
      </c>
      <c r="F124" s="5" t="str">
        <f>VLOOKUP(A124,HOP!A:C,3,0)</f>
        <v>4363861</v>
      </c>
      <c r="G124" s="5">
        <f t="shared" si="2"/>
        <v>0</v>
      </c>
      <c r="H124" s="5" t="str">
        <f t="shared" si="3"/>
        <v>，4363861</v>
      </c>
      <c r="I124" s="5" t="str">
        <f>VLOOKUP(A124,HOP!A:U,21,0)</f>
        <v>直采</v>
      </c>
    </row>
    <row r="125" s="5" customFormat="1" hidden="1" spans="1:9">
      <c r="A125" s="6">
        <v>999229284835132</v>
      </c>
      <c r="B125" s="7">
        <v>45267</v>
      </c>
      <c r="C125" s="7">
        <v>45268</v>
      </c>
      <c r="D125" s="5">
        <v>759</v>
      </c>
      <c r="E125" s="5" t="str">
        <f>VLOOKUP(A125,HOP!A:L,12,0)</f>
        <v>759.00</v>
      </c>
      <c r="F125" s="5" t="str">
        <f>VLOOKUP(A125,HOP!A:C,3,0)</f>
        <v>4364214</v>
      </c>
      <c r="G125" s="5">
        <f t="shared" si="2"/>
        <v>0</v>
      </c>
      <c r="H125" s="5" t="str">
        <f t="shared" si="3"/>
        <v>，4364214</v>
      </c>
      <c r="I125" s="5" t="str">
        <f>VLOOKUP(A125,HOP!A:U,21,0)</f>
        <v>直采</v>
      </c>
    </row>
    <row r="126" s="5" customFormat="1" hidden="1" spans="1:9">
      <c r="A126" s="6">
        <v>999229289232953</v>
      </c>
      <c r="B126" s="7">
        <v>45266</v>
      </c>
      <c r="C126" s="7">
        <v>45268</v>
      </c>
      <c r="D126" s="5">
        <v>930</v>
      </c>
      <c r="E126" s="5" t="str">
        <f>VLOOKUP(A126,HOP!A:L,12,0)</f>
        <v>930.00</v>
      </c>
      <c r="F126" s="5" t="str">
        <f>VLOOKUP(A126,HOP!A:C,3,0)</f>
        <v>4367603</v>
      </c>
      <c r="G126" s="5">
        <f t="shared" si="2"/>
        <v>0</v>
      </c>
      <c r="H126" s="5" t="str">
        <f t="shared" si="3"/>
        <v>，4367603</v>
      </c>
      <c r="I126" s="5" t="str">
        <f>VLOOKUP(A126,HOP!A:U,21,0)</f>
        <v>直采</v>
      </c>
    </row>
    <row r="127" s="5" customFormat="1" hidden="1" spans="1:9">
      <c r="A127" s="6">
        <v>999229289729477</v>
      </c>
      <c r="B127" s="7">
        <v>45264</v>
      </c>
      <c r="C127" s="7">
        <v>45268</v>
      </c>
      <c r="D127" s="5">
        <v>1824</v>
      </c>
      <c r="E127" s="5" t="str">
        <f>VLOOKUP(A127,HOP!A:L,12,0)</f>
        <v>1824.00</v>
      </c>
      <c r="F127" s="5" t="str">
        <f>VLOOKUP(A127,HOP!A:C,3,0)</f>
        <v>4368570</v>
      </c>
      <c r="G127" s="5">
        <f t="shared" si="2"/>
        <v>0</v>
      </c>
      <c r="H127" s="5" t="str">
        <f t="shared" si="3"/>
        <v>，4368570</v>
      </c>
      <c r="I127" s="5" t="str">
        <f>VLOOKUP(A127,HOP!A:U,21,0)</f>
        <v>直采</v>
      </c>
    </row>
    <row r="128" s="5" customFormat="1" hidden="1" spans="1:9">
      <c r="A128" s="6">
        <v>999229289739667</v>
      </c>
      <c r="B128" s="7">
        <v>45265</v>
      </c>
      <c r="C128" s="7">
        <v>45268</v>
      </c>
      <c r="D128" s="5">
        <v>2667</v>
      </c>
      <c r="E128" s="5" t="str">
        <f>VLOOKUP(A128,HOP!A:L,12,0)</f>
        <v>2667.00</v>
      </c>
      <c r="F128" s="5" t="str">
        <f>VLOOKUP(A128,HOP!A:C,3,0)</f>
        <v>4368579</v>
      </c>
      <c r="G128" s="5">
        <f t="shared" si="2"/>
        <v>0</v>
      </c>
      <c r="H128" s="5" t="str">
        <f t="shared" si="3"/>
        <v>，4368579</v>
      </c>
      <c r="I128" s="5" t="str">
        <f>VLOOKUP(A128,HOP!A:U,21,0)</f>
        <v>直采</v>
      </c>
    </row>
    <row r="129" s="5" customFormat="1" hidden="1" spans="1:9">
      <c r="A129" s="6">
        <v>999229289816925</v>
      </c>
      <c r="B129" s="7">
        <v>45265</v>
      </c>
      <c r="C129" s="7">
        <v>45268</v>
      </c>
      <c r="D129" s="5">
        <v>1563</v>
      </c>
      <c r="E129" s="5" t="str">
        <f>VLOOKUP(A129,HOP!A:L,12,0)</f>
        <v>1563.00</v>
      </c>
      <c r="F129" s="5" t="str">
        <f>VLOOKUP(A129,HOP!A:C,3,0)</f>
        <v>4368874</v>
      </c>
      <c r="G129" s="5">
        <f t="shared" si="2"/>
        <v>0</v>
      </c>
      <c r="H129" s="5" t="str">
        <f t="shared" si="3"/>
        <v>，4368874</v>
      </c>
      <c r="I129" s="5" t="str">
        <f>VLOOKUP(A129,HOP!A:U,21,0)</f>
        <v>直采</v>
      </c>
    </row>
    <row r="130" s="5" customFormat="1" hidden="1" spans="1:9">
      <c r="A130" s="6">
        <v>999229290219935</v>
      </c>
      <c r="B130" s="7">
        <v>45264</v>
      </c>
      <c r="C130" s="7">
        <v>45268</v>
      </c>
      <c r="D130" s="5">
        <v>2388</v>
      </c>
      <c r="E130" s="5" t="str">
        <f>VLOOKUP(A130,HOP!A:L,12,0)</f>
        <v>2388.00</v>
      </c>
      <c r="F130" s="5" t="str">
        <f>VLOOKUP(A130,HOP!A:C,3,0)</f>
        <v>4369631</v>
      </c>
      <c r="G130" s="5">
        <f t="shared" si="2"/>
        <v>0</v>
      </c>
      <c r="H130" s="5" t="str">
        <f t="shared" si="3"/>
        <v>，4369631</v>
      </c>
      <c r="I130" s="5" t="str">
        <f>VLOOKUP(A130,HOP!A:U,21,0)</f>
        <v>直采</v>
      </c>
    </row>
    <row r="131" s="5" customFormat="1" hidden="1" spans="1:9">
      <c r="A131" s="6">
        <v>999229290492631</v>
      </c>
      <c r="B131" s="7">
        <v>45266</v>
      </c>
      <c r="C131" s="7">
        <v>45268</v>
      </c>
      <c r="D131" s="5">
        <v>1538</v>
      </c>
      <c r="E131" s="5" t="str">
        <f>VLOOKUP(A131,HOP!A:L,12,0)</f>
        <v>1538.00</v>
      </c>
      <c r="F131" s="5" t="str">
        <f>VLOOKUP(A131,HOP!A:C,3,0)</f>
        <v>4370180</v>
      </c>
      <c r="G131" s="5">
        <f t="shared" ref="G131:G194" si="4">D131-E131</f>
        <v>0</v>
      </c>
      <c r="H131" s="5" t="str">
        <f t="shared" ref="H131:H194" si="5">$H$1&amp;F131</f>
        <v>，4370180</v>
      </c>
      <c r="I131" s="5" t="str">
        <f>VLOOKUP(A131,HOP!A:U,21,0)</f>
        <v>直采</v>
      </c>
    </row>
    <row r="132" s="5" customFormat="1" hidden="1" spans="1:9">
      <c r="A132" s="6">
        <v>999229290974033</v>
      </c>
      <c r="B132" s="7">
        <v>45264</v>
      </c>
      <c r="C132" s="7">
        <v>45268</v>
      </c>
      <c r="D132" s="5">
        <v>916</v>
      </c>
      <c r="E132" s="5" t="str">
        <f>VLOOKUP(A132,HOP!A:L,12,0)</f>
        <v>916.00</v>
      </c>
      <c r="F132" s="5" t="str">
        <f>VLOOKUP(A132,HOP!A:C,3,0)</f>
        <v>4370948</v>
      </c>
      <c r="G132" s="5">
        <f t="shared" si="4"/>
        <v>0</v>
      </c>
      <c r="H132" s="5" t="str">
        <f t="shared" si="5"/>
        <v>，4370948</v>
      </c>
      <c r="I132" s="5" t="str">
        <f>VLOOKUP(A132,HOP!A:U,21,0)</f>
        <v>直采</v>
      </c>
    </row>
    <row r="133" s="5" customFormat="1" hidden="1" spans="1:9">
      <c r="A133" s="6">
        <v>999229290857205</v>
      </c>
      <c r="B133" s="7">
        <v>45267</v>
      </c>
      <c r="C133" s="7">
        <v>45268</v>
      </c>
      <c r="D133" s="5">
        <v>477</v>
      </c>
      <c r="E133" s="5" t="str">
        <f>VLOOKUP(A133,HOP!A:L,12,0)</f>
        <v>477.00</v>
      </c>
      <c r="F133" s="5" t="str">
        <f>VLOOKUP(A133,HOP!A:C,3,0)</f>
        <v>4370726</v>
      </c>
      <c r="G133" s="5">
        <f t="shared" si="4"/>
        <v>0</v>
      </c>
      <c r="H133" s="5" t="str">
        <f t="shared" si="5"/>
        <v>，4370726</v>
      </c>
      <c r="I133" s="5" t="str">
        <f>VLOOKUP(A133,HOP!A:U,21,0)</f>
        <v>直采</v>
      </c>
    </row>
    <row r="134" s="5" customFormat="1" hidden="1" spans="1:9">
      <c r="A134" s="6">
        <v>999229291005175</v>
      </c>
      <c r="B134" s="7">
        <v>45264</v>
      </c>
      <c r="C134" s="7">
        <v>45268</v>
      </c>
      <c r="D134" s="5">
        <v>1488</v>
      </c>
      <c r="E134" s="5" t="str">
        <f>VLOOKUP(A134,HOP!A:L,12,0)</f>
        <v>1488.00</v>
      </c>
      <c r="F134" s="5" t="str">
        <f>VLOOKUP(A134,HOP!A:C,3,0)</f>
        <v>4370975</v>
      </c>
      <c r="G134" s="5">
        <f t="shared" si="4"/>
        <v>0</v>
      </c>
      <c r="H134" s="5" t="str">
        <f t="shared" si="5"/>
        <v>，4370975</v>
      </c>
      <c r="I134" s="5" t="str">
        <f>VLOOKUP(A134,HOP!A:U,21,0)</f>
        <v>直采</v>
      </c>
    </row>
    <row r="135" s="5" customFormat="1" hidden="1" spans="1:9">
      <c r="A135" s="6">
        <v>999229291309361</v>
      </c>
      <c r="B135" s="7">
        <v>45265</v>
      </c>
      <c r="C135" s="7">
        <v>45268</v>
      </c>
      <c r="D135" s="5">
        <v>813</v>
      </c>
      <c r="E135" s="5" t="str">
        <f>VLOOKUP(A135,HOP!A:L,12,0)</f>
        <v>813.00</v>
      </c>
      <c r="F135" s="5" t="str">
        <f>VLOOKUP(A135,HOP!A:C,3,0)</f>
        <v>4371496</v>
      </c>
      <c r="G135" s="5">
        <f t="shared" si="4"/>
        <v>0</v>
      </c>
      <c r="H135" s="5" t="str">
        <f t="shared" si="5"/>
        <v>，4371496</v>
      </c>
      <c r="I135" s="5" t="str">
        <f>VLOOKUP(A135,HOP!A:U,21,0)</f>
        <v>直采</v>
      </c>
    </row>
    <row r="136" s="5" customFormat="1" hidden="1" spans="1:9">
      <c r="A136" s="6">
        <v>999229291370216</v>
      </c>
      <c r="B136" s="7">
        <v>45265</v>
      </c>
      <c r="C136" s="7">
        <v>45268</v>
      </c>
      <c r="D136" s="5">
        <v>2079</v>
      </c>
      <c r="E136" s="5" t="str">
        <f>VLOOKUP(A136,HOP!A:L,12,0)</f>
        <v>2079.00</v>
      </c>
      <c r="F136" s="5" t="str">
        <f>VLOOKUP(A136,HOP!A:C,3,0)</f>
        <v>4371566</v>
      </c>
      <c r="G136" s="5">
        <f t="shared" si="4"/>
        <v>0</v>
      </c>
      <c r="H136" s="5" t="str">
        <f t="shared" si="5"/>
        <v>，4371566</v>
      </c>
      <c r="I136" s="5" t="str">
        <f>VLOOKUP(A136,HOP!A:U,21,0)</f>
        <v>直采</v>
      </c>
    </row>
    <row r="137" s="5" customFormat="1" hidden="1" spans="1:9">
      <c r="A137" s="6">
        <v>999229291448164</v>
      </c>
      <c r="B137" s="7">
        <v>45265</v>
      </c>
      <c r="C137" s="7">
        <v>45268</v>
      </c>
      <c r="D137" s="5">
        <v>2620</v>
      </c>
      <c r="E137" s="5" t="str">
        <f>VLOOKUP(A137,HOP!A:L,12,0)</f>
        <v>2620.00</v>
      </c>
      <c r="F137" s="5" t="str">
        <f>VLOOKUP(A137,HOP!A:C,3,0)</f>
        <v>4371658</v>
      </c>
      <c r="G137" s="5">
        <f t="shared" si="4"/>
        <v>0</v>
      </c>
      <c r="H137" s="5" t="str">
        <f t="shared" si="5"/>
        <v>，4371658</v>
      </c>
      <c r="I137" s="5" t="str">
        <f>VLOOKUP(A137,HOP!A:U,21,0)</f>
        <v>直采</v>
      </c>
    </row>
    <row r="138" s="5" customFormat="1" hidden="1" spans="1:9">
      <c r="A138" s="6">
        <v>999229291800512</v>
      </c>
      <c r="B138" s="7">
        <v>45266</v>
      </c>
      <c r="C138" s="7">
        <v>45268</v>
      </c>
      <c r="D138" s="5">
        <v>586</v>
      </c>
      <c r="E138" s="5" t="str">
        <f>VLOOKUP(A138,HOP!A:L,12,0)</f>
        <v>586.00</v>
      </c>
      <c r="F138" s="5" t="str">
        <f>VLOOKUP(A138,HOP!A:C,3,0)</f>
        <v>4372219</v>
      </c>
      <c r="G138" s="5">
        <f t="shared" si="4"/>
        <v>0</v>
      </c>
      <c r="H138" s="5" t="str">
        <f t="shared" si="5"/>
        <v>，4372219</v>
      </c>
      <c r="I138" s="5" t="str">
        <f>VLOOKUP(A138,HOP!A:U,21,0)</f>
        <v>直采</v>
      </c>
    </row>
    <row r="139" s="5" customFormat="1" hidden="1" spans="1:9">
      <c r="A139" s="6">
        <v>999229292323603</v>
      </c>
      <c r="B139" s="7">
        <v>45267</v>
      </c>
      <c r="C139" s="7">
        <v>45268</v>
      </c>
      <c r="D139" s="5">
        <v>410</v>
      </c>
      <c r="E139" s="5" t="str">
        <f>VLOOKUP(A139,HOP!A:L,12,0)</f>
        <v>410.00</v>
      </c>
      <c r="F139" s="5" t="str">
        <f>VLOOKUP(A139,HOP!A:C,3,0)</f>
        <v>4373239</v>
      </c>
      <c r="G139" s="5">
        <f t="shared" si="4"/>
        <v>0</v>
      </c>
      <c r="H139" s="5" t="str">
        <f t="shared" si="5"/>
        <v>，4373239</v>
      </c>
      <c r="I139" s="5" t="str">
        <f>VLOOKUP(A139,HOP!A:U,21,0)</f>
        <v>直采</v>
      </c>
    </row>
    <row r="140" s="5" customFormat="1" hidden="1" spans="1:9">
      <c r="A140" s="6">
        <v>999229293145898</v>
      </c>
      <c r="B140" s="7">
        <v>45264</v>
      </c>
      <c r="C140" s="7">
        <v>45268</v>
      </c>
      <c r="D140" s="5">
        <v>730</v>
      </c>
      <c r="E140" s="5" t="str">
        <f>VLOOKUP(A140,HOP!A:L,12,0)</f>
        <v>730.00</v>
      </c>
      <c r="F140" s="5" t="str">
        <f>VLOOKUP(A140,HOP!A:C,3,0)</f>
        <v>4375088</v>
      </c>
      <c r="G140" s="5">
        <f t="shared" si="4"/>
        <v>0</v>
      </c>
      <c r="H140" s="5" t="str">
        <f t="shared" si="5"/>
        <v>，4375088</v>
      </c>
      <c r="I140" s="5" t="str">
        <f>VLOOKUP(A140,HOP!A:U,21,0)</f>
        <v>直采</v>
      </c>
    </row>
    <row r="141" s="5" customFormat="1" hidden="1" spans="1:9">
      <c r="A141" s="6">
        <v>999229294082440</v>
      </c>
      <c r="B141" s="7">
        <v>45265</v>
      </c>
      <c r="C141" s="7">
        <v>45268</v>
      </c>
      <c r="D141" s="5">
        <v>4170</v>
      </c>
      <c r="E141" s="5" t="str">
        <f>VLOOKUP(A141,HOP!A:L,12,0)</f>
        <v>4170.00</v>
      </c>
      <c r="F141" s="5" t="str">
        <f>VLOOKUP(A141,HOP!A:C,3,0)</f>
        <v>4375537</v>
      </c>
      <c r="G141" s="5">
        <f t="shared" si="4"/>
        <v>0</v>
      </c>
      <c r="H141" s="5" t="str">
        <f t="shared" si="5"/>
        <v>，4375537</v>
      </c>
      <c r="I141" s="5" t="str">
        <f>VLOOKUP(A141,HOP!A:U,21,0)</f>
        <v>直采</v>
      </c>
    </row>
    <row r="142" s="5" customFormat="1" hidden="1" spans="1:9">
      <c r="A142" s="6">
        <v>29295815695</v>
      </c>
      <c r="B142" s="7">
        <v>45264</v>
      </c>
      <c r="C142" s="7">
        <v>45268</v>
      </c>
      <c r="D142" s="5">
        <v>1460</v>
      </c>
      <c r="E142" s="5" t="str">
        <f>VLOOKUP(A142,HOP!A:L,12,0)</f>
        <v>1460.00</v>
      </c>
      <c r="F142" s="5" t="str">
        <f>VLOOKUP(A142,HOP!A:C,3,0)</f>
        <v>4375801</v>
      </c>
      <c r="G142" s="5">
        <f t="shared" si="4"/>
        <v>0</v>
      </c>
      <c r="H142" s="5" t="str">
        <f t="shared" si="5"/>
        <v>，4375801</v>
      </c>
      <c r="I142" s="5" t="str">
        <f>VLOOKUP(A142,HOP!A:U,21,0)</f>
        <v>直采</v>
      </c>
    </row>
    <row r="143" s="5" customFormat="1" hidden="1" spans="1:9">
      <c r="A143" s="6">
        <v>999229297762346</v>
      </c>
      <c r="B143" s="7">
        <v>45264</v>
      </c>
      <c r="C143" s="7">
        <v>45268</v>
      </c>
      <c r="D143" s="5">
        <v>1040</v>
      </c>
      <c r="E143" s="5" t="str">
        <f>VLOOKUP(A143,HOP!A:L,12,0)</f>
        <v>1040.00</v>
      </c>
      <c r="F143" s="5" t="str">
        <f>VLOOKUP(A143,HOP!A:C,3,0)</f>
        <v>4376309</v>
      </c>
      <c r="G143" s="5">
        <f t="shared" si="4"/>
        <v>0</v>
      </c>
      <c r="H143" s="5" t="str">
        <f t="shared" si="5"/>
        <v>，4376309</v>
      </c>
      <c r="I143" s="5" t="str">
        <f>VLOOKUP(A143,HOP!A:U,21,0)</f>
        <v>直采</v>
      </c>
    </row>
    <row r="144" s="5" customFormat="1" hidden="1" spans="1:9">
      <c r="A144" s="6">
        <v>999229298341055</v>
      </c>
      <c r="B144" s="7">
        <v>45265</v>
      </c>
      <c r="C144" s="7">
        <v>45268</v>
      </c>
      <c r="D144" s="5">
        <v>2307</v>
      </c>
      <c r="E144" s="5" t="str">
        <f>VLOOKUP(A144,HOP!A:L,12,0)</f>
        <v>2307.00</v>
      </c>
      <c r="F144" s="5" t="str">
        <f>VLOOKUP(A144,HOP!A:C,3,0)</f>
        <v>4376411</v>
      </c>
      <c r="G144" s="5">
        <f t="shared" si="4"/>
        <v>0</v>
      </c>
      <c r="H144" s="5" t="str">
        <f t="shared" si="5"/>
        <v>，4376411</v>
      </c>
      <c r="I144" s="5" t="str">
        <f>VLOOKUP(A144,HOP!A:U,21,0)</f>
        <v>直采</v>
      </c>
    </row>
    <row r="145" s="5" customFormat="1" hidden="1" spans="1:9">
      <c r="A145" s="6">
        <v>999229301038745</v>
      </c>
      <c r="B145" s="7">
        <v>45266</v>
      </c>
      <c r="C145" s="7">
        <v>45268</v>
      </c>
      <c r="D145" s="5">
        <v>978</v>
      </c>
      <c r="E145" s="5" t="str">
        <f>VLOOKUP(A145,HOP!A:L,12,0)</f>
        <v>978.00</v>
      </c>
      <c r="F145" s="5" t="str">
        <f>VLOOKUP(A145,HOP!A:C,3,0)</f>
        <v>4377360</v>
      </c>
      <c r="G145" s="5">
        <f t="shared" si="4"/>
        <v>0</v>
      </c>
      <c r="H145" s="5" t="str">
        <f t="shared" si="5"/>
        <v>，4377360</v>
      </c>
      <c r="I145" s="5" t="str">
        <f>VLOOKUP(A145,HOP!A:U,21,0)</f>
        <v>直采</v>
      </c>
    </row>
    <row r="146" s="5" customFormat="1" hidden="1" spans="1:9">
      <c r="A146" s="6">
        <v>999229301091222</v>
      </c>
      <c r="B146" s="7">
        <v>45265</v>
      </c>
      <c r="C146" s="7">
        <v>45268</v>
      </c>
      <c r="D146" s="5">
        <v>2276</v>
      </c>
      <c r="E146" s="5" t="str">
        <f>VLOOKUP(A146,HOP!A:L,12,0)</f>
        <v>2276.00</v>
      </c>
      <c r="F146" s="5" t="str">
        <f>VLOOKUP(A146,HOP!A:C,3,0)</f>
        <v>4377369</v>
      </c>
      <c r="G146" s="5">
        <f t="shared" si="4"/>
        <v>0</v>
      </c>
      <c r="H146" s="5" t="str">
        <f t="shared" si="5"/>
        <v>，4377369</v>
      </c>
      <c r="I146" s="5" t="str">
        <f>VLOOKUP(A146,HOP!A:U,21,0)</f>
        <v>直采</v>
      </c>
    </row>
    <row r="147" s="5" customFormat="1" hidden="1" spans="1:9">
      <c r="A147" s="6">
        <v>999229302143323</v>
      </c>
      <c r="B147" s="7">
        <v>45265</v>
      </c>
      <c r="C147" s="7">
        <v>45268</v>
      </c>
      <c r="D147" s="5">
        <v>1487</v>
      </c>
      <c r="E147" s="5" t="str">
        <f>VLOOKUP(A147,HOP!A:L,12,0)</f>
        <v>1487.00</v>
      </c>
      <c r="F147" s="5" t="str">
        <f>VLOOKUP(A147,HOP!A:C,3,0)</f>
        <v>4377710</v>
      </c>
      <c r="G147" s="5">
        <f t="shared" si="4"/>
        <v>0</v>
      </c>
      <c r="H147" s="5" t="str">
        <f t="shared" si="5"/>
        <v>，4377710</v>
      </c>
      <c r="I147" s="5" t="str">
        <f>VLOOKUP(A147,HOP!A:U,21,0)</f>
        <v>直采</v>
      </c>
    </row>
    <row r="148" s="5" customFormat="1" hidden="1" spans="1:9">
      <c r="A148" s="6">
        <v>999229302267165</v>
      </c>
      <c r="B148" s="7">
        <v>45266</v>
      </c>
      <c r="C148" s="7">
        <v>45268</v>
      </c>
      <c r="D148" s="5">
        <v>669</v>
      </c>
      <c r="E148" s="5" t="str">
        <f>VLOOKUP(A148,HOP!A:L,12,0)</f>
        <v>669.00</v>
      </c>
      <c r="F148" s="5" t="str">
        <f>VLOOKUP(A148,HOP!A:C,3,0)</f>
        <v>4377750</v>
      </c>
      <c r="G148" s="5">
        <f t="shared" si="4"/>
        <v>0</v>
      </c>
      <c r="H148" s="5" t="str">
        <f t="shared" si="5"/>
        <v>，4377750</v>
      </c>
      <c r="I148" s="5" t="str">
        <f>VLOOKUP(A148,HOP!A:U,21,0)</f>
        <v>直采</v>
      </c>
    </row>
    <row r="149" s="5" customFormat="1" hidden="1" spans="1:9">
      <c r="A149" s="6">
        <v>999229302699148</v>
      </c>
      <c r="B149" s="7">
        <v>45265</v>
      </c>
      <c r="C149" s="7">
        <v>45268</v>
      </c>
      <c r="D149" s="5">
        <v>1506</v>
      </c>
      <c r="E149" s="5" t="str">
        <f>VLOOKUP(A149,HOP!A:L,12,0)</f>
        <v>1506.00</v>
      </c>
      <c r="F149" s="5" t="str">
        <f>VLOOKUP(A149,HOP!A:C,3,0)</f>
        <v>4378004</v>
      </c>
      <c r="G149" s="5">
        <f t="shared" si="4"/>
        <v>0</v>
      </c>
      <c r="H149" s="5" t="str">
        <f t="shared" si="5"/>
        <v>，4378004</v>
      </c>
      <c r="I149" s="5" t="str">
        <f>VLOOKUP(A149,HOP!A:U,21,0)</f>
        <v>直采</v>
      </c>
    </row>
    <row r="150" s="5" customFormat="1" hidden="1" spans="1:9">
      <c r="A150" s="6">
        <v>999229302804665</v>
      </c>
      <c r="B150" s="7">
        <v>45265</v>
      </c>
      <c r="C150" s="7">
        <v>45268</v>
      </c>
      <c r="D150" s="5">
        <v>3795</v>
      </c>
      <c r="E150" s="5" t="str">
        <f>VLOOKUP(A150,HOP!A:L,12,0)</f>
        <v>3795.00</v>
      </c>
      <c r="F150" s="5" t="str">
        <f>VLOOKUP(A150,HOP!A:C,3,0)</f>
        <v>4378041</v>
      </c>
      <c r="G150" s="5">
        <f t="shared" si="4"/>
        <v>0</v>
      </c>
      <c r="H150" s="5" t="str">
        <f t="shared" si="5"/>
        <v>，4378041</v>
      </c>
      <c r="I150" s="5" t="str">
        <f>VLOOKUP(A150,HOP!A:U,21,0)</f>
        <v>直采</v>
      </c>
    </row>
    <row r="151" s="5" customFormat="1" hidden="1" spans="1:9">
      <c r="A151" s="6">
        <v>999229302919194</v>
      </c>
      <c r="B151" s="7">
        <v>45266</v>
      </c>
      <c r="C151" s="7">
        <v>45268</v>
      </c>
      <c r="D151" s="5">
        <v>1360</v>
      </c>
      <c r="E151" s="5" t="str">
        <f>VLOOKUP(A151,HOP!A:L,12,0)</f>
        <v>1360.00</v>
      </c>
      <c r="F151" s="5" t="str">
        <f>VLOOKUP(A151,HOP!A:C,3,0)</f>
        <v>4378063</v>
      </c>
      <c r="G151" s="5">
        <f t="shared" si="4"/>
        <v>0</v>
      </c>
      <c r="H151" s="5" t="str">
        <f t="shared" si="5"/>
        <v>，4378063</v>
      </c>
      <c r="I151" s="5" t="str">
        <f>VLOOKUP(A151,HOP!A:U,21,0)</f>
        <v>直采</v>
      </c>
    </row>
    <row r="152" s="5" customFormat="1" hidden="1" spans="1:9">
      <c r="A152" s="6">
        <v>999229304638370</v>
      </c>
      <c r="B152" s="7">
        <v>45266</v>
      </c>
      <c r="C152" s="7">
        <v>45268</v>
      </c>
      <c r="D152" s="5">
        <v>2222</v>
      </c>
      <c r="E152" s="5" t="str">
        <f>VLOOKUP(A152,HOP!A:L,12,0)</f>
        <v>2222.00</v>
      </c>
      <c r="F152" s="5" t="str">
        <f>VLOOKUP(A152,HOP!A:C,3,0)</f>
        <v>4379171</v>
      </c>
      <c r="G152" s="5">
        <f t="shared" si="4"/>
        <v>0</v>
      </c>
      <c r="H152" s="5" t="str">
        <f t="shared" si="5"/>
        <v>，4379171</v>
      </c>
      <c r="I152" s="5" t="str">
        <f>VLOOKUP(A152,HOP!A:U,21,0)</f>
        <v>直采</v>
      </c>
    </row>
    <row r="153" s="5" customFormat="1" hidden="1" spans="1:9">
      <c r="A153" s="6">
        <v>999229305941701</v>
      </c>
      <c r="B153" s="7">
        <v>45266</v>
      </c>
      <c r="C153" s="7">
        <v>45268</v>
      </c>
      <c r="D153" s="5">
        <v>1304</v>
      </c>
      <c r="E153" s="5" t="str">
        <f>VLOOKUP(A153,HOP!A:L,12,0)</f>
        <v>1304.00</v>
      </c>
      <c r="F153" s="5" t="str">
        <f>VLOOKUP(A153,HOP!A:C,3,0)</f>
        <v>4380459</v>
      </c>
      <c r="G153" s="5">
        <f t="shared" si="4"/>
        <v>0</v>
      </c>
      <c r="H153" s="5" t="str">
        <f t="shared" si="5"/>
        <v>，4380459</v>
      </c>
      <c r="I153" s="5" t="str">
        <f>VLOOKUP(A153,HOP!A:U,21,0)</f>
        <v>直采</v>
      </c>
    </row>
    <row r="154" s="5" customFormat="1" hidden="1" spans="1:9">
      <c r="A154" s="6">
        <v>999229306218578</v>
      </c>
      <c r="B154" s="7">
        <v>45266</v>
      </c>
      <c r="C154" s="7">
        <v>45268</v>
      </c>
      <c r="D154" s="5">
        <v>576</v>
      </c>
      <c r="E154" s="5" t="str">
        <f>VLOOKUP(A154,HOP!A:L,12,0)</f>
        <v>576.00</v>
      </c>
      <c r="F154" s="5" t="str">
        <f>VLOOKUP(A154,HOP!A:C,3,0)</f>
        <v>4380757</v>
      </c>
      <c r="G154" s="5">
        <f t="shared" si="4"/>
        <v>0</v>
      </c>
      <c r="H154" s="5" t="str">
        <f t="shared" si="5"/>
        <v>，4380757</v>
      </c>
      <c r="I154" s="5" t="str">
        <f>VLOOKUP(A154,HOP!A:U,21,0)</f>
        <v>直采</v>
      </c>
    </row>
    <row r="155" s="5" customFormat="1" hidden="1" spans="1:9">
      <c r="A155" s="6">
        <v>999229306287810</v>
      </c>
      <c r="B155" s="7">
        <v>45265</v>
      </c>
      <c r="C155" s="7">
        <v>45268</v>
      </c>
      <c r="D155" s="5">
        <v>8304</v>
      </c>
      <c r="E155" s="5" t="str">
        <f>VLOOKUP(A155,HOP!A:L,12,0)</f>
        <v>8304.00</v>
      </c>
      <c r="F155" s="5" t="str">
        <f>VLOOKUP(A155,HOP!A:C,3,0)</f>
        <v>4380807</v>
      </c>
      <c r="G155" s="5">
        <f t="shared" si="4"/>
        <v>0</v>
      </c>
      <c r="H155" s="5" t="str">
        <f t="shared" si="5"/>
        <v>，4380807</v>
      </c>
      <c r="I155" s="5" t="str">
        <f>VLOOKUP(A155,HOP!A:U,21,0)</f>
        <v>直采</v>
      </c>
    </row>
    <row r="156" s="5" customFormat="1" hidden="1" spans="1:9">
      <c r="A156" s="6">
        <v>999229306648707</v>
      </c>
      <c r="B156" s="7">
        <v>45267</v>
      </c>
      <c r="C156" s="7">
        <v>45268</v>
      </c>
      <c r="D156" s="5">
        <v>665</v>
      </c>
      <c r="E156" s="5" t="str">
        <f>VLOOKUP(A156,HOP!A:L,12,0)</f>
        <v>665.00</v>
      </c>
      <c r="F156" s="5" t="str">
        <f>VLOOKUP(A156,HOP!A:C,3,0)</f>
        <v>4381169</v>
      </c>
      <c r="G156" s="5">
        <f t="shared" si="4"/>
        <v>0</v>
      </c>
      <c r="H156" s="5" t="str">
        <f t="shared" si="5"/>
        <v>，4381169</v>
      </c>
      <c r="I156" s="5" t="str">
        <f>VLOOKUP(A156,HOP!A:U,21,0)</f>
        <v>直采</v>
      </c>
    </row>
    <row r="157" s="5" customFormat="1" hidden="1" spans="1:9">
      <c r="A157" s="6">
        <v>999229306955766</v>
      </c>
      <c r="B157" s="7">
        <v>45267</v>
      </c>
      <c r="C157" s="7">
        <v>45268</v>
      </c>
      <c r="D157" s="5">
        <v>830</v>
      </c>
      <c r="E157" s="5" t="str">
        <f>VLOOKUP(A157,HOP!A:L,12,0)</f>
        <v>830.00</v>
      </c>
      <c r="F157" s="5" t="str">
        <f>VLOOKUP(A157,HOP!A:C,3,0)</f>
        <v>4381438</v>
      </c>
      <c r="G157" s="5">
        <f t="shared" si="4"/>
        <v>0</v>
      </c>
      <c r="H157" s="5" t="str">
        <f t="shared" si="5"/>
        <v>，4381438</v>
      </c>
      <c r="I157" s="5" t="str">
        <f>VLOOKUP(A157,HOP!A:U,21,0)</f>
        <v>直采</v>
      </c>
    </row>
    <row r="158" s="5" customFormat="1" hidden="1" spans="1:9">
      <c r="A158" s="6">
        <v>999229307304568</v>
      </c>
      <c r="B158" s="7">
        <v>45267</v>
      </c>
      <c r="C158" s="7">
        <v>45268</v>
      </c>
      <c r="D158" s="5">
        <v>775</v>
      </c>
      <c r="E158" s="5" t="str">
        <f>VLOOKUP(A158,HOP!A:L,12,0)</f>
        <v>775.00</v>
      </c>
      <c r="F158" s="5" t="str">
        <f>VLOOKUP(A158,HOP!A:C,3,0)</f>
        <v>4381650</v>
      </c>
      <c r="G158" s="5">
        <f t="shared" si="4"/>
        <v>0</v>
      </c>
      <c r="H158" s="5" t="str">
        <f t="shared" si="5"/>
        <v>，4381650</v>
      </c>
      <c r="I158" s="5" t="str">
        <f>VLOOKUP(A158,HOP!A:U,21,0)</f>
        <v>直采</v>
      </c>
    </row>
    <row r="159" s="5" customFormat="1" hidden="1" spans="1:9">
      <c r="A159" s="6">
        <v>999229307942832</v>
      </c>
      <c r="B159" s="7">
        <v>45267</v>
      </c>
      <c r="C159" s="7">
        <v>45268</v>
      </c>
      <c r="D159" s="5">
        <v>1000</v>
      </c>
      <c r="E159" s="5" t="str">
        <f>VLOOKUP(A159,HOP!A:L,12,0)</f>
        <v>1000.00</v>
      </c>
      <c r="F159" s="5" t="str">
        <f>VLOOKUP(A159,HOP!A:C,3,0)</f>
        <v>4382140</v>
      </c>
      <c r="G159" s="5">
        <f t="shared" si="4"/>
        <v>0</v>
      </c>
      <c r="H159" s="5" t="str">
        <f t="shared" si="5"/>
        <v>，4382140</v>
      </c>
      <c r="I159" s="5" t="str">
        <f>VLOOKUP(A159,HOP!A:U,21,0)</f>
        <v>直采</v>
      </c>
    </row>
    <row r="160" s="5" customFormat="1" hidden="1" spans="1:9">
      <c r="A160" s="6">
        <v>999229308485286</v>
      </c>
      <c r="B160" s="7">
        <v>45266</v>
      </c>
      <c r="C160" s="7">
        <v>45268</v>
      </c>
      <c r="D160" s="5">
        <v>1900</v>
      </c>
      <c r="E160" s="5" t="str">
        <f>VLOOKUP(A160,HOP!A:L,12,0)</f>
        <v>1900.00</v>
      </c>
      <c r="F160" s="5" t="str">
        <f>VLOOKUP(A160,HOP!A:C,3,0)</f>
        <v>4382535</v>
      </c>
      <c r="G160" s="5">
        <f t="shared" si="4"/>
        <v>0</v>
      </c>
      <c r="H160" s="5" t="str">
        <f t="shared" si="5"/>
        <v>，4382535</v>
      </c>
      <c r="I160" s="5" t="str">
        <f>VLOOKUP(A160,HOP!A:U,21,0)</f>
        <v>直采</v>
      </c>
    </row>
    <row r="161" s="5" customFormat="1" hidden="1" spans="1:9">
      <c r="A161" s="6">
        <v>999229308549916</v>
      </c>
      <c r="B161" s="7">
        <v>45267</v>
      </c>
      <c r="C161" s="7">
        <v>45268</v>
      </c>
      <c r="D161" s="5">
        <v>303</v>
      </c>
      <c r="E161" s="5" t="str">
        <f>VLOOKUP(A161,HOP!A:L,12,0)</f>
        <v>303.00</v>
      </c>
      <c r="F161" s="5" t="str">
        <f>VLOOKUP(A161,HOP!A:C,3,0)</f>
        <v>4382567</v>
      </c>
      <c r="G161" s="5">
        <f t="shared" si="4"/>
        <v>0</v>
      </c>
      <c r="H161" s="5" t="str">
        <f t="shared" si="5"/>
        <v>，4382567</v>
      </c>
      <c r="I161" s="5" t="str">
        <f>VLOOKUP(A161,HOP!A:U,21,0)</f>
        <v>直采</v>
      </c>
    </row>
    <row r="162" s="5" customFormat="1" hidden="1" spans="1:9">
      <c r="A162" s="6">
        <v>999229308889551</v>
      </c>
      <c r="B162" s="7">
        <v>45267</v>
      </c>
      <c r="C162" s="7">
        <v>45268</v>
      </c>
      <c r="D162" s="5">
        <v>303</v>
      </c>
      <c r="E162" s="5" t="str">
        <f>VLOOKUP(A162,HOP!A:L,12,0)</f>
        <v>303.00</v>
      </c>
      <c r="F162" s="5" t="str">
        <f>VLOOKUP(A162,HOP!A:C,3,0)</f>
        <v>4382838</v>
      </c>
      <c r="G162" s="5">
        <f t="shared" si="4"/>
        <v>0</v>
      </c>
      <c r="H162" s="5" t="str">
        <f t="shared" si="5"/>
        <v>，4382838</v>
      </c>
      <c r="I162" s="5" t="str">
        <f>VLOOKUP(A162,HOP!A:U,21,0)</f>
        <v>直采</v>
      </c>
    </row>
    <row r="163" s="5" customFormat="1" hidden="1" spans="1:9">
      <c r="A163" s="6">
        <v>999229309098749</v>
      </c>
      <c r="B163" s="7">
        <v>45266</v>
      </c>
      <c r="C163" s="7">
        <v>45268</v>
      </c>
      <c r="D163" s="5">
        <v>2836</v>
      </c>
      <c r="E163" s="5" t="str">
        <f>VLOOKUP(A163,HOP!A:L,12,0)</f>
        <v>2836.00</v>
      </c>
      <c r="F163" s="5" t="str">
        <f>VLOOKUP(A163,HOP!A:C,3,0)</f>
        <v>4383077</v>
      </c>
      <c r="G163" s="5">
        <f t="shared" si="4"/>
        <v>0</v>
      </c>
      <c r="H163" s="5" t="str">
        <f t="shared" si="5"/>
        <v>，4383077</v>
      </c>
      <c r="I163" s="5" t="str">
        <f>VLOOKUP(A163,HOP!A:U,21,0)</f>
        <v>直采</v>
      </c>
    </row>
    <row r="164" s="5" customFormat="1" hidden="1" spans="1:9">
      <c r="A164" s="6">
        <v>999229310589019</v>
      </c>
      <c r="B164" s="7">
        <v>45266</v>
      </c>
      <c r="C164" s="7">
        <v>45268</v>
      </c>
      <c r="D164" s="5">
        <v>3372</v>
      </c>
      <c r="E164" s="5" t="str">
        <f>VLOOKUP(A164,HOP!A:L,12,0)</f>
        <v>3372.00</v>
      </c>
      <c r="F164" s="5" t="str">
        <f>VLOOKUP(A164,HOP!A:C,3,0)</f>
        <v>4384197</v>
      </c>
      <c r="G164" s="5">
        <f t="shared" si="4"/>
        <v>0</v>
      </c>
      <c r="H164" s="5" t="str">
        <f t="shared" si="5"/>
        <v>，4384197</v>
      </c>
      <c r="I164" s="5" t="str">
        <f>VLOOKUP(A164,HOP!A:U,21,0)</f>
        <v>直采</v>
      </c>
    </row>
    <row r="165" s="5" customFormat="1" hidden="1" spans="1:9">
      <c r="A165" s="6">
        <v>999229331399979</v>
      </c>
      <c r="B165" s="7">
        <v>45267</v>
      </c>
      <c r="C165" s="7">
        <v>45268</v>
      </c>
      <c r="D165" s="5">
        <v>578</v>
      </c>
      <c r="E165" s="5" t="str">
        <f>VLOOKUP(A165,HOP!A:L,12,0)</f>
        <v>578.00</v>
      </c>
      <c r="F165" s="5" t="str">
        <f>VLOOKUP(A165,HOP!A:C,3,0)</f>
        <v>4386177</v>
      </c>
      <c r="G165" s="5">
        <f t="shared" si="4"/>
        <v>0</v>
      </c>
      <c r="H165" s="5" t="str">
        <f t="shared" si="5"/>
        <v>，4386177</v>
      </c>
      <c r="I165" s="5" t="str">
        <f>VLOOKUP(A165,HOP!A:U,21,0)</f>
        <v>直采</v>
      </c>
    </row>
    <row r="166" s="5" customFormat="1" hidden="1" spans="1:9">
      <c r="A166" s="6">
        <v>999229332350966</v>
      </c>
      <c r="B166" s="7">
        <v>45266</v>
      </c>
      <c r="C166" s="7">
        <v>45268</v>
      </c>
      <c r="D166" s="5">
        <v>2836</v>
      </c>
      <c r="E166" s="5" t="str">
        <f>VLOOKUP(A166,HOP!A:L,12,0)</f>
        <v>2836.00</v>
      </c>
      <c r="F166" s="5" t="str">
        <f>VLOOKUP(A166,HOP!A:C,3,0)</f>
        <v>4386624</v>
      </c>
      <c r="G166" s="5">
        <f t="shared" si="4"/>
        <v>0</v>
      </c>
      <c r="H166" s="5" t="str">
        <f t="shared" si="5"/>
        <v>，4386624</v>
      </c>
      <c r="I166" s="5" t="str">
        <f>VLOOKUP(A166,HOP!A:U,21,0)</f>
        <v>直采</v>
      </c>
    </row>
    <row r="167" s="5" customFormat="1" hidden="1" spans="1:9">
      <c r="A167" s="6">
        <v>999229332385894</v>
      </c>
      <c r="B167" s="7">
        <v>45267</v>
      </c>
      <c r="C167" s="7">
        <v>45268</v>
      </c>
      <c r="D167" s="5">
        <v>930</v>
      </c>
      <c r="E167" s="5" t="str">
        <f>VLOOKUP(A167,HOP!A:L,12,0)</f>
        <v>930.00</v>
      </c>
      <c r="F167" s="5" t="str">
        <f>VLOOKUP(A167,HOP!A:C,3,0)</f>
        <v>4386635</v>
      </c>
      <c r="G167" s="5">
        <f t="shared" si="4"/>
        <v>0</v>
      </c>
      <c r="H167" s="5" t="str">
        <f t="shared" si="5"/>
        <v>，4386635</v>
      </c>
      <c r="I167" s="5" t="str">
        <f>VLOOKUP(A167,HOP!A:U,21,0)</f>
        <v>直采</v>
      </c>
    </row>
    <row r="168" s="5" customFormat="1" hidden="1" spans="1:9">
      <c r="A168" s="6">
        <v>999229332881608</v>
      </c>
      <c r="B168" s="7">
        <v>45267</v>
      </c>
      <c r="C168" s="7">
        <v>45268</v>
      </c>
      <c r="D168" s="5">
        <v>315</v>
      </c>
      <c r="E168" s="5" t="str">
        <f>VLOOKUP(A168,HOP!A:L,12,0)</f>
        <v>315.00</v>
      </c>
      <c r="F168" s="5" t="str">
        <f>VLOOKUP(A168,HOP!A:C,3,0)</f>
        <v>4386833</v>
      </c>
      <c r="G168" s="5">
        <f t="shared" si="4"/>
        <v>0</v>
      </c>
      <c r="H168" s="5" t="str">
        <f t="shared" si="5"/>
        <v>，4386833</v>
      </c>
      <c r="I168" s="5" t="str">
        <f>VLOOKUP(A168,HOP!A:U,21,0)</f>
        <v>直采</v>
      </c>
    </row>
    <row r="169" s="5" customFormat="1" hidden="1" spans="1:9">
      <c r="A169" s="6">
        <v>999229333191051</v>
      </c>
      <c r="B169" s="7">
        <v>45267</v>
      </c>
      <c r="C169" s="7">
        <v>45268</v>
      </c>
      <c r="D169" s="5">
        <v>762</v>
      </c>
      <c r="E169" s="5" t="str">
        <f>VLOOKUP(A169,HOP!A:L,12,0)</f>
        <v>762.00</v>
      </c>
      <c r="F169" s="5" t="str">
        <f>VLOOKUP(A169,HOP!A:C,3,0)</f>
        <v>4387066</v>
      </c>
      <c r="G169" s="5">
        <f t="shared" si="4"/>
        <v>0</v>
      </c>
      <c r="H169" s="5" t="str">
        <f t="shared" si="5"/>
        <v>，4387066</v>
      </c>
      <c r="I169" s="5" t="str">
        <f>VLOOKUP(A169,HOP!A:U,21,0)</f>
        <v>直采</v>
      </c>
    </row>
    <row r="170" s="5" customFormat="1" hidden="1" spans="1:9">
      <c r="A170" s="6">
        <v>999229334996051</v>
      </c>
      <c r="B170" s="7">
        <v>45266</v>
      </c>
      <c r="C170" s="7">
        <v>45268</v>
      </c>
      <c r="D170" s="5">
        <v>4070</v>
      </c>
      <c r="E170" s="5" t="str">
        <f>VLOOKUP(A170,HOP!A:L,12,0)</f>
        <v>4070.00</v>
      </c>
      <c r="F170" s="5" t="str">
        <f>VLOOKUP(A170,HOP!A:C,3,0)</f>
        <v>4388116</v>
      </c>
      <c r="G170" s="5">
        <f t="shared" si="4"/>
        <v>0</v>
      </c>
      <c r="H170" s="5" t="str">
        <f t="shared" si="5"/>
        <v>，4388116</v>
      </c>
      <c r="I170" s="5" t="str">
        <f>VLOOKUP(A170,HOP!A:U,21,0)</f>
        <v>直采</v>
      </c>
    </row>
    <row r="171" s="5" customFormat="1" hidden="1" spans="1:9">
      <c r="A171" s="6">
        <v>999229335918048</v>
      </c>
      <c r="B171" s="7">
        <v>45267</v>
      </c>
      <c r="C171" s="7">
        <v>45268</v>
      </c>
      <c r="D171" s="5">
        <v>1210</v>
      </c>
      <c r="E171" s="5" t="str">
        <f>VLOOKUP(A171,HOP!A:L,12,0)</f>
        <v>1210.00</v>
      </c>
      <c r="F171" s="5" t="str">
        <f>VLOOKUP(A171,HOP!A:C,3,0)</f>
        <v>4388733</v>
      </c>
      <c r="G171" s="5">
        <f t="shared" si="4"/>
        <v>0</v>
      </c>
      <c r="H171" s="5" t="str">
        <f t="shared" si="5"/>
        <v>，4388733</v>
      </c>
      <c r="I171" s="5" t="str">
        <f>VLOOKUP(A171,HOP!A:U,21,0)</f>
        <v>直采</v>
      </c>
    </row>
    <row r="172" s="5" customFormat="1" hidden="1" spans="1:9">
      <c r="A172" s="6">
        <v>999229336507566</v>
      </c>
      <c r="B172" s="7">
        <v>45267</v>
      </c>
      <c r="C172" s="7">
        <v>45268</v>
      </c>
      <c r="D172" s="5">
        <v>597</v>
      </c>
      <c r="E172" s="5" t="str">
        <f>VLOOKUP(A172,HOP!A:L,12,0)</f>
        <v>597.00</v>
      </c>
      <c r="F172" s="5" t="str">
        <f>VLOOKUP(A172,HOP!A:C,3,0)</f>
        <v>4389339</v>
      </c>
      <c r="G172" s="5">
        <f t="shared" si="4"/>
        <v>0</v>
      </c>
      <c r="H172" s="5" t="str">
        <f t="shared" si="5"/>
        <v>，4389339</v>
      </c>
      <c r="I172" s="5" t="str">
        <f>VLOOKUP(A172,HOP!A:U,21,0)</f>
        <v>直采</v>
      </c>
    </row>
    <row r="173" s="5" customFormat="1" hidden="1" spans="1:9">
      <c r="A173" s="6">
        <v>29336730547</v>
      </c>
      <c r="B173" s="7">
        <v>45267</v>
      </c>
      <c r="C173" s="7">
        <v>45268</v>
      </c>
      <c r="D173" s="5">
        <v>975</v>
      </c>
      <c r="E173" s="5" t="str">
        <f>VLOOKUP(A173,HOP!A:L,12,0)</f>
        <v>975.00</v>
      </c>
      <c r="F173" s="5" t="str">
        <f>VLOOKUP(A173,HOP!A:C,3,0)</f>
        <v>4389676</v>
      </c>
      <c r="G173" s="5">
        <f t="shared" si="4"/>
        <v>0</v>
      </c>
      <c r="H173" s="5" t="str">
        <f t="shared" si="5"/>
        <v>，4389676</v>
      </c>
      <c r="I173" s="5" t="str">
        <f>VLOOKUP(A173,HOP!A:U,21,0)</f>
        <v>直采</v>
      </c>
    </row>
    <row r="174" s="5" customFormat="1" hidden="1" spans="1:9">
      <c r="A174" s="6">
        <v>999229336720355</v>
      </c>
      <c r="B174" s="7">
        <v>45267</v>
      </c>
      <c r="C174" s="7">
        <v>45268</v>
      </c>
      <c r="D174" s="5">
        <v>1229</v>
      </c>
      <c r="E174" s="5" t="str">
        <f>VLOOKUP(A174,HOP!A:L,12,0)</f>
        <v>1229.00</v>
      </c>
      <c r="F174" s="5" t="str">
        <f>VLOOKUP(A174,HOP!A:C,3,0)</f>
        <v>4389665</v>
      </c>
      <c r="G174" s="5">
        <f t="shared" si="4"/>
        <v>0</v>
      </c>
      <c r="H174" s="5" t="str">
        <f t="shared" si="5"/>
        <v>，4389665</v>
      </c>
      <c r="I174" s="5" t="str">
        <f>VLOOKUP(A174,HOP!A:U,21,0)</f>
        <v>直采</v>
      </c>
    </row>
    <row r="175" s="5" customFormat="1" hidden="1" spans="1:9">
      <c r="A175" s="6">
        <v>999229336962299</v>
      </c>
      <c r="B175" s="7">
        <v>45266</v>
      </c>
      <c r="C175" s="7">
        <v>45268</v>
      </c>
      <c r="D175" s="5">
        <v>4700</v>
      </c>
      <c r="E175" s="5" t="str">
        <f>VLOOKUP(A175,HOP!A:L,12,0)</f>
        <v>4700.00</v>
      </c>
      <c r="F175" s="5" t="str">
        <f>VLOOKUP(A175,HOP!A:C,3,0)</f>
        <v>4390042</v>
      </c>
      <c r="G175" s="5">
        <f t="shared" si="4"/>
        <v>0</v>
      </c>
      <c r="H175" s="5" t="str">
        <f t="shared" si="5"/>
        <v>，4390042</v>
      </c>
      <c r="I175" s="5" t="str">
        <f>VLOOKUP(A175,HOP!A:U,21,0)</f>
        <v>直采</v>
      </c>
    </row>
    <row r="176" s="5" customFormat="1" hidden="1" spans="1:9">
      <c r="A176" s="6">
        <v>999229337505748</v>
      </c>
      <c r="B176" s="7">
        <v>45267</v>
      </c>
      <c r="C176" s="7">
        <v>45268</v>
      </c>
      <c r="D176" s="5">
        <v>1098</v>
      </c>
      <c r="E176" s="5" t="str">
        <f>VLOOKUP(A176,HOP!A:L,12,0)</f>
        <v>1098.00</v>
      </c>
      <c r="F176" s="5" t="str">
        <f>VLOOKUP(A176,HOP!A:C,3,0)</f>
        <v>4390828</v>
      </c>
      <c r="G176" s="5">
        <f t="shared" si="4"/>
        <v>0</v>
      </c>
      <c r="H176" s="5" t="str">
        <f t="shared" si="5"/>
        <v>，4390828</v>
      </c>
      <c r="I176" s="5" t="str">
        <f>VLOOKUP(A176,HOP!A:U,21,0)</f>
        <v>直连</v>
      </c>
    </row>
    <row r="177" s="5" customFormat="1" hidden="1" spans="1:9">
      <c r="A177" s="6">
        <v>999229337601539</v>
      </c>
      <c r="B177" s="7">
        <v>45267</v>
      </c>
      <c r="C177" s="7">
        <v>45268</v>
      </c>
      <c r="D177" s="5">
        <v>598</v>
      </c>
      <c r="E177" s="5" t="str">
        <f>VLOOKUP(A177,HOP!A:L,12,0)</f>
        <v>598.00</v>
      </c>
      <c r="F177" s="5" t="str">
        <f>VLOOKUP(A177,HOP!A:C,3,0)</f>
        <v>4390910</v>
      </c>
      <c r="G177" s="5">
        <f t="shared" si="4"/>
        <v>0</v>
      </c>
      <c r="H177" s="5" t="str">
        <f t="shared" si="5"/>
        <v>，4390910</v>
      </c>
      <c r="I177" s="5" t="str">
        <f>VLOOKUP(A177,HOP!A:U,21,0)</f>
        <v>直采</v>
      </c>
    </row>
    <row r="178" s="5" customFormat="1" hidden="1" spans="1:9">
      <c r="A178" s="6">
        <v>999229337663875</v>
      </c>
      <c r="B178" s="7">
        <v>45267</v>
      </c>
      <c r="C178" s="7">
        <v>45268</v>
      </c>
      <c r="D178" s="5">
        <v>549</v>
      </c>
      <c r="E178" s="5" t="str">
        <f>VLOOKUP(A178,HOP!A:L,12,0)</f>
        <v>549.00</v>
      </c>
      <c r="F178" s="5" t="str">
        <f>VLOOKUP(A178,HOP!A:C,3,0)</f>
        <v>4391190</v>
      </c>
      <c r="G178" s="5">
        <f t="shared" si="4"/>
        <v>0</v>
      </c>
      <c r="H178" s="5" t="str">
        <f t="shared" si="5"/>
        <v>，4391190</v>
      </c>
      <c r="I178" s="5" t="str">
        <f>VLOOKUP(A178,HOP!A:U,21,0)</f>
        <v>直连</v>
      </c>
    </row>
    <row r="179" s="5" customFormat="1" hidden="1" spans="1:9">
      <c r="A179" s="6">
        <v>999229337772936</v>
      </c>
      <c r="B179" s="7">
        <v>45267</v>
      </c>
      <c r="C179" s="7">
        <v>45268</v>
      </c>
      <c r="D179" s="5">
        <v>1265</v>
      </c>
      <c r="E179" s="5" t="str">
        <f>VLOOKUP(A179,HOP!A:L,12,0)</f>
        <v>1265.00</v>
      </c>
      <c r="F179" s="5" t="str">
        <f>VLOOKUP(A179,HOP!A:C,3,0)</f>
        <v>4391297</v>
      </c>
      <c r="G179" s="5">
        <f t="shared" si="4"/>
        <v>0</v>
      </c>
      <c r="H179" s="5" t="str">
        <f t="shared" si="5"/>
        <v>，4391297</v>
      </c>
      <c r="I179" s="5" t="str">
        <f>VLOOKUP(A179,HOP!A:U,21,0)</f>
        <v>直采</v>
      </c>
    </row>
    <row r="180" s="5" customFormat="1" hidden="1" spans="1:9">
      <c r="A180" s="6">
        <v>999229337788241</v>
      </c>
      <c r="B180" s="7">
        <v>45267</v>
      </c>
      <c r="C180" s="7">
        <v>45268</v>
      </c>
      <c r="D180" s="5">
        <v>425</v>
      </c>
      <c r="E180" s="5" t="str">
        <f>VLOOKUP(A180,HOP!A:L,12,0)</f>
        <v>425.00</v>
      </c>
      <c r="F180" s="5" t="str">
        <f>VLOOKUP(A180,HOP!A:C,3,0)</f>
        <v>4391317</v>
      </c>
      <c r="G180" s="5">
        <f t="shared" si="4"/>
        <v>0</v>
      </c>
      <c r="H180" s="5" t="str">
        <f t="shared" si="5"/>
        <v>，4391317</v>
      </c>
      <c r="I180" s="5" t="str">
        <f>VLOOKUP(A180,HOP!A:U,21,0)</f>
        <v>直连</v>
      </c>
    </row>
    <row r="181" s="5" customFormat="1" hidden="1" spans="1:9">
      <c r="A181" s="6">
        <v>999229337850478</v>
      </c>
      <c r="B181" s="7">
        <v>45267</v>
      </c>
      <c r="C181" s="7">
        <v>45268</v>
      </c>
      <c r="D181" s="5">
        <v>680</v>
      </c>
      <c r="E181" s="5" t="str">
        <f>VLOOKUP(A181,HOP!A:L,12,0)</f>
        <v>680.00</v>
      </c>
      <c r="F181" s="5" t="str">
        <f>VLOOKUP(A181,HOP!A:C,3,0)</f>
        <v>4391527</v>
      </c>
      <c r="G181" s="5">
        <f t="shared" si="4"/>
        <v>0</v>
      </c>
      <c r="H181" s="5" t="str">
        <f t="shared" si="5"/>
        <v>，4391527</v>
      </c>
      <c r="I181" s="5" t="str">
        <f>VLOOKUP(A181,HOP!A:U,21,0)</f>
        <v>直采</v>
      </c>
    </row>
    <row r="182" s="5" customFormat="1" hidden="1" spans="1:9">
      <c r="A182" s="6">
        <v>999229337911265</v>
      </c>
      <c r="B182" s="7">
        <v>45267</v>
      </c>
      <c r="C182" s="7">
        <v>45268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6">
        <v>999229337921932</v>
      </c>
      <c r="B183" s="7">
        <v>45267</v>
      </c>
      <c r="C183" s="7">
        <v>45268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4"/>
        <v>#N/A</v>
      </c>
      <c r="H183" s="5" t="e">
        <f t="shared" si="5"/>
        <v>#N/A</v>
      </c>
      <c r="I183" s="5" t="e">
        <f>VLOOKUP(A183,HOP!A:U,21,0)</f>
        <v>#N/A</v>
      </c>
    </row>
    <row r="184" s="5" customFormat="1" hidden="1" spans="1:9">
      <c r="A184" s="6">
        <v>999229338376101</v>
      </c>
      <c r="B184" s="7">
        <v>45267</v>
      </c>
      <c r="C184" s="7">
        <v>45268</v>
      </c>
      <c r="D184" s="5">
        <v>315</v>
      </c>
      <c r="E184" s="5" t="str">
        <f>VLOOKUP(A184,HOP!A:L,12,0)</f>
        <v>315.00</v>
      </c>
      <c r="F184" s="5" t="str">
        <f>VLOOKUP(A184,HOP!A:C,3,0)</f>
        <v>4392496</v>
      </c>
      <c r="G184" s="5">
        <f t="shared" si="4"/>
        <v>0</v>
      </c>
      <c r="H184" s="5" t="str">
        <f t="shared" si="5"/>
        <v>，4392496</v>
      </c>
      <c r="I184" s="5" t="str">
        <f>VLOOKUP(A184,HOP!A:U,21,0)</f>
        <v>直采</v>
      </c>
    </row>
    <row r="185" s="5" customFormat="1" hidden="1" spans="1:9">
      <c r="A185" s="6">
        <v>999229338444790</v>
      </c>
      <c r="B185" s="7">
        <v>45267</v>
      </c>
      <c r="C185" s="7">
        <v>45268</v>
      </c>
      <c r="D185" s="5">
        <v>578</v>
      </c>
      <c r="E185" s="5" t="str">
        <f>VLOOKUP(A185,HOP!A:L,12,0)</f>
        <v>578.00</v>
      </c>
      <c r="F185" s="5" t="str">
        <f>VLOOKUP(A185,HOP!A:C,3,0)</f>
        <v>4392594</v>
      </c>
      <c r="G185" s="5">
        <f t="shared" si="4"/>
        <v>0</v>
      </c>
      <c r="H185" s="5" t="str">
        <f t="shared" si="5"/>
        <v>，4392594</v>
      </c>
      <c r="I185" s="5" t="str">
        <f>VLOOKUP(A185,HOP!A:U,21,0)</f>
        <v>直采</v>
      </c>
    </row>
    <row r="186" s="5" customFormat="1" hidden="1" spans="1:9">
      <c r="A186" s="6">
        <v>999229338830441</v>
      </c>
      <c r="B186" s="7">
        <v>45267</v>
      </c>
      <c r="C186" s="7">
        <v>45268</v>
      </c>
      <c r="D186" s="5">
        <v>861</v>
      </c>
      <c r="E186" s="5" t="str">
        <f>VLOOKUP(A186,HOP!A:L,12,0)</f>
        <v>861.00</v>
      </c>
      <c r="F186" s="5" t="str">
        <f>VLOOKUP(A186,HOP!A:C,3,0)</f>
        <v>4393385</v>
      </c>
      <c r="G186" s="5">
        <f t="shared" si="4"/>
        <v>0</v>
      </c>
      <c r="H186" s="5" t="str">
        <f t="shared" si="5"/>
        <v>，4393385</v>
      </c>
      <c r="I186" s="5" t="str">
        <f>VLOOKUP(A186,HOP!A:U,21,0)</f>
        <v>直采</v>
      </c>
    </row>
    <row r="187" s="5" customFormat="1" hidden="1" spans="1:9">
      <c r="A187" s="6">
        <v>999229338947440</v>
      </c>
      <c r="B187" s="7">
        <v>45267</v>
      </c>
      <c r="C187" s="7">
        <v>45268</v>
      </c>
      <c r="D187" s="5">
        <v>0</v>
      </c>
      <c r="E187" s="5" t="e">
        <f>VLOOKUP(A187,HOP!A:L,12,0)</f>
        <v>#N/A</v>
      </c>
      <c r="F187" s="5" t="e">
        <f>VLOOKUP(A187,HOP!A:C,3,0)</f>
        <v>#N/A</v>
      </c>
      <c r="G187" s="5" t="e">
        <f t="shared" si="4"/>
        <v>#N/A</v>
      </c>
      <c r="H187" s="5" t="e">
        <f t="shared" si="5"/>
        <v>#N/A</v>
      </c>
      <c r="I187" s="5" t="e">
        <f>VLOOKUP(A187,HOP!A:U,21,0)</f>
        <v>#N/A</v>
      </c>
    </row>
    <row r="188" s="5" customFormat="1" hidden="1" spans="1:9">
      <c r="A188" s="6">
        <v>999229339172827</v>
      </c>
      <c r="B188" s="7">
        <v>45267</v>
      </c>
      <c r="C188" s="7">
        <v>45268</v>
      </c>
      <c r="D188" s="5">
        <v>356</v>
      </c>
      <c r="E188" s="5" t="str">
        <f>VLOOKUP(A188,HOP!A:L,12,0)</f>
        <v>356.00</v>
      </c>
      <c r="F188" s="5" t="str">
        <f>VLOOKUP(A188,HOP!A:C,3,0)</f>
        <v>4394156</v>
      </c>
      <c r="G188" s="5">
        <f t="shared" si="4"/>
        <v>0</v>
      </c>
      <c r="H188" s="5" t="str">
        <f t="shared" si="5"/>
        <v>，4394156</v>
      </c>
      <c r="I188" s="5" t="str">
        <f>VLOOKUP(A188,HOP!A:U,21,0)</f>
        <v>直采</v>
      </c>
    </row>
    <row r="189" s="5" customFormat="1" hidden="1" spans="1:9">
      <c r="A189" s="6">
        <v>999229339308565</v>
      </c>
      <c r="B189" s="7">
        <v>45267</v>
      </c>
      <c r="C189" s="7">
        <v>45268</v>
      </c>
      <c r="D189" s="5">
        <v>690</v>
      </c>
      <c r="E189" s="5" t="str">
        <f>VLOOKUP(A189,HOP!A:L,12,0)</f>
        <v>690.00</v>
      </c>
      <c r="F189" s="5" t="str">
        <f>VLOOKUP(A189,HOP!A:C,3,0)</f>
        <v>4394259</v>
      </c>
      <c r="G189" s="5">
        <f t="shared" si="4"/>
        <v>0</v>
      </c>
      <c r="H189" s="5" t="str">
        <f t="shared" si="5"/>
        <v>，4394259</v>
      </c>
      <c r="I189" s="5" t="str">
        <f>VLOOKUP(A189,HOP!A:U,21,0)</f>
        <v>直采</v>
      </c>
    </row>
    <row r="190" s="5" customFormat="1" hidden="1" spans="1:9">
      <c r="A190" s="6">
        <v>999229337753762</v>
      </c>
      <c r="B190" s="7">
        <v>45267</v>
      </c>
      <c r="C190" s="7">
        <v>45268</v>
      </c>
      <c r="D190" s="5">
        <v>1332</v>
      </c>
      <c r="E190" s="5" t="str">
        <f>VLOOKUP(A190,HOP!A:L,12,0)</f>
        <v>1332.00</v>
      </c>
      <c r="F190" s="5" t="str">
        <f>VLOOKUP(A190,HOP!A:C,3,0)</f>
        <v>4391276</v>
      </c>
      <c r="G190" s="5">
        <f t="shared" si="4"/>
        <v>0</v>
      </c>
      <c r="H190" s="5" t="str">
        <f t="shared" si="5"/>
        <v>，4391276</v>
      </c>
      <c r="I190" s="5" t="str">
        <f>VLOOKUP(A190,HOP!A:U,21,0)</f>
        <v>直采</v>
      </c>
    </row>
    <row r="191" s="5" customFormat="1" hidden="1" spans="1:9">
      <c r="A191" s="6">
        <v>999229339551651</v>
      </c>
      <c r="B191" s="7">
        <v>45267</v>
      </c>
      <c r="C191" s="7">
        <v>45268</v>
      </c>
      <c r="D191" s="5">
        <v>0</v>
      </c>
      <c r="E191" s="5" t="e">
        <f>VLOOKUP(A191,HOP!A:L,12,0)</f>
        <v>#N/A</v>
      </c>
      <c r="F191" s="5" t="e">
        <f>VLOOKUP(A191,HOP!A:C,3,0)</f>
        <v>#N/A</v>
      </c>
      <c r="G191" s="5" t="e">
        <f t="shared" si="4"/>
        <v>#N/A</v>
      </c>
      <c r="H191" s="5" t="e">
        <f t="shared" si="5"/>
        <v>#N/A</v>
      </c>
      <c r="I191" s="5" t="e">
        <f>VLOOKUP(A191,HOP!A:U,21,0)</f>
        <v>#N/A</v>
      </c>
    </row>
    <row r="192" s="5" customFormat="1" hidden="1" spans="1:9">
      <c r="A192" s="6">
        <v>999229339481147</v>
      </c>
      <c r="B192" s="7">
        <v>45267</v>
      </c>
      <c r="C192" s="7">
        <v>45268</v>
      </c>
      <c r="D192" s="5">
        <v>1329</v>
      </c>
      <c r="E192" s="5" t="str">
        <f>VLOOKUP(A192,HOP!A:L,12,0)</f>
        <v>1329.00</v>
      </c>
      <c r="F192" s="5" t="str">
        <f>VLOOKUP(A192,HOP!A:C,3,0)</f>
        <v>4394461</v>
      </c>
      <c r="G192" s="5">
        <f t="shared" si="4"/>
        <v>0</v>
      </c>
      <c r="H192" s="5" t="str">
        <f t="shared" si="5"/>
        <v>，4394461</v>
      </c>
      <c r="I192" s="5" t="str">
        <f>VLOOKUP(A192,HOP!A:U,21,0)</f>
        <v>直采</v>
      </c>
    </row>
    <row r="193" s="5" customFormat="1" hidden="1" spans="1:9">
      <c r="A193" s="6">
        <v>999229339748123</v>
      </c>
      <c r="B193" s="7">
        <v>45267</v>
      </c>
      <c r="C193" s="7">
        <v>45268</v>
      </c>
      <c r="D193" s="5">
        <v>315</v>
      </c>
      <c r="E193" s="5" t="str">
        <f>VLOOKUP(A193,HOP!A:L,12,0)</f>
        <v>315.00</v>
      </c>
      <c r="F193" s="5" t="str">
        <f>VLOOKUP(A193,HOP!A:C,3,0)</f>
        <v>4394810</v>
      </c>
      <c r="G193" s="5">
        <f t="shared" si="4"/>
        <v>0</v>
      </c>
      <c r="H193" s="5" t="str">
        <f t="shared" si="5"/>
        <v>，4394810</v>
      </c>
      <c r="I193" s="5" t="str">
        <f>VLOOKUP(A193,HOP!A:U,21,0)</f>
        <v>直采</v>
      </c>
    </row>
    <row r="194" s="5" customFormat="1" hidden="1" spans="1:9">
      <c r="A194" s="6">
        <v>999229339929232</v>
      </c>
      <c r="B194" s="7">
        <v>45267</v>
      </c>
      <c r="C194" s="7">
        <v>45268</v>
      </c>
      <c r="D194" s="5">
        <v>655</v>
      </c>
      <c r="E194" s="5" t="str">
        <f>VLOOKUP(A194,HOP!A:L,12,0)</f>
        <v>655.00</v>
      </c>
      <c r="F194" s="5" t="str">
        <f>VLOOKUP(A194,HOP!A:C,3,0)</f>
        <v>4395059</v>
      </c>
      <c r="G194" s="5">
        <f t="shared" si="4"/>
        <v>0</v>
      </c>
      <c r="H194" s="5" t="str">
        <f t="shared" si="5"/>
        <v>，4395059</v>
      </c>
      <c r="I194" s="5" t="str">
        <f>VLOOKUP(A194,HOP!A:U,21,0)</f>
        <v>直采</v>
      </c>
    </row>
    <row r="195" s="5" customFormat="1" hidden="1" spans="1:9">
      <c r="A195" s="6">
        <v>999229339987028</v>
      </c>
      <c r="B195" s="7">
        <v>45267</v>
      </c>
      <c r="C195" s="7">
        <v>45268</v>
      </c>
      <c r="D195" s="5">
        <v>599</v>
      </c>
      <c r="E195" s="5" t="str">
        <f>VLOOKUP(A195,HOP!A:L,12,0)</f>
        <v>599.00</v>
      </c>
      <c r="F195" s="5" t="str">
        <f>VLOOKUP(A195,HOP!A:C,3,0)</f>
        <v>4395107</v>
      </c>
      <c r="G195" s="5">
        <f t="shared" ref="G195:G205" si="6">D195-E195</f>
        <v>0</v>
      </c>
      <c r="H195" s="5" t="str">
        <f>$H$1&amp;F195</f>
        <v>，4395107</v>
      </c>
      <c r="I195" s="5" t="str">
        <f>VLOOKUP(A195,HOP!A:U,21,0)</f>
        <v>直采</v>
      </c>
    </row>
    <row r="196" s="5" customFormat="1" hidden="1" spans="1:9">
      <c r="A196" s="6">
        <v>999229340074375</v>
      </c>
      <c r="B196" s="7">
        <v>45267</v>
      </c>
      <c r="C196" s="7">
        <v>45268</v>
      </c>
      <c r="D196" s="5">
        <v>690</v>
      </c>
      <c r="E196" s="5" t="str">
        <f>VLOOKUP(A196,HOP!A:L,12,0)</f>
        <v>690.00</v>
      </c>
      <c r="F196" s="5" t="str">
        <f>VLOOKUP(A196,HOP!A:C,3,0)</f>
        <v>4395293</v>
      </c>
      <c r="G196" s="5">
        <f t="shared" si="6"/>
        <v>0</v>
      </c>
      <c r="H196" s="5" t="str">
        <f>$H$1&amp;F196</f>
        <v>，4395293</v>
      </c>
      <c r="I196" s="5" t="str">
        <f>VLOOKUP(A196,HOP!A:U,21,0)</f>
        <v>直采</v>
      </c>
    </row>
    <row r="197" s="5" customFormat="1" hidden="1" spans="1:9">
      <c r="A197" s="6">
        <v>999229340110169</v>
      </c>
      <c r="B197" s="7">
        <v>45267</v>
      </c>
      <c r="C197" s="7">
        <v>45268</v>
      </c>
      <c r="D197" s="5">
        <v>655</v>
      </c>
      <c r="E197" s="5" t="str">
        <f>VLOOKUP(A197,HOP!A:L,12,0)</f>
        <v>655.00</v>
      </c>
      <c r="F197" s="5" t="str">
        <f>VLOOKUP(A197,HOP!A:C,3,0)</f>
        <v>4395319</v>
      </c>
      <c r="G197" s="5">
        <f t="shared" si="6"/>
        <v>0</v>
      </c>
      <c r="H197" s="5" t="str">
        <f>$H$1&amp;F197</f>
        <v>，4395319</v>
      </c>
      <c r="I197" s="5" t="str">
        <f>VLOOKUP(A197,HOP!A:U,21,0)</f>
        <v>直采</v>
      </c>
    </row>
    <row r="198" s="5" customFormat="1" hidden="1" spans="1:9">
      <c r="A198" s="6">
        <v>999229340174788</v>
      </c>
      <c r="B198" s="7">
        <v>45267</v>
      </c>
      <c r="C198" s="7">
        <v>45268</v>
      </c>
      <c r="D198" s="5">
        <v>418</v>
      </c>
      <c r="E198" s="5" t="str">
        <f>VLOOKUP(A198,HOP!A:L,12,0)</f>
        <v>418.00</v>
      </c>
      <c r="F198" s="5" t="str">
        <f>VLOOKUP(A198,HOP!A:C,3,0)</f>
        <v>4395373</v>
      </c>
      <c r="G198" s="5">
        <f t="shared" si="6"/>
        <v>0</v>
      </c>
      <c r="H198" s="5" t="str">
        <f>$H$1&amp;F198</f>
        <v>，4395373</v>
      </c>
      <c r="I198" s="5" t="str">
        <f>VLOOKUP(A198,HOP!A:U,21,0)</f>
        <v>直采</v>
      </c>
    </row>
    <row r="199" s="5" customFormat="1" hidden="1" spans="1:9">
      <c r="A199" s="6">
        <v>999229340246157</v>
      </c>
      <c r="B199" s="7">
        <v>45267</v>
      </c>
      <c r="C199" s="7">
        <v>45268</v>
      </c>
      <c r="D199" s="5">
        <v>780</v>
      </c>
      <c r="E199" s="5" t="str">
        <f>VLOOKUP(A199,HOP!A:L,12,0)</f>
        <v>780.00</v>
      </c>
      <c r="F199" s="5" t="str">
        <f>VLOOKUP(A199,HOP!A:C,3,0)</f>
        <v>4395434</v>
      </c>
      <c r="G199" s="5">
        <f t="shared" si="6"/>
        <v>0</v>
      </c>
      <c r="H199" s="5" t="str">
        <f>$H$1&amp;F199</f>
        <v>，4395434</v>
      </c>
      <c r="I199" s="5" t="str">
        <f>VLOOKUP(A199,HOP!A:U,21,0)</f>
        <v>直采</v>
      </c>
    </row>
    <row r="200" s="5" customFormat="1" hidden="1" spans="1:9">
      <c r="A200" s="6">
        <v>999229340436041</v>
      </c>
      <c r="B200" s="7">
        <v>45267</v>
      </c>
      <c r="C200" s="7">
        <v>45268</v>
      </c>
      <c r="D200" s="5">
        <v>237</v>
      </c>
      <c r="E200" s="5" t="str">
        <f>VLOOKUP(A200,HOP!A:L,12,0)</f>
        <v>237.00</v>
      </c>
      <c r="F200" s="5" t="str">
        <f>VLOOKUP(A200,HOP!A:C,3,0)</f>
        <v>4395721</v>
      </c>
      <c r="G200" s="5">
        <f t="shared" si="6"/>
        <v>0</v>
      </c>
      <c r="H200" s="5" t="str">
        <f>$H$1&amp;F200</f>
        <v>，4395721</v>
      </c>
      <c r="I200" s="5" t="str">
        <f>VLOOKUP(A200,HOP!A:U,21,0)</f>
        <v>直采</v>
      </c>
    </row>
    <row r="201" s="5" customFormat="1" hidden="1" spans="1:9">
      <c r="A201" s="6">
        <v>999229340620019</v>
      </c>
      <c r="B201" s="7">
        <v>45267</v>
      </c>
      <c r="C201" s="7">
        <v>45268</v>
      </c>
      <c r="D201" s="5">
        <v>1332</v>
      </c>
      <c r="E201" s="5" t="str">
        <f>VLOOKUP(A201,HOP!A:L,12,0)</f>
        <v>1332.00</v>
      </c>
      <c r="F201" s="5" t="str">
        <f>VLOOKUP(A201,HOP!A:C,3,0)</f>
        <v>4396016</v>
      </c>
      <c r="G201" s="5">
        <f t="shared" si="6"/>
        <v>0</v>
      </c>
      <c r="H201" s="5" t="str">
        <f>$H$1&amp;F201</f>
        <v>，4396016</v>
      </c>
      <c r="I201" s="5" t="str">
        <f>VLOOKUP(A201,HOP!A:U,21,0)</f>
        <v>直采</v>
      </c>
    </row>
    <row r="202" s="5" customFormat="1" hidden="1" spans="1:9">
      <c r="A202" s="6">
        <v>999229340656069</v>
      </c>
      <c r="B202" s="7">
        <v>45267</v>
      </c>
      <c r="C202" s="7">
        <v>45268</v>
      </c>
      <c r="D202" s="5">
        <v>1239</v>
      </c>
      <c r="E202" s="5" t="str">
        <f>VLOOKUP(A202,HOP!A:L,12,0)</f>
        <v>1239.00</v>
      </c>
      <c r="F202" s="5" t="str">
        <f>VLOOKUP(A202,HOP!A:C,3,0)</f>
        <v>4396053</v>
      </c>
      <c r="G202" s="5">
        <f t="shared" si="6"/>
        <v>0</v>
      </c>
      <c r="H202" s="5" t="str">
        <f>$H$1&amp;F202</f>
        <v>，4396053</v>
      </c>
      <c r="I202" s="5" t="str">
        <f>VLOOKUP(A202,HOP!A:U,21,0)</f>
        <v>直采</v>
      </c>
    </row>
    <row r="203" s="5" customFormat="1" hidden="1" spans="1:9">
      <c r="A203" s="6">
        <v>999229340766576</v>
      </c>
      <c r="B203" s="7">
        <v>45267</v>
      </c>
      <c r="C203" s="7">
        <v>45268</v>
      </c>
      <c r="D203" s="5">
        <v>690</v>
      </c>
      <c r="E203" s="5" t="str">
        <f>VLOOKUP(A203,HOP!A:L,12,0)</f>
        <v>690.00</v>
      </c>
      <c r="F203" s="5" t="str">
        <f>VLOOKUP(A203,HOP!A:C,3,0)</f>
        <v>4396250</v>
      </c>
      <c r="G203" s="5">
        <f t="shared" si="6"/>
        <v>0</v>
      </c>
      <c r="H203" s="5" t="str">
        <f>$H$1&amp;F203</f>
        <v>，4396250</v>
      </c>
      <c r="I203" s="5" t="str">
        <f>VLOOKUP(A203,HOP!A:U,21,0)</f>
        <v>直采</v>
      </c>
    </row>
    <row r="204" s="5" customFormat="1" hidden="1" spans="1:10">
      <c r="A204" s="6">
        <v>999229339642991</v>
      </c>
      <c r="B204" s="7">
        <v>45267</v>
      </c>
      <c r="C204" s="7">
        <v>45268</v>
      </c>
      <c r="D204" s="5">
        <v>258</v>
      </c>
      <c r="E204" s="5">
        <v>258</v>
      </c>
      <c r="F204" s="5">
        <v>4408820</v>
      </c>
      <c r="G204" s="5">
        <f t="shared" si="6"/>
        <v>0</v>
      </c>
      <c r="H204" s="5" t="str">
        <f>$H$1&amp;F204</f>
        <v>，4408820</v>
      </c>
      <c r="I204" s="5" t="s">
        <v>1109</v>
      </c>
      <c r="J204" s="5" t="s">
        <v>1111</v>
      </c>
    </row>
    <row r="205" s="5" customFormat="1" spans="1:10">
      <c r="A205" s="6">
        <v>999229347031957</v>
      </c>
      <c r="B205" s="7">
        <v>45267</v>
      </c>
      <c r="C205" s="7">
        <v>45268</v>
      </c>
      <c r="D205" s="5">
        <v>578</v>
      </c>
      <c r="E205" s="5">
        <v>0</v>
      </c>
      <c r="F205" s="5" t="str">
        <f>VLOOKUP(A205,HOP!A:C,3,0)</f>
        <v>4398346</v>
      </c>
      <c r="G205" s="5">
        <f t="shared" si="6"/>
        <v>578</v>
      </c>
      <c r="H205" s="5" t="str">
        <f>$H$1&amp;F205</f>
        <v>，4398346</v>
      </c>
      <c r="I205" s="5" t="str">
        <f>VLOOKUP(A205,HOP!A:U,21,0)</f>
        <v>直采</v>
      </c>
      <c r="J205" s="5" t="s">
        <v>1112</v>
      </c>
    </row>
    <row r="207" spans="4:4">
      <c r="D207" s="5">
        <f>SUM(D2:D206)</f>
        <v>438603</v>
      </c>
    </row>
    <row r="213" spans="1:4">
      <c r="A213" s="5" t="s">
        <v>1113</v>
      </c>
      <c r="C213" s="5">
        <v>2058</v>
      </c>
      <c r="D213" s="5">
        <v>2236.2</v>
      </c>
    </row>
    <row r="214" spans="1:4">
      <c r="A214" s="5" t="s">
        <v>1114</v>
      </c>
      <c r="C214" s="5">
        <v>424943</v>
      </c>
      <c r="D214" s="5">
        <v>461738.98</v>
      </c>
    </row>
    <row r="215" spans="1:4">
      <c r="A215" s="5" t="s">
        <v>1115</v>
      </c>
      <c r="C215" s="5">
        <v>11024</v>
      </c>
      <c r="D215" s="5">
        <v>11978.57</v>
      </c>
    </row>
    <row r="216" spans="1:4">
      <c r="A216" s="5" t="s">
        <v>1116</v>
      </c>
      <c r="C216" s="5">
        <v>578</v>
      </c>
      <c r="D216" s="5">
        <v>628.05</v>
      </c>
    </row>
    <row r="217" spans="1:4">
      <c r="A217" s="5" t="s">
        <v>1117</v>
      </c>
      <c r="C217" s="5">
        <f>SUBTOTAL(9,C213:C216)</f>
        <v>438603</v>
      </c>
      <c r="D217" s="5">
        <f>SUBTOTAL(9,D213:D216)</f>
        <v>476581.8</v>
      </c>
    </row>
    <row r="218" spans="1:1">
      <c r="A218" s="5" t="s">
        <v>1118</v>
      </c>
    </row>
  </sheetData>
  <autoFilter ref="A1:X205">
    <filterColumn colId="3">
      <filters>
        <filter val="1000"/>
        <filter val="1900"/>
        <filter val="2600"/>
        <filter val="3000"/>
        <filter val="4700"/>
        <filter val="6200"/>
        <filter val="1402"/>
        <filter val="4302"/>
        <filter val="303"/>
        <filter val="504"/>
        <filter val="1304"/>
        <filter val="8304"/>
        <filter val="705"/>
        <filter val="306"/>
        <filter val="1506"/>
        <filter val="2307"/>
        <filter val="410"/>
        <filter val="1210"/>
        <filter val="6612"/>
        <filter val="813"/>
        <filter val="414"/>
        <filter val="2314"/>
        <filter val="315"/>
        <filter val="916"/>
        <filter val="418"/>
        <filter val="1418"/>
        <filter val="2120"/>
        <filter val="2620"/>
        <filter val="3220"/>
        <filter val="9920"/>
        <filter val="2222"/>
        <filter val="1124"/>
        <filter val="1824"/>
        <filter val="2024"/>
        <filter val="7524"/>
        <filter val="425"/>
        <filter val="1826"/>
        <filter val="1627"/>
        <filter val="1628"/>
        <filter val="1229"/>
        <filter val="1329"/>
        <filter val="430"/>
        <filter val="630"/>
        <filter val="730"/>
        <filter val="830"/>
        <filter val="930"/>
        <filter val="1230"/>
        <filter val="1430"/>
        <filter val="13230"/>
        <filter val="1332"/>
        <filter val="634"/>
        <filter val="1534"/>
        <filter val="2034"/>
        <filter val="1035"/>
        <filter val="336"/>
        <filter val="2836"/>
        <filter val="2936"/>
        <filter val="237"/>
        <filter val="1037"/>
        <filter val="1338"/>
        <filter val="1538"/>
        <filter val="1239"/>
        <filter val="1040"/>
        <filter val="1640"/>
        <filter val="2340"/>
        <filter val="844"/>
        <filter val="346"/>
        <filter val="4647"/>
        <filter val="549"/>
        <filter val="250"/>
        <filter val="750"/>
        <filter val="850"/>
        <filter val="2350"/>
        <filter val="2850"/>
        <filter val="254"/>
        <filter val="655"/>
        <filter val="1655"/>
        <filter val="2155"/>
        <filter val="2655"/>
        <filter val="356"/>
        <filter val="1056"/>
        <filter val="1656"/>
        <filter val="457"/>
        <filter val="258"/>
        <filter val="2058"/>
        <filter val="759"/>
        <filter val="360"/>
        <filter val="1360"/>
        <filter val="1460"/>
        <filter val="42560"/>
        <filter val="861"/>
        <filter val="3561"/>
        <filter val="762"/>
        <filter val="1563"/>
        <filter val="264"/>
        <filter val="964"/>
        <filter val="1864"/>
        <filter val="2364"/>
        <filter val="3864"/>
        <filter val="665"/>
        <filter val="1265"/>
        <filter val="566"/>
        <filter val="666"/>
        <filter val="2666"/>
        <filter val="2667"/>
        <filter val="5868"/>
        <filter val="11268"/>
        <filter val="669"/>
        <filter val="1070"/>
        <filter val="4070"/>
        <filter val="4170"/>
        <filter val="1672"/>
        <filter val="3372"/>
        <filter val="3772"/>
        <filter val="1574"/>
        <filter val="775"/>
        <filter val="975"/>
        <filter val="2175"/>
        <filter val="576"/>
        <filter val="676"/>
        <filter val="2276"/>
        <filter val="4876"/>
        <filter val="477"/>
        <filter val="578"/>
        <filter val="678"/>
        <filter val="978"/>
        <filter val="1778"/>
        <filter val="1978"/>
        <filter val="2079"/>
        <filter val="680"/>
        <filter val="780"/>
        <filter val="1280"/>
        <filter val="1380"/>
        <filter val="2580"/>
        <filter val="3280"/>
        <filter val="13380"/>
        <filter val="6182"/>
        <filter val="6282"/>
        <filter val="1084"/>
        <filter val="19485"/>
        <filter val="586"/>
        <filter val="1487"/>
        <filter val="1488"/>
        <filter val="2388"/>
        <filter val="690"/>
        <filter val="3590"/>
        <filter val="4190"/>
        <filter val="392"/>
        <filter val="2392"/>
        <filter val="3292"/>
        <filter val="3795"/>
        <filter val="2496"/>
        <filter val="597"/>
        <filter val="1197"/>
        <filter val="3297"/>
        <filter val="598"/>
        <filter val="1098"/>
        <filter val="2898"/>
        <filter val="6898"/>
        <filter val="599"/>
        <filter val="6399"/>
      </filters>
    </filterColumn>
    <filterColumn colId="6">
      <filters>
        <filter val="#N/A"/>
        <filter val="5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workbookViewId="0">
      <selection activeCell="A2" sqref="A2:A104857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1119</v>
      </c>
      <c r="B1" s="2" t="s">
        <v>1120</v>
      </c>
      <c r="C1" s="2" t="s">
        <v>1121</v>
      </c>
      <c r="D1" s="2" t="s">
        <v>1122</v>
      </c>
      <c r="E1" s="2" t="s">
        <v>13</v>
      </c>
      <c r="F1" s="2" t="s">
        <v>5</v>
      </c>
      <c r="G1" s="2" t="s">
        <v>6</v>
      </c>
      <c r="H1" s="2" t="s">
        <v>1123</v>
      </c>
      <c r="I1" s="2" t="s">
        <v>1124</v>
      </c>
      <c r="J1" s="2" t="s">
        <v>1125</v>
      </c>
      <c r="K1" s="2" t="s">
        <v>1126</v>
      </c>
      <c r="L1" s="2" t="s">
        <v>1127</v>
      </c>
      <c r="M1" s="2" t="s">
        <v>1128</v>
      </c>
      <c r="N1" s="2" t="s">
        <v>1129</v>
      </c>
      <c r="O1" s="2" t="s">
        <v>1130</v>
      </c>
      <c r="P1" s="2" t="s">
        <v>1131</v>
      </c>
      <c r="Q1" s="2" t="s">
        <v>1132</v>
      </c>
      <c r="R1" s="2" t="s">
        <v>1133</v>
      </c>
      <c r="S1" s="2" t="s">
        <v>1134</v>
      </c>
      <c r="T1" s="2" t="s">
        <v>1135</v>
      </c>
      <c r="U1" s="2" t="s">
        <v>1136</v>
      </c>
      <c r="V1" s="2" t="s">
        <v>1137</v>
      </c>
    </row>
    <row r="2" s="1" customFormat="1" spans="1:22">
      <c r="A2" s="3">
        <v>999229347031957</v>
      </c>
      <c r="B2" s="1" t="s">
        <v>1138</v>
      </c>
      <c r="C2" s="1" t="s">
        <v>1139</v>
      </c>
      <c r="D2" s="1" t="s">
        <v>1140</v>
      </c>
      <c r="E2" s="1" t="s">
        <v>1141</v>
      </c>
      <c r="F2" s="1" t="s">
        <v>1138</v>
      </c>
      <c r="G2" s="1" t="s">
        <v>1142</v>
      </c>
      <c r="H2" s="1" t="s">
        <v>1143</v>
      </c>
      <c r="I2" s="1" t="s">
        <v>1144</v>
      </c>
      <c r="J2" s="1" t="s">
        <v>1145</v>
      </c>
      <c r="K2" s="1" t="s">
        <v>1144</v>
      </c>
      <c r="L2" s="1" t="s">
        <v>1144</v>
      </c>
      <c r="M2" s="1" t="s">
        <v>1146</v>
      </c>
      <c r="N2" s="1" t="s">
        <v>1146</v>
      </c>
      <c r="O2" s="1" t="s">
        <v>1147</v>
      </c>
      <c r="P2" s="1" t="s">
        <v>1148</v>
      </c>
      <c r="Q2" s="1" t="s">
        <v>1149</v>
      </c>
      <c r="R2" s="1" t="s">
        <v>1150</v>
      </c>
      <c r="S2" s="1" t="s">
        <v>1151</v>
      </c>
      <c r="T2" s="1" t="s">
        <v>1152</v>
      </c>
      <c r="U2" s="1" t="s">
        <v>1109</v>
      </c>
      <c r="V2" s="1" t="s">
        <v>1153</v>
      </c>
    </row>
    <row r="3" s="1" customFormat="1" spans="1:22">
      <c r="A3" s="3">
        <v>999229340766576</v>
      </c>
      <c r="B3" s="1" t="s">
        <v>1138</v>
      </c>
      <c r="C3" s="1" t="s">
        <v>1154</v>
      </c>
      <c r="D3" s="1" t="s">
        <v>1155</v>
      </c>
      <c r="E3" s="1" t="s">
        <v>1156</v>
      </c>
      <c r="F3" s="1" t="s">
        <v>1138</v>
      </c>
      <c r="G3" s="1" t="s">
        <v>1142</v>
      </c>
      <c r="H3" s="1" t="s">
        <v>1143</v>
      </c>
      <c r="I3" s="1" t="s">
        <v>1157</v>
      </c>
      <c r="J3" s="1" t="s">
        <v>1145</v>
      </c>
      <c r="K3" s="1" t="s">
        <v>1157</v>
      </c>
      <c r="L3" s="1" t="s">
        <v>1157</v>
      </c>
      <c r="M3" s="1" t="s">
        <v>1146</v>
      </c>
      <c r="N3" s="1" t="s">
        <v>1146</v>
      </c>
      <c r="O3" s="1" t="s">
        <v>1147</v>
      </c>
      <c r="P3" s="1" t="s">
        <v>1148</v>
      </c>
      <c r="Q3" s="1" t="s">
        <v>1149</v>
      </c>
      <c r="R3" s="1" t="s">
        <v>1158</v>
      </c>
      <c r="S3" s="1" t="s">
        <v>1151</v>
      </c>
      <c r="T3" s="1" t="s">
        <v>1152</v>
      </c>
      <c r="U3" s="1" t="s">
        <v>1109</v>
      </c>
      <c r="V3" s="1" t="s">
        <v>1159</v>
      </c>
    </row>
    <row r="4" s="1" customFormat="1" spans="1:22">
      <c r="A4" s="3">
        <v>999229340656069</v>
      </c>
      <c r="B4" s="1" t="s">
        <v>1138</v>
      </c>
      <c r="C4" s="1" t="s">
        <v>1160</v>
      </c>
      <c r="D4" s="1" t="s">
        <v>1161</v>
      </c>
      <c r="E4" s="1" t="s">
        <v>1162</v>
      </c>
      <c r="F4" s="1" t="s">
        <v>1138</v>
      </c>
      <c r="G4" s="1" t="s">
        <v>1142</v>
      </c>
      <c r="H4" s="1" t="s">
        <v>1143</v>
      </c>
      <c r="I4" s="1" t="s">
        <v>1163</v>
      </c>
      <c r="J4" s="1" t="s">
        <v>1145</v>
      </c>
      <c r="K4" s="1" t="s">
        <v>1163</v>
      </c>
      <c r="L4" s="1" t="s">
        <v>1163</v>
      </c>
      <c r="M4" s="1" t="s">
        <v>1146</v>
      </c>
      <c r="N4" s="1" t="s">
        <v>1146</v>
      </c>
      <c r="O4" s="1" t="s">
        <v>1147</v>
      </c>
      <c r="P4" s="1" t="s">
        <v>1148</v>
      </c>
      <c r="Q4" s="1" t="s">
        <v>1149</v>
      </c>
      <c r="R4" s="1" t="s">
        <v>1164</v>
      </c>
      <c r="S4" s="1" t="s">
        <v>1151</v>
      </c>
      <c r="T4" s="1" t="s">
        <v>1152</v>
      </c>
      <c r="U4" s="1" t="s">
        <v>1109</v>
      </c>
      <c r="V4" s="1" t="s">
        <v>1153</v>
      </c>
    </row>
    <row r="5" s="1" customFormat="1" spans="1:22">
      <c r="A5" s="3">
        <v>999229340620019</v>
      </c>
      <c r="B5" s="1" t="s">
        <v>1138</v>
      </c>
      <c r="C5" s="1" t="s">
        <v>1165</v>
      </c>
      <c r="D5" s="1" t="s">
        <v>1166</v>
      </c>
      <c r="E5" s="1" t="s">
        <v>1167</v>
      </c>
      <c r="F5" s="1" t="s">
        <v>1138</v>
      </c>
      <c r="G5" s="1" t="s">
        <v>1142</v>
      </c>
      <c r="H5" s="1" t="s">
        <v>1143</v>
      </c>
      <c r="I5" s="1" t="s">
        <v>1168</v>
      </c>
      <c r="J5" s="1" t="s">
        <v>1145</v>
      </c>
      <c r="K5" s="1" t="s">
        <v>1168</v>
      </c>
      <c r="L5" s="1" t="s">
        <v>1168</v>
      </c>
      <c r="M5" s="1" t="s">
        <v>1146</v>
      </c>
      <c r="N5" s="1" t="s">
        <v>1146</v>
      </c>
      <c r="O5" s="1" t="s">
        <v>1147</v>
      </c>
      <c r="P5" s="1" t="s">
        <v>1148</v>
      </c>
      <c r="Q5" s="1" t="s">
        <v>1149</v>
      </c>
      <c r="R5" s="1" t="s">
        <v>1169</v>
      </c>
      <c r="S5" s="1" t="s">
        <v>1151</v>
      </c>
      <c r="T5" s="1" t="s">
        <v>1152</v>
      </c>
      <c r="U5" s="1" t="s">
        <v>1109</v>
      </c>
      <c r="V5" s="1" t="s">
        <v>1159</v>
      </c>
    </row>
    <row r="6" s="1" customFormat="1" spans="1:22">
      <c r="A6" s="3">
        <v>999229340436041</v>
      </c>
      <c r="B6" s="1" t="s">
        <v>1138</v>
      </c>
      <c r="C6" s="1" t="s">
        <v>1170</v>
      </c>
      <c r="D6" s="1" t="s">
        <v>1171</v>
      </c>
      <c r="E6" s="1" t="s">
        <v>1172</v>
      </c>
      <c r="F6" s="1" t="s">
        <v>1138</v>
      </c>
      <c r="G6" s="1" t="s">
        <v>1142</v>
      </c>
      <c r="H6" s="1" t="s">
        <v>1143</v>
      </c>
      <c r="I6" s="1" t="s">
        <v>1173</v>
      </c>
      <c r="J6" s="1" t="s">
        <v>1145</v>
      </c>
      <c r="K6" s="1" t="s">
        <v>1173</v>
      </c>
      <c r="L6" s="1" t="s">
        <v>1173</v>
      </c>
      <c r="M6" s="1" t="s">
        <v>1146</v>
      </c>
      <c r="N6" s="1" t="s">
        <v>1146</v>
      </c>
      <c r="O6" s="1" t="s">
        <v>1147</v>
      </c>
      <c r="P6" s="1" t="s">
        <v>1148</v>
      </c>
      <c r="Q6" s="1" t="s">
        <v>1149</v>
      </c>
      <c r="R6" s="1" t="s">
        <v>1174</v>
      </c>
      <c r="S6" s="1" t="s">
        <v>1151</v>
      </c>
      <c r="T6" s="1" t="s">
        <v>1152</v>
      </c>
      <c r="U6" s="1" t="s">
        <v>1109</v>
      </c>
      <c r="V6" s="1" t="s">
        <v>1159</v>
      </c>
    </row>
    <row r="7" s="1" customFormat="1" spans="1:22">
      <c r="A7" s="3">
        <v>999229340246157</v>
      </c>
      <c r="B7" s="1" t="s">
        <v>1138</v>
      </c>
      <c r="C7" s="1" t="s">
        <v>1175</v>
      </c>
      <c r="D7" s="1" t="s">
        <v>1176</v>
      </c>
      <c r="E7" s="1" t="s">
        <v>1177</v>
      </c>
      <c r="F7" s="1" t="s">
        <v>1138</v>
      </c>
      <c r="G7" s="1" t="s">
        <v>1142</v>
      </c>
      <c r="H7" s="1" t="s">
        <v>1143</v>
      </c>
      <c r="I7" s="1" t="s">
        <v>1178</v>
      </c>
      <c r="J7" s="1" t="s">
        <v>1145</v>
      </c>
      <c r="K7" s="1" t="s">
        <v>1178</v>
      </c>
      <c r="L7" s="1" t="s">
        <v>1178</v>
      </c>
      <c r="M7" s="1" t="s">
        <v>1146</v>
      </c>
      <c r="N7" s="1" t="s">
        <v>1146</v>
      </c>
      <c r="O7" s="1" t="s">
        <v>1147</v>
      </c>
      <c r="P7" s="1" t="s">
        <v>1148</v>
      </c>
      <c r="Q7" s="1" t="s">
        <v>1149</v>
      </c>
      <c r="R7" s="1" t="s">
        <v>1179</v>
      </c>
      <c r="S7" s="1" t="s">
        <v>1151</v>
      </c>
      <c r="T7" s="1" t="s">
        <v>1152</v>
      </c>
      <c r="U7" s="1" t="s">
        <v>1109</v>
      </c>
      <c r="V7" s="1" t="s">
        <v>1180</v>
      </c>
    </row>
    <row r="8" s="1" customFormat="1" spans="1:22">
      <c r="A8" s="3">
        <v>999229340174788</v>
      </c>
      <c r="B8" s="1" t="s">
        <v>1138</v>
      </c>
      <c r="C8" s="1" t="s">
        <v>1181</v>
      </c>
      <c r="D8" s="1" t="s">
        <v>1182</v>
      </c>
      <c r="E8" s="1" t="s">
        <v>1183</v>
      </c>
      <c r="F8" s="1" t="s">
        <v>1138</v>
      </c>
      <c r="G8" s="1" t="s">
        <v>1142</v>
      </c>
      <c r="H8" s="1" t="s">
        <v>1143</v>
      </c>
      <c r="I8" s="1" t="s">
        <v>1184</v>
      </c>
      <c r="J8" s="1" t="s">
        <v>1145</v>
      </c>
      <c r="K8" s="1" t="s">
        <v>1184</v>
      </c>
      <c r="L8" s="1" t="s">
        <v>1184</v>
      </c>
      <c r="M8" s="1" t="s">
        <v>1146</v>
      </c>
      <c r="N8" s="1" t="s">
        <v>1146</v>
      </c>
      <c r="O8" s="1" t="s">
        <v>1147</v>
      </c>
      <c r="P8" s="1" t="s">
        <v>1148</v>
      </c>
      <c r="Q8" s="1" t="s">
        <v>1149</v>
      </c>
      <c r="R8" s="1" t="s">
        <v>1185</v>
      </c>
      <c r="S8" s="1" t="s">
        <v>1151</v>
      </c>
      <c r="T8" s="1" t="s">
        <v>1152</v>
      </c>
      <c r="U8" s="1" t="s">
        <v>1109</v>
      </c>
      <c r="V8" s="1" t="s">
        <v>1159</v>
      </c>
    </row>
    <row r="9" s="1" customFormat="1" spans="1:22">
      <c r="A9" s="3">
        <v>999229340110169</v>
      </c>
      <c r="B9" s="1" t="s">
        <v>1138</v>
      </c>
      <c r="C9" s="1" t="s">
        <v>1186</v>
      </c>
      <c r="D9" s="1" t="s">
        <v>1187</v>
      </c>
      <c r="E9" s="1" t="s">
        <v>1188</v>
      </c>
      <c r="F9" s="1" t="s">
        <v>1138</v>
      </c>
      <c r="G9" s="1" t="s">
        <v>1142</v>
      </c>
      <c r="H9" s="1" t="s">
        <v>1143</v>
      </c>
      <c r="I9" s="1" t="s">
        <v>1189</v>
      </c>
      <c r="J9" s="1" t="s">
        <v>1145</v>
      </c>
      <c r="K9" s="1" t="s">
        <v>1189</v>
      </c>
      <c r="L9" s="1" t="s">
        <v>1189</v>
      </c>
      <c r="M9" s="1" t="s">
        <v>1146</v>
      </c>
      <c r="N9" s="1" t="s">
        <v>1146</v>
      </c>
      <c r="O9" s="1" t="s">
        <v>1147</v>
      </c>
      <c r="P9" s="1" t="s">
        <v>1148</v>
      </c>
      <c r="Q9" s="1" t="s">
        <v>1149</v>
      </c>
      <c r="R9" s="1" t="s">
        <v>1190</v>
      </c>
      <c r="S9" s="1" t="s">
        <v>1151</v>
      </c>
      <c r="T9" s="1" t="s">
        <v>1152</v>
      </c>
      <c r="U9" s="1" t="s">
        <v>1109</v>
      </c>
      <c r="V9" s="1" t="s">
        <v>1159</v>
      </c>
    </row>
    <row r="10" s="1" customFormat="1" spans="1:22">
      <c r="A10" s="3">
        <v>999229340074375</v>
      </c>
      <c r="B10" s="1" t="s">
        <v>1138</v>
      </c>
      <c r="C10" s="1" t="s">
        <v>1191</v>
      </c>
      <c r="D10" s="1" t="s">
        <v>1155</v>
      </c>
      <c r="E10" s="1" t="s">
        <v>1192</v>
      </c>
      <c r="F10" s="1" t="s">
        <v>1138</v>
      </c>
      <c r="G10" s="1" t="s">
        <v>1142</v>
      </c>
      <c r="H10" s="1" t="s">
        <v>1143</v>
      </c>
      <c r="I10" s="1" t="s">
        <v>1157</v>
      </c>
      <c r="J10" s="1" t="s">
        <v>1145</v>
      </c>
      <c r="K10" s="1" t="s">
        <v>1157</v>
      </c>
      <c r="L10" s="1" t="s">
        <v>1157</v>
      </c>
      <c r="M10" s="1" t="s">
        <v>1146</v>
      </c>
      <c r="N10" s="1" t="s">
        <v>1146</v>
      </c>
      <c r="O10" s="1" t="s">
        <v>1147</v>
      </c>
      <c r="P10" s="1" t="s">
        <v>1148</v>
      </c>
      <c r="Q10" s="1" t="s">
        <v>1149</v>
      </c>
      <c r="R10" s="1" t="s">
        <v>1193</v>
      </c>
      <c r="S10" s="1" t="s">
        <v>1151</v>
      </c>
      <c r="T10" s="1" t="s">
        <v>1152</v>
      </c>
      <c r="U10" s="1" t="s">
        <v>1109</v>
      </c>
      <c r="V10" s="1" t="s">
        <v>1159</v>
      </c>
    </row>
    <row r="11" s="1" customFormat="1" spans="1:22">
      <c r="A11" s="3">
        <v>999229339987028</v>
      </c>
      <c r="B11" s="1" t="s">
        <v>1138</v>
      </c>
      <c r="C11" s="1" t="s">
        <v>1194</v>
      </c>
      <c r="D11" s="1" t="s">
        <v>1195</v>
      </c>
      <c r="E11" s="1" t="s">
        <v>1196</v>
      </c>
      <c r="F11" s="1" t="s">
        <v>1138</v>
      </c>
      <c r="G11" s="1" t="s">
        <v>1142</v>
      </c>
      <c r="H11" s="1" t="s">
        <v>1143</v>
      </c>
      <c r="I11" s="1" t="s">
        <v>1197</v>
      </c>
      <c r="J11" s="1" t="s">
        <v>1145</v>
      </c>
      <c r="K11" s="1" t="s">
        <v>1197</v>
      </c>
      <c r="L11" s="1" t="s">
        <v>1197</v>
      </c>
      <c r="M11" s="1" t="s">
        <v>1146</v>
      </c>
      <c r="N11" s="1" t="s">
        <v>1146</v>
      </c>
      <c r="O11" s="1" t="s">
        <v>1147</v>
      </c>
      <c r="P11" s="1" t="s">
        <v>1148</v>
      </c>
      <c r="Q11" s="1" t="s">
        <v>1149</v>
      </c>
      <c r="R11" s="1" t="s">
        <v>1198</v>
      </c>
      <c r="S11" s="1" t="s">
        <v>1151</v>
      </c>
      <c r="T11" s="1" t="s">
        <v>1152</v>
      </c>
      <c r="U11" s="1" t="s">
        <v>1109</v>
      </c>
      <c r="V11" s="1" t="s">
        <v>1159</v>
      </c>
    </row>
    <row r="12" s="1" customFormat="1" spans="1:22">
      <c r="A12" s="3">
        <v>999229339929232</v>
      </c>
      <c r="B12" s="1" t="s">
        <v>1138</v>
      </c>
      <c r="C12" s="1" t="s">
        <v>1199</v>
      </c>
      <c r="D12" s="1" t="s">
        <v>1187</v>
      </c>
      <c r="E12" s="1" t="s">
        <v>1200</v>
      </c>
      <c r="F12" s="1" t="s">
        <v>1138</v>
      </c>
      <c r="G12" s="1" t="s">
        <v>1142</v>
      </c>
      <c r="H12" s="1" t="s">
        <v>1143</v>
      </c>
      <c r="I12" s="1" t="s">
        <v>1189</v>
      </c>
      <c r="J12" s="1" t="s">
        <v>1145</v>
      </c>
      <c r="K12" s="1" t="s">
        <v>1189</v>
      </c>
      <c r="L12" s="1" t="s">
        <v>1189</v>
      </c>
      <c r="M12" s="1" t="s">
        <v>1146</v>
      </c>
      <c r="N12" s="1" t="s">
        <v>1146</v>
      </c>
      <c r="O12" s="1" t="s">
        <v>1147</v>
      </c>
      <c r="P12" s="1" t="s">
        <v>1148</v>
      </c>
      <c r="Q12" s="1" t="s">
        <v>1149</v>
      </c>
      <c r="R12" s="1" t="s">
        <v>1201</v>
      </c>
      <c r="S12" s="1" t="s">
        <v>1151</v>
      </c>
      <c r="T12" s="1" t="s">
        <v>1152</v>
      </c>
      <c r="U12" s="1" t="s">
        <v>1109</v>
      </c>
      <c r="V12" s="1" t="s">
        <v>1159</v>
      </c>
    </row>
    <row r="13" s="1" customFormat="1" spans="1:22">
      <c r="A13" s="3">
        <v>999229339748123</v>
      </c>
      <c r="B13" s="1" t="s">
        <v>1138</v>
      </c>
      <c r="C13" s="1" t="s">
        <v>1202</v>
      </c>
      <c r="D13" s="1" t="s">
        <v>1203</v>
      </c>
      <c r="E13" s="1" t="s">
        <v>1204</v>
      </c>
      <c r="F13" s="1" t="s">
        <v>1138</v>
      </c>
      <c r="G13" s="1" t="s">
        <v>1142</v>
      </c>
      <c r="H13" s="1" t="s">
        <v>1143</v>
      </c>
      <c r="I13" s="1" t="s">
        <v>1205</v>
      </c>
      <c r="J13" s="1" t="s">
        <v>1145</v>
      </c>
      <c r="K13" s="1" t="s">
        <v>1205</v>
      </c>
      <c r="L13" s="1" t="s">
        <v>1205</v>
      </c>
      <c r="M13" s="1" t="s">
        <v>1146</v>
      </c>
      <c r="N13" s="1" t="s">
        <v>1146</v>
      </c>
      <c r="O13" s="1" t="s">
        <v>1147</v>
      </c>
      <c r="P13" s="1" t="s">
        <v>1148</v>
      </c>
      <c r="Q13" s="1" t="s">
        <v>1149</v>
      </c>
      <c r="R13" s="1" t="s">
        <v>1206</v>
      </c>
      <c r="S13" s="1" t="s">
        <v>1151</v>
      </c>
      <c r="T13" s="1" t="s">
        <v>1152</v>
      </c>
      <c r="U13" s="1" t="s">
        <v>1109</v>
      </c>
      <c r="V13" s="1" t="s">
        <v>1159</v>
      </c>
    </row>
    <row r="14" s="1" customFormat="1" spans="1:22">
      <c r="A14" s="4">
        <v>9.99229339642991e+29</v>
      </c>
      <c r="B14" s="1" t="s">
        <v>1138</v>
      </c>
      <c r="C14" s="1" t="s">
        <v>1207</v>
      </c>
      <c r="D14" s="1" t="s">
        <v>1208</v>
      </c>
      <c r="E14" s="1" t="s">
        <v>1209</v>
      </c>
      <c r="F14" s="1" t="s">
        <v>1138</v>
      </c>
      <c r="G14" s="1" t="s">
        <v>1142</v>
      </c>
      <c r="H14" s="1" t="s">
        <v>1143</v>
      </c>
      <c r="I14" s="1" t="s">
        <v>1147</v>
      </c>
      <c r="J14" s="1" t="s">
        <v>1145</v>
      </c>
      <c r="K14" s="1" t="s">
        <v>1147</v>
      </c>
      <c r="L14" s="1" t="s">
        <v>1147</v>
      </c>
      <c r="M14" s="1" t="s">
        <v>1146</v>
      </c>
      <c r="N14" s="1" t="s">
        <v>1146</v>
      </c>
      <c r="O14" s="1" t="s">
        <v>1147</v>
      </c>
      <c r="P14" s="1" t="s">
        <v>1148</v>
      </c>
      <c r="Q14" s="1" t="s">
        <v>1149</v>
      </c>
      <c r="R14" s="1" t="s">
        <v>1210</v>
      </c>
      <c r="S14" s="1" t="s">
        <v>1151</v>
      </c>
      <c r="T14" s="1" t="s">
        <v>1152</v>
      </c>
      <c r="U14" s="1" t="s">
        <v>1109</v>
      </c>
      <c r="V14" s="1" t="s">
        <v>1211</v>
      </c>
    </row>
    <row r="15" s="1" customFormat="1" spans="1:22">
      <c r="A15" s="3">
        <v>999229339481147</v>
      </c>
      <c r="B15" s="1" t="s">
        <v>1138</v>
      </c>
      <c r="C15" s="1" t="s">
        <v>1212</v>
      </c>
      <c r="D15" s="1" t="s">
        <v>1166</v>
      </c>
      <c r="E15" s="1" t="s">
        <v>1213</v>
      </c>
      <c r="F15" s="1" t="s">
        <v>1138</v>
      </c>
      <c r="G15" s="1" t="s">
        <v>1142</v>
      </c>
      <c r="H15" s="1" t="s">
        <v>1143</v>
      </c>
      <c r="I15" s="1" t="s">
        <v>1214</v>
      </c>
      <c r="J15" s="1" t="s">
        <v>1145</v>
      </c>
      <c r="K15" s="1" t="s">
        <v>1214</v>
      </c>
      <c r="L15" s="1" t="s">
        <v>1214</v>
      </c>
      <c r="M15" s="1" t="s">
        <v>1146</v>
      </c>
      <c r="N15" s="1" t="s">
        <v>1146</v>
      </c>
      <c r="O15" s="1" t="s">
        <v>1147</v>
      </c>
      <c r="P15" s="1" t="s">
        <v>1148</v>
      </c>
      <c r="Q15" s="1" t="s">
        <v>1149</v>
      </c>
      <c r="R15" s="1" t="s">
        <v>1215</v>
      </c>
      <c r="S15" s="1" t="s">
        <v>1151</v>
      </c>
      <c r="T15" s="1" t="s">
        <v>1152</v>
      </c>
      <c r="U15" s="1" t="s">
        <v>1109</v>
      </c>
      <c r="V15" s="1" t="s">
        <v>1159</v>
      </c>
    </row>
    <row r="16" s="1" customFormat="1" spans="1:22">
      <c r="A16" s="3">
        <v>999229339308565</v>
      </c>
      <c r="B16" s="1" t="s">
        <v>1138</v>
      </c>
      <c r="C16" s="1" t="s">
        <v>1216</v>
      </c>
      <c r="D16" s="1" t="s">
        <v>1155</v>
      </c>
      <c r="E16" s="1" t="s">
        <v>1217</v>
      </c>
      <c r="F16" s="1" t="s">
        <v>1138</v>
      </c>
      <c r="G16" s="1" t="s">
        <v>1142</v>
      </c>
      <c r="H16" s="1" t="s">
        <v>1143</v>
      </c>
      <c r="I16" s="1" t="s">
        <v>1157</v>
      </c>
      <c r="J16" s="1" t="s">
        <v>1145</v>
      </c>
      <c r="K16" s="1" t="s">
        <v>1157</v>
      </c>
      <c r="L16" s="1" t="s">
        <v>1157</v>
      </c>
      <c r="M16" s="1" t="s">
        <v>1146</v>
      </c>
      <c r="N16" s="1" t="s">
        <v>1146</v>
      </c>
      <c r="O16" s="1" t="s">
        <v>1147</v>
      </c>
      <c r="P16" s="1" t="s">
        <v>1148</v>
      </c>
      <c r="Q16" s="1" t="s">
        <v>1149</v>
      </c>
      <c r="R16" s="1" t="s">
        <v>1218</v>
      </c>
      <c r="S16" s="1" t="s">
        <v>1151</v>
      </c>
      <c r="T16" s="1" t="s">
        <v>1152</v>
      </c>
      <c r="U16" s="1" t="s">
        <v>1109</v>
      </c>
      <c r="V16" s="1" t="s">
        <v>1159</v>
      </c>
    </row>
    <row r="17" s="1" customFormat="1" spans="1:22">
      <c r="A17" s="3">
        <v>999229339172827</v>
      </c>
      <c r="B17" s="1" t="s">
        <v>1138</v>
      </c>
      <c r="C17" s="1" t="s">
        <v>1219</v>
      </c>
      <c r="D17" s="1" t="s">
        <v>1220</v>
      </c>
      <c r="E17" s="1" t="s">
        <v>1221</v>
      </c>
      <c r="F17" s="1" t="s">
        <v>1138</v>
      </c>
      <c r="G17" s="1" t="s">
        <v>1142</v>
      </c>
      <c r="H17" s="1" t="s">
        <v>1143</v>
      </c>
      <c r="I17" s="1" t="s">
        <v>1222</v>
      </c>
      <c r="J17" s="1" t="s">
        <v>1145</v>
      </c>
      <c r="K17" s="1" t="s">
        <v>1222</v>
      </c>
      <c r="L17" s="1" t="s">
        <v>1222</v>
      </c>
      <c r="M17" s="1" t="s">
        <v>1146</v>
      </c>
      <c r="N17" s="1" t="s">
        <v>1146</v>
      </c>
      <c r="O17" s="1" t="s">
        <v>1147</v>
      </c>
      <c r="P17" s="1" t="s">
        <v>1148</v>
      </c>
      <c r="Q17" s="1" t="s">
        <v>1149</v>
      </c>
      <c r="R17" s="1" t="s">
        <v>1223</v>
      </c>
      <c r="S17" s="1" t="s">
        <v>1151</v>
      </c>
      <c r="T17" s="1" t="s">
        <v>1152</v>
      </c>
      <c r="U17" s="1" t="s">
        <v>1109</v>
      </c>
      <c r="V17" s="1" t="s">
        <v>1211</v>
      </c>
    </row>
    <row r="18" s="1" customFormat="1" spans="1:22">
      <c r="A18" s="3">
        <v>999229338830441</v>
      </c>
      <c r="B18" s="1" t="s">
        <v>1138</v>
      </c>
      <c r="C18" s="1" t="s">
        <v>1224</v>
      </c>
      <c r="D18" s="1" t="s">
        <v>1225</v>
      </c>
      <c r="E18" s="1" t="s">
        <v>1226</v>
      </c>
      <c r="F18" s="1" t="s">
        <v>1138</v>
      </c>
      <c r="G18" s="1" t="s">
        <v>1142</v>
      </c>
      <c r="H18" s="1" t="s">
        <v>1143</v>
      </c>
      <c r="I18" s="1" t="s">
        <v>1227</v>
      </c>
      <c r="J18" s="1" t="s">
        <v>1145</v>
      </c>
      <c r="K18" s="1" t="s">
        <v>1227</v>
      </c>
      <c r="L18" s="1" t="s">
        <v>1227</v>
      </c>
      <c r="M18" s="1" t="s">
        <v>1146</v>
      </c>
      <c r="N18" s="1" t="s">
        <v>1146</v>
      </c>
      <c r="O18" s="1" t="s">
        <v>1147</v>
      </c>
      <c r="P18" s="1" t="s">
        <v>1148</v>
      </c>
      <c r="Q18" s="1" t="s">
        <v>1149</v>
      </c>
      <c r="R18" s="1" t="s">
        <v>1228</v>
      </c>
      <c r="S18" s="1" t="s">
        <v>1151</v>
      </c>
      <c r="T18" s="1" t="s">
        <v>1152</v>
      </c>
      <c r="U18" s="1" t="s">
        <v>1109</v>
      </c>
      <c r="V18" s="1" t="s">
        <v>1159</v>
      </c>
    </row>
    <row r="19" s="1" customFormat="1" spans="1:22">
      <c r="A19" s="3">
        <v>999229338444790</v>
      </c>
      <c r="B19" s="1" t="s">
        <v>1229</v>
      </c>
      <c r="C19" s="1" t="s">
        <v>1230</v>
      </c>
      <c r="D19" s="1" t="s">
        <v>1140</v>
      </c>
      <c r="E19" s="1" t="s">
        <v>1231</v>
      </c>
      <c r="F19" s="1" t="s">
        <v>1138</v>
      </c>
      <c r="G19" s="1" t="s">
        <v>1142</v>
      </c>
      <c r="H19" s="1" t="s">
        <v>1143</v>
      </c>
      <c r="I19" s="1" t="s">
        <v>1144</v>
      </c>
      <c r="J19" s="1" t="s">
        <v>1145</v>
      </c>
      <c r="K19" s="1" t="s">
        <v>1144</v>
      </c>
      <c r="L19" s="1" t="s">
        <v>1144</v>
      </c>
      <c r="M19" s="1" t="s">
        <v>1146</v>
      </c>
      <c r="N19" s="1" t="s">
        <v>1146</v>
      </c>
      <c r="O19" s="1" t="s">
        <v>1147</v>
      </c>
      <c r="P19" s="1" t="s">
        <v>1148</v>
      </c>
      <c r="Q19" s="1" t="s">
        <v>1149</v>
      </c>
      <c r="R19" s="1" t="s">
        <v>1232</v>
      </c>
      <c r="S19" s="1" t="s">
        <v>1151</v>
      </c>
      <c r="T19" s="1" t="s">
        <v>1152</v>
      </c>
      <c r="U19" s="1" t="s">
        <v>1109</v>
      </c>
      <c r="V19" s="1" t="s">
        <v>1153</v>
      </c>
    </row>
    <row r="20" s="1" customFormat="1" spans="1:22">
      <c r="A20" s="3">
        <v>999229338376101</v>
      </c>
      <c r="B20" s="1" t="s">
        <v>1229</v>
      </c>
      <c r="C20" s="1" t="s">
        <v>1233</v>
      </c>
      <c r="D20" s="1" t="s">
        <v>1203</v>
      </c>
      <c r="E20" s="1" t="s">
        <v>1234</v>
      </c>
      <c r="F20" s="1" t="s">
        <v>1138</v>
      </c>
      <c r="G20" s="1" t="s">
        <v>1142</v>
      </c>
      <c r="H20" s="1" t="s">
        <v>1143</v>
      </c>
      <c r="I20" s="1" t="s">
        <v>1205</v>
      </c>
      <c r="J20" s="1" t="s">
        <v>1145</v>
      </c>
      <c r="K20" s="1" t="s">
        <v>1205</v>
      </c>
      <c r="L20" s="1" t="s">
        <v>1205</v>
      </c>
      <c r="M20" s="1" t="s">
        <v>1146</v>
      </c>
      <c r="N20" s="1" t="s">
        <v>1146</v>
      </c>
      <c r="O20" s="1" t="s">
        <v>1147</v>
      </c>
      <c r="P20" s="1" t="s">
        <v>1148</v>
      </c>
      <c r="Q20" s="1" t="s">
        <v>1149</v>
      </c>
      <c r="R20" s="1" t="s">
        <v>1235</v>
      </c>
      <c r="S20" s="1" t="s">
        <v>1151</v>
      </c>
      <c r="T20" s="1" t="s">
        <v>1152</v>
      </c>
      <c r="U20" s="1" t="s">
        <v>1109</v>
      </c>
      <c r="V20" s="1" t="s">
        <v>1159</v>
      </c>
    </row>
    <row r="21" s="1" customFormat="1" spans="1:22">
      <c r="A21" s="3">
        <v>999229337850478</v>
      </c>
      <c r="B21" s="1" t="s">
        <v>1229</v>
      </c>
      <c r="C21" s="1" t="s">
        <v>1236</v>
      </c>
      <c r="D21" s="1" t="s">
        <v>1155</v>
      </c>
      <c r="E21" s="1" t="s">
        <v>1237</v>
      </c>
      <c r="F21" s="1" t="s">
        <v>1138</v>
      </c>
      <c r="G21" s="1" t="s">
        <v>1142</v>
      </c>
      <c r="H21" s="1" t="s">
        <v>1143</v>
      </c>
      <c r="I21" s="1" t="s">
        <v>1238</v>
      </c>
      <c r="J21" s="1" t="s">
        <v>1145</v>
      </c>
      <c r="K21" s="1" t="s">
        <v>1238</v>
      </c>
      <c r="L21" s="1" t="s">
        <v>1238</v>
      </c>
      <c r="M21" s="1" t="s">
        <v>1146</v>
      </c>
      <c r="N21" s="1" t="s">
        <v>1146</v>
      </c>
      <c r="O21" s="1" t="s">
        <v>1147</v>
      </c>
      <c r="P21" s="1" t="s">
        <v>1148</v>
      </c>
      <c r="Q21" s="1" t="s">
        <v>1149</v>
      </c>
      <c r="R21" s="1" t="s">
        <v>1239</v>
      </c>
      <c r="S21" s="1" t="s">
        <v>1151</v>
      </c>
      <c r="T21" s="1" t="s">
        <v>1152</v>
      </c>
      <c r="U21" s="1" t="s">
        <v>1109</v>
      </c>
      <c r="V21" s="1" t="s">
        <v>1159</v>
      </c>
    </row>
    <row r="22" s="1" customFormat="1" spans="1:22">
      <c r="A22" s="3">
        <v>999229337788241</v>
      </c>
      <c r="B22" s="1" t="s">
        <v>1229</v>
      </c>
      <c r="C22" s="1" t="s">
        <v>1240</v>
      </c>
      <c r="D22" s="1" t="s">
        <v>1241</v>
      </c>
      <c r="E22" s="1" t="s">
        <v>1242</v>
      </c>
      <c r="F22" s="1" t="s">
        <v>1138</v>
      </c>
      <c r="G22" s="1" t="s">
        <v>1142</v>
      </c>
      <c r="H22" s="1" t="s">
        <v>1143</v>
      </c>
      <c r="I22" s="1" t="s">
        <v>1243</v>
      </c>
      <c r="J22" s="1" t="s">
        <v>1145</v>
      </c>
      <c r="K22" s="1" t="s">
        <v>1243</v>
      </c>
      <c r="L22" s="1" t="s">
        <v>1243</v>
      </c>
      <c r="M22" s="1" t="s">
        <v>1146</v>
      </c>
      <c r="N22" s="1" t="s">
        <v>1146</v>
      </c>
      <c r="O22" s="1" t="s">
        <v>1147</v>
      </c>
      <c r="P22" s="1" t="s">
        <v>1148</v>
      </c>
      <c r="Q22" s="1" t="s">
        <v>1149</v>
      </c>
      <c r="R22" s="1" t="s">
        <v>1244</v>
      </c>
      <c r="S22" s="1" t="s">
        <v>1151</v>
      </c>
      <c r="T22" s="1" t="s">
        <v>1152</v>
      </c>
      <c r="U22" s="1" t="s">
        <v>1245</v>
      </c>
      <c r="V22" s="1" t="s">
        <v>1211</v>
      </c>
    </row>
    <row r="23" s="1" customFormat="1" spans="1:22">
      <c r="A23" s="3">
        <v>999229337772936</v>
      </c>
      <c r="B23" s="1" t="s">
        <v>1229</v>
      </c>
      <c r="C23" s="1" t="s">
        <v>1246</v>
      </c>
      <c r="D23" s="1" t="s">
        <v>1247</v>
      </c>
      <c r="E23" s="1" t="s">
        <v>1248</v>
      </c>
      <c r="F23" s="1" t="s">
        <v>1138</v>
      </c>
      <c r="G23" s="1" t="s">
        <v>1142</v>
      </c>
      <c r="H23" s="1" t="s">
        <v>1143</v>
      </c>
      <c r="I23" s="1" t="s">
        <v>1249</v>
      </c>
      <c r="J23" s="1" t="s">
        <v>1145</v>
      </c>
      <c r="K23" s="1" t="s">
        <v>1249</v>
      </c>
      <c r="L23" s="1" t="s">
        <v>1249</v>
      </c>
      <c r="M23" s="1" t="s">
        <v>1146</v>
      </c>
      <c r="N23" s="1" t="s">
        <v>1146</v>
      </c>
      <c r="O23" s="1" t="s">
        <v>1147</v>
      </c>
      <c r="P23" s="1" t="s">
        <v>1148</v>
      </c>
      <c r="Q23" s="1" t="s">
        <v>1149</v>
      </c>
      <c r="R23" s="1" t="s">
        <v>1250</v>
      </c>
      <c r="S23" s="1" t="s">
        <v>1151</v>
      </c>
      <c r="T23" s="1" t="s">
        <v>1152</v>
      </c>
      <c r="U23" s="1" t="s">
        <v>1109</v>
      </c>
      <c r="V23" s="1" t="s">
        <v>1159</v>
      </c>
    </row>
    <row r="24" s="1" customFormat="1" spans="1:22">
      <c r="A24" s="3">
        <v>999229337753762</v>
      </c>
      <c r="B24" s="1" t="s">
        <v>1229</v>
      </c>
      <c r="C24" s="1" t="s">
        <v>1251</v>
      </c>
      <c r="D24" s="1" t="s">
        <v>1166</v>
      </c>
      <c r="E24" s="1" t="s">
        <v>1252</v>
      </c>
      <c r="F24" s="1" t="s">
        <v>1138</v>
      </c>
      <c r="G24" s="1" t="s">
        <v>1142</v>
      </c>
      <c r="H24" s="1" t="s">
        <v>1143</v>
      </c>
      <c r="I24" s="1" t="s">
        <v>1168</v>
      </c>
      <c r="J24" s="1" t="s">
        <v>1145</v>
      </c>
      <c r="K24" s="1" t="s">
        <v>1168</v>
      </c>
      <c r="L24" s="1" t="s">
        <v>1168</v>
      </c>
      <c r="M24" s="1" t="s">
        <v>1146</v>
      </c>
      <c r="N24" s="1" t="s">
        <v>1146</v>
      </c>
      <c r="O24" s="1" t="s">
        <v>1147</v>
      </c>
      <c r="P24" s="1" t="s">
        <v>1148</v>
      </c>
      <c r="Q24" s="1" t="s">
        <v>1149</v>
      </c>
      <c r="R24" s="1" t="s">
        <v>1253</v>
      </c>
      <c r="S24" s="1" t="s">
        <v>1151</v>
      </c>
      <c r="T24" s="1" t="s">
        <v>1152</v>
      </c>
      <c r="U24" s="1" t="s">
        <v>1109</v>
      </c>
      <c r="V24" s="1" t="s">
        <v>1159</v>
      </c>
    </row>
    <row r="25" s="1" customFormat="1" spans="1:22">
      <c r="A25" s="3">
        <v>999229337663875</v>
      </c>
      <c r="B25" s="1" t="s">
        <v>1229</v>
      </c>
      <c r="C25" s="1" t="s">
        <v>1254</v>
      </c>
      <c r="D25" s="1" t="s">
        <v>1241</v>
      </c>
      <c r="E25" s="1" t="s">
        <v>1255</v>
      </c>
      <c r="F25" s="1" t="s">
        <v>1138</v>
      </c>
      <c r="G25" s="1" t="s">
        <v>1142</v>
      </c>
      <c r="H25" s="1" t="s">
        <v>1143</v>
      </c>
      <c r="I25" s="1" t="s">
        <v>1256</v>
      </c>
      <c r="J25" s="1" t="s">
        <v>1145</v>
      </c>
      <c r="K25" s="1" t="s">
        <v>1256</v>
      </c>
      <c r="L25" s="1" t="s">
        <v>1256</v>
      </c>
      <c r="M25" s="1" t="s">
        <v>1146</v>
      </c>
      <c r="N25" s="1" t="s">
        <v>1146</v>
      </c>
      <c r="O25" s="1" t="s">
        <v>1147</v>
      </c>
      <c r="P25" s="1" t="s">
        <v>1148</v>
      </c>
      <c r="Q25" s="1" t="s">
        <v>1149</v>
      </c>
      <c r="R25" s="1" t="s">
        <v>1257</v>
      </c>
      <c r="S25" s="1" t="s">
        <v>1151</v>
      </c>
      <c r="T25" s="1" t="s">
        <v>1152</v>
      </c>
      <c r="U25" s="1" t="s">
        <v>1245</v>
      </c>
      <c r="V25" s="1" t="s">
        <v>1211</v>
      </c>
    </row>
    <row r="26" s="1" customFormat="1" spans="1:22">
      <c r="A26" s="3">
        <v>999229337601539</v>
      </c>
      <c r="B26" s="1" t="s">
        <v>1229</v>
      </c>
      <c r="C26" s="1" t="s">
        <v>1258</v>
      </c>
      <c r="D26" s="1" t="s">
        <v>1259</v>
      </c>
      <c r="E26" s="1" t="s">
        <v>1260</v>
      </c>
      <c r="F26" s="1" t="s">
        <v>1138</v>
      </c>
      <c r="G26" s="1" t="s">
        <v>1142</v>
      </c>
      <c r="H26" s="1" t="s">
        <v>1143</v>
      </c>
      <c r="I26" s="1" t="s">
        <v>1261</v>
      </c>
      <c r="J26" s="1" t="s">
        <v>1145</v>
      </c>
      <c r="K26" s="1" t="s">
        <v>1261</v>
      </c>
      <c r="L26" s="1" t="s">
        <v>1261</v>
      </c>
      <c r="M26" s="1" t="s">
        <v>1146</v>
      </c>
      <c r="N26" s="1" t="s">
        <v>1146</v>
      </c>
      <c r="O26" s="1" t="s">
        <v>1147</v>
      </c>
      <c r="P26" s="1" t="s">
        <v>1148</v>
      </c>
      <c r="Q26" s="1" t="s">
        <v>1149</v>
      </c>
      <c r="R26" s="1" t="s">
        <v>1262</v>
      </c>
      <c r="S26" s="1" t="s">
        <v>1151</v>
      </c>
      <c r="T26" s="1" t="s">
        <v>1152</v>
      </c>
      <c r="U26" s="1" t="s">
        <v>1109</v>
      </c>
      <c r="V26" s="1" t="s">
        <v>1159</v>
      </c>
    </row>
    <row r="27" s="1" customFormat="1" spans="1:22">
      <c r="A27" s="3">
        <v>999229337505748</v>
      </c>
      <c r="B27" s="1" t="s">
        <v>1229</v>
      </c>
      <c r="C27" s="1" t="s">
        <v>1263</v>
      </c>
      <c r="D27" s="1" t="s">
        <v>1241</v>
      </c>
      <c r="E27" s="1" t="s">
        <v>1264</v>
      </c>
      <c r="F27" s="1" t="s">
        <v>1138</v>
      </c>
      <c r="G27" s="1" t="s">
        <v>1142</v>
      </c>
      <c r="H27" s="1" t="s">
        <v>1143</v>
      </c>
      <c r="I27" s="1" t="s">
        <v>1265</v>
      </c>
      <c r="J27" s="1" t="s">
        <v>1145</v>
      </c>
      <c r="K27" s="1" t="s">
        <v>1265</v>
      </c>
      <c r="L27" s="1" t="s">
        <v>1265</v>
      </c>
      <c r="M27" s="1" t="s">
        <v>1146</v>
      </c>
      <c r="N27" s="1" t="s">
        <v>1146</v>
      </c>
      <c r="O27" s="1" t="s">
        <v>1147</v>
      </c>
      <c r="P27" s="1" t="s">
        <v>1148</v>
      </c>
      <c r="Q27" s="1" t="s">
        <v>1149</v>
      </c>
      <c r="R27" s="1" t="s">
        <v>1266</v>
      </c>
      <c r="S27" s="1" t="s">
        <v>1151</v>
      </c>
      <c r="T27" s="1" t="s">
        <v>1152</v>
      </c>
      <c r="U27" s="1" t="s">
        <v>1245</v>
      </c>
      <c r="V27" s="1" t="s">
        <v>1211</v>
      </c>
    </row>
    <row r="28" s="1" customFormat="1" spans="1:22">
      <c r="A28" s="3">
        <v>999229336962299</v>
      </c>
      <c r="B28" s="1" t="s">
        <v>1229</v>
      </c>
      <c r="C28" s="1" t="s">
        <v>1267</v>
      </c>
      <c r="D28" s="1" t="s">
        <v>1268</v>
      </c>
      <c r="E28" s="1" t="s">
        <v>1269</v>
      </c>
      <c r="F28" s="1" t="s">
        <v>1229</v>
      </c>
      <c r="G28" s="1" t="s">
        <v>1142</v>
      </c>
      <c r="H28" s="1" t="s">
        <v>1143</v>
      </c>
      <c r="I28" s="1" t="s">
        <v>1270</v>
      </c>
      <c r="J28" s="1" t="s">
        <v>1145</v>
      </c>
      <c r="K28" s="1" t="s">
        <v>1270</v>
      </c>
      <c r="L28" s="1" t="s">
        <v>1270</v>
      </c>
      <c r="M28" s="1" t="s">
        <v>1146</v>
      </c>
      <c r="N28" s="1" t="s">
        <v>1146</v>
      </c>
      <c r="O28" s="1" t="s">
        <v>1147</v>
      </c>
      <c r="P28" s="1" t="s">
        <v>1148</v>
      </c>
      <c r="Q28" s="1" t="s">
        <v>1149</v>
      </c>
      <c r="R28" s="1" t="s">
        <v>1271</v>
      </c>
      <c r="S28" s="1" t="s">
        <v>1151</v>
      </c>
      <c r="T28" s="1" t="s">
        <v>1152</v>
      </c>
      <c r="U28" s="1" t="s">
        <v>1109</v>
      </c>
      <c r="V28" s="1" t="s">
        <v>1180</v>
      </c>
    </row>
    <row r="29" s="1" customFormat="1" spans="1:22">
      <c r="A29" s="3">
        <v>29336730547</v>
      </c>
      <c r="B29" s="1" t="s">
        <v>1229</v>
      </c>
      <c r="C29" s="1" t="s">
        <v>1272</v>
      </c>
      <c r="D29" s="1" t="s">
        <v>1273</v>
      </c>
      <c r="E29" s="1" t="s">
        <v>1274</v>
      </c>
      <c r="F29" s="1" t="s">
        <v>1138</v>
      </c>
      <c r="G29" s="1" t="s">
        <v>1142</v>
      </c>
      <c r="H29" s="1" t="s">
        <v>1143</v>
      </c>
      <c r="I29" s="1" t="s">
        <v>1275</v>
      </c>
      <c r="J29" s="1" t="s">
        <v>1145</v>
      </c>
      <c r="K29" s="1" t="s">
        <v>1275</v>
      </c>
      <c r="L29" s="1" t="s">
        <v>1275</v>
      </c>
      <c r="M29" s="1" t="s">
        <v>1146</v>
      </c>
      <c r="N29" s="1" t="s">
        <v>1146</v>
      </c>
      <c r="O29" s="1" t="s">
        <v>1147</v>
      </c>
      <c r="P29" s="1" t="s">
        <v>1148</v>
      </c>
      <c r="Q29" s="1" t="s">
        <v>1149</v>
      </c>
      <c r="R29" s="1" t="s">
        <v>1276</v>
      </c>
      <c r="S29" s="1" t="s">
        <v>1151</v>
      </c>
      <c r="T29" s="1" t="s">
        <v>1152</v>
      </c>
      <c r="U29" s="1" t="s">
        <v>1109</v>
      </c>
      <c r="V29" s="1" t="s">
        <v>1277</v>
      </c>
    </row>
    <row r="30" s="1" customFormat="1" spans="1:22">
      <c r="A30" s="3">
        <v>999229336720355</v>
      </c>
      <c r="B30" s="1" t="s">
        <v>1229</v>
      </c>
      <c r="C30" s="1" t="s">
        <v>1278</v>
      </c>
      <c r="D30" s="1" t="s">
        <v>1166</v>
      </c>
      <c r="E30" s="1" t="s">
        <v>1279</v>
      </c>
      <c r="F30" s="1" t="s">
        <v>1138</v>
      </c>
      <c r="G30" s="1" t="s">
        <v>1142</v>
      </c>
      <c r="H30" s="1" t="s">
        <v>1143</v>
      </c>
      <c r="I30" s="1" t="s">
        <v>1280</v>
      </c>
      <c r="J30" s="1" t="s">
        <v>1145</v>
      </c>
      <c r="K30" s="1" t="s">
        <v>1280</v>
      </c>
      <c r="L30" s="1" t="s">
        <v>1280</v>
      </c>
      <c r="M30" s="1" t="s">
        <v>1146</v>
      </c>
      <c r="N30" s="1" t="s">
        <v>1146</v>
      </c>
      <c r="O30" s="1" t="s">
        <v>1147</v>
      </c>
      <c r="P30" s="1" t="s">
        <v>1148</v>
      </c>
      <c r="Q30" s="1" t="s">
        <v>1149</v>
      </c>
      <c r="R30" s="1" t="s">
        <v>1281</v>
      </c>
      <c r="S30" s="1" t="s">
        <v>1151</v>
      </c>
      <c r="T30" s="1" t="s">
        <v>1152</v>
      </c>
      <c r="U30" s="1" t="s">
        <v>1109</v>
      </c>
      <c r="V30" s="1" t="s">
        <v>1159</v>
      </c>
    </row>
    <row r="31" s="1" customFormat="1" spans="1:22">
      <c r="A31" s="3">
        <v>999229336507566</v>
      </c>
      <c r="B31" s="1" t="s">
        <v>1229</v>
      </c>
      <c r="C31" s="1" t="s">
        <v>1282</v>
      </c>
      <c r="D31" s="1" t="s">
        <v>1283</v>
      </c>
      <c r="E31" s="1" t="s">
        <v>1284</v>
      </c>
      <c r="F31" s="1" t="s">
        <v>1138</v>
      </c>
      <c r="G31" s="1" t="s">
        <v>1142</v>
      </c>
      <c r="H31" s="1" t="s">
        <v>1143</v>
      </c>
      <c r="I31" s="1" t="s">
        <v>1285</v>
      </c>
      <c r="J31" s="1" t="s">
        <v>1145</v>
      </c>
      <c r="K31" s="1" t="s">
        <v>1285</v>
      </c>
      <c r="L31" s="1" t="s">
        <v>1285</v>
      </c>
      <c r="M31" s="1" t="s">
        <v>1146</v>
      </c>
      <c r="N31" s="1" t="s">
        <v>1146</v>
      </c>
      <c r="O31" s="1" t="s">
        <v>1147</v>
      </c>
      <c r="P31" s="1" t="s">
        <v>1148</v>
      </c>
      <c r="Q31" s="1" t="s">
        <v>1149</v>
      </c>
      <c r="R31" s="1" t="s">
        <v>1286</v>
      </c>
      <c r="S31" s="1" t="s">
        <v>1151</v>
      </c>
      <c r="T31" s="1" t="s">
        <v>1152</v>
      </c>
      <c r="U31" s="1" t="s">
        <v>1109</v>
      </c>
      <c r="V31" s="1" t="s">
        <v>1211</v>
      </c>
    </row>
    <row r="32" s="1" customFormat="1" spans="1:22">
      <c r="A32" s="3">
        <v>999229336361020</v>
      </c>
      <c r="B32" s="1" t="s">
        <v>1229</v>
      </c>
      <c r="C32" s="1" t="s">
        <v>1287</v>
      </c>
      <c r="D32" s="1" t="s">
        <v>1288</v>
      </c>
      <c r="E32" s="1" t="s">
        <v>1289</v>
      </c>
      <c r="F32" s="1" t="s">
        <v>1229</v>
      </c>
      <c r="G32" s="1" t="s">
        <v>1138</v>
      </c>
      <c r="H32" s="1" t="s">
        <v>1143</v>
      </c>
      <c r="I32" s="1" t="s">
        <v>1222</v>
      </c>
      <c r="J32" s="1" t="s">
        <v>1145</v>
      </c>
      <c r="K32" s="1" t="s">
        <v>1222</v>
      </c>
      <c r="L32" s="1" t="s">
        <v>1147</v>
      </c>
      <c r="M32" s="1" t="s">
        <v>1290</v>
      </c>
      <c r="N32" s="1" t="s">
        <v>1290</v>
      </c>
      <c r="O32" s="1" t="s">
        <v>1147</v>
      </c>
      <c r="P32" s="1" t="s">
        <v>1148</v>
      </c>
      <c r="Q32" s="1" t="s">
        <v>1149</v>
      </c>
      <c r="R32" s="1" t="s">
        <v>1291</v>
      </c>
      <c r="S32" s="1" t="s">
        <v>1151</v>
      </c>
      <c r="T32" s="1" t="s">
        <v>1152</v>
      </c>
      <c r="U32" s="1" t="s">
        <v>1109</v>
      </c>
      <c r="V32" s="1" t="s">
        <v>1159</v>
      </c>
    </row>
    <row r="33" s="1" customFormat="1" spans="1:22">
      <c r="A33" s="3">
        <v>999229335918048</v>
      </c>
      <c r="B33" s="1" t="s">
        <v>1229</v>
      </c>
      <c r="C33" s="1" t="s">
        <v>1292</v>
      </c>
      <c r="D33" s="1" t="s">
        <v>1187</v>
      </c>
      <c r="E33" s="1" t="s">
        <v>1293</v>
      </c>
      <c r="F33" s="1" t="s">
        <v>1138</v>
      </c>
      <c r="G33" s="1" t="s">
        <v>1142</v>
      </c>
      <c r="H33" s="1" t="s">
        <v>1143</v>
      </c>
      <c r="I33" s="1" t="s">
        <v>1294</v>
      </c>
      <c r="J33" s="1" t="s">
        <v>1145</v>
      </c>
      <c r="K33" s="1" t="s">
        <v>1294</v>
      </c>
      <c r="L33" s="1" t="s">
        <v>1294</v>
      </c>
      <c r="M33" s="1" t="s">
        <v>1146</v>
      </c>
      <c r="N33" s="1" t="s">
        <v>1146</v>
      </c>
      <c r="O33" s="1" t="s">
        <v>1147</v>
      </c>
      <c r="P33" s="1" t="s">
        <v>1148</v>
      </c>
      <c r="Q33" s="1" t="s">
        <v>1149</v>
      </c>
      <c r="R33" s="1" t="s">
        <v>1295</v>
      </c>
      <c r="S33" s="1" t="s">
        <v>1151</v>
      </c>
      <c r="T33" s="1" t="s">
        <v>1152</v>
      </c>
      <c r="U33" s="1" t="s">
        <v>1109</v>
      </c>
      <c r="V33" s="1" t="s">
        <v>1159</v>
      </c>
    </row>
    <row r="34" s="1" customFormat="1" spans="1:22">
      <c r="A34" s="3">
        <v>999229334996051</v>
      </c>
      <c r="B34" s="1" t="s">
        <v>1229</v>
      </c>
      <c r="C34" s="1" t="s">
        <v>1296</v>
      </c>
      <c r="D34" s="1" t="s">
        <v>1297</v>
      </c>
      <c r="E34" s="1" t="s">
        <v>1298</v>
      </c>
      <c r="F34" s="1" t="s">
        <v>1229</v>
      </c>
      <c r="G34" s="1" t="s">
        <v>1142</v>
      </c>
      <c r="H34" s="1" t="s">
        <v>1143</v>
      </c>
      <c r="I34" s="1" t="s">
        <v>1299</v>
      </c>
      <c r="J34" s="1" t="s">
        <v>1145</v>
      </c>
      <c r="K34" s="1" t="s">
        <v>1299</v>
      </c>
      <c r="L34" s="1" t="s">
        <v>1299</v>
      </c>
      <c r="M34" s="1" t="s">
        <v>1146</v>
      </c>
      <c r="N34" s="1" t="s">
        <v>1146</v>
      </c>
      <c r="O34" s="1" t="s">
        <v>1147</v>
      </c>
      <c r="P34" s="1" t="s">
        <v>1148</v>
      </c>
      <c r="Q34" s="1" t="s">
        <v>1149</v>
      </c>
      <c r="R34" s="1" t="s">
        <v>1300</v>
      </c>
      <c r="S34" s="1" t="s">
        <v>1151</v>
      </c>
      <c r="T34" s="1" t="s">
        <v>1152</v>
      </c>
      <c r="U34" s="1" t="s">
        <v>1109</v>
      </c>
      <c r="V34" s="1" t="s">
        <v>1159</v>
      </c>
    </row>
    <row r="35" s="1" customFormat="1" spans="1:22">
      <c r="A35" s="3">
        <v>999229333191051</v>
      </c>
      <c r="B35" s="1" t="s">
        <v>1229</v>
      </c>
      <c r="C35" s="1" t="s">
        <v>1301</v>
      </c>
      <c r="D35" s="1" t="s">
        <v>1302</v>
      </c>
      <c r="E35" s="1" t="s">
        <v>1303</v>
      </c>
      <c r="F35" s="1" t="s">
        <v>1138</v>
      </c>
      <c r="G35" s="1" t="s">
        <v>1142</v>
      </c>
      <c r="H35" s="1" t="s">
        <v>1143</v>
      </c>
      <c r="I35" s="1" t="s">
        <v>1304</v>
      </c>
      <c r="J35" s="1" t="s">
        <v>1145</v>
      </c>
      <c r="K35" s="1" t="s">
        <v>1304</v>
      </c>
      <c r="L35" s="1" t="s">
        <v>1304</v>
      </c>
      <c r="M35" s="1" t="s">
        <v>1146</v>
      </c>
      <c r="N35" s="1" t="s">
        <v>1146</v>
      </c>
      <c r="O35" s="1" t="s">
        <v>1147</v>
      </c>
      <c r="P35" s="1" t="s">
        <v>1148</v>
      </c>
      <c r="Q35" s="1" t="s">
        <v>1149</v>
      </c>
      <c r="R35" s="1" t="s">
        <v>1305</v>
      </c>
      <c r="S35" s="1" t="s">
        <v>1151</v>
      </c>
      <c r="T35" s="1" t="s">
        <v>1152</v>
      </c>
      <c r="U35" s="1" t="s">
        <v>1109</v>
      </c>
      <c r="V35" s="1" t="s">
        <v>1159</v>
      </c>
    </row>
    <row r="36" s="1" customFormat="1" spans="1:22">
      <c r="A36" s="3">
        <v>999229332881608</v>
      </c>
      <c r="B36" s="1" t="s">
        <v>1229</v>
      </c>
      <c r="C36" s="1" t="s">
        <v>1306</v>
      </c>
      <c r="D36" s="1" t="s">
        <v>1203</v>
      </c>
      <c r="E36" s="1" t="s">
        <v>1307</v>
      </c>
      <c r="F36" s="1" t="s">
        <v>1138</v>
      </c>
      <c r="G36" s="1" t="s">
        <v>1142</v>
      </c>
      <c r="H36" s="1" t="s">
        <v>1143</v>
      </c>
      <c r="I36" s="1" t="s">
        <v>1205</v>
      </c>
      <c r="J36" s="1" t="s">
        <v>1145</v>
      </c>
      <c r="K36" s="1" t="s">
        <v>1205</v>
      </c>
      <c r="L36" s="1" t="s">
        <v>1205</v>
      </c>
      <c r="M36" s="1" t="s">
        <v>1146</v>
      </c>
      <c r="N36" s="1" t="s">
        <v>1146</v>
      </c>
      <c r="O36" s="1" t="s">
        <v>1147</v>
      </c>
      <c r="P36" s="1" t="s">
        <v>1148</v>
      </c>
      <c r="Q36" s="1" t="s">
        <v>1149</v>
      </c>
      <c r="R36" s="1" t="s">
        <v>1308</v>
      </c>
      <c r="S36" s="1" t="s">
        <v>1151</v>
      </c>
      <c r="T36" s="1" t="s">
        <v>1152</v>
      </c>
      <c r="U36" s="1" t="s">
        <v>1109</v>
      </c>
      <c r="V36" s="1" t="s">
        <v>1159</v>
      </c>
    </row>
    <row r="37" s="1" customFormat="1" spans="1:22">
      <c r="A37" s="3">
        <v>999229332385894</v>
      </c>
      <c r="B37" s="1" t="s">
        <v>1309</v>
      </c>
      <c r="C37" s="1" t="s">
        <v>1310</v>
      </c>
      <c r="D37" s="1" t="s">
        <v>1225</v>
      </c>
      <c r="E37" s="1" t="s">
        <v>1311</v>
      </c>
      <c r="F37" s="1" t="s">
        <v>1138</v>
      </c>
      <c r="G37" s="1" t="s">
        <v>1142</v>
      </c>
      <c r="H37" s="1" t="s">
        <v>1143</v>
      </c>
      <c r="I37" s="1" t="s">
        <v>1312</v>
      </c>
      <c r="J37" s="1" t="s">
        <v>1145</v>
      </c>
      <c r="K37" s="1" t="s">
        <v>1312</v>
      </c>
      <c r="L37" s="1" t="s">
        <v>1312</v>
      </c>
      <c r="M37" s="1" t="s">
        <v>1146</v>
      </c>
      <c r="N37" s="1" t="s">
        <v>1146</v>
      </c>
      <c r="O37" s="1" t="s">
        <v>1147</v>
      </c>
      <c r="P37" s="1" t="s">
        <v>1148</v>
      </c>
      <c r="Q37" s="1" t="s">
        <v>1149</v>
      </c>
      <c r="R37" s="1" t="s">
        <v>1313</v>
      </c>
      <c r="S37" s="1" t="s">
        <v>1151</v>
      </c>
      <c r="T37" s="1" t="s">
        <v>1152</v>
      </c>
      <c r="U37" s="1" t="s">
        <v>1109</v>
      </c>
      <c r="V37" s="1" t="s">
        <v>1159</v>
      </c>
    </row>
    <row r="38" s="1" customFormat="1" spans="1:22">
      <c r="A38" s="3">
        <v>999229332350966</v>
      </c>
      <c r="B38" s="1" t="s">
        <v>1309</v>
      </c>
      <c r="C38" s="1" t="s">
        <v>1314</v>
      </c>
      <c r="D38" s="1" t="s">
        <v>1315</v>
      </c>
      <c r="E38" s="1" t="s">
        <v>1316</v>
      </c>
      <c r="F38" s="1" t="s">
        <v>1229</v>
      </c>
      <c r="G38" s="1" t="s">
        <v>1142</v>
      </c>
      <c r="H38" s="1" t="s">
        <v>1143</v>
      </c>
      <c r="I38" s="1" t="s">
        <v>1317</v>
      </c>
      <c r="J38" s="1" t="s">
        <v>1145</v>
      </c>
      <c r="K38" s="1" t="s">
        <v>1317</v>
      </c>
      <c r="L38" s="1" t="s">
        <v>1317</v>
      </c>
      <c r="M38" s="1" t="s">
        <v>1146</v>
      </c>
      <c r="N38" s="1" t="s">
        <v>1146</v>
      </c>
      <c r="O38" s="1" t="s">
        <v>1147</v>
      </c>
      <c r="P38" s="1" t="s">
        <v>1148</v>
      </c>
      <c r="Q38" s="1" t="s">
        <v>1149</v>
      </c>
      <c r="R38" s="1" t="s">
        <v>1318</v>
      </c>
      <c r="S38" s="1" t="s">
        <v>1151</v>
      </c>
      <c r="T38" s="1" t="s">
        <v>1152</v>
      </c>
      <c r="U38" s="1" t="s">
        <v>1109</v>
      </c>
      <c r="V38" s="1" t="s">
        <v>1159</v>
      </c>
    </row>
    <row r="39" s="1" customFormat="1" spans="1:22">
      <c r="A39" s="3">
        <v>999229331399979</v>
      </c>
      <c r="B39" s="1" t="s">
        <v>1309</v>
      </c>
      <c r="C39" s="1" t="s">
        <v>1319</v>
      </c>
      <c r="D39" s="1" t="s">
        <v>1140</v>
      </c>
      <c r="E39" s="1" t="s">
        <v>1320</v>
      </c>
      <c r="F39" s="1" t="s">
        <v>1138</v>
      </c>
      <c r="G39" s="1" t="s">
        <v>1142</v>
      </c>
      <c r="H39" s="1" t="s">
        <v>1143</v>
      </c>
      <c r="I39" s="1" t="s">
        <v>1144</v>
      </c>
      <c r="J39" s="1" t="s">
        <v>1145</v>
      </c>
      <c r="K39" s="1" t="s">
        <v>1144</v>
      </c>
      <c r="L39" s="1" t="s">
        <v>1144</v>
      </c>
      <c r="M39" s="1" t="s">
        <v>1146</v>
      </c>
      <c r="N39" s="1" t="s">
        <v>1146</v>
      </c>
      <c r="O39" s="1" t="s">
        <v>1147</v>
      </c>
      <c r="P39" s="1" t="s">
        <v>1148</v>
      </c>
      <c r="Q39" s="1" t="s">
        <v>1149</v>
      </c>
      <c r="R39" s="1" t="s">
        <v>1321</v>
      </c>
      <c r="S39" s="1" t="s">
        <v>1151</v>
      </c>
      <c r="T39" s="1" t="s">
        <v>1152</v>
      </c>
      <c r="U39" s="1" t="s">
        <v>1109</v>
      </c>
      <c r="V39" s="1" t="s">
        <v>1153</v>
      </c>
    </row>
    <row r="40" s="1" customFormat="1" spans="1:22">
      <c r="A40" s="3">
        <v>999229310589019</v>
      </c>
      <c r="B40" s="1" t="s">
        <v>1309</v>
      </c>
      <c r="C40" s="1" t="s">
        <v>1322</v>
      </c>
      <c r="D40" s="1" t="s">
        <v>1323</v>
      </c>
      <c r="E40" s="1" t="s">
        <v>1324</v>
      </c>
      <c r="F40" s="1" t="s">
        <v>1229</v>
      </c>
      <c r="G40" s="1" t="s">
        <v>1142</v>
      </c>
      <c r="H40" s="1" t="s">
        <v>1143</v>
      </c>
      <c r="I40" s="1" t="s">
        <v>1325</v>
      </c>
      <c r="J40" s="1" t="s">
        <v>1145</v>
      </c>
      <c r="K40" s="1" t="s">
        <v>1325</v>
      </c>
      <c r="L40" s="1" t="s">
        <v>1325</v>
      </c>
      <c r="M40" s="1" t="s">
        <v>1146</v>
      </c>
      <c r="N40" s="1" t="s">
        <v>1146</v>
      </c>
      <c r="O40" s="1" t="s">
        <v>1147</v>
      </c>
      <c r="P40" s="1" t="s">
        <v>1148</v>
      </c>
      <c r="Q40" s="1" t="s">
        <v>1149</v>
      </c>
      <c r="R40" s="1" t="s">
        <v>1326</v>
      </c>
      <c r="S40" s="1" t="s">
        <v>1151</v>
      </c>
      <c r="T40" s="1" t="s">
        <v>1152</v>
      </c>
      <c r="U40" s="1" t="s">
        <v>1109</v>
      </c>
      <c r="V40" s="1" t="s">
        <v>1327</v>
      </c>
    </row>
    <row r="41" s="1" customFormat="1" spans="1:22">
      <c r="A41" s="3">
        <v>999229309098749</v>
      </c>
      <c r="B41" s="1" t="s">
        <v>1309</v>
      </c>
      <c r="C41" s="1" t="s">
        <v>1328</v>
      </c>
      <c r="D41" s="1" t="s">
        <v>1315</v>
      </c>
      <c r="E41" s="1" t="s">
        <v>1329</v>
      </c>
      <c r="F41" s="1" t="s">
        <v>1229</v>
      </c>
      <c r="G41" s="1" t="s">
        <v>1142</v>
      </c>
      <c r="H41" s="1" t="s">
        <v>1143</v>
      </c>
      <c r="I41" s="1" t="s">
        <v>1317</v>
      </c>
      <c r="J41" s="1" t="s">
        <v>1145</v>
      </c>
      <c r="K41" s="1" t="s">
        <v>1317</v>
      </c>
      <c r="L41" s="1" t="s">
        <v>1317</v>
      </c>
      <c r="M41" s="1" t="s">
        <v>1146</v>
      </c>
      <c r="N41" s="1" t="s">
        <v>1146</v>
      </c>
      <c r="O41" s="1" t="s">
        <v>1147</v>
      </c>
      <c r="P41" s="1" t="s">
        <v>1148</v>
      </c>
      <c r="Q41" s="1" t="s">
        <v>1149</v>
      </c>
      <c r="R41" s="1" t="s">
        <v>1330</v>
      </c>
      <c r="S41" s="1" t="s">
        <v>1151</v>
      </c>
      <c r="T41" s="1" t="s">
        <v>1152</v>
      </c>
      <c r="U41" s="1" t="s">
        <v>1109</v>
      </c>
      <c r="V41" s="1" t="s">
        <v>1159</v>
      </c>
    </row>
    <row r="42" s="1" customFormat="1" spans="1:22">
      <c r="A42" s="3">
        <v>999229308889551</v>
      </c>
      <c r="B42" s="1" t="s">
        <v>1309</v>
      </c>
      <c r="C42" s="1" t="s">
        <v>1331</v>
      </c>
      <c r="D42" s="1" t="s">
        <v>1332</v>
      </c>
      <c r="E42" s="1" t="s">
        <v>1333</v>
      </c>
      <c r="F42" s="1" t="s">
        <v>1138</v>
      </c>
      <c r="G42" s="1" t="s">
        <v>1142</v>
      </c>
      <c r="H42" s="1" t="s">
        <v>1143</v>
      </c>
      <c r="I42" s="1" t="s">
        <v>1334</v>
      </c>
      <c r="J42" s="1" t="s">
        <v>1145</v>
      </c>
      <c r="K42" s="1" t="s">
        <v>1334</v>
      </c>
      <c r="L42" s="1" t="s">
        <v>1334</v>
      </c>
      <c r="M42" s="1" t="s">
        <v>1146</v>
      </c>
      <c r="N42" s="1" t="s">
        <v>1146</v>
      </c>
      <c r="O42" s="1" t="s">
        <v>1147</v>
      </c>
      <c r="P42" s="1" t="s">
        <v>1148</v>
      </c>
      <c r="Q42" s="1" t="s">
        <v>1149</v>
      </c>
      <c r="R42" s="1" t="s">
        <v>1335</v>
      </c>
      <c r="S42" s="1" t="s">
        <v>1151</v>
      </c>
      <c r="T42" s="1" t="s">
        <v>1152</v>
      </c>
      <c r="U42" s="1" t="s">
        <v>1109</v>
      </c>
      <c r="V42" s="1" t="s">
        <v>1159</v>
      </c>
    </row>
    <row r="43" s="1" customFormat="1" spans="1:22">
      <c r="A43" s="3">
        <v>999229308549916</v>
      </c>
      <c r="B43" s="1" t="s">
        <v>1309</v>
      </c>
      <c r="C43" s="1" t="s">
        <v>1336</v>
      </c>
      <c r="D43" s="1" t="s">
        <v>1332</v>
      </c>
      <c r="E43" s="1" t="s">
        <v>1337</v>
      </c>
      <c r="F43" s="1" t="s">
        <v>1138</v>
      </c>
      <c r="G43" s="1" t="s">
        <v>1142</v>
      </c>
      <c r="H43" s="1" t="s">
        <v>1143</v>
      </c>
      <c r="I43" s="1" t="s">
        <v>1334</v>
      </c>
      <c r="J43" s="1" t="s">
        <v>1145</v>
      </c>
      <c r="K43" s="1" t="s">
        <v>1334</v>
      </c>
      <c r="L43" s="1" t="s">
        <v>1334</v>
      </c>
      <c r="M43" s="1" t="s">
        <v>1146</v>
      </c>
      <c r="N43" s="1" t="s">
        <v>1146</v>
      </c>
      <c r="O43" s="1" t="s">
        <v>1147</v>
      </c>
      <c r="P43" s="1" t="s">
        <v>1148</v>
      </c>
      <c r="Q43" s="1" t="s">
        <v>1149</v>
      </c>
      <c r="R43" s="1" t="s">
        <v>1338</v>
      </c>
      <c r="S43" s="1" t="s">
        <v>1151</v>
      </c>
      <c r="T43" s="1" t="s">
        <v>1152</v>
      </c>
      <c r="U43" s="1" t="s">
        <v>1109</v>
      </c>
      <c r="V43" s="1" t="s">
        <v>1159</v>
      </c>
    </row>
    <row r="44" s="1" customFormat="1" spans="1:22">
      <c r="A44" s="3">
        <v>999229308485286</v>
      </c>
      <c r="B44" s="1" t="s">
        <v>1309</v>
      </c>
      <c r="C44" s="1" t="s">
        <v>1339</v>
      </c>
      <c r="D44" s="1" t="s">
        <v>1340</v>
      </c>
      <c r="E44" s="1" t="s">
        <v>1341</v>
      </c>
      <c r="F44" s="1" t="s">
        <v>1229</v>
      </c>
      <c r="G44" s="1" t="s">
        <v>1142</v>
      </c>
      <c r="H44" s="1" t="s">
        <v>1143</v>
      </c>
      <c r="I44" s="1" t="s">
        <v>1342</v>
      </c>
      <c r="J44" s="1" t="s">
        <v>1145</v>
      </c>
      <c r="K44" s="1" t="s">
        <v>1342</v>
      </c>
      <c r="L44" s="1" t="s">
        <v>1342</v>
      </c>
      <c r="M44" s="1" t="s">
        <v>1146</v>
      </c>
      <c r="N44" s="1" t="s">
        <v>1146</v>
      </c>
      <c r="O44" s="1" t="s">
        <v>1147</v>
      </c>
      <c r="P44" s="1" t="s">
        <v>1148</v>
      </c>
      <c r="Q44" s="1" t="s">
        <v>1149</v>
      </c>
      <c r="R44" s="1" t="s">
        <v>1343</v>
      </c>
      <c r="S44" s="1" t="s">
        <v>1151</v>
      </c>
      <c r="T44" s="1" t="s">
        <v>1152</v>
      </c>
      <c r="U44" s="1" t="s">
        <v>1109</v>
      </c>
      <c r="V44" s="1" t="s">
        <v>1159</v>
      </c>
    </row>
    <row r="45" s="1" customFormat="1" spans="1:22">
      <c r="A45" s="3">
        <v>999229307942832</v>
      </c>
      <c r="B45" s="1" t="s">
        <v>1309</v>
      </c>
      <c r="C45" s="1" t="s">
        <v>1344</v>
      </c>
      <c r="D45" s="1" t="s">
        <v>1225</v>
      </c>
      <c r="E45" s="1" t="s">
        <v>1345</v>
      </c>
      <c r="F45" s="1" t="s">
        <v>1138</v>
      </c>
      <c r="G45" s="1" t="s">
        <v>1142</v>
      </c>
      <c r="H45" s="1" t="s">
        <v>1143</v>
      </c>
      <c r="I45" s="1" t="s">
        <v>1346</v>
      </c>
      <c r="J45" s="1" t="s">
        <v>1145</v>
      </c>
      <c r="K45" s="1" t="s">
        <v>1346</v>
      </c>
      <c r="L45" s="1" t="s">
        <v>1346</v>
      </c>
      <c r="M45" s="1" t="s">
        <v>1146</v>
      </c>
      <c r="N45" s="1" t="s">
        <v>1146</v>
      </c>
      <c r="O45" s="1" t="s">
        <v>1147</v>
      </c>
      <c r="P45" s="1" t="s">
        <v>1148</v>
      </c>
      <c r="Q45" s="1" t="s">
        <v>1149</v>
      </c>
      <c r="R45" s="1" t="s">
        <v>1347</v>
      </c>
      <c r="S45" s="1" t="s">
        <v>1151</v>
      </c>
      <c r="T45" s="1" t="s">
        <v>1152</v>
      </c>
      <c r="U45" s="1" t="s">
        <v>1109</v>
      </c>
      <c r="V45" s="1" t="s">
        <v>1159</v>
      </c>
    </row>
    <row r="46" s="1" customFormat="1" spans="1:22">
      <c r="A46" s="3">
        <v>999229307304568</v>
      </c>
      <c r="B46" s="1" t="s">
        <v>1309</v>
      </c>
      <c r="C46" s="1" t="s">
        <v>1348</v>
      </c>
      <c r="D46" s="1" t="s">
        <v>1349</v>
      </c>
      <c r="E46" s="1" t="s">
        <v>1350</v>
      </c>
      <c r="F46" s="1" t="s">
        <v>1138</v>
      </c>
      <c r="G46" s="1" t="s">
        <v>1142</v>
      </c>
      <c r="H46" s="1" t="s">
        <v>1143</v>
      </c>
      <c r="I46" s="1" t="s">
        <v>1351</v>
      </c>
      <c r="J46" s="1" t="s">
        <v>1145</v>
      </c>
      <c r="K46" s="1" t="s">
        <v>1351</v>
      </c>
      <c r="L46" s="1" t="s">
        <v>1351</v>
      </c>
      <c r="M46" s="1" t="s">
        <v>1146</v>
      </c>
      <c r="N46" s="1" t="s">
        <v>1146</v>
      </c>
      <c r="O46" s="1" t="s">
        <v>1147</v>
      </c>
      <c r="P46" s="1" t="s">
        <v>1148</v>
      </c>
      <c r="Q46" s="1" t="s">
        <v>1149</v>
      </c>
      <c r="R46" s="1" t="s">
        <v>1352</v>
      </c>
      <c r="S46" s="1" t="s">
        <v>1151</v>
      </c>
      <c r="T46" s="1" t="s">
        <v>1152</v>
      </c>
      <c r="U46" s="1" t="s">
        <v>1109</v>
      </c>
      <c r="V46" s="1" t="s">
        <v>1277</v>
      </c>
    </row>
    <row r="47" s="1" customFormat="1" spans="1:22">
      <c r="A47" s="3">
        <v>999229306955766</v>
      </c>
      <c r="B47" s="1" t="s">
        <v>1309</v>
      </c>
      <c r="C47" s="1" t="s">
        <v>1353</v>
      </c>
      <c r="D47" s="1" t="s">
        <v>1354</v>
      </c>
      <c r="E47" s="1" t="s">
        <v>1355</v>
      </c>
      <c r="F47" s="1" t="s">
        <v>1138</v>
      </c>
      <c r="G47" s="1" t="s">
        <v>1142</v>
      </c>
      <c r="H47" s="1" t="s">
        <v>1143</v>
      </c>
      <c r="I47" s="1" t="s">
        <v>1356</v>
      </c>
      <c r="J47" s="1" t="s">
        <v>1145</v>
      </c>
      <c r="K47" s="1" t="s">
        <v>1356</v>
      </c>
      <c r="L47" s="1" t="s">
        <v>1356</v>
      </c>
      <c r="M47" s="1" t="s">
        <v>1146</v>
      </c>
      <c r="N47" s="1" t="s">
        <v>1146</v>
      </c>
      <c r="O47" s="1" t="s">
        <v>1147</v>
      </c>
      <c r="P47" s="1" t="s">
        <v>1148</v>
      </c>
      <c r="Q47" s="1" t="s">
        <v>1149</v>
      </c>
      <c r="R47" s="1" t="s">
        <v>1357</v>
      </c>
      <c r="S47" s="1" t="s">
        <v>1151</v>
      </c>
      <c r="T47" s="1" t="s">
        <v>1152</v>
      </c>
      <c r="U47" s="1" t="s">
        <v>1109</v>
      </c>
      <c r="V47" s="1" t="s">
        <v>1358</v>
      </c>
    </row>
    <row r="48" s="1" customFormat="1" spans="1:22">
      <c r="A48" s="3">
        <v>999229306648707</v>
      </c>
      <c r="B48" s="1" t="s">
        <v>1309</v>
      </c>
      <c r="C48" s="1" t="s">
        <v>1359</v>
      </c>
      <c r="D48" s="1" t="s">
        <v>1360</v>
      </c>
      <c r="E48" s="1" t="s">
        <v>1361</v>
      </c>
      <c r="F48" s="1" t="s">
        <v>1138</v>
      </c>
      <c r="G48" s="1" t="s">
        <v>1142</v>
      </c>
      <c r="H48" s="1" t="s">
        <v>1143</v>
      </c>
      <c r="I48" s="1" t="s">
        <v>1362</v>
      </c>
      <c r="J48" s="1" t="s">
        <v>1145</v>
      </c>
      <c r="K48" s="1" t="s">
        <v>1362</v>
      </c>
      <c r="L48" s="1" t="s">
        <v>1362</v>
      </c>
      <c r="M48" s="1" t="s">
        <v>1146</v>
      </c>
      <c r="N48" s="1" t="s">
        <v>1146</v>
      </c>
      <c r="O48" s="1" t="s">
        <v>1147</v>
      </c>
      <c r="P48" s="1" t="s">
        <v>1148</v>
      </c>
      <c r="Q48" s="1" t="s">
        <v>1149</v>
      </c>
      <c r="R48" s="1" t="s">
        <v>1363</v>
      </c>
      <c r="S48" s="1" t="s">
        <v>1151</v>
      </c>
      <c r="T48" s="1" t="s">
        <v>1152</v>
      </c>
      <c r="U48" s="1" t="s">
        <v>1109</v>
      </c>
      <c r="V48" s="1" t="s">
        <v>1211</v>
      </c>
    </row>
    <row r="49" s="1" customFormat="1" spans="1:22">
      <c r="A49" s="3">
        <v>999229306287810</v>
      </c>
      <c r="B49" s="1" t="s">
        <v>1309</v>
      </c>
      <c r="C49" s="1" t="s">
        <v>1364</v>
      </c>
      <c r="D49" s="1" t="s">
        <v>1365</v>
      </c>
      <c r="E49" s="1" t="s">
        <v>1366</v>
      </c>
      <c r="F49" s="1" t="s">
        <v>1309</v>
      </c>
      <c r="G49" s="1" t="s">
        <v>1142</v>
      </c>
      <c r="H49" s="1" t="s">
        <v>1143</v>
      </c>
      <c r="I49" s="1" t="s">
        <v>1367</v>
      </c>
      <c r="J49" s="1" t="s">
        <v>1145</v>
      </c>
      <c r="K49" s="1" t="s">
        <v>1367</v>
      </c>
      <c r="L49" s="1" t="s">
        <v>1367</v>
      </c>
      <c r="M49" s="1" t="s">
        <v>1146</v>
      </c>
      <c r="N49" s="1" t="s">
        <v>1146</v>
      </c>
      <c r="O49" s="1" t="s">
        <v>1147</v>
      </c>
      <c r="P49" s="1" t="s">
        <v>1148</v>
      </c>
      <c r="Q49" s="1" t="s">
        <v>1149</v>
      </c>
      <c r="R49" s="1" t="s">
        <v>1368</v>
      </c>
      <c r="S49" s="1" t="s">
        <v>1151</v>
      </c>
      <c r="T49" s="1" t="s">
        <v>1152</v>
      </c>
      <c r="U49" s="1" t="s">
        <v>1109</v>
      </c>
      <c r="V49" s="1" t="s">
        <v>1159</v>
      </c>
    </row>
    <row r="50" s="1" customFormat="1" spans="1:22">
      <c r="A50" s="3">
        <v>999229306218578</v>
      </c>
      <c r="B50" s="1" t="s">
        <v>1309</v>
      </c>
      <c r="C50" s="1" t="s">
        <v>1369</v>
      </c>
      <c r="D50" s="1" t="s">
        <v>1370</v>
      </c>
      <c r="E50" s="1" t="s">
        <v>1371</v>
      </c>
      <c r="F50" s="1" t="s">
        <v>1229</v>
      </c>
      <c r="G50" s="1" t="s">
        <v>1142</v>
      </c>
      <c r="H50" s="1" t="s">
        <v>1143</v>
      </c>
      <c r="I50" s="1" t="s">
        <v>1372</v>
      </c>
      <c r="J50" s="1" t="s">
        <v>1145</v>
      </c>
      <c r="K50" s="1" t="s">
        <v>1372</v>
      </c>
      <c r="L50" s="1" t="s">
        <v>1372</v>
      </c>
      <c r="M50" s="1" t="s">
        <v>1146</v>
      </c>
      <c r="N50" s="1" t="s">
        <v>1146</v>
      </c>
      <c r="O50" s="1" t="s">
        <v>1147</v>
      </c>
      <c r="P50" s="1" t="s">
        <v>1148</v>
      </c>
      <c r="Q50" s="1" t="s">
        <v>1149</v>
      </c>
      <c r="R50" s="1" t="s">
        <v>1373</v>
      </c>
      <c r="S50" s="1" t="s">
        <v>1151</v>
      </c>
      <c r="T50" s="1" t="s">
        <v>1152</v>
      </c>
      <c r="U50" s="1" t="s">
        <v>1109</v>
      </c>
      <c r="V50" s="1" t="s">
        <v>1159</v>
      </c>
    </row>
    <row r="51" s="1" customFormat="1" spans="1:22">
      <c r="A51" s="3">
        <v>999229305941701</v>
      </c>
      <c r="B51" s="1" t="s">
        <v>1374</v>
      </c>
      <c r="C51" s="1" t="s">
        <v>1375</v>
      </c>
      <c r="D51" s="1" t="s">
        <v>1376</v>
      </c>
      <c r="E51" s="1" t="s">
        <v>1377</v>
      </c>
      <c r="F51" s="1" t="s">
        <v>1229</v>
      </c>
      <c r="G51" s="1" t="s">
        <v>1142</v>
      </c>
      <c r="H51" s="1" t="s">
        <v>1143</v>
      </c>
      <c r="I51" s="1" t="s">
        <v>1378</v>
      </c>
      <c r="J51" s="1" t="s">
        <v>1145</v>
      </c>
      <c r="K51" s="1" t="s">
        <v>1378</v>
      </c>
      <c r="L51" s="1" t="s">
        <v>1378</v>
      </c>
      <c r="M51" s="1" t="s">
        <v>1146</v>
      </c>
      <c r="N51" s="1" t="s">
        <v>1146</v>
      </c>
      <c r="O51" s="1" t="s">
        <v>1147</v>
      </c>
      <c r="P51" s="1" t="s">
        <v>1148</v>
      </c>
      <c r="Q51" s="1" t="s">
        <v>1149</v>
      </c>
      <c r="R51" s="1" t="s">
        <v>1379</v>
      </c>
      <c r="S51" s="1" t="s">
        <v>1151</v>
      </c>
      <c r="T51" s="1" t="s">
        <v>1152</v>
      </c>
      <c r="U51" s="1" t="s">
        <v>1109</v>
      </c>
      <c r="V51" s="1" t="s">
        <v>1159</v>
      </c>
    </row>
    <row r="52" s="1" customFormat="1" spans="1:22">
      <c r="A52" s="3">
        <v>999229304638370</v>
      </c>
      <c r="B52" s="1" t="s">
        <v>1374</v>
      </c>
      <c r="C52" s="1" t="s">
        <v>1380</v>
      </c>
      <c r="D52" s="1" t="s">
        <v>1381</v>
      </c>
      <c r="E52" s="1" t="s">
        <v>1382</v>
      </c>
      <c r="F52" s="1" t="s">
        <v>1229</v>
      </c>
      <c r="G52" s="1" t="s">
        <v>1142</v>
      </c>
      <c r="H52" s="1" t="s">
        <v>1143</v>
      </c>
      <c r="I52" s="1" t="s">
        <v>1383</v>
      </c>
      <c r="J52" s="1" t="s">
        <v>1145</v>
      </c>
      <c r="K52" s="1" t="s">
        <v>1383</v>
      </c>
      <c r="L52" s="1" t="s">
        <v>1383</v>
      </c>
      <c r="M52" s="1" t="s">
        <v>1146</v>
      </c>
      <c r="N52" s="1" t="s">
        <v>1146</v>
      </c>
      <c r="O52" s="1" t="s">
        <v>1147</v>
      </c>
      <c r="P52" s="1" t="s">
        <v>1148</v>
      </c>
      <c r="Q52" s="1" t="s">
        <v>1149</v>
      </c>
      <c r="R52" s="1" t="s">
        <v>1384</v>
      </c>
      <c r="S52" s="1" t="s">
        <v>1151</v>
      </c>
      <c r="T52" s="1" t="s">
        <v>1152</v>
      </c>
      <c r="U52" s="1" t="s">
        <v>1109</v>
      </c>
      <c r="V52" s="1" t="s">
        <v>1358</v>
      </c>
    </row>
    <row r="53" s="1" customFormat="1" spans="1:22">
      <c r="A53" s="3">
        <v>999229302919194</v>
      </c>
      <c r="B53" s="1" t="s">
        <v>1374</v>
      </c>
      <c r="C53" s="1" t="s">
        <v>1385</v>
      </c>
      <c r="D53" s="1" t="s">
        <v>1155</v>
      </c>
      <c r="E53" s="1" t="s">
        <v>1386</v>
      </c>
      <c r="F53" s="1" t="s">
        <v>1229</v>
      </c>
      <c r="G53" s="1" t="s">
        <v>1142</v>
      </c>
      <c r="H53" s="1" t="s">
        <v>1143</v>
      </c>
      <c r="I53" s="1" t="s">
        <v>1387</v>
      </c>
      <c r="J53" s="1" t="s">
        <v>1145</v>
      </c>
      <c r="K53" s="1" t="s">
        <v>1387</v>
      </c>
      <c r="L53" s="1" t="s">
        <v>1387</v>
      </c>
      <c r="M53" s="1" t="s">
        <v>1146</v>
      </c>
      <c r="N53" s="1" t="s">
        <v>1146</v>
      </c>
      <c r="O53" s="1" t="s">
        <v>1147</v>
      </c>
      <c r="P53" s="1" t="s">
        <v>1148</v>
      </c>
      <c r="Q53" s="1" t="s">
        <v>1149</v>
      </c>
      <c r="R53" s="1" t="s">
        <v>1388</v>
      </c>
      <c r="S53" s="1" t="s">
        <v>1151</v>
      </c>
      <c r="T53" s="1" t="s">
        <v>1152</v>
      </c>
      <c r="U53" s="1" t="s">
        <v>1109</v>
      </c>
      <c r="V53" s="1" t="s">
        <v>1159</v>
      </c>
    </row>
    <row r="54" s="1" customFormat="1" spans="1:22">
      <c r="A54" s="3">
        <v>999229302804665</v>
      </c>
      <c r="B54" s="1" t="s">
        <v>1374</v>
      </c>
      <c r="C54" s="1" t="s">
        <v>1389</v>
      </c>
      <c r="D54" s="1" t="s">
        <v>1390</v>
      </c>
      <c r="E54" s="1" t="s">
        <v>1391</v>
      </c>
      <c r="F54" s="1" t="s">
        <v>1309</v>
      </c>
      <c r="G54" s="1" t="s">
        <v>1142</v>
      </c>
      <c r="H54" s="1" t="s">
        <v>1143</v>
      </c>
      <c r="I54" s="1" t="s">
        <v>1392</v>
      </c>
      <c r="J54" s="1" t="s">
        <v>1145</v>
      </c>
      <c r="K54" s="1" t="s">
        <v>1392</v>
      </c>
      <c r="L54" s="1" t="s">
        <v>1392</v>
      </c>
      <c r="M54" s="1" t="s">
        <v>1146</v>
      </c>
      <c r="N54" s="1" t="s">
        <v>1146</v>
      </c>
      <c r="O54" s="1" t="s">
        <v>1147</v>
      </c>
      <c r="P54" s="1" t="s">
        <v>1148</v>
      </c>
      <c r="Q54" s="1" t="s">
        <v>1149</v>
      </c>
      <c r="R54" s="1" t="s">
        <v>1393</v>
      </c>
      <c r="S54" s="1" t="s">
        <v>1151</v>
      </c>
      <c r="T54" s="1" t="s">
        <v>1152</v>
      </c>
      <c r="U54" s="1" t="s">
        <v>1109</v>
      </c>
      <c r="V54" s="1" t="s">
        <v>1211</v>
      </c>
    </row>
    <row r="55" s="1" customFormat="1" spans="1:22">
      <c r="A55" s="3">
        <v>999229302699148</v>
      </c>
      <c r="B55" s="1" t="s">
        <v>1374</v>
      </c>
      <c r="C55" s="1" t="s">
        <v>1394</v>
      </c>
      <c r="D55" s="1" t="s">
        <v>1395</v>
      </c>
      <c r="E55" s="1" t="s">
        <v>1396</v>
      </c>
      <c r="F55" s="1" t="s">
        <v>1309</v>
      </c>
      <c r="G55" s="1" t="s">
        <v>1142</v>
      </c>
      <c r="H55" s="1" t="s">
        <v>1143</v>
      </c>
      <c r="I55" s="1" t="s">
        <v>1397</v>
      </c>
      <c r="J55" s="1" t="s">
        <v>1145</v>
      </c>
      <c r="K55" s="1" t="s">
        <v>1397</v>
      </c>
      <c r="L55" s="1" t="s">
        <v>1397</v>
      </c>
      <c r="M55" s="1" t="s">
        <v>1146</v>
      </c>
      <c r="N55" s="1" t="s">
        <v>1146</v>
      </c>
      <c r="O55" s="1" t="s">
        <v>1147</v>
      </c>
      <c r="P55" s="1" t="s">
        <v>1148</v>
      </c>
      <c r="Q55" s="1" t="s">
        <v>1149</v>
      </c>
      <c r="R55" s="1" t="s">
        <v>1398</v>
      </c>
      <c r="S55" s="1" t="s">
        <v>1151</v>
      </c>
      <c r="T55" s="1" t="s">
        <v>1152</v>
      </c>
      <c r="U55" s="1" t="s">
        <v>1109</v>
      </c>
      <c r="V55" s="1" t="s">
        <v>1277</v>
      </c>
    </row>
    <row r="56" s="1" customFormat="1" spans="1:22">
      <c r="A56" s="3">
        <v>999229302267165</v>
      </c>
      <c r="B56" s="1" t="s">
        <v>1374</v>
      </c>
      <c r="C56" s="1" t="s">
        <v>1399</v>
      </c>
      <c r="D56" s="1" t="s">
        <v>1400</v>
      </c>
      <c r="E56" s="1" t="s">
        <v>1401</v>
      </c>
      <c r="F56" s="1" t="s">
        <v>1229</v>
      </c>
      <c r="G56" s="1" t="s">
        <v>1142</v>
      </c>
      <c r="H56" s="1" t="s">
        <v>1143</v>
      </c>
      <c r="I56" s="1" t="s">
        <v>1402</v>
      </c>
      <c r="J56" s="1" t="s">
        <v>1145</v>
      </c>
      <c r="K56" s="1" t="s">
        <v>1402</v>
      </c>
      <c r="L56" s="1" t="s">
        <v>1402</v>
      </c>
      <c r="M56" s="1" t="s">
        <v>1146</v>
      </c>
      <c r="N56" s="1" t="s">
        <v>1146</v>
      </c>
      <c r="O56" s="1" t="s">
        <v>1147</v>
      </c>
      <c r="P56" s="1" t="s">
        <v>1148</v>
      </c>
      <c r="Q56" s="1" t="s">
        <v>1149</v>
      </c>
      <c r="R56" s="1" t="s">
        <v>1403</v>
      </c>
      <c r="S56" s="1" t="s">
        <v>1151</v>
      </c>
      <c r="T56" s="1" t="s">
        <v>1152</v>
      </c>
      <c r="U56" s="1" t="s">
        <v>1109</v>
      </c>
      <c r="V56" s="1" t="s">
        <v>1159</v>
      </c>
    </row>
    <row r="57" s="1" customFormat="1" spans="1:22">
      <c r="A57" s="3">
        <v>999229302143323</v>
      </c>
      <c r="B57" s="1" t="s">
        <v>1374</v>
      </c>
      <c r="C57" s="1" t="s">
        <v>1404</v>
      </c>
      <c r="D57" s="1" t="s">
        <v>1283</v>
      </c>
      <c r="E57" s="1" t="s">
        <v>1405</v>
      </c>
      <c r="F57" s="1" t="s">
        <v>1309</v>
      </c>
      <c r="G57" s="1" t="s">
        <v>1142</v>
      </c>
      <c r="H57" s="1" t="s">
        <v>1143</v>
      </c>
      <c r="I57" s="1" t="s">
        <v>1406</v>
      </c>
      <c r="J57" s="1" t="s">
        <v>1145</v>
      </c>
      <c r="K57" s="1" t="s">
        <v>1406</v>
      </c>
      <c r="L57" s="1" t="s">
        <v>1406</v>
      </c>
      <c r="M57" s="1" t="s">
        <v>1146</v>
      </c>
      <c r="N57" s="1" t="s">
        <v>1146</v>
      </c>
      <c r="O57" s="1" t="s">
        <v>1147</v>
      </c>
      <c r="P57" s="1" t="s">
        <v>1148</v>
      </c>
      <c r="Q57" s="1" t="s">
        <v>1149</v>
      </c>
      <c r="R57" s="1" t="s">
        <v>1407</v>
      </c>
      <c r="S57" s="1" t="s">
        <v>1151</v>
      </c>
      <c r="T57" s="1" t="s">
        <v>1152</v>
      </c>
      <c r="U57" s="1" t="s">
        <v>1109</v>
      </c>
      <c r="V57" s="1" t="s">
        <v>1211</v>
      </c>
    </row>
    <row r="58" s="1" customFormat="1" spans="1:22">
      <c r="A58" s="3">
        <v>999229301091222</v>
      </c>
      <c r="B58" s="1" t="s">
        <v>1374</v>
      </c>
      <c r="C58" s="1" t="s">
        <v>1408</v>
      </c>
      <c r="D58" s="1" t="s">
        <v>1323</v>
      </c>
      <c r="E58" s="1" t="s">
        <v>1409</v>
      </c>
      <c r="F58" s="1" t="s">
        <v>1309</v>
      </c>
      <c r="G58" s="1" t="s">
        <v>1142</v>
      </c>
      <c r="H58" s="1" t="s">
        <v>1143</v>
      </c>
      <c r="I58" s="1" t="s">
        <v>1410</v>
      </c>
      <c r="J58" s="1" t="s">
        <v>1145</v>
      </c>
      <c r="K58" s="1" t="s">
        <v>1410</v>
      </c>
      <c r="L58" s="1" t="s">
        <v>1410</v>
      </c>
      <c r="M58" s="1" t="s">
        <v>1146</v>
      </c>
      <c r="N58" s="1" t="s">
        <v>1146</v>
      </c>
      <c r="O58" s="1" t="s">
        <v>1147</v>
      </c>
      <c r="P58" s="1" t="s">
        <v>1148</v>
      </c>
      <c r="Q58" s="1" t="s">
        <v>1149</v>
      </c>
      <c r="R58" s="1" t="s">
        <v>1411</v>
      </c>
      <c r="S58" s="1" t="s">
        <v>1151</v>
      </c>
      <c r="T58" s="1" t="s">
        <v>1152</v>
      </c>
      <c r="U58" s="1" t="s">
        <v>1109</v>
      </c>
      <c r="V58" s="1" t="s">
        <v>1327</v>
      </c>
    </row>
    <row r="59" s="1" customFormat="1" spans="1:22">
      <c r="A59" s="3">
        <v>999229301038745</v>
      </c>
      <c r="B59" s="1" t="s">
        <v>1374</v>
      </c>
      <c r="C59" s="1" t="s">
        <v>1412</v>
      </c>
      <c r="D59" s="1" t="s">
        <v>1413</v>
      </c>
      <c r="E59" s="1" t="s">
        <v>1414</v>
      </c>
      <c r="F59" s="1" t="s">
        <v>1229</v>
      </c>
      <c r="G59" s="1" t="s">
        <v>1142</v>
      </c>
      <c r="H59" s="1" t="s">
        <v>1143</v>
      </c>
      <c r="I59" s="1" t="s">
        <v>1415</v>
      </c>
      <c r="J59" s="1" t="s">
        <v>1145</v>
      </c>
      <c r="K59" s="1" t="s">
        <v>1415</v>
      </c>
      <c r="L59" s="1" t="s">
        <v>1415</v>
      </c>
      <c r="M59" s="1" t="s">
        <v>1146</v>
      </c>
      <c r="N59" s="1" t="s">
        <v>1146</v>
      </c>
      <c r="O59" s="1" t="s">
        <v>1147</v>
      </c>
      <c r="P59" s="1" t="s">
        <v>1148</v>
      </c>
      <c r="Q59" s="1" t="s">
        <v>1149</v>
      </c>
      <c r="R59" s="1" t="s">
        <v>1416</v>
      </c>
      <c r="S59" s="1" t="s">
        <v>1151</v>
      </c>
      <c r="T59" s="1" t="s">
        <v>1152</v>
      </c>
      <c r="U59" s="1" t="s">
        <v>1109</v>
      </c>
      <c r="V59" s="1" t="s">
        <v>1159</v>
      </c>
    </row>
    <row r="60" s="1" customFormat="1" spans="1:22">
      <c r="A60" s="3">
        <v>999229298341055</v>
      </c>
      <c r="B60" s="1" t="s">
        <v>1374</v>
      </c>
      <c r="C60" s="1" t="s">
        <v>1417</v>
      </c>
      <c r="D60" s="1" t="s">
        <v>1349</v>
      </c>
      <c r="E60" s="1" t="s">
        <v>1418</v>
      </c>
      <c r="F60" s="1" t="s">
        <v>1309</v>
      </c>
      <c r="G60" s="1" t="s">
        <v>1142</v>
      </c>
      <c r="H60" s="1" t="s">
        <v>1143</v>
      </c>
      <c r="I60" s="1" t="s">
        <v>1419</v>
      </c>
      <c r="J60" s="1" t="s">
        <v>1145</v>
      </c>
      <c r="K60" s="1" t="s">
        <v>1419</v>
      </c>
      <c r="L60" s="1" t="s">
        <v>1419</v>
      </c>
      <c r="M60" s="1" t="s">
        <v>1146</v>
      </c>
      <c r="N60" s="1" t="s">
        <v>1146</v>
      </c>
      <c r="O60" s="1" t="s">
        <v>1147</v>
      </c>
      <c r="P60" s="1" t="s">
        <v>1148</v>
      </c>
      <c r="Q60" s="1" t="s">
        <v>1149</v>
      </c>
      <c r="R60" s="1" t="s">
        <v>1420</v>
      </c>
      <c r="S60" s="1" t="s">
        <v>1151</v>
      </c>
      <c r="T60" s="1" t="s">
        <v>1152</v>
      </c>
      <c r="U60" s="1" t="s">
        <v>1109</v>
      </c>
      <c r="V60" s="1" t="s">
        <v>1277</v>
      </c>
    </row>
    <row r="61" s="1" customFormat="1" spans="1:22">
      <c r="A61" s="3">
        <v>999229297762346</v>
      </c>
      <c r="B61" s="1" t="s">
        <v>1374</v>
      </c>
      <c r="C61" s="1" t="s">
        <v>1421</v>
      </c>
      <c r="D61" s="1" t="s">
        <v>1422</v>
      </c>
      <c r="E61" s="1" t="s">
        <v>1423</v>
      </c>
      <c r="F61" s="1" t="s">
        <v>1374</v>
      </c>
      <c r="G61" s="1" t="s">
        <v>1142</v>
      </c>
      <c r="H61" s="1" t="s">
        <v>1143</v>
      </c>
      <c r="I61" s="1" t="s">
        <v>1424</v>
      </c>
      <c r="J61" s="1" t="s">
        <v>1145</v>
      </c>
      <c r="K61" s="1" t="s">
        <v>1424</v>
      </c>
      <c r="L61" s="1" t="s">
        <v>1424</v>
      </c>
      <c r="M61" s="1" t="s">
        <v>1146</v>
      </c>
      <c r="N61" s="1" t="s">
        <v>1146</v>
      </c>
      <c r="O61" s="1" t="s">
        <v>1147</v>
      </c>
      <c r="P61" s="1" t="s">
        <v>1148</v>
      </c>
      <c r="Q61" s="1" t="s">
        <v>1149</v>
      </c>
      <c r="R61" s="1" t="s">
        <v>1425</v>
      </c>
      <c r="S61" s="1" t="s">
        <v>1151</v>
      </c>
      <c r="T61" s="1" t="s">
        <v>1152</v>
      </c>
      <c r="U61" s="1" t="s">
        <v>1109</v>
      </c>
      <c r="V61" s="1" t="s">
        <v>1159</v>
      </c>
    </row>
    <row r="62" s="1" customFormat="1" spans="1:22">
      <c r="A62" s="3">
        <v>29295815695</v>
      </c>
      <c r="B62" s="1" t="s">
        <v>1374</v>
      </c>
      <c r="C62" s="1" t="s">
        <v>1426</v>
      </c>
      <c r="D62" s="1" t="s">
        <v>1427</v>
      </c>
      <c r="E62" s="1" t="s">
        <v>1428</v>
      </c>
      <c r="F62" s="1" t="s">
        <v>1374</v>
      </c>
      <c r="G62" s="1" t="s">
        <v>1142</v>
      </c>
      <c r="H62" s="1" t="s">
        <v>1143</v>
      </c>
      <c r="I62" s="1" t="s">
        <v>1429</v>
      </c>
      <c r="J62" s="1" t="s">
        <v>1145</v>
      </c>
      <c r="K62" s="1" t="s">
        <v>1429</v>
      </c>
      <c r="L62" s="1" t="s">
        <v>1429</v>
      </c>
      <c r="M62" s="1" t="s">
        <v>1146</v>
      </c>
      <c r="N62" s="1" t="s">
        <v>1146</v>
      </c>
      <c r="O62" s="1" t="s">
        <v>1147</v>
      </c>
      <c r="P62" s="1" t="s">
        <v>1148</v>
      </c>
      <c r="Q62" s="1" t="s">
        <v>1149</v>
      </c>
      <c r="R62" s="1" t="s">
        <v>1430</v>
      </c>
      <c r="S62" s="1" t="s">
        <v>1151</v>
      </c>
      <c r="T62" s="1" t="s">
        <v>1152</v>
      </c>
      <c r="U62" s="1" t="s">
        <v>1109</v>
      </c>
      <c r="V62" s="1" t="s">
        <v>1159</v>
      </c>
    </row>
    <row r="63" s="1" customFormat="1" spans="1:22">
      <c r="A63" s="3">
        <v>999229294082440</v>
      </c>
      <c r="B63" s="1" t="s">
        <v>1374</v>
      </c>
      <c r="C63" s="1" t="s">
        <v>1431</v>
      </c>
      <c r="D63" s="1" t="s">
        <v>1365</v>
      </c>
      <c r="E63" s="1" t="s">
        <v>1432</v>
      </c>
      <c r="F63" s="1" t="s">
        <v>1309</v>
      </c>
      <c r="G63" s="1" t="s">
        <v>1142</v>
      </c>
      <c r="H63" s="1" t="s">
        <v>1143</v>
      </c>
      <c r="I63" s="1" t="s">
        <v>1433</v>
      </c>
      <c r="J63" s="1" t="s">
        <v>1145</v>
      </c>
      <c r="K63" s="1" t="s">
        <v>1433</v>
      </c>
      <c r="L63" s="1" t="s">
        <v>1433</v>
      </c>
      <c r="M63" s="1" t="s">
        <v>1146</v>
      </c>
      <c r="N63" s="1" t="s">
        <v>1146</v>
      </c>
      <c r="O63" s="1" t="s">
        <v>1147</v>
      </c>
      <c r="P63" s="1" t="s">
        <v>1148</v>
      </c>
      <c r="Q63" s="1" t="s">
        <v>1149</v>
      </c>
      <c r="R63" s="1" t="s">
        <v>1434</v>
      </c>
      <c r="S63" s="1" t="s">
        <v>1151</v>
      </c>
      <c r="T63" s="1" t="s">
        <v>1152</v>
      </c>
      <c r="U63" s="1" t="s">
        <v>1109</v>
      </c>
      <c r="V63" s="1" t="s">
        <v>1159</v>
      </c>
    </row>
    <row r="64" s="1" customFormat="1" spans="1:22">
      <c r="A64" s="3">
        <v>999229293145898</v>
      </c>
      <c r="B64" s="1" t="s">
        <v>1374</v>
      </c>
      <c r="C64" s="1" t="s">
        <v>1435</v>
      </c>
      <c r="D64" s="1" t="s">
        <v>1427</v>
      </c>
      <c r="E64" s="1" t="s">
        <v>1436</v>
      </c>
      <c r="F64" s="1" t="s">
        <v>1374</v>
      </c>
      <c r="G64" s="1" t="s">
        <v>1142</v>
      </c>
      <c r="H64" s="1" t="s">
        <v>1143</v>
      </c>
      <c r="I64" s="1" t="s">
        <v>1437</v>
      </c>
      <c r="J64" s="1" t="s">
        <v>1145</v>
      </c>
      <c r="K64" s="1" t="s">
        <v>1437</v>
      </c>
      <c r="L64" s="1" t="s">
        <v>1437</v>
      </c>
      <c r="M64" s="1" t="s">
        <v>1146</v>
      </c>
      <c r="N64" s="1" t="s">
        <v>1146</v>
      </c>
      <c r="O64" s="1" t="s">
        <v>1147</v>
      </c>
      <c r="P64" s="1" t="s">
        <v>1148</v>
      </c>
      <c r="Q64" s="1" t="s">
        <v>1149</v>
      </c>
      <c r="R64" s="1" t="s">
        <v>1438</v>
      </c>
      <c r="S64" s="1" t="s">
        <v>1151</v>
      </c>
      <c r="T64" s="1" t="s">
        <v>1152</v>
      </c>
      <c r="U64" s="1" t="s">
        <v>1109</v>
      </c>
      <c r="V64" s="1" t="s">
        <v>1159</v>
      </c>
    </row>
    <row r="65" s="1" customFormat="1" spans="1:22">
      <c r="A65" s="3">
        <v>999229292323603</v>
      </c>
      <c r="B65" s="1" t="s">
        <v>1439</v>
      </c>
      <c r="C65" s="1" t="s">
        <v>1440</v>
      </c>
      <c r="D65" s="1" t="s">
        <v>1441</v>
      </c>
      <c r="E65" s="1" t="s">
        <v>1442</v>
      </c>
      <c r="F65" s="1" t="s">
        <v>1138</v>
      </c>
      <c r="G65" s="1" t="s">
        <v>1142</v>
      </c>
      <c r="H65" s="1" t="s">
        <v>1143</v>
      </c>
      <c r="I65" s="1" t="s">
        <v>1443</v>
      </c>
      <c r="J65" s="1" t="s">
        <v>1145</v>
      </c>
      <c r="K65" s="1" t="s">
        <v>1443</v>
      </c>
      <c r="L65" s="1" t="s">
        <v>1443</v>
      </c>
      <c r="M65" s="1" t="s">
        <v>1146</v>
      </c>
      <c r="N65" s="1" t="s">
        <v>1146</v>
      </c>
      <c r="O65" s="1" t="s">
        <v>1147</v>
      </c>
      <c r="P65" s="1" t="s">
        <v>1148</v>
      </c>
      <c r="Q65" s="1" t="s">
        <v>1149</v>
      </c>
      <c r="R65" s="1" t="s">
        <v>1444</v>
      </c>
      <c r="S65" s="1" t="s">
        <v>1151</v>
      </c>
      <c r="T65" s="1" t="s">
        <v>1152</v>
      </c>
      <c r="U65" s="1" t="s">
        <v>1109</v>
      </c>
      <c r="V65" s="1" t="s">
        <v>1159</v>
      </c>
    </row>
    <row r="66" s="1" customFormat="1" spans="1:22">
      <c r="A66" s="3">
        <v>999229291800512</v>
      </c>
      <c r="B66" s="1" t="s">
        <v>1439</v>
      </c>
      <c r="C66" s="1" t="s">
        <v>1445</v>
      </c>
      <c r="D66" s="1" t="s">
        <v>1446</v>
      </c>
      <c r="E66" s="1" t="s">
        <v>1447</v>
      </c>
      <c r="F66" s="1" t="s">
        <v>1229</v>
      </c>
      <c r="G66" s="1" t="s">
        <v>1142</v>
      </c>
      <c r="H66" s="1" t="s">
        <v>1143</v>
      </c>
      <c r="I66" s="1" t="s">
        <v>1448</v>
      </c>
      <c r="J66" s="1" t="s">
        <v>1145</v>
      </c>
      <c r="K66" s="1" t="s">
        <v>1448</v>
      </c>
      <c r="L66" s="1" t="s">
        <v>1448</v>
      </c>
      <c r="M66" s="1" t="s">
        <v>1146</v>
      </c>
      <c r="N66" s="1" t="s">
        <v>1146</v>
      </c>
      <c r="O66" s="1" t="s">
        <v>1147</v>
      </c>
      <c r="P66" s="1" t="s">
        <v>1148</v>
      </c>
      <c r="Q66" s="1" t="s">
        <v>1149</v>
      </c>
      <c r="R66" s="1" t="s">
        <v>1449</v>
      </c>
      <c r="S66" s="1" t="s">
        <v>1151</v>
      </c>
      <c r="T66" s="1" t="s">
        <v>1152</v>
      </c>
      <c r="U66" s="1" t="s">
        <v>1109</v>
      </c>
      <c r="V66" s="1" t="s">
        <v>1159</v>
      </c>
    </row>
    <row r="67" s="1" customFormat="1" spans="1:22">
      <c r="A67" s="3">
        <v>999229291448164</v>
      </c>
      <c r="B67" s="1" t="s">
        <v>1439</v>
      </c>
      <c r="C67" s="1" t="s">
        <v>1450</v>
      </c>
      <c r="D67" s="1" t="s">
        <v>1451</v>
      </c>
      <c r="E67" s="1" t="s">
        <v>1452</v>
      </c>
      <c r="F67" s="1" t="s">
        <v>1309</v>
      </c>
      <c r="G67" s="1" t="s">
        <v>1142</v>
      </c>
      <c r="H67" s="1" t="s">
        <v>1143</v>
      </c>
      <c r="I67" s="1" t="s">
        <v>1453</v>
      </c>
      <c r="J67" s="1" t="s">
        <v>1145</v>
      </c>
      <c r="K67" s="1" t="s">
        <v>1453</v>
      </c>
      <c r="L67" s="1" t="s">
        <v>1453</v>
      </c>
      <c r="M67" s="1" t="s">
        <v>1146</v>
      </c>
      <c r="N67" s="1" t="s">
        <v>1146</v>
      </c>
      <c r="O67" s="1" t="s">
        <v>1147</v>
      </c>
      <c r="P67" s="1" t="s">
        <v>1148</v>
      </c>
      <c r="Q67" s="1" t="s">
        <v>1149</v>
      </c>
      <c r="R67" s="1" t="s">
        <v>1454</v>
      </c>
      <c r="S67" s="1" t="s">
        <v>1151</v>
      </c>
      <c r="T67" s="1" t="s">
        <v>1152</v>
      </c>
      <c r="U67" s="1" t="s">
        <v>1109</v>
      </c>
      <c r="V67" s="1" t="s">
        <v>1159</v>
      </c>
    </row>
    <row r="68" s="1" customFormat="1" spans="1:22">
      <c r="A68" s="3">
        <v>999229291370216</v>
      </c>
      <c r="B68" s="1" t="s">
        <v>1439</v>
      </c>
      <c r="C68" s="1" t="s">
        <v>1455</v>
      </c>
      <c r="D68" s="1" t="s">
        <v>1456</v>
      </c>
      <c r="E68" s="1" t="s">
        <v>1457</v>
      </c>
      <c r="F68" s="1" t="s">
        <v>1309</v>
      </c>
      <c r="G68" s="1" t="s">
        <v>1142</v>
      </c>
      <c r="H68" s="1" t="s">
        <v>1143</v>
      </c>
      <c r="I68" s="1" t="s">
        <v>1458</v>
      </c>
      <c r="J68" s="1" t="s">
        <v>1145</v>
      </c>
      <c r="K68" s="1" t="s">
        <v>1458</v>
      </c>
      <c r="L68" s="1" t="s">
        <v>1458</v>
      </c>
      <c r="M68" s="1" t="s">
        <v>1146</v>
      </c>
      <c r="N68" s="1" t="s">
        <v>1146</v>
      </c>
      <c r="O68" s="1" t="s">
        <v>1147</v>
      </c>
      <c r="P68" s="1" t="s">
        <v>1148</v>
      </c>
      <c r="Q68" s="1" t="s">
        <v>1149</v>
      </c>
      <c r="R68" s="1" t="s">
        <v>1459</v>
      </c>
      <c r="S68" s="1" t="s">
        <v>1151</v>
      </c>
      <c r="T68" s="1" t="s">
        <v>1152</v>
      </c>
      <c r="U68" s="1" t="s">
        <v>1109</v>
      </c>
      <c r="V68" s="1" t="s">
        <v>1159</v>
      </c>
    </row>
    <row r="69" s="1" customFormat="1" spans="1:22">
      <c r="A69" s="3">
        <v>999229291309361</v>
      </c>
      <c r="B69" s="1" t="s">
        <v>1439</v>
      </c>
      <c r="C69" s="1" t="s">
        <v>1460</v>
      </c>
      <c r="D69" s="1" t="s">
        <v>1461</v>
      </c>
      <c r="E69" s="1" t="s">
        <v>1462</v>
      </c>
      <c r="F69" s="1" t="s">
        <v>1309</v>
      </c>
      <c r="G69" s="1" t="s">
        <v>1142</v>
      </c>
      <c r="H69" s="1" t="s">
        <v>1143</v>
      </c>
      <c r="I69" s="1" t="s">
        <v>1463</v>
      </c>
      <c r="J69" s="1" t="s">
        <v>1145</v>
      </c>
      <c r="K69" s="1" t="s">
        <v>1463</v>
      </c>
      <c r="L69" s="1" t="s">
        <v>1463</v>
      </c>
      <c r="M69" s="1" t="s">
        <v>1146</v>
      </c>
      <c r="N69" s="1" t="s">
        <v>1146</v>
      </c>
      <c r="O69" s="1" t="s">
        <v>1147</v>
      </c>
      <c r="P69" s="1" t="s">
        <v>1148</v>
      </c>
      <c r="Q69" s="1" t="s">
        <v>1149</v>
      </c>
      <c r="R69" s="1" t="s">
        <v>1464</v>
      </c>
      <c r="S69" s="1" t="s">
        <v>1151</v>
      </c>
      <c r="T69" s="1" t="s">
        <v>1152</v>
      </c>
      <c r="U69" s="1" t="s">
        <v>1109</v>
      </c>
      <c r="V69" s="1" t="s">
        <v>1358</v>
      </c>
    </row>
    <row r="70" s="1" customFormat="1" spans="1:22">
      <c r="A70" s="3">
        <v>999229291005175</v>
      </c>
      <c r="B70" s="1" t="s">
        <v>1439</v>
      </c>
      <c r="C70" s="1" t="s">
        <v>1465</v>
      </c>
      <c r="D70" s="1" t="s">
        <v>1466</v>
      </c>
      <c r="E70" s="1" t="s">
        <v>1467</v>
      </c>
      <c r="F70" s="1" t="s">
        <v>1374</v>
      </c>
      <c r="G70" s="1" t="s">
        <v>1142</v>
      </c>
      <c r="H70" s="1" t="s">
        <v>1143</v>
      </c>
      <c r="I70" s="1" t="s">
        <v>1468</v>
      </c>
      <c r="J70" s="1" t="s">
        <v>1145</v>
      </c>
      <c r="K70" s="1" t="s">
        <v>1468</v>
      </c>
      <c r="L70" s="1" t="s">
        <v>1468</v>
      </c>
      <c r="M70" s="1" t="s">
        <v>1146</v>
      </c>
      <c r="N70" s="1" t="s">
        <v>1146</v>
      </c>
      <c r="O70" s="1" t="s">
        <v>1147</v>
      </c>
      <c r="P70" s="1" t="s">
        <v>1148</v>
      </c>
      <c r="Q70" s="1" t="s">
        <v>1149</v>
      </c>
      <c r="R70" s="1" t="s">
        <v>1469</v>
      </c>
      <c r="S70" s="1" t="s">
        <v>1151</v>
      </c>
      <c r="T70" s="1" t="s">
        <v>1152</v>
      </c>
      <c r="U70" s="1" t="s">
        <v>1109</v>
      </c>
      <c r="V70" s="1" t="s">
        <v>1211</v>
      </c>
    </row>
    <row r="71" s="1" customFormat="1" spans="1:22">
      <c r="A71" s="3">
        <v>999229290974033</v>
      </c>
      <c r="B71" s="1" t="s">
        <v>1439</v>
      </c>
      <c r="C71" s="1" t="s">
        <v>1470</v>
      </c>
      <c r="D71" s="1" t="s">
        <v>1471</v>
      </c>
      <c r="E71" s="1" t="s">
        <v>1472</v>
      </c>
      <c r="F71" s="1" t="s">
        <v>1374</v>
      </c>
      <c r="G71" s="1" t="s">
        <v>1142</v>
      </c>
      <c r="H71" s="1" t="s">
        <v>1143</v>
      </c>
      <c r="I71" s="1" t="s">
        <v>1473</v>
      </c>
      <c r="J71" s="1" t="s">
        <v>1145</v>
      </c>
      <c r="K71" s="1" t="s">
        <v>1473</v>
      </c>
      <c r="L71" s="1" t="s">
        <v>1473</v>
      </c>
      <c r="M71" s="1" t="s">
        <v>1146</v>
      </c>
      <c r="N71" s="1" t="s">
        <v>1146</v>
      </c>
      <c r="O71" s="1" t="s">
        <v>1147</v>
      </c>
      <c r="P71" s="1" t="s">
        <v>1148</v>
      </c>
      <c r="Q71" s="1" t="s">
        <v>1149</v>
      </c>
      <c r="R71" s="1" t="s">
        <v>1474</v>
      </c>
      <c r="S71" s="1" t="s">
        <v>1151</v>
      </c>
      <c r="T71" s="1" t="s">
        <v>1152</v>
      </c>
      <c r="U71" s="1" t="s">
        <v>1109</v>
      </c>
      <c r="V71" s="1" t="s">
        <v>1159</v>
      </c>
    </row>
    <row r="72" s="1" customFormat="1" spans="1:22">
      <c r="A72" s="3">
        <v>999229290857205</v>
      </c>
      <c r="B72" s="1" t="s">
        <v>1439</v>
      </c>
      <c r="C72" s="1" t="s">
        <v>1475</v>
      </c>
      <c r="D72" s="1" t="s">
        <v>1476</v>
      </c>
      <c r="E72" s="1" t="s">
        <v>1477</v>
      </c>
      <c r="F72" s="1" t="s">
        <v>1138</v>
      </c>
      <c r="G72" s="1" t="s">
        <v>1142</v>
      </c>
      <c r="H72" s="1" t="s">
        <v>1143</v>
      </c>
      <c r="I72" s="1" t="s">
        <v>1478</v>
      </c>
      <c r="J72" s="1" t="s">
        <v>1145</v>
      </c>
      <c r="K72" s="1" t="s">
        <v>1478</v>
      </c>
      <c r="L72" s="1" t="s">
        <v>1478</v>
      </c>
      <c r="M72" s="1" t="s">
        <v>1146</v>
      </c>
      <c r="N72" s="1" t="s">
        <v>1146</v>
      </c>
      <c r="O72" s="1" t="s">
        <v>1147</v>
      </c>
      <c r="P72" s="1" t="s">
        <v>1148</v>
      </c>
      <c r="Q72" s="1" t="s">
        <v>1149</v>
      </c>
      <c r="R72" s="1" t="s">
        <v>1479</v>
      </c>
      <c r="S72" s="1" t="s">
        <v>1151</v>
      </c>
      <c r="T72" s="1" t="s">
        <v>1152</v>
      </c>
      <c r="U72" s="1" t="s">
        <v>1109</v>
      </c>
      <c r="V72" s="1" t="s">
        <v>1159</v>
      </c>
    </row>
    <row r="73" s="1" customFormat="1" spans="1:22">
      <c r="A73" s="3">
        <v>999229290492631</v>
      </c>
      <c r="B73" s="1" t="s">
        <v>1439</v>
      </c>
      <c r="C73" s="1" t="s">
        <v>1480</v>
      </c>
      <c r="D73" s="1" t="s">
        <v>1349</v>
      </c>
      <c r="E73" s="1" t="s">
        <v>1481</v>
      </c>
      <c r="F73" s="1" t="s">
        <v>1229</v>
      </c>
      <c r="G73" s="1" t="s">
        <v>1142</v>
      </c>
      <c r="H73" s="1" t="s">
        <v>1143</v>
      </c>
      <c r="I73" s="1" t="s">
        <v>1482</v>
      </c>
      <c r="J73" s="1" t="s">
        <v>1145</v>
      </c>
      <c r="K73" s="1" t="s">
        <v>1482</v>
      </c>
      <c r="L73" s="1" t="s">
        <v>1482</v>
      </c>
      <c r="M73" s="1" t="s">
        <v>1146</v>
      </c>
      <c r="N73" s="1" t="s">
        <v>1146</v>
      </c>
      <c r="O73" s="1" t="s">
        <v>1147</v>
      </c>
      <c r="P73" s="1" t="s">
        <v>1148</v>
      </c>
      <c r="Q73" s="1" t="s">
        <v>1149</v>
      </c>
      <c r="R73" s="1" t="s">
        <v>1483</v>
      </c>
      <c r="S73" s="1" t="s">
        <v>1151</v>
      </c>
      <c r="T73" s="1" t="s">
        <v>1152</v>
      </c>
      <c r="U73" s="1" t="s">
        <v>1109</v>
      </c>
      <c r="V73" s="1" t="s">
        <v>1277</v>
      </c>
    </row>
    <row r="74" s="1" customFormat="1" spans="1:22">
      <c r="A74" s="3">
        <v>999229290219935</v>
      </c>
      <c r="B74" s="1" t="s">
        <v>1439</v>
      </c>
      <c r="C74" s="1" t="s">
        <v>1484</v>
      </c>
      <c r="D74" s="1" t="s">
        <v>1485</v>
      </c>
      <c r="E74" s="1" t="s">
        <v>1486</v>
      </c>
      <c r="F74" s="1" t="s">
        <v>1374</v>
      </c>
      <c r="G74" s="1" t="s">
        <v>1142</v>
      </c>
      <c r="H74" s="1" t="s">
        <v>1143</v>
      </c>
      <c r="I74" s="1" t="s">
        <v>1487</v>
      </c>
      <c r="J74" s="1" t="s">
        <v>1145</v>
      </c>
      <c r="K74" s="1" t="s">
        <v>1487</v>
      </c>
      <c r="L74" s="1" t="s">
        <v>1487</v>
      </c>
      <c r="M74" s="1" t="s">
        <v>1146</v>
      </c>
      <c r="N74" s="1" t="s">
        <v>1146</v>
      </c>
      <c r="O74" s="1" t="s">
        <v>1147</v>
      </c>
      <c r="P74" s="1" t="s">
        <v>1148</v>
      </c>
      <c r="Q74" s="1" t="s">
        <v>1149</v>
      </c>
      <c r="R74" s="1" t="s">
        <v>1488</v>
      </c>
      <c r="S74" s="1" t="s">
        <v>1151</v>
      </c>
      <c r="T74" s="1" t="s">
        <v>1152</v>
      </c>
      <c r="U74" s="1" t="s">
        <v>1109</v>
      </c>
      <c r="V74" s="1" t="s">
        <v>1159</v>
      </c>
    </row>
    <row r="75" s="1" customFormat="1" spans="1:22">
      <c r="A75" s="3">
        <v>999229289816925</v>
      </c>
      <c r="B75" s="1" t="s">
        <v>1489</v>
      </c>
      <c r="C75" s="1" t="s">
        <v>1490</v>
      </c>
      <c r="D75" s="1" t="s">
        <v>1413</v>
      </c>
      <c r="E75" s="1" t="s">
        <v>1491</v>
      </c>
      <c r="F75" s="1" t="s">
        <v>1309</v>
      </c>
      <c r="G75" s="1" t="s">
        <v>1142</v>
      </c>
      <c r="H75" s="1" t="s">
        <v>1143</v>
      </c>
      <c r="I75" s="1" t="s">
        <v>1492</v>
      </c>
      <c r="J75" s="1" t="s">
        <v>1145</v>
      </c>
      <c r="K75" s="1" t="s">
        <v>1492</v>
      </c>
      <c r="L75" s="1" t="s">
        <v>1492</v>
      </c>
      <c r="M75" s="1" t="s">
        <v>1146</v>
      </c>
      <c r="N75" s="1" t="s">
        <v>1146</v>
      </c>
      <c r="O75" s="1" t="s">
        <v>1147</v>
      </c>
      <c r="P75" s="1" t="s">
        <v>1148</v>
      </c>
      <c r="Q75" s="1" t="s">
        <v>1149</v>
      </c>
      <c r="R75" s="1" t="s">
        <v>1493</v>
      </c>
      <c r="S75" s="1" t="s">
        <v>1151</v>
      </c>
      <c r="T75" s="1" t="s">
        <v>1152</v>
      </c>
      <c r="U75" s="1" t="s">
        <v>1109</v>
      </c>
      <c r="V75" s="1" t="s">
        <v>1159</v>
      </c>
    </row>
    <row r="76" s="1" customFormat="1" spans="1:22">
      <c r="A76" s="3">
        <v>999229289739667</v>
      </c>
      <c r="B76" s="1" t="s">
        <v>1489</v>
      </c>
      <c r="C76" s="1" t="s">
        <v>1494</v>
      </c>
      <c r="D76" s="1" t="s">
        <v>1456</v>
      </c>
      <c r="E76" s="1" t="s">
        <v>1495</v>
      </c>
      <c r="F76" s="1" t="s">
        <v>1309</v>
      </c>
      <c r="G76" s="1" t="s">
        <v>1142</v>
      </c>
      <c r="H76" s="1" t="s">
        <v>1143</v>
      </c>
      <c r="I76" s="1" t="s">
        <v>1496</v>
      </c>
      <c r="J76" s="1" t="s">
        <v>1145</v>
      </c>
      <c r="K76" s="1" t="s">
        <v>1496</v>
      </c>
      <c r="L76" s="1" t="s">
        <v>1496</v>
      </c>
      <c r="M76" s="1" t="s">
        <v>1146</v>
      </c>
      <c r="N76" s="1" t="s">
        <v>1146</v>
      </c>
      <c r="O76" s="1" t="s">
        <v>1147</v>
      </c>
      <c r="P76" s="1" t="s">
        <v>1148</v>
      </c>
      <c r="Q76" s="1" t="s">
        <v>1149</v>
      </c>
      <c r="R76" s="1" t="s">
        <v>1497</v>
      </c>
      <c r="S76" s="1" t="s">
        <v>1151</v>
      </c>
      <c r="T76" s="1" t="s">
        <v>1152</v>
      </c>
      <c r="U76" s="1" t="s">
        <v>1109</v>
      </c>
      <c r="V76" s="1" t="s">
        <v>1159</v>
      </c>
    </row>
    <row r="77" s="1" customFormat="1" spans="1:22">
      <c r="A77" s="3">
        <v>999229289729477</v>
      </c>
      <c r="B77" s="1" t="s">
        <v>1489</v>
      </c>
      <c r="C77" s="1" t="s">
        <v>1498</v>
      </c>
      <c r="D77" s="1" t="s">
        <v>1471</v>
      </c>
      <c r="E77" s="1" t="s">
        <v>1499</v>
      </c>
      <c r="F77" s="1" t="s">
        <v>1374</v>
      </c>
      <c r="G77" s="1" t="s">
        <v>1142</v>
      </c>
      <c r="H77" s="1" t="s">
        <v>1143</v>
      </c>
      <c r="I77" s="1" t="s">
        <v>1500</v>
      </c>
      <c r="J77" s="1" t="s">
        <v>1145</v>
      </c>
      <c r="K77" s="1" t="s">
        <v>1500</v>
      </c>
      <c r="L77" s="1" t="s">
        <v>1500</v>
      </c>
      <c r="M77" s="1" t="s">
        <v>1146</v>
      </c>
      <c r="N77" s="1" t="s">
        <v>1146</v>
      </c>
      <c r="O77" s="1" t="s">
        <v>1147</v>
      </c>
      <c r="P77" s="1" t="s">
        <v>1148</v>
      </c>
      <c r="Q77" s="1" t="s">
        <v>1149</v>
      </c>
      <c r="R77" s="1" t="s">
        <v>1501</v>
      </c>
      <c r="S77" s="1" t="s">
        <v>1151</v>
      </c>
      <c r="T77" s="1" t="s">
        <v>1152</v>
      </c>
      <c r="U77" s="1" t="s">
        <v>1109</v>
      </c>
      <c r="V77" s="1" t="s">
        <v>1159</v>
      </c>
    </row>
    <row r="78" s="1" customFormat="1" spans="1:22">
      <c r="A78" s="3">
        <v>999229289232953</v>
      </c>
      <c r="B78" s="1" t="s">
        <v>1489</v>
      </c>
      <c r="C78" s="1" t="s">
        <v>1502</v>
      </c>
      <c r="D78" s="1" t="s">
        <v>1503</v>
      </c>
      <c r="E78" s="1" t="s">
        <v>1504</v>
      </c>
      <c r="F78" s="1" t="s">
        <v>1229</v>
      </c>
      <c r="G78" s="1" t="s">
        <v>1142</v>
      </c>
      <c r="H78" s="1" t="s">
        <v>1143</v>
      </c>
      <c r="I78" s="1" t="s">
        <v>1312</v>
      </c>
      <c r="J78" s="1" t="s">
        <v>1145</v>
      </c>
      <c r="K78" s="1" t="s">
        <v>1312</v>
      </c>
      <c r="L78" s="1" t="s">
        <v>1312</v>
      </c>
      <c r="M78" s="1" t="s">
        <v>1146</v>
      </c>
      <c r="N78" s="1" t="s">
        <v>1146</v>
      </c>
      <c r="O78" s="1" t="s">
        <v>1147</v>
      </c>
      <c r="P78" s="1" t="s">
        <v>1148</v>
      </c>
      <c r="Q78" s="1" t="s">
        <v>1149</v>
      </c>
      <c r="R78" s="1" t="s">
        <v>1505</v>
      </c>
      <c r="S78" s="1" t="s">
        <v>1151</v>
      </c>
      <c r="T78" s="1" t="s">
        <v>1152</v>
      </c>
      <c r="U78" s="1" t="s">
        <v>1109</v>
      </c>
      <c r="V78" s="1" t="s">
        <v>1211</v>
      </c>
    </row>
    <row r="79" s="1" customFormat="1" spans="1:22">
      <c r="A79" s="3">
        <v>999229284835132</v>
      </c>
      <c r="B79" s="1" t="s">
        <v>1489</v>
      </c>
      <c r="C79" s="1" t="s">
        <v>1506</v>
      </c>
      <c r="D79" s="1" t="s">
        <v>1507</v>
      </c>
      <c r="E79" s="1" t="s">
        <v>1508</v>
      </c>
      <c r="F79" s="1" t="s">
        <v>1138</v>
      </c>
      <c r="G79" s="1" t="s">
        <v>1142</v>
      </c>
      <c r="H79" s="1" t="s">
        <v>1143</v>
      </c>
      <c r="I79" s="1" t="s">
        <v>1509</v>
      </c>
      <c r="J79" s="1" t="s">
        <v>1145</v>
      </c>
      <c r="K79" s="1" t="s">
        <v>1509</v>
      </c>
      <c r="L79" s="1" t="s">
        <v>1509</v>
      </c>
      <c r="M79" s="1" t="s">
        <v>1146</v>
      </c>
      <c r="N79" s="1" t="s">
        <v>1146</v>
      </c>
      <c r="O79" s="1" t="s">
        <v>1147</v>
      </c>
      <c r="P79" s="1" t="s">
        <v>1148</v>
      </c>
      <c r="Q79" s="1" t="s">
        <v>1149</v>
      </c>
      <c r="R79" s="1" t="s">
        <v>1510</v>
      </c>
      <c r="S79" s="1" t="s">
        <v>1151</v>
      </c>
      <c r="T79" s="1" t="s">
        <v>1152</v>
      </c>
      <c r="U79" s="1" t="s">
        <v>1109</v>
      </c>
      <c r="V79" s="1" t="s">
        <v>1211</v>
      </c>
    </row>
    <row r="80" s="1" customFormat="1" spans="1:22">
      <c r="A80" s="3">
        <v>999229283792241</v>
      </c>
      <c r="B80" s="1" t="s">
        <v>1489</v>
      </c>
      <c r="C80" s="1" t="s">
        <v>1511</v>
      </c>
      <c r="D80" s="1" t="s">
        <v>1512</v>
      </c>
      <c r="E80" s="1" t="s">
        <v>1513</v>
      </c>
      <c r="F80" s="1" t="s">
        <v>1229</v>
      </c>
      <c r="G80" s="1" t="s">
        <v>1142</v>
      </c>
      <c r="H80" s="1" t="s">
        <v>1143</v>
      </c>
      <c r="I80" s="1" t="s">
        <v>1514</v>
      </c>
      <c r="J80" s="1" t="s">
        <v>1145</v>
      </c>
      <c r="K80" s="1" t="s">
        <v>1514</v>
      </c>
      <c r="L80" s="1" t="s">
        <v>1514</v>
      </c>
      <c r="M80" s="1" t="s">
        <v>1146</v>
      </c>
      <c r="N80" s="1" t="s">
        <v>1146</v>
      </c>
      <c r="O80" s="1" t="s">
        <v>1147</v>
      </c>
      <c r="P80" s="1" t="s">
        <v>1148</v>
      </c>
      <c r="Q80" s="1" t="s">
        <v>1149</v>
      </c>
      <c r="R80" s="1" t="s">
        <v>1515</v>
      </c>
      <c r="S80" s="1" t="s">
        <v>1151</v>
      </c>
      <c r="T80" s="1" t="s">
        <v>1152</v>
      </c>
      <c r="U80" s="1" t="s">
        <v>1109</v>
      </c>
      <c r="V80" s="1" t="s">
        <v>1159</v>
      </c>
    </row>
    <row r="81" s="1" customFormat="1" spans="1:22">
      <c r="A81" s="3">
        <v>999229283289997</v>
      </c>
      <c r="B81" s="1" t="s">
        <v>1489</v>
      </c>
      <c r="C81" s="1" t="s">
        <v>1516</v>
      </c>
      <c r="D81" s="1" t="s">
        <v>1517</v>
      </c>
      <c r="E81" s="1" t="s">
        <v>1518</v>
      </c>
      <c r="F81" s="1" t="s">
        <v>1138</v>
      </c>
      <c r="G81" s="1" t="s">
        <v>1142</v>
      </c>
      <c r="H81" s="1" t="s">
        <v>1143</v>
      </c>
      <c r="I81" s="1" t="s">
        <v>1519</v>
      </c>
      <c r="J81" s="1" t="s">
        <v>1145</v>
      </c>
      <c r="K81" s="1" t="s">
        <v>1519</v>
      </c>
      <c r="L81" s="1" t="s">
        <v>1519</v>
      </c>
      <c r="M81" s="1" t="s">
        <v>1146</v>
      </c>
      <c r="N81" s="1" t="s">
        <v>1146</v>
      </c>
      <c r="O81" s="1" t="s">
        <v>1147</v>
      </c>
      <c r="P81" s="1" t="s">
        <v>1148</v>
      </c>
      <c r="Q81" s="1" t="s">
        <v>1149</v>
      </c>
      <c r="R81" s="1" t="s">
        <v>1520</v>
      </c>
      <c r="S81" s="1" t="s">
        <v>1151</v>
      </c>
      <c r="T81" s="1" t="s">
        <v>1152</v>
      </c>
      <c r="U81" s="1" t="s">
        <v>1109</v>
      </c>
      <c r="V81" s="1" t="s">
        <v>1211</v>
      </c>
    </row>
    <row r="82" s="1" customFormat="1" spans="1:22">
      <c r="A82" s="3">
        <v>999229283256898</v>
      </c>
      <c r="B82" s="1" t="s">
        <v>1489</v>
      </c>
      <c r="C82" s="1" t="s">
        <v>1521</v>
      </c>
      <c r="D82" s="1" t="s">
        <v>1522</v>
      </c>
      <c r="E82" s="1" t="s">
        <v>1523</v>
      </c>
      <c r="F82" s="1" t="s">
        <v>1138</v>
      </c>
      <c r="G82" s="1" t="s">
        <v>1142</v>
      </c>
      <c r="H82" s="1" t="s">
        <v>1143</v>
      </c>
      <c r="I82" s="1" t="s">
        <v>1524</v>
      </c>
      <c r="J82" s="1" t="s">
        <v>1145</v>
      </c>
      <c r="K82" s="1" t="s">
        <v>1524</v>
      </c>
      <c r="L82" s="1" t="s">
        <v>1524</v>
      </c>
      <c r="M82" s="1" t="s">
        <v>1146</v>
      </c>
      <c r="N82" s="1" t="s">
        <v>1146</v>
      </c>
      <c r="O82" s="1" t="s">
        <v>1147</v>
      </c>
      <c r="P82" s="1" t="s">
        <v>1148</v>
      </c>
      <c r="Q82" s="1" t="s">
        <v>1149</v>
      </c>
      <c r="R82" s="1" t="s">
        <v>1525</v>
      </c>
      <c r="S82" s="1" t="s">
        <v>1151</v>
      </c>
      <c r="T82" s="1" t="s">
        <v>1152</v>
      </c>
      <c r="U82" s="1" t="s">
        <v>1109</v>
      </c>
      <c r="V82" s="1" t="s">
        <v>1159</v>
      </c>
    </row>
    <row r="83" s="1" customFormat="1" spans="1:22">
      <c r="A83" s="3">
        <v>999229283029176</v>
      </c>
      <c r="B83" s="1" t="s">
        <v>1489</v>
      </c>
      <c r="C83" s="1" t="s">
        <v>1526</v>
      </c>
      <c r="D83" s="1" t="s">
        <v>1503</v>
      </c>
      <c r="E83" s="1" t="s">
        <v>1527</v>
      </c>
      <c r="F83" s="1" t="s">
        <v>1229</v>
      </c>
      <c r="G83" s="1" t="s">
        <v>1142</v>
      </c>
      <c r="H83" s="1" t="s">
        <v>1143</v>
      </c>
      <c r="I83" s="1" t="s">
        <v>1437</v>
      </c>
      <c r="J83" s="1" t="s">
        <v>1145</v>
      </c>
      <c r="K83" s="1" t="s">
        <v>1437</v>
      </c>
      <c r="L83" s="1" t="s">
        <v>1437</v>
      </c>
      <c r="M83" s="1" t="s">
        <v>1146</v>
      </c>
      <c r="N83" s="1" t="s">
        <v>1146</v>
      </c>
      <c r="O83" s="1" t="s">
        <v>1147</v>
      </c>
      <c r="P83" s="1" t="s">
        <v>1148</v>
      </c>
      <c r="Q83" s="1" t="s">
        <v>1149</v>
      </c>
      <c r="R83" s="1" t="s">
        <v>1528</v>
      </c>
      <c r="S83" s="1" t="s">
        <v>1151</v>
      </c>
      <c r="T83" s="1" t="s">
        <v>1152</v>
      </c>
      <c r="U83" s="1" t="s">
        <v>1109</v>
      </c>
      <c r="V83" s="1" t="s">
        <v>1211</v>
      </c>
    </row>
    <row r="84" s="1" customFormat="1" spans="1:22">
      <c r="A84" s="3">
        <v>999229282967700</v>
      </c>
      <c r="B84" s="1" t="s">
        <v>1489</v>
      </c>
      <c r="C84" s="1" t="s">
        <v>1529</v>
      </c>
      <c r="D84" s="1" t="s">
        <v>1530</v>
      </c>
      <c r="E84" s="1" t="s">
        <v>1531</v>
      </c>
      <c r="F84" s="1" t="s">
        <v>1229</v>
      </c>
      <c r="G84" s="1" t="s">
        <v>1142</v>
      </c>
      <c r="H84" s="1" t="s">
        <v>1143</v>
      </c>
      <c r="I84" s="1" t="s">
        <v>1532</v>
      </c>
      <c r="J84" s="1" t="s">
        <v>1145</v>
      </c>
      <c r="K84" s="1" t="s">
        <v>1532</v>
      </c>
      <c r="L84" s="1" t="s">
        <v>1532</v>
      </c>
      <c r="M84" s="1" t="s">
        <v>1146</v>
      </c>
      <c r="N84" s="1" t="s">
        <v>1146</v>
      </c>
      <c r="O84" s="1" t="s">
        <v>1147</v>
      </c>
      <c r="P84" s="1" t="s">
        <v>1148</v>
      </c>
      <c r="Q84" s="1" t="s">
        <v>1149</v>
      </c>
      <c r="R84" s="1" t="s">
        <v>1533</v>
      </c>
      <c r="S84" s="1" t="s">
        <v>1151</v>
      </c>
      <c r="T84" s="1" t="s">
        <v>1152</v>
      </c>
      <c r="U84" s="1" t="s">
        <v>1109</v>
      </c>
      <c r="V84" s="1" t="s">
        <v>1159</v>
      </c>
    </row>
    <row r="85" s="1" customFormat="1" spans="1:22">
      <c r="A85" s="3">
        <v>999229278268333</v>
      </c>
      <c r="B85" s="1" t="s">
        <v>1534</v>
      </c>
      <c r="C85" s="1" t="s">
        <v>1535</v>
      </c>
      <c r="D85" s="1" t="s">
        <v>1536</v>
      </c>
      <c r="E85" s="1" t="s">
        <v>1537</v>
      </c>
      <c r="F85" s="1" t="s">
        <v>1138</v>
      </c>
      <c r="G85" s="1" t="s">
        <v>1142</v>
      </c>
      <c r="H85" s="1" t="s">
        <v>1143</v>
      </c>
      <c r="I85" s="1" t="s">
        <v>1538</v>
      </c>
      <c r="J85" s="1" t="s">
        <v>1145</v>
      </c>
      <c r="K85" s="1" t="s">
        <v>1538</v>
      </c>
      <c r="L85" s="1" t="s">
        <v>1538</v>
      </c>
      <c r="M85" s="1" t="s">
        <v>1146</v>
      </c>
      <c r="N85" s="1" t="s">
        <v>1146</v>
      </c>
      <c r="O85" s="1" t="s">
        <v>1147</v>
      </c>
      <c r="P85" s="1" t="s">
        <v>1148</v>
      </c>
      <c r="Q85" s="1" t="s">
        <v>1149</v>
      </c>
      <c r="R85" s="1" t="s">
        <v>1539</v>
      </c>
      <c r="S85" s="1" t="s">
        <v>1151</v>
      </c>
      <c r="T85" s="1" t="s">
        <v>1152</v>
      </c>
      <c r="U85" s="1" t="s">
        <v>1109</v>
      </c>
      <c r="V85" s="1" t="s">
        <v>1159</v>
      </c>
    </row>
    <row r="86" s="1" customFormat="1" spans="1:22">
      <c r="A86" s="3">
        <v>999229278094808</v>
      </c>
      <c r="B86" s="1" t="s">
        <v>1534</v>
      </c>
      <c r="C86" s="1" t="s">
        <v>1540</v>
      </c>
      <c r="D86" s="1" t="s">
        <v>1323</v>
      </c>
      <c r="E86" s="1" t="s">
        <v>1541</v>
      </c>
      <c r="F86" s="1" t="s">
        <v>1374</v>
      </c>
      <c r="G86" s="1" t="s">
        <v>1142</v>
      </c>
      <c r="H86" s="1" t="s">
        <v>1143</v>
      </c>
      <c r="I86" s="1" t="s">
        <v>1542</v>
      </c>
      <c r="J86" s="1" t="s">
        <v>1145</v>
      </c>
      <c r="K86" s="1" t="s">
        <v>1542</v>
      </c>
      <c r="L86" s="1" t="s">
        <v>1542</v>
      </c>
      <c r="M86" s="1" t="s">
        <v>1146</v>
      </c>
      <c r="N86" s="1" t="s">
        <v>1146</v>
      </c>
      <c r="O86" s="1" t="s">
        <v>1147</v>
      </c>
      <c r="P86" s="1" t="s">
        <v>1148</v>
      </c>
      <c r="Q86" s="1" t="s">
        <v>1149</v>
      </c>
      <c r="R86" s="1" t="s">
        <v>1543</v>
      </c>
      <c r="S86" s="1" t="s">
        <v>1151</v>
      </c>
      <c r="T86" s="1" t="s">
        <v>1152</v>
      </c>
      <c r="U86" s="1" t="s">
        <v>1109</v>
      </c>
      <c r="V86" s="1" t="s">
        <v>1327</v>
      </c>
    </row>
    <row r="87" s="1" customFormat="1" spans="1:22">
      <c r="A87" s="3">
        <v>999229277556065</v>
      </c>
      <c r="B87" s="1" t="s">
        <v>1534</v>
      </c>
      <c r="C87" s="1" t="s">
        <v>1544</v>
      </c>
      <c r="D87" s="1" t="s">
        <v>1545</v>
      </c>
      <c r="E87" s="1" t="s">
        <v>1546</v>
      </c>
      <c r="F87" s="1" t="s">
        <v>1138</v>
      </c>
      <c r="G87" s="1" t="s">
        <v>1142</v>
      </c>
      <c r="H87" s="1" t="s">
        <v>1143</v>
      </c>
      <c r="I87" s="1" t="s">
        <v>1547</v>
      </c>
      <c r="J87" s="1" t="s">
        <v>1145</v>
      </c>
      <c r="K87" s="1" t="s">
        <v>1547</v>
      </c>
      <c r="L87" s="1" t="s">
        <v>1547</v>
      </c>
      <c r="M87" s="1" t="s">
        <v>1146</v>
      </c>
      <c r="N87" s="1" t="s">
        <v>1146</v>
      </c>
      <c r="O87" s="1" t="s">
        <v>1147</v>
      </c>
      <c r="P87" s="1" t="s">
        <v>1148</v>
      </c>
      <c r="Q87" s="1" t="s">
        <v>1149</v>
      </c>
      <c r="R87" s="1" t="s">
        <v>1548</v>
      </c>
      <c r="S87" s="1" t="s">
        <v>1151</v>
      </c>
      <c r="T87" s="1" t="s">
        <v>1152</v>
      </c>
      <c r="U87" s="1" t="s">
        <v>1109</v>
      </c>
      <c r="V87" s="1" t="s">
        <v>1211</v>
      </c>
    </row>
    <row r="88" s="1" customFormat="1" spans="1:22">
      <c r="A88" s="3">
        <v>999229277337272</v>
      </c>
      <c r="B88" s="1" t="s">
        <v>1534</v>
      </c>
      <c r="C88" s="1" t="s">
        <v>1549</v>
      </c>
      <c r="D88" s="1" t="s">
        <v>1225</v>
      </c>
      <c r="E88" s="1" t="s">
        <v>1550</v>
      </c>
      <c r="F88" s="1" t="s">
        <v>1374</v>
      </c>
      <c r="G88" s="1" t="s">
        <v>1142</v>
      </c>
      <c r="H88" s="1" t="s">
        <v>1143</v>
      </c>
      <c r="I88" s="1" t="s">
        <v>1551</v>
      </c>
      <c r="J88" s="1" t="s">
        <v>1145</v>
      </c>
      <c r="K88" s="1" t="s">
        <v>1551</v>
      </c>
      <c r="L88" s="1" t="s">
        <v>1551</v>
      </c>
      <c r="M88" s="1" t="s">
        <v>1146</v>
      </c>
      <c r="N88" s="1" t="s">
        <v>1146</v>
      </c>
      <c r="O88" s="1" t="s">
        <v>1147</v>
      </c>
      <c r="P88" s="1" t="s">
        <v>1148</v>
      </c>
      <c r="Q88" s="1" t="s">
        <v>1149</v>
      </c>
      <c r="R88" s="1" t="s">
        <v>1552</v>
      </c>
      <c r="S88" s="1" t="s">
        <v>1151</v>
      </c>
      <c r="T88" s="1" t="s">
        <v>1152</v>
      </c>
      <c r="U88" s="1" t="s">
        <v>1109</v>
      </c>
      <c r="V88" s="1" t="s">
        <v>1159</v>
      </c>
    </row>
    <row r="89" s="1" customFormat="1" spans="1:22">
      <c r="A89" s="3">
        <v>999229276663929</v>
      </c>
      <c r="B89" s="1" t="s">
        <v>1534</v>
      </c>
      <c r="C89" s="1" t="s">
        <v>1553</v>
      </c>
      <c r="D89" s="1" t="s">
        <v>1466</v>
      </c>
      <c r="E89" s="1" t="s">
        <v>1554</v>
      </c>
      <c r="F89" s="1" t="s">
        <v>1374</v>
      </c>
      <c r="G89" s="1" t="s">
        <v>1142</v>
      </c>
      <c r="H89" s="1" t="s">
        <v>1143</v>
      </c>
      <c r="I89" s="1" t="s">
        <v>1555</v>
      </c>
      <c r="J89" s="1" t="s">
        <v>1145</v>
      </c>
      <c r="K89" s="1" t="s">
        <v>1555</v>
      </c>
      <c r="L89" s="1" t="s">
        <v>1555</v>
      </c>
      <c r="M89" s="1" t="s">
        <v>1146</v>
      </c>
      <c r="N89" s="1" t="s">
        <v>1146</v>
      </c>
      <c r="O89" s="1" t="s">
        <v>1147</v>
      </c>
      <c r="P89" s="1" t="s">
        <v>1148</v>
      </c>
      <c r="Q89" s="1" t="s">
        <v>1149</v>
      </c>
      <c r="R89" s="1" t="s">
        <v>1556</v>
      </c>
      <c r="S89" s="1" t="s">
        <v>1151</v>
      </c>
      <c r="T89" s="1" t="s">
        <v>1152</v>
      </c>
      <c r="U89" s="1" t="s">
        <v>1109</v>
      </c>
      <c r="V89" s="1" t="s">
        <v>1211</v>
      </c>
    </row>
    <row r="90" s="1" customFormat="1" spans="1:22">
      <c r="A90" s="3">
        <v>999229275903669</v>
      </c>
      <c r="B90" s="1" t="s">
        <v>1534</v>
      </c>
      <c r="C90" s="1" t="s">
        <v>1557</v>
      </c>
      <c r="D90" s="1" t="s">
        <v>1558</v>
      </c>
      <c r="E90" s="1" t="s">
        <v>1559</v>
      </c>
      <c r="F90" s="1" t="s">
        <v>1138</v>
      </c>
      <c r="G90" s="1" t="s">
        <v>1142</v>
      </c>
      <c r="H90" s="1" t="s">
        <v>1143</v>
      </c>
      <c r="I90" s="1" t="s">
        <v>1560</v>
      </c>
      <c r="J90" s="1" t="s">
        <v>1145</v>
      </c>
      <c r="K90" s="1" t="s">
        <v>1560</v>
      </c>
      <c r="L90" s="1" t="s">
        <v>1560</v>
      </c>
      <c r="M90" s="1" t="s">
        <v>1146</v>
      </c>
      <c r="N90" s="1" t="s">
        <v>1146</v>
      </c>
      <c r="O90" s="1" t="s">
        <v>1147</v>
      </c>
      <c r="P90" s="1" t="s">
        <v>1148</v>
      </c>
      <c r="Q90" s="1" t="s">
        <v>1149</v>
      </c>
      <c r="R90" s="1" t="s">
        <v>1561</v>
      </c>
      <c r="S90" s="1" t="s">
        <v>1151</v>
      </c>
      <c r="T90" s="1" t="s">
        <v>1152</v>
      </c>
      <c r="U90" s="1" t="s">
        <v>1109</v>
      </c>
      <c r="V90" s="1" t="s">
        <v>1277</v>
      </c>
    </row>
    <row r="91" s="1" customFormat="1" spans="1:22">
      <c r="A91" s="3">
        <v>999229275708894</v>
      </c>
      <c r="B91" s="1" t="s">
        <v>1534</v>
      </c>
      <c r="C91" s="1" t="s">
        <v>1562</v>
      </c>
      <c r="D91" s="1" t="s">
        <v>1563</v>
      </c>
      <c r="E91" s="1" t="s">
        <v>1564</v>
      </c>
      <c r="F91" s="1" t="s">
        <v>1138</v>
      </c>
      <c r="G91" s="1" t="s">
        <v>1142</v>
      </c>
      <c r="H91" s="1" t="s">
        <v>1143</v>
      </c>
      <c r="I91" s="1" t="s">
        <v>1565</v>
      </c>
      <c r="J91" s="1" t="s">
        <v>1145</v>
      </c>
      <c r="K91" s="1" t="s">
        <v>1565</v>
      </c>
      <c r="L91" s="1" t="s">
        <v>1565</v>
      </c>
      <c r="M91" s="1" t="s">
        <v>1146</v>
      </c>
      <c r="N91" s="1" t="s">
        <v>1146</v>
      </c>
      <c r="O91" s="1" t="s">
        <v>1147</v>
      </c>
      <c r="P91" s="1" t="s">
        <v>1148</v>
      </c>
      <c r="Q91" s="1" t="s">
        <v>1149</v>
      </c>
      <c r="R91" s="1" t="s">
        <v>1566</v>
      </c>
      <c r="S91" s="1" t="s">
        <v>1151</v>
      </c>
      <c r="T91" s="1" t="s">
        <v>1152</v>
      </c>
      <c r="U91" s="1" t="s">
        <v>1109</v>
      </c>
      <c r="V91" s="1" t="s">
        <v>1159</v>
      </c>
    </row>
    <row r="92" s="1" customFormat="1" spans="1:22">
      <c r="A92" s="3">
        <v>999229275279514</v>
      </c>
      <c r="B92" s="1" t="s">
        <v>1567</v>
      </c>
      <c r="C92" s="1" t="s">
        <v>1568</v>
      </c>
      <c r="D92" s="1" t="s">
        <v>1569</v>
      </c>
      <c r="E92" s="1" t="s">
        <v>1570</v>
      </c>
      <c r="F92" s="1" t="s">
        <v>1374</v>
      </c>
      <c r="G92" s="1" t="s">
        <v>1142</v>
      </c>
      <c r="H92" s="1" t="s">
        <v>1143</v>
      </c>
      <c r="I92" s="1" t="s">
        <v>1571</v>
      </c>
      <c r="J92" s="1" t="s">
        <v>1145</v>
      </c>
      <c r="K92" s="1" t="s">
        <v>1571</v>
      </c>
      <c r="L92" s="1" t="s">
        <v>1571</v>
      </c>
      <c r="M92" s="1" t="s">
        <v>1146</v>
      </c>
      <c r="N92" s="1" t="s">
        <v>1146</v>
      </c>
      <c r="O92" s="1" t="s">
        <v>1147</v>
      </c>
      <c r="P92" s="1" t="s">
        <v>1148</v>
      </c>
      <c r="Q92" s="1" t="s">
        <v>1149</v>
      </c>
      <c r="R92" s="1" t="s">
        <v>1572</v>
      </c>
      <c r="S92" s="1" t="s">
        <v>1151</v>
      </c>
      <c r="T92" s="1" t="s">
        <v>1152</v>
      </c>
      <c r="U92" s="1" t="s">
        <v>1109</v>
      </c>
      <c r="V92" s="1" t="s">
        <v>1211</v>
      </c>
    </row>
    <row r="93" s="1" customFormat="1" spans="1:22">
      <c r="A93" s="3">
        <v>999229272564397</v>
      </c>
      <c r="B93" s="1" t="s">
        <v>1567</v>
      </c>
      <c r="C93" s="1" t="s">
        <v>1573</v>
      </c>
      <c r="D93" s="1" t="s">
        <v>1574</v>
      </c>
      <c r="E93" s="1" t="s">
        <v>1575</v>
      </c>
      <c r="F93" s="1" t="s">
        <v>1229</v>
      </c>
      <c r="G93" s="1" t="s">
        <v>1142</v>
      </c>
      <c r="H93" s="1" t="s">
        <v>1143</v>
      </c>
      <c r="I93" s="1" t="s">
        <v>1576</v>
      </c>
      <c r="J93" s="1" t="s">
        <v>1145</v>
      </c>
      <c r="K93" s="1" t="s">
        <v>1576</v>
      </c>
      <c r="L93" s="1" t="s">
        <v>1576</v>
      </c>
      <c r="M93" s="1" t="s">
        <v>1146</v>
      </c>
      <c r="N93" s="1" t="s">
        <v>1146</v>
      </c>
      <c r="O93" s="1" t="s">
        <v>1147</v>
      </c>
      <c r="P93" s="1" t="s">
        <v>1148</v>
      </c>
      <c r="Q93" s="1" t="s">
        <v>1149</v>
      </c>
      <c r="R93" s="1" t="s">
        <v>1577</v>
      </c>
      <c r="S93" s="1" t="s">
        <v>1151</v>
      </c>
      <c r="T93" s="1" t="s">
        <v>1152</v>
      </c>
      <c r="U93" s="1" t="s">
        <v>1109</v>
      </c>
      <c r="V93" s="1" t="s">
        <v>1159</v>
      </c>
    </row>
    <row r="94" s="1" customFormat="1" spans="1:22">
      <c r="A94" s="3">
        <v>999229272531885</v>
      </c>
      <c r="B94" s="1" t="s">
        <v>1567</v>
      </c>
      <c r="C94" s="1" t="s">
        <v>1578</v>
      </c>
      <c r="D94" s="1" t="s">
        <v>1466</v>
      </c>
      <c r="E94" s="1" t="s">
        <v>1579</v>
      </c>
      <c r="F94" s="1" t="s">
        <v>1439</v>
      </c>
      <c r="G94" s="1" t="s">
        <v>1142</v>
      </c>
      <c r="H94" s="1" t="s">
        <v>1143</v>
      </c>
      <c r="I94" s="1" t="s">
        <v>1580</v>
      </c>
      <c r="J94" s="1" t="s">
        <v>1145</v>
      </c>
      <c r="K94" s="1" t="s">
        <v>1580</v>
      </c>
      <c r="L94" s="1" t="s">
        <v>1580</v>
      </c>
      <c r="M94" s="1" t="s">
        <v>1146</v>
      </c>
      <c r="N94" s="1" t="s">
        <v>1146</v>
      </c>
      <c r="O94" s="1" t="s">
        <v>1147</v>
      </c>
      <c r="P94" s="1" t="s">
        <v>1148</v>
      </c>
      <c r="Q94" s="1" t="s">
        <v>1149</v>
      </c>
      <c r="R94" s="1" t="s">
        <v>1581</v>
      </c>
      <c r="S94" s="1" t="s">
        <v>1151</v>
      </c>
      <c r="T94" s="1" t="s">
        <v>1152</v>
      </c>
      <c r="U94" s="1" t="s">
        <v>1109</v>
      </c>
      <c r="V94" s="1" t="s">
        <v>1211</v>
      </c>
    </row>
    <row r="95" s="1" customFormat="1" spans="1:22">
      <c r="A95" s="3">
        <v>999229272191652</v>
      </c>
      <c r="B95" s="1" t="s">
        <v>1567</v>
      </c>
      <c r="C95" s="1" t="s">
        <v>1582</v>
      </c>
      <c r="D95" s="1" t="s">
        <v>1583</v>
      </c>
      <c r="E95" s="1" t="s">
        <v>1584</v>
      </c>
      <c r="F95" s="1" t="s">
        <v>1309</v>
      </c>
      <c r="G95" s="1" t="s">
        <v>1142</v>
      </c>
      <c r="H95" s="1" t="s">
        <v>1143</v>
      </c>
      <c r="I95" s="1" t="s">
        <v>1585</v>
      </c>
      <c r="J95" s="1" t="s">
        <v>1145</v>
      </c>
      <c r="K95" s="1" t="s">
        <v>1585</v>
      </c>
      <c r="L95" s="1" t="s">
        <v>1585</v>
      </c>
      <c r="M95" s="1" t="s">
        <v>1146</v>
      </c>
      <c r="N95" s="1" t="s">
        <v>1146</v>
      </c>
      <c r="O95" s="1" t="s">
        <v>1147</v>
      </c>
      <c r="P95" s="1" t="s">
        <v>1148</v>
      </c>
      <c r="Q95" s="1" t="s">
        <v>1149</v>
      </c>
      <c r="R95" s="1" t="s">
        <v>1586</v>
      </c>
      <c r="S95" s="1" t="s">
        <v>1151</v>
      </c>
      <c r="T95" s="1" t="s">
        <v>1152</v>
      </c>
      <c r="U95" s="1" t="s">
        <v>1109</v>
      </c>
      <c r="V95" s="1" t="s">
        <v>1153</v>
      </c>
    </row>
    <row r="96" s="1" customFormat="1" spans="1:22">
      <c r="A96" s="3">
        <v>999229272184663</v>
      </c>
      <c r="B96" s="1" t="s">
        <v>1567</v>
      </c>
      <c r="C96" s="1" t="s">
        <v>1587</v>
      </c>
      <c r="D96" s="1" t="s">
        <v>1451</v>
      </c>
      <c r="E96" s="1" t="s">
        <v>1588</v>
      </c>
      <c r="F96" s="1" t="s">
        <v>1309</v>
      </c>
      <c r="G96" s="1" t="s">
        <v>1142</v>
      </c>
      <c r="H96" s="1" t="s">
        <v>1143</v>
      </c>
      <c r="I96" s="1" t="s">
        <v>1453</v>
      </c>
      <c r="J96" s="1" t="s">
        <v>1145</v>
      </c>
      <c r="K96" s="1" t="s">
        <v>1453</v>
      </c>
      <c r="L96" s="1" t="s">
        <v>1453</v>
      </c>
      <c r="M96" s="1" t="s">
        <v>1146</v>
      </c>
      <c r="N96" s="1" t="s">
        <v>1146</v>
      </c>
      <c r="O96" s="1" t="s">
        <v>1147</v>
      </c>
      <c r="P96" s="1" t="s">
        <v>1148</v>
      </c>
      <c r="Q96" s="1" t="s">
        <v>1149</v>
      </c>
      <c r="R96" s="1" t="s">
        <v>1589</v>
      </c>
      <c r="S96" s="1" t="s">
        <v>1151</v>
      </c>
      <c r="T96" s="1" t="s">
        <v>1152</v>
      </c>
      <c r="U96" s="1" t="s">
        <v>1109</v>
      </c>
      <c r="V96" s="1" t="s">
        <v>1159</v>
      </c>
    </row>
    <row r="97" s="1" customFormat="1" spans="1:22">
      <c r="A97" s="3">
        <v>999229270321713</v>
      </c>
      <c r="B97" s="1" t="s">
        <v>1567</v>
      </c>
      <c r="C97" s="1" t="s">
        <v>1590</v>
      </c>
      <c r="D97" s="1" t="s">
        <v>1591</v>
      </c>
      <c r="E97" s="1" t="s">
        <v>1592</v>
      </c>
      <c r="F97" s="1" t="s">
        <v>1309</v>
      </c>
      <c r="G97" s="1" t="s">
        <v>1142</v>
      </c>
      <c r="H97" s="1" t="s">
        <v>1143</v>
      </c>
      <c r="I97" s="1" t="s">
        <v>1593</v>
      </c>
      <c r="J97" s="1" t="s">
        <v>1145</v>
      </c>
      <c r="K97" s="1" t="s">
        <v>1593</v>
      </c>
      <c r="L97" s="1" t="s">
        <v>1593</v>
      </c>
      <c r="M97" s="1" t="s">
        <v>1146</v>
      </c>
      <c r="N97" s="1" t="s">
        <v>1146</v>
      </c>
      <c r="O97" s="1" t="s">
        <v>1147</v>
      </c>
      <c r="P97" s="1" t="s">
        <v>1148</v>
      </c>
      <c r="Q97" s="1" t="s">
        <v>1149</v>
      </c>
      <c r="R97" s="1" t="s">
        <v>1594</v>
      </c>
      <c r="S97" s="1" t="s">
        <v>1151</v>
      </c>
      <c r="T97" s="1" t="s">
        <v>1152</v>
      </c>
      <c r="U97" s="1" t="s">
        <v>1109</v>
      </c>
      <c r="V97" s="1" t="s">
        <v>1159</v>
      </c>
    </row>
    <row r="98" s="1" customFormat="1" spans="1:22">
      <c r="A98" s="3">
        <v>999228773453982</v>
      </c>
      <c r="B98" s="1" t="s">
        <v>1595</v>
      </c>
      <c r="C98" s="1" t="s">
        <v>1596</v>
      </c>
      <c r="D98" s="1" t="s">
        <v>1365</v>
      </c>
      <c r="E98" s="1" t="s">
        <v>1597</v>
      </c>
      <c r="F98" s="1" t="s">
        <v>1374</v>
      </c>
      <c r="G98" s="1" t="s">
        <v>1142</v>
      </c>
      <c r="H98" s="1" t="s">
        <v>1143</v>
      </c>
      <c r="I98" s="1" t="s">
        <v>1598</v>
      </c>
      <c r="J98" s="1" t="s">
        <v>1145</v>
      </c>
      <c r="K98" s="1" t="s">
        <v>1598</v>
      </c>
      <c r="L98" s="1" t="s">
        <v>1598</v>
      </c>
      <c r="M98" s="1" t="s">
        <v>1146</v>
      </c>
      <c r="N98" s="1" t="s">
        <v>1146</v>
      </c>
      <c r="O98" s="1" t="s">
        <v>1147</v>
      </c>
      <c r="P98" s="1" t="s">
        <v>1148</v>
      </c>
      <c r="Q98" s="1" t="s">
        <v>1149</v>
      </c>
      <c r="R98" s="1" t="s">
        <v>1599</v>
      </c>
      <c r="S98" s="1" t="s">
        <v>1151</v>
      </c>
      <c r="T98" s="1" t="s">
        <v>1152</v>
      </c>
      <c r="U98" s="1" t="s">
        <v>1109</v>
      </c>
      <c r="V98" s="1" t="s">
        <v>1159</v>
      </c>
    </row>
    <row r="99" s="1" customFormat="1" spans="1:22">
      <c r="A99" s="3">
        <v>999228768261200</v>
      </c>
      <c r="B99" s="1" t="s">
        <v>1595</v>
      </c>
      <c r="C99" s="1" t="s">
        <v>1600</v>
      </c>
      <c r="D99" s="1" t="s">
        <v>1365</v>
      </c>
      <c r="E99" s="1" t="s">
        <v>1601</v>
      </c>
      <c r="F99" s="1" t="s">
        <v>1229</v>
      </c>
      <c r="G99" s="1" t="s">
        <v>1142</v>
      </c>
      <c r="H99" s="1" t="s">
        <v>1143</v>
      </c>
      <c r="I99" s="1" t="s">
        <v>1602</v>
      </c>
      <c r="J99" s="1" t="s">
        <v>1145</v>
      </c>
      <c r="K99" s="1" t="s">
        <v>1602</v>
      </c>
      <c r="L99" s="1" t="s">
        <v>1602</v>
      </c>
      <c r="M99" s="1" t="s">
        <v>1146</v>
      </c>
      <c r="N99" s="1" t="s">
        <v>1146</v>
      </c>
      <c r="O99" s="1" t="s">
        <v>1147</v>
      </c>
      <c r="P99" s="1" t="s">
        <v>1148</v>
      </c>
      <c r="Q99" s="1" t="s">
        <v>1149</v>
      </c>
      <c r="R99" s="1" t="s">
        <v>1603</v>
      </c>
      <c r="S99" s="1" t="s">
        <v>1151</v>
      </c>
      <c r="T99" s="1" t="s">
        <v>1152</v>
      </c>
      <c r="U99" s="1" t="s">
        <v>1109</v>
      </c>
      <c r="V99" s="1" t="s">
        <v>1159</v>
      </c>
    </row>
    <row r="100" s="1" customFormat="1" spans="1:22">
      <c r="A100" s="3">
        <v>999228768106266</v>
      </c>
      <c r="B100" s="1" t="s">
        <v>1595</v>
      </c>
      <c r="C100" s="1" t="s">
        <v>1604</v>
      </c>
      <c r="D100" s="1" t="s">
        <v>1563</v>
      </c>
      <c r="E100" s="1" t="s">
        <v>1605</v>
      </c>
      <c r="F100" s="1" t="s">
        <v>1309</v>
      </c>
      <c r="G100" s="1" t="s">
        <v>1229</v>
      </c>
      <c r="H100" s="1" t="s">
        <v>1143</v>
      </c>
      <c r="I100" s="1" t="s">
        <v>1606</v>
      </c>
      <c r="J100" s="1" t="s">
        <v>1145</v>
      </c>
      <c r="K100" s="1" t="s">
        <v>1606</v>
      </c>
      <c r="L100" s="1" t="s">
        <v>1606</v>
      </c>
      <c r="M100" s="1" t="s">
        <v>1146</v>
      </c>
      <c r="N100" s="1" t="s">
        <v>1146</v>
      </c>
      <c r="O100" s="1" t="s">
        <v>1147</v>
      </c>
      <c r="P100" s="1" t="s">
        <v>1148</v>
      </c>
      <c r="Q100" s="1" t="s">
        <v>1149</v>
      </c>
      <c r="R100" s="1" t="s">
        <v>1607</v>
      </c>
      <c r="S100" s="1" t="s">
        <v>1608</v>
      </c>
      <c r="T100" s="1" t="s">
        <v>1152</v>
      </c>
      <c r="U100" s="1" t="s">
        <v>1109</v>
      </c>
      <c r="V100" s="1" t="s">
        <v>1159</v>
      </c>
    </row>
    <row r="101" s="1" customFormat="1" spans="1:22">
      <c r="A101" s="3">
        <v>999228765839035</v>
      </c>
      <c r="B101" s="1" t="s">
        <v>1595</v>
      </c>
      <c r="C101" s="1" t="s">
        <v>1609</v>
      </c>
      <c r="D101" s="1" t="s">
        <v>1610</v>
      </c>
      <c r="E101" s="1" t="s">
        <v>1611</v>
      </c>
      <c r="F101" s="1" t="s">
        <v>1309</v>
      </c>
      <c r="G101" s="1" t="s">
        <v>1142</v>
      </c>
      <c r="H101" s="1" t="s">
        <v>1143</v>
      </c>
      <c r="I101" s="1" t="s">
        <v>1612</v>
      </c>
      <c r="J101" s="1" t="s">
        <v>1145</v>
      </c>
      <c r="K101" s="1" t="s">
        <v>1612</v>
      </c>
      <c r="L101" s="1" t="s">
        <v>1612</v>
      </c>
      <c r="M101" s="1" t="s">
        <v>1146</v>
      </c>
      <c r="N101" s="1" t="s">
        <v>1146</v>
      </c>
      <c r="O101" s="1" t="s">
        <v>1147</v>
      </c>
      <c r="P101" s="1" t="s">
        <v>1148</v>
      </c>
      <c r="Q101" s="1" t="s">
        <v>1149</v>
      </c>
      <c r="R101" s="1" t="s">
        <v>1613</v>
      </c>
      <c r="S101" s="1" t="s">
        <v>1151</v>
      </c>
      <c r="T101" s="1" t="s">
        <v>1152</v>
      </c>
      <c r="U101" s="1" t="s">
        <v>1109</v>
      </c>
      <c r="V101" s="1" t="s">
        <v>1614</v>
      </c>
    </row>
    <row r="102" s="1" customFormat="1" spans="1:22">
      <c r="A102" s="3">
        <v>999228765827868</v>
      </c>
      <c r="B102" s="1" t="s">
        <v>1595</v>
      </c>
      <c r="C102" s="1" t="s">
        <v>1615</v>
      </c>
      <c r="D102" s="1" t="s">
        <v>1616</v>
      </c>
      <c r="E102" s="1" t="s">
        <v>1617</v>
      </c>
      <c r="F102" s="1" t="s">
        <v>1309</v>
      </c>
      <c r="G102" s="1" t="s">
        <v>1142</v>
      </c>
      <c r="H102" s="1" t="s">
        <v>1143</v>
      </c>
      <c r="I102" s="1" t="s">
        <v>1618</v>
      </c>
      <c r="J102" s="1" t="s">
        <v>1145</v>
      </c>
      <c r="K102" s="1" t="s">
        <v>1618</v>
      </c>
      <c r="L102" s="1" t="s">
        <v>1618</v>
      </c>
      <c r="M102" s="1" t="s">
        <v>1146</v>
      </c>
      <c r="N102" s="1" t="s">
        <v>1146</v>
      </c>
      <c r="O102" s="1" t="s">
        <v>1147</v>
      </c>
      <c r="P102" s="1" t="s">
        <v>1148</v>
      </c>
      <c r="Q102" s="1" t="s">
        <v>1149</v>
      </c>
      <c r="R102" s="1" t="s">
        <v>1619</v>
      </c>
      <c r="S102" s="1" t="s">
        <v>1151</v>
      </c>
      <c r="T102" s="1" t="s">
        <v>1152</v>
      </c>
      <c r="U102" s="1" t="s">
        <v>1109</v>
      </c>
      <c r="V102" s="1" t="s">
        <v>1153</v>
      </c>
    </row>
    <row r="103" s="1" customFormat="1" spans="1:22">
      <c r="A103" s="3">
        <v>999228765146283</v>
      </c>
      <c r="B103" s="1" t="s">
        <v>1595</v>
      </c>
      <c r="C103" s="1" t="s">
        <v>1620</v>
      </c>
      <c r="D103" s="1" t="s">
        <v>1621</v>
      </c>
      <c r="E103" s="1" t="s">
        <v>1622</v>
      </c>
      <c r="F103" s="1" t="s">
        <v>1439</v>
      </c>
      <c r="G103" s="1" t="s">
        <v>1142</v>
      </c>
      <c r="H103" s="1" t="s">
        <v>1143</v>
      </c>
      <c r="I103" s="1" t="s">
        <v>1623</v>
      </c>
      <c r="J103" s="1" t="s">
        <v>1145</v>
      </c>
      <c r="K103" s="1" t="s">
        <v>1623</v>
      </c>
      <c r="L103" s="1" t="s">
        <v>1623</v>
      </c>
      <c r="M103" s="1" t="s">
        <v>1146</v>
      </c>
      <c r="N103" s="1" t="s">
        <v>1146</v>
      </c>
      <c r="O103" s="1" t="s">
        <v>1147</v>
      </c>
      <c r="P103" s="1" t="s">
        <v>1148</v>
      </c>
      <c r="Q103" s="1" t="s">
        <v>1149</v>
      </c>
      <c r="R103" s="1" t="s">
        <v>1624</v>
      </c>
      <c r="S103" s="1" t="s">
        <v>1151</v>
      </c>
      <c r="T103" s="1" t="s">
        <v>1152</v>
      </c>
      <c r="U103" s="1" t="s">
        <v>1109</v>
      </c>
      <c r="V103" s="1" t="s">
        <v>1277</v>
      </c>
    </row>
    <row r="104" s="1" customFormat="1" spans="1:22">
      <c r="A104" s="3">
        <v>999228762419355</v>
      </c>
      <c r="B104" s="1" t="s">
        <v>1595</v>
      </c>
      <c r="C104" s="1" t="s">
        <v>1625</v>
      </c>
      <c r="D104" s="1" t="s">
        <v>1456</v>
      </c>
      <c r="E104" s="1" t="s">
        <v>1626</v>
      </c>
      <c r="F104" s="1" t="s">
        <v>1309</v>
      </c>
      <c r="G104" s="1" t="s">
        <v>1142</v>
      </c>
      <c r="H104" s="1" t="s">
        <v>1143</v>
      </c>
      <c r="I104" s="1" t="s">
        <v>1627</v>
      </c>
      <c r="J104" s="1" t="s">
        <v>1145</v>
      </c>
      <c r="K104" s="1" t="s">
        <v>1627</v>
      </c>
      <c r="L104" s="1" t="s">
        <v>1627</v>
      </c>
      <c r="M104" s="1" t="s">
        <v>1146</v>
      </c>
      <c r="N104" s="1" t="s">
        <v>1146</v>
      </c>
      <c r="O104" s="1" t="s">
        <v>1147</v>
      </c>
      <c r="P104" s="1" t="s">
        <v>1148</v>
      </c>
      <c r="Q104" s="1" t="s">
        <v>1149</v>
      </c>
      <c r="R104" s="1" t="s">
        <v>1628</v>
      </c>
      <c r="S104" s="1" t="s">
        <v>1151</v>
      </c>
      <c r="T104" s="1" t="s">
        <v>1152</v>
      </c>
      <c r="U104" s="1" t="s">
        <v>1109</v>
      </c>
      <c r="V104" s="1" t="s">
        <v>1159</v>
      </c>
    </row>
    <row r="105" s="1" customFormat="1" spans="1:22">
      <c r="A105" s="3">
        <v>999228750141491</v>
      </c>
      <c r="B105" s="1" t="s">
        <v>1595</v>
      </c>
      <c r="C105" s="1" t="s">
        <v>1629</v>
      </c>
      <c r="D105" s="1" t="s">
        <v>1630</v>
      </c>
      <c r="E105" s="1" t="s">
        <v>1631</v>
      </c>
      <c r="F105" s="1" t="s">
        <v>1138</v>
      </c>
      <c r="G105" s="1" t="s">
        <v>1142</v>
      </c>
      <c r="H105" s="1" t="s">
        <v>1143</v>
      </c>
      <c r="I105" s="1" t="s">
        <v>1632</v>
      </c>
      <c r="J105" s="1" t="s">
        <v>1145</v>
      </c>
      <c r="K105" s="1" t="s">
        <v>1632</v>
      </c>
      <c r="L105" s="1" t="s">
        <v>1632</v>
      </c>
      <c r="M105" s="1" t="s">
        <v>1146</v>
      </c>
      <c r="N105" s="1" t="s">
        <v>1146</v>
      </c>
      <c r="O105" s="1" t="s">
        <v>1147</v>
      </c>
      <c r="P105" s="1" t="s">
        <v>1148</v>
      </c>
      <c r="Q105" s="1" t="s">
        <v>1149</v>
      </c>
      <c r="R105" s="1" t="s">
        <v>1633</v>
      </c>
      <c r="S105" s="1" t="s">
        <v>1151</v>
      </c>
      <c r="T105" s="1" t="s">
        <v>1152</v>
      </c>
      <c r="U105" s="1" t="s">
        <v>1109</v>
      </c>
      <c r="V105" s="1" t="s">
        <v>1277</v>
      </c>
    </row>
    <row r="106" s="1" customFormat="1" spans="1:22">
      <c r="A106" s="3">
        <v>999228744772806</v>
      </c>
      <c r="B106" s="1" t="s">
        <v>1634</v>
      </c>
      <c r="C106" s="1" t="s">
        <v>1635</v>
      </c>
      <c r="D106" s="1" t="s">
        <v>1323</v>
      </c>
      <c r="E106" s="1" t="s">
        <v>1636</v>
      </c>
      <c r="F106" s="1" t="s">
        <v>1374</v>
      </c>
      <c r="G106" s="1" t="s">
        <v>1142</v>
      </c>
      <c r="H106" s="1" t="s">
        <v>1143</v>
      </c>
      <c r="I106" s="1" t="s">
        <v>1637</v>
      </c>
      <c r="J106" s="1" t="s">
        <v>1145</v>
      </c>
      <c r="K106" s="1" t="s">
        <v>1637</v>
      </c>
      <c r="L106" s="1" t="s">
        <v>1637</v>
      </c>
      <c r="M106" s="1" t="s">
        <v>1146</v>
      </c>
      <c r="N106" s="1" t="s">
        <v>1146</v>
      </c>
      <c r="O106" s="1" t="s">
        <v>1147</v>
      </c>
      <c r="P106" s="1" t="s">
        <v>1148</v>
      </c>
      <c r="Q106" s="1" t="s">
        <v>1149</v>
      </c>
      <c r="R106" s="1" t="s">
        <v>1638</v>
      </c>
      <c r="S106" s="1" t="s">
        <v>1151</v>
      </c>
      <c r="T106" s="1" t="s">
        <v>1152</v>
      </c>
      <c r="U106" s="1" t="s">
        <v>1109</v>
      </c>
      <c r="V106" s="1" t="s">
        <v>1327</v>
      </c>
    </row>
    <row r="107" s="1" customFormat="1" spans="1:22">
      <c r="A107" s="3">
        <v>999228743490502</v>
      </c>
      <c r="B107" s="1" t="s">
        <v>1634</v>
      </c>
      <c r="C107" s="1" t="s">
        <v>1639</v>
      </c>
      <c r="D107" s="1" t="s">
        <v>1563</v>
      </c>
      <c r="E107" s="1" t="s">
        <v>1640</v>
      </c>
      <c r="F107" s="1" t="s">
        <v>1138</v>
      </c>
      <c r="G107" s="1" t="s">
        <v>1142</v>
      </c>
      <c r="H107" s="1" t="s">
        <v>1143</v>
      </c>
      <c r="I107" s="1" t="s">
        <v>1565</v>
      </c>
      <c r="J107" s="1" t="s">
        <v>1145</v>
      </c>
      <c r="K107" s="1" t="s">
        <v>1565</v>
      </c>
      <c r="L107" s="1" t="s">
        <v>1565</v>
      </c>
      <c r="M107" s="1" t="s">
        <v>1146</v>
      </c>
      <c r="N107" s="1" t="s">
        <v>1146</v>
      </c>
      <c r="O107" s="1" t="s">
        <v>1147</v>
      </c>
      <c r="P107" s="1" t="s">
        <v>1148</v>
      </c>
      <c r="Q107" s="1" t="s">
        <v>1149</v>
      </c>
      <c r="R107" s="1" t="s">
        <v>1641</v>
      </c>
      <c r="S107" s="1" t="s">
        <v>1151</v>
      </c>
      <c r="T107" s="1" t="s">
        <v>1152</v>
      </c>
      <c r="U107" s="1" t="s">
        <v>1109</v>
      </c>
      <c r="V107" s="1" t="s">
        <v>1159</v>
      </c>
    </row>
    <row r="108" s="1" customFormat="1" spans="1:22">
      <c r="A108" s="3">
        <v>999228733250486</v>
      </c>
      <c r="B108" s="1" t="s">
        <v>1634</v>
      </c>
      <c r="C108" s="1" t="s">
        <v>1642</v>
      </c>
      <c r="D108" s="1" t="s">
        <v>1643</v>
      </c>
      <c r="E108" s="1" t="s">
        <v>1644</v>
      </c>
      <c r="F108" s="1" t="s">
        <v>1229</v>
      </c>
      <c r="G108" s="1" t="s">
        <v>1142</v>
      </c>
      <c r="H108" s="1" t="s">
        <v>1143</v>
      </c>
      <c r="I108" s="1" t="s">
        <v>1645</v>
      </c>
      <c r="J108" s="1" t="s">
        <v>1145</v>
      </c>
      <c r="K108" s="1" t="s">
        <v>1645</v>
      </c>
      <c r="L108" s="1" t="s">
        <v>1645</v>
      </c>
      <c r="M108" s="1" t="s">
        <v>1146</v>
      </c>
      <c r="N108" s="1" t="s">
        <v>1146</v>
      </c>
      <c r="O108" s="1" t="s">
        <v>1147</v>
      </c>
      <c r="P108" s="1" t="s">
        <v>1148</v>
      </c>
      <c r="Q108" s="1" t="s">
        <v>1149</v>
      </c>
      <c r="R108" s="1" t="s">
        <v>1646</v>
      </c>
      <c r="S108" s="1" t="s">
        <v>1151</v>
      </c>
      <c r="T108" s="1" t="s">
        <v>1152</v>
      </c>
      <c r="U108" s="1" t="s">
        <v>1109</v>
      </c>
      <c r="V108" s="1" t="s">
        <v>1159</v>
      </c>
    </row>
    <row r="109" s="1" customFormat="1" spans="1:22">
      <c r="A109" s="3">
        <v>999228733037239</v>
      </c>
      <c r="B109" s="1" t="s">
        <v>1634</v>
      </c>
      <c r="C109" s="1" t="s">
        <v>1647</v>
      </c>
      <c r="D109" s="1" t="s">
        <v>1648</v>
      </c>
      <c r="E109" s="1" t="s">
        <v>1649</v>
      </c>
      <c r="F109" s="1" t="s">
        <v>1229</v>
      </c>
      <c r="G109" s="1" t="s">
        <v>1142</v>
      </c>
      <c r="H109" s="1" t="s">
        <v>1143</v>
      </c>
      <c r="I109" s="1" t="s">
        <v>1650</v>
      </c>
      <c r="J109" s="1" t="s">
        <v>1145</v>
      </c>
      <c r="K109" s="1" t="s">
        <v>1650</v>
      </c>
      <c r="L109" s="1" t="s">
        <v>1650</v>
      </c>
      <c r="M109" s="1" t="s">
        <v>1146</v>
      </c>
      <c r="N109" s="1" t="s">
        <v>1146</v>
      </c>
      <c r="O109" s="1" t="s">
        <v>1147</v>
      </c>
      <c r="P109" s="1" t="s">
        <v>1148</v>
      </c>
      <c r="Q109" s="1" t="s">
        <v>1149</v>
      </c>
      <c r="R109" s="1" t="s">
        <v>1651</v>
      </c>
      <c r="S109" s="1" t="s">
        <v>1151</v>
      </c>
      <c r="T109" s="1" t="s">
        <v>1152</v>
      </c>
      <c r="U109" s="1" t="s">
        <v>1109</v>
      </c>
      <c r="V109" s="1" t="s">
        <v>1211</v>
      </c>
    </row>
    <row r="110" s="1" customFormat="1" spans="1:22">
      <c r="A110" s="3">
        <v>999228731952976</v>
      </c>
      <c r="B110" s="1" t="s">
        <v>1634</v>
      </c>
      <c r="C110" s="1" t="s">
        <v>1652</v>
      </c>
      <c r="D110" s="1" t="s">
        <v>1653</v>
      </c>
      <c r="E110" s="1" t="s">
        <v>1654</v>
      </c>
      <c r="F110" s="1" t="s">
        <v>1138</v>
      </c>
      <c r="G110" s="1" t="s">
        <v>1142</v>
      </c>
      <c r="H110" s="1" t="s">
        <v>1143</v>
      </c>
      <c r="I110" s="1" t="s">
        <v>1655</v>
      </c>
      <c r="J110" s="1" t="s">
        <v>1145</v>
      </c>
      <c r="K110" s="1" t="s">
        <v>1655</v>
      </c>
      <c r="L110" s="1" t="s">
        <v>1655</v>
      </c>
      <c r="M110" s="1" t="s">
        <v>1146</v>
      </c>
      <c r="N110" s="1" t="s">
        <v>1146</v>
      </c>
      <c r="O110" s="1" t="s">
        <v>1147</v>
      </c>
      <c r="P110" s="1" t="s">
        <v>1148</v>
      </c>
      <c r="Q110" s="1" t="s">
        <v>1149</v>
      </c>
      <c r="R110" s="1" t="s">
        <v>1656</v>
      </c>
      <c r="S110" s="1" t="s">
        <v>1151</v>
      </c>
      <c r="T110" s="1" t="s">
        <v>1152</v>
      </c>
      <c r="U110" s="1" t="s">
        <v>1109</v>
      </c>
      <c r="V110" s="1" t="s">
        <v>1211</v>
      </c>
    </row>
    <row r="111" s="1" customFormat="1" spans="1:22">
      <c r="A111" s="3">
        <v>999228730321922</v>
      </c>
      <c r="B111" s="1" t="s">
        <v>1634</v>
      </c>
      <c r="C111" s="1" t="s">
        <v>1657</v>
      </c>
      <c r="D111" s="1" t="s">
        <v>1658</v>
      </c>
      <c r="E111" s="1" t="s">
        <v>1659</v>
      </c>
      <c r="F111" s="1" t="s">
        <v>1229</v>
      </c>
      <c r="G111" s="1" t="s">
        <v>1142</v>
      </c>
      <c r="H111" s="1" t="s">
        <v>1143</v>
      </c>
      <c r="I111" s="1" t="s">
        <v>1660</v>
      </c>
      <c r="J111" s="1" t="s">
        <v>1145</v>
      </c>
      <c r="K111" s="1" t="s">
        <v>1660</v>
      </c>
      <c r="L111" s="1" t="s">
        <v>1660</v>
      </c>
      <c r="M111" s="1" t="s">
        <v>1146</v>
      </c>
      <c r="N111" s="1" t="s">
        <v>1146</v>
      </c>
      <c r="O111" s="1" t="s">
        <v>1147</v>
      </c>
      <c r="P111" s="1" t="s">
        <v>1148</v>
      </c>
      <c r="Q111" s="1" t="s">
        <v>1149</v>
      </c>
      <c r="R111" s="1" t="s">
        <v>1661</v>
      </c>
      <c r="S111" s="1" t="s">
        <v>1151</v>
      </c>
      <c r="T111" s="1" t="s">
        <v>1152</v>
      </c>
      <c r="U111" s="1" t="s">
        <v>1109</v>
      </c>
      <c r="V111" s="1" t="s">
        <v>1211</v>
      </c>
    </row>
    <row r="112" s="1" customFormat="1" spans="1:22">
      <c r="A112" s="3">
        <v>999228717048908</v>
      </c>
      <c r="B112" s="1" t="s">
        <v>1634</v>
      </c>
      <c r="C112" s="1" t="s">
        <v>1662</v>
      </c>
      <c r="D112" s="1" t="s">
        <v>1663</v>
      </c>
      <c r="E112" s="1" t="s">
        <v>1664</v>
      </c>
      <c r="F112" s="1" t="s">
        <v>1138</v>
      </c>
      <c r="G112" s="1" t="s">
        <v>1142</v>
      </c>
      <c r="H112" s="1" t="s">
        <v>1143</v>
      </c>
      <c r="I112" s="1" t="s">
        <v>1665</v>
      </c>
      <c r="J112" s="1" t="s">
        <v>1145</v>
      </c>
      <c r="K112" s="1" t="s">
        <v>1665</v>
      </c>
      <c r="L112" s="1" t="s">
        <v>1665</v>
      </c>
      <c r="M112" s="1" t="s">
        <v>1146</v>
      </c>
      <c r="N112" s="1" t="s">
        <v>1146</v>
      </c>
      <c r="O112" s="1" t="s">
        <v>1147</v>
      </c>
      <c r="P112" s="1" t="s">
        <v>1148</v>
      </c>
      <c r="Q112" s="1" t="s">
        <v>1149</v>
      </c>
      <c r="R112" s="1" t="s">
        <v>1666</v>
      </c>
      <c r="S112" s="1" t="s">
        <v>1151</v>
      </c>
      <c r="T112" s="1" t="s">
        <v>1152</v>
      </c>
      <c r="U112" s="1" t="s">
        <v>1109</v>
      </c>
      <c r="V112" s="1" t="s">
        <v>1667</v>
      </c>
    </row>
    <row r="113" s="1" customFormat="1" spans="1:22">
      <c r="A113" s="3">
        <v>999228717035786</v>
      </c>
      <c r="B113" s="1" t="s">
        <v>1634</v>
      </c>
      <c r="C113" s="1" t="s">
        <v>1668</v>
      </c>
      <c r="D113" s="1" t="s">
        <v>1663</v>
      </c>
      <c r="E113" s="1" t="s">
        <v>1669</v>
      </c>
      <c r="F113" s="1" t="s">
        <v>1138</v>
      </c>
      <c r="G113" s="1" t="s">
        <v>1142</v>
      </c>
      <c r="H113" s="1" t="s">
        <v>1143</v>
      </c>
      <c r="I113" s="1" t="s">
        <v>1665</v>
      </c>
      <c r="J113" s="1" t="s">
        <v>1145</v>
      </c>
      <c r="K113" s="1" t="s">
        <v>1665</v>
      </c>
      <c r="L113" s="1" t="s">
        <v>1665</v>
      </c>
      <c r="M113" s="1" t="s">
        <v>1146</v>
      </c>
      <c r="N113" s="1" t="s">
        <v>1146</v>
      </c>
      <c r="O113" s="1" t="s">
        <v>1147</v>
      </c>
      <c r="P113" s="1" t="s">
        <v>1148</v>
      </c>
      <c r="Q113" s="1" t="s">
        <v>1149</v>
      </c>
      <c r="R113" s="1" t="s">
        <v>1670</v>
      </c>
      <c r="S113" s="1" t="s">
        <v>1151</v>
      </c>
      <c r="T113" s="1" t="s">
        <v>1152</v>
      </c>
      <c r="U113" s="1" t="s">
        <v>1109</v>
      </c>
      <c r="V113" s="1" t="s">
        <v>1667</v>
      </c>
    </row>
    <row r="114" s="1" customFormat="1" spans="1:22">
      <c r="A114" s="3">
        <v>999228716106172</v>
      </c>
      <c r="B114" s="1" t="s">
        <v>1634</v>
      </c>
      <c r="C114" s="1" t="s">
        <v>1671</v>
      </c>
      <c r="D114" s="1" t="s">
        <v>1297</v>
      </c>
      <c r="E114" s="1" t="s">
        <v>1672</v>
      </c>
      <c r="F114" s="1" t="s">
        <v>1138</v>
      </c>
      <c r="G114" s="1" t="s">
        <v>1142</v>
      </c>
      <c r="H114" s="1" t="s">
        <v>1143</v>
      </c>
      <c r="I114" s="1" t="s">
        <v>1673</v>
      </c>
      <c r="J114" s="1" t="s">
        <v>1145</v>
      </c>
      <c r="K114" s="1" t="s">
        <v>1673</v>
      </c>
      <c r="L114" s="1" t="s">
        <v>1673</v>
      </c>
      <c r="M114" s="1" t="s">
        <v>1146</v>
      </c>
      <c r="N114" s="1" t="s">
        <v>1146</v>
      </c>
      <c r="O114" s="1" t="s">
        <v>1147</v>
      </c>
      <c r="P114" s="1" t="s">
        <v>1148</v>
      </c>
      <c r="Q114" s="1" t="s">
        <v>1149</v>
      </c>
      <c r="R114" s="1" t="s">
        <v>1674</v>
      </c>
      <c r="S114" s="1" t="s">
        <v>1151</v>
      </c>
      <c r="T114" s="1" t="s">
        <v>1152</v>
      </c>
      <c r="U114" s="1" t="s">
        <v>1109</v>
      </c>
      <c r="V114" s="1" t="s">
        <v>1159</v>
      </c>
    </row>
    <row r="115" s="1" customFormat="1" spans="1:22">
      <c r="A115" s="3">
        <v>999228711008703</v>
      </c>
      <c r="B115" s="1" t="s">
        <v>1675</v>
      </c>
      <c r="C115" s="1" t="s">
        <v>1676</v>
      </c>
      <c r="D115" s="1" t="s">
        <v>1677</v>
      </c>
      <c r="E115" s="1" t="s">
        <v>1678</v>
      </c>
      <c r="F115" s="1" t="s">
        <v>1309</v>
      </c>
      <c r="G115" s="1" t="s">
        <v>1142</v>
      </c>
      <c r="H115" s="1" t="s">
        <v>1143</v>
      </c>
      <c r="I115" s="1" t="s">
        <v>1679</v>
      </c>
      <c r="J115" s="1" t="s">
        <v>1145</v>
      </c>
      <c r="K115" s="1" t="s">
        <v>1679</v>
      </c>
      <c r="L115" s="1" t="s">
        <v>1679</v>
      </c>
      <c r="M115" s="1" t="s">
        <v>1146</v>
      </c>
      <c r="N115" s="1" t="s">
        <v>1146</v>
      </c>
      <c r="O115" s="1" t="s">
        <v>1147</v>
      </c>
      <c r="P115" s="1" t="s">
        <v>1148</v>
      </c>
      <c r="Q115" s="1" t="s">
        <v>1149</v>
      </c>
      <c r="R115" s="1" t="s">
        <v>1680</v>
      </c>
      <c r="S115" s="1" t="s">
        <v>1151</v>
      </c>
      <c r="T115" s="1" t="s">
        <v>1152</v>
      </c>
      <c r="U115" s="1" t="s">
        <v>1109</v>
      </c>
      <c r="V115" s="1" t="s">
        <v>1159</v>
      </c>
    </row>
    <row r="116" s="1" customFormat="1" spans="1:22">
      <c r="A116" s="3">
        <v>999228707761576</v>
      </c>
      <c r="B116" s="1" t="s">
        <v>1675</v>
      </c>
      <c r="C116" s="1" t="s">
        <v>1681</v>
      </c>
      <c r="D116" s="1" t="s">
        <v>1682</v>
      </c>
      <c r="E116" s="1" t="s">
        <v>1683</v>
      </c>
      <c r="F116" s="1" t="s">
        <v>1138</v>
      </c>
      <c r="G116" s="1" t="s">
        <v>1142</v>
      </c>
      <c r="H116" s="1" t="s">
        <v>1143</v>
      </c>
      <c r="I116" s="1" t="s">
        <v>1684</v>
      </c>
      <c r="J116" s="1" t="s">
        <v>1145</v>
      </c>
      <c r="K116" s="1" t="s">
        <v>1684</v>
      </c>
      <c r="L116" s="1" t="s">
        <v>1684</v>
      </c>
      <c r="M116" s="1" t="s">
        <v>1146</v>
      </c>
      <c r="N116" s="1" t="s">
        <v>1146</v>
      </c>
      <c r="O116" s="1" t="s">
        <v>1147</v>
      </c>
      <c r="P116" s="1" t="s">
        <v>1148</v>
      </c>
      <c r="Q116" s="1" t="s">
        <v>1149</v>
      </c>
      <c r="R116" s="1" t="s">
        <v>1685</v>
      </c>
      <c r="S116" s="1" t="s">
        <v>1151</v>
      </c>
      <c r="T116" s="1" t="s">
        <v>1152</v>
      </c>
      <c r="U116" s="1" t="s">
        <v>1109</v>
      </c>
      <c r="V116" s="1" t="s">
        <v>1211</v>
      </c>
    </row>
    <row r="117" s="1" customFormat="1" spans="1:22">
      <c r="A117" s="3">
        <v>999228698999525</v>
      </c>
      <c r="B117" s="1" t="s">
        <v>1675</v>
      </c>
      <c r="C117" s="1" t="s">
        <v>1686</v>
      </c>
      <c r="D117" s="1" t="s">
        <v>1687</v>
      </c>
      <c r="E117" s="1" t="s">
        <v>1688</v>
      </c>
      <c r="F117" s="1" t="s">
        <v>1138</v>
      </c>
      <c r="G117" s="1" t="s">
        <v>1142</v>
      </c>
      <c r="H117" s="1" t="s">
        <v>1143</v>
      </c>
      <c r="I117" s="1" t="s">
        <v>1689</v>
      </c>
      <c r="J117" s="1" t="s">
        <v>1145</v>
      </c>
      <c r="K117" s="1" t="s">
        <v>1689</v>
      </c>
      <c r="L117" s="1" t="s">
        <v>1689</v>
      </c>
      <c r="M117" s="1" t="s">
        <v>1146</v>
      </c>
      <c r="N117" s="1" t="s">
        <v>1146</v>
      </c>
      <c r="O117" s="1" t="s">
        <v>1147</v>
      </c>
      <c r="P117" s="1" t="s">
        <v>1148</v>
      </c>
      <c r="Q117" s="1" t="s">
        <v>1149</v>
      </c>
      <c r="R117" s="1" t="s">
        <v>1690</v>
      </c>
      <c r="S117" s="1" t="s">
        <v>1151</v>
      </c>
      <c r="T117" s="1" t="s">
        <v>1152</v>
      </c>
      <c r="U117" s="1" t="s">
        <v>1109</v>
      </c>
      <c r="V117" s="1" t="s">
        <v>1667</v>
      </c>
    </row>
    <row r="118" s="1" customFormat="1" spans="1:22">
      <c r="A118" s="3">
        <v>999228698427068</v>
      </c>
      <c r="B118" s="1" t="s">
        <v>1675</v>
      </c>
      <c r="C118" s="1" t="s">
        <v>1691</v>
      </c>
      <c r="D118" s="1" t="s">
        <v>1692</v>
      </c>
      <c r="E118" s="1" t="s">
        <v>1693</v>
      </c>
      <c r="F118" s="1" t="s">
        <v>1309</v>
      </c>
      <c r="G118" s="1" t="s">
        <v>1142</v>
      </c>
      <c r="H118" s="1" t="s">
        <v>1143</v>
      </c>
      <c r="I118" s="1" t="s">
        <v>1694</v>
      </c>
      <c r="J118" s="1" t="s">
        <v>1145</v>
      </c>
      <c r="K118" s="1" t="s">
        <v>1694</v>
      </c>
      <c r="L118" s="1" t="s">
        <v>1694</v>
      </c>
      <c r="M118" s="1" t="s">
        <v>1146</v>
      </c>
      <c r="N118" s="1" t="s">
        <v>1146</v>
      </c>
      <c r="O118" s="1" t="s">
        <v>1147</v>
      </c>
      <c r="P118" s="1" t="s">
        <v>1148</v>
      </c>
      <c r="Q118" s="1" t="s">
        <v>1149</v>
      </c>
      <c r="R118" s="1" t="s">
        <v>1695</v>
      </c>
      <c r="S118" s="1" t="s">
        <v>1151</v>
      </c>
      <c r="T118" s="1" t="s">
        <v>1152</v>
      </c>
      <c r="U118" s="1" t="s">
        <v>1109</v>
      </c>
      <c r="V118" s="1" t="s">
        <v>1159</v>
      </c>
    </row>
    <row r="119" s="1" customFormat="1" spans="1:22">
      <c r="A119" s="3">
        <v>999228693186046</v>
      </c>
      <c r="B119" s="1" t="s">
        <v>1675</v>
      </c>
      <c r="C119" s="1" t="s">
        <v>1696</v>
      </c>
      <c r="D119" s="1" t="s">
        <v>1220</v>
      </c>
      <c r="E119" s="1" t="s">
        <v>1697</v>
      </c>
      <c r="F119" s="1" t="s">
        <v>1138</v>
      </c>
      <c r="G119" s="1" t="s">
        <v>1142</v>
      </c>
      <c r="H119" s="1" t="s">
        <v>1143</v>
      </c>
      <c r="I119" s="1" t="s">
        <v>1565</v>
      </c>
      <c r="J119" s="1" t="s">
        <v>1145</v>
      </c>
      <c r="K119" s="1" t="s">
        <v>1565</v>
      </c>
      <c r="L119" s="1" t="s">
        <v>1565</v>
      </c>
      <c r="M119" s="1" t="s">
        <v>1146</v>
      </c>
      <c r="N119" s="1" t="s">
        <v>1146</v>
      </c>
      <c r="O119" s="1" t="s">
        <v>1147</v>
      </c>
      <c r="P119" s="1" t="s">
        <v>1148</v>
      </c>
      <c r="Q119" s="1" t="s">
        <v>1149</v>
      </c>
      <c r="R119" s="1" t="s">
        <v>1698</v>
      </c>
      <c r="S119" s="1" t="s">
        <v>1151</v>
      </c>
      <c r="T119" s="1" t="s">
        <v>1152</v>
      </c>
      <c r="U119" s="1" t="s">
        <v>1109</v>
      </c>
      <c r="V119" s="1" t="s">
        <v>1211</v>
      </c>
    </row>
    <row r="120" s="1" customFormat="1" spans="1:22">
      <c r="A120" s="3">
        <v>999228683220468</v>
      </c>
      <c r="B120" s="1" t="s">
        <v>1699</v>
      </c>
      <c r="C120" s="1" t="s">
        <v>1700</v>
      </c>
      <c r="D120" s="1" t="s">
        <v>1400</v>
      </c>
      <c r="E120" s="1" t="s">
        <v>1701</v>
      </c>
      <c r="F120" s="1" t="s">
        <v>1138</v>
      </c>
      <c r="G120" s="1" t="s">
        <v>1142</v>
      </c>
      <c r="H120" s="1" t="s">
        <v>1143</v>
      </c>
      <c r="I120" s="1" t="s">
        <v>1702</v>
      </c>
      <c r="J120" s="1" t="s">
        <v>1145</v>
      </c>
      <c r="K120" s="1" t="s">
        <v>1702</v>
      </c>
      <c r="L120" s="1" t="s">
        <v>1702</v>
      </c>
      <c r="M120" s="1" t="s">
        <v>1146</v>
      </c>
      <c r="N120" s="1" t="s">
        <v>1146</v>
      </c>
      <c r="O120" s="1" t="s">
        <v>1147</v>
      </c>
      <c r="P120" s="1" t="s">
        <v>1148</v>
      </c>
      <c r="Q120" s="1" t="s">
        <v>1149</v>
      </c>
      <c r="R120" s="1" t="s">
        <v>1703</v>
      </c>
      <c r="S120" s="1" t="s">
        <v>1151</v>
      </c>
      <c r="T120" s="1" t="s">
        <v>1152</v>
      </c>
      <c r="U120" s="1" t="s">
        <v>1109</v>
      </c>
      <c r="V120" s="1" t="s">
        <v>1159</v>
      </c>
    </row>
    <row r="121" s="1" customFormat="1" spans="1:22">
      <c r="A121" s="3">
        <v>999228676932098</v>
      </c>
      <c r="B121" s="1" t="s">
        <v>1699</v>
      </c>
      <c r="C121" s="1" t="s">
        <v>1704</v>
      </c>
      <c r="D121" s="1" t="s">
        <v>1705</v>
      </c>
      <c r="E121" s="1" t="s">
        <v>1706</v>
      </c>
      <c r="F121" s="1" t="s">
        <v>1229</v>
      </c>
      <c r="G121" s="1" t="s">
        <v>1142</v>
      </c>
      <c r="H121" s="1" t="s">
        <v>1143</v>
      </c>
      <c r="I121" s="1" t="s">
        <v>1660</v>
      </c>
      <c r="J121" s="1" t="s">
        <v>1145</v>
      </c>
      <c r="K121" s="1" t="s">
        <v>1660</v>
      </c>
      <c r="L121" s="1" t="s">
        <v>1660</v>
      </c>
      <c r="M121" s="1" t="s">
        <v>1146</v>
      </c>
      <c r="N121" s="1" t="s">
        <v>1146</v>
      </c>
      <c r="O121" s="1" t="s">
        <v>1147</v>
      </c>
      <c r="P121" s="1" t="s">
        <v>1148</v>
      </c>
      <c r="Q121" s="1" t="s">
        <v>1149</v>
      </c>
      <c r="R121" s="1" t="s">
        <v>1707</v>
      </c>
      <c r="S121" s="1" t="s">
        <v>1151</v>
      </c>
      <c r="T121" s="1" t="s">
        <v>1152</v>
      </c>
      <c r="U121" s="1" t="s">
        <v>1109</v>
      </c>
      <c r="V121" s="1" t="s">
        <v>1159</v>
      </c>
    </row>
    <row r="122" s="1" customFormat="1" spans="1:22">
      <c r="A122" s="3">
        <v>999228676853753</v>
      </c>
      <c r="B122" s="1" t="s">
        <v>1699</v>
      </c>
      <c r="C122" s="1" t="s">
        <v>1708</v>
      </c>
      <c r="D122" s="1" t="s">
        <v>1705</v>
      </c>
      <c r="E122" s="1" t="s">
        <v>1709</v>
      </c>
      <c r="F122" s="1" t="s">
        <v>1229</v>
      </c>
      <c r="G122" s="1" t="s">
        <v>1142</v>
      </c>
      <c r="H122" s="1" t="s">
        <v>1143</v>
      </c>
      <c r="I122" s="1" t="s">
        <v>1660</v>
      </c>
      <c r="J122" s="1" t="s">
        <v>1145</v>
      </c>
      <c r="K122" s="1" t="s">
        <v>1660</v>
      </c>
      <c r="L122" s="1" t="s">
        <v>1660</v>
      </c>
      <c r="M122" s="1" t="s">
        <v>1146</v>
      </c>
      <c r="N122" s="1" t="s">
        <v>1146</v>
      </c>
      <c r="O122" s="1" t="s">
        <v>1147</v>
      </c>
      <c r="P122" s="1" t="s">
        <v>1148</v>
      </c>
      <c r="Q122" s="1" t="s">
        <v>1149</v>
      </c>
      <c r="R122" s="1" t="s">
        <v>1710</v>
      </c>
      <c r="S122" s="1" t="s">
        <v>1151</v>
      </c>
      <c r="T122" s="1" t="s">
        <v>1152</v>
      </c>
      <c r="U122" s="1" t="s">
        <v>1109</v>
      </c>
      <c r="V122" s="1" t="s">
        <v>1159</v>
      </c>
    </row>
    <row r="123" s="1" customFormat="1" spans="1:22">
      <c r="A123" s="3">
        <v>999228671659627</v>
      </c>
      <c r="B123" s="1" t="s">
        <v>1699</v>
      </c>
      <c r="C123" s="1" t="s">
        <v>1711</v>
      </c>
      <c r="D123" s="1" t="s">
        <v>1712</v>
      </c>
      <c r="E123" s="1" t="s">
        <v>1713</v>
      </c>
      <c r="F123" s="1" t="s">
        <v>1309</v>
      </c>
      <c r="G123" s="1" t="s">
        <v>1142</v>
      </c>
      <c r="H123" s="1" t="s">
        <v>1143</v>
      </c>
      <c r="I123" s="1" t="s">
        <v>1714</v>
      </c>
      <c r="J123" s="1" t="s">
        <v>1145</v>
      </c>
      <c r="K123" s="1" t="s">
        <v>1714</v>
      </c>
      <c r="L123" s="1" t="s">
        <v>1714</v>
      </c>
      <c r="M123" s="1" t="s">
        <v>1146</v>
      </c>
      <c r="N123" s="1" t="s">
        <v>1146</v>
      </c>
      <c r="O123" s="1" t="s">
        <v>1147</v>
      </c>
      <c r="P123" s="1" t="s">
        <v>1148</v>
      </c>
      <c r="Q123" s="1" t="s">
        <v>1149</v>
      </c>
      <c r="R123" s="1" t="s">
        <v>1715</v>
      </c>
      <c r="S123" s="1" t="s">
        <v>1151</v>
      </c>
      <c r="T123" s="1" t="s">
        <v>1152</v>
      </c>
      <c r="U123" s="1" t="s">
        <v>1109</v>
      </c>
      <c r="V123" s="1" t="s">
        <v>1159</v>
      </c>
    </row>
    <row r="124" s="1" customFormat="1" spans="1:22">
      <c r="A124" s="3">
        <v>999228640156895</v>
      </c>
      <c r="B124" s="1" t="s">
        <v>1716</v>
      </c>
      <c r="C124" s="1" t="s">
        <v>1717</v>
      </c>
      <c r="D124" s="1" t="s">
        <v>1297</v>
      </c>
      <c r="E124" s="1" t="s">
        <v>1718</v>
      </c>
      <c r="F124" s="1" t="s">
        <v>1138</v>
      </c>
      <c r="G124" s="1" t="s">
        <v>1142</v>
      </c>
      <c r="H124" s="1" t="s">
        <v>1143</v>
      </c>
      <c r="I124" s="1" t="s">
        <v>1719</v>
      </c>
      <c r="J124" s="1" t="s">
        <v>1145</v>
      </c>
      <c r="K124" s="1" t="s">
        <v>1719</v>
      </c>
      <c r="L124" s="1" t="s">
        <v>1719</v>
      </c>
      <c r="M124" s="1" t="s">
        <v>1146</v>
      </c>
      <c r="N124" s="1" t="s">
        <v>1146</v>
      </c>
      <c r="O124" s="1" t="s">
        <v>1147</v>
      </c>
      <c r="P124" s="1" t="s">
        <v>1148</v>
      </c>
      <c r="Q124" s="1" t="s">
        <v>1149</v>
      </c>
      <c r="R124" s="1" t="s">
        <v>1720</v>
      </c>
      <c r="S124" s="1" t="s">
        <v>1151</v>
      </c>
      <c r="T124" s="1" t="s">
        <v>1152</v>
      </c>
      <c r="U124" s="1" t="s">
        <v>1109</v>
      </c>
      <c r="V124" s="1" t="s">
        <v>1159</v>
      </c>
    </row>
    <row r="125" s="1" customFormat="1" spans="1:22">
      <c r="A125" s="3">
        <v>999228637679625</v>
      </c>
      <c r="B125" s="1" t="s">
        <v>1716</v>
      </c>
      <c r="C125" s="1" t="s">
        <v>1721</v>
      </c>
      <c r="D125" s="1" t="s">
        <v>1677</v>
      </c>
      <c r="E125" s="1" t="s">
        <v>1722</v>
      </c>
      <c r="F125" s="1" t="s">
        <v>1229</v>
      </c>
      <c r="G125" s="1" t="s">
        <v>1142</v>
      </c>
      <c r="H125" s="1" t="s">
        <v>1143</v>
      </c>
      <c r="I125" s="1" t="s">
        <v>1723</v>
      </c>
      <c r="J125" s="1" t="s">
        <v>1145</v>
      </c>
      <c r="K125" s="1" t="s">
        <v>1723</v>
      </c>
      <c r="L125" s="1" t="s">
        <v>1723</v>
      </c>
      <c r="M125" s="1" t="s">
        <v>1146</v>
      </c>
      <c r="N125" s="1" t="s">
        <v>1146</v>
      </c>
      <c r="O125" s="1" t="s">
        <v>1147</v>
      </c>
      <c r="P125" s="1" t="s">
        <v>1148</v>
      </c>
      <c r="Q125" s="1" t="s">
        <v>1149</v>
      </c>
      <c r="R125" s="1" t="s">
        <v>1724</v>
      </c>
      <c r="S125" s="1" t="s">
        <v>1151</v>
      </c>
      <c r="T125" s="1" t="s">
        <v>1152</v>
      </c>
      <c r="U125" s="1" t="s">
        <v>1109</v>
      </c>
      <c r="V125" s="1" t="s">
        <v>1159</v>
      </c>
    </row>
    <row r="126" s="1" customFormat="1" spans="1:22">
      <c r="A126" s="3">
        <v>999228624656164</v>
      </c>
      <c r="B126" s="1" t="s">
        <v>1725</v>
      </c>
      <c r="C126" s="1" t="s">
        <v>1726</v>
      </c>
      <c r="D126" s="1" t="s">
        <v>1727</v>
      </c>
      <c r="E126" s="1" t="s">
        <v>1728</v>
      </c>
      <c r="F126" s="1" t="s">
        <v>1634</v>
      </c>
      <c r="G126" s="1" t="s">
        <v>1142</v>
      </c>
      <c r="H126" s="1" t="s">
        <v>1143</v>
      </c>
      <c r="I126" s="1" t="s">
        <v>1729</v>
      </c>
      <c r="J126" s="1" t="s">
        <v>1145</v>
      </c>
      <c r="K126" s="1" t="s">
        <v>1729</v>
      </c>
      <c r="L126" s="1" t="s">
        <v>1729</v>
      </c>
      <c r="M126" s="1" t="s">
        <v>1146</v>
      </c>
      <c r="N126" s="1" t="s">
        <v>1146</v>
      </c>
      <c r="O126" s="1" t="s">
        <v>1147</v>
      </c>
      <c r="P126" s="1" t="s">
        <v>1148</v>
      </c>
      <c r="Q126" s="1" t="s">
        <v>1149</v>
      </c>
      <c r="R126" s="1" t="s">
        <v>1730</v>
      </c>
      <c r="S126" s="1" t="s">
        <v>1151</v>
      </c>
      <c r="T126" s="1" t="s">
        <v>1152</v>
      </c>
      <c r="U126" s="1" t="s">
        <v>1109</v>
      </c>
      <c r="V126" s="1" t="s">
        <v>1159</v>
      </c>
    </row>
    <row r="127" s="1" customFormat="1" spans="1:22">
      <c r="A127" s="3">
        <v>999228621330397</v>
      </c>
      <c r="B127" s="1" t="s">
        <v>1725</v>
      </c>
      <c r="C127" s="1" t="s">
        <v>1731</v>
      </c>
      <c r="D127" s="1" t="s">
        <v>1140</v>
      </c>
      <c r="E127" s="1" t="s">
        <v>1732</v>
      </c>
      <c r="F127" s="1" t="s">
        <v>1229</v>
      </c>
      <c r="G127" s="1" t="s">
        <v>1142</v>
      </c>
      <c r="H127" s="1" t="s">
        <v>1143</v>
      </c>
      <c r="I127" s="1" t="s">
        <v>1733</v>
      </c>
      <c r="J127" s="1" t="s">
        <v>1145</v>
      </c>
      <c r="K127" s="1" t="s">
        <v>1733</v>
      </c>
      <c r="L127" s="1" t="s">
        <v>1733</v>
      </c>
      <c r="M127" s="1" t="s">
        <v>1146</v>
      </c>
      <c r="N127" s="1" t="s">
        <v>1146</v>
      </c>
      <c r="O127" s="1" t="s">
        <v>1147</v>
      </c>
      <c r="P127" s="1" t="s">
        <v>1148</v>
      </c>
      <c r="Q127" s="1" t="s">
        <v>1149</v>
      </c>
      <c r="R127" s="1" t="s">
        <v>1734</v>
      </c>
      <c r="S127" s="1" t="s">
        <v>1151</v>
      </c>
      <c r="T127" s="1" t="s">
        <v>1152</v>
      </c>
      <c r="U127" s="1" t="s">
        <v>1109</v>
      </c>
      <c r="V127" s="1" t="s">
        <v>1153</v>
      </c>
    </row>
    <row r="128" s="1" customFormat="1" spans="1:22">
      <c r="A128" s="3">
        <v>999228603963752</v>
      </c>
      <c r="B128" s="1" t="s">
        <v>1735</v>
      </c>
      <c r="C128" s="1" t="s">
        <v>1736</v>
      </c>
      <c r="D128" s="1" t="s">
        <v>1737</v>
      </c>
      <c r="E128" s="1" t="s">
        <v>1738</v>
      </c>
      <c r="F128" s="1" t="s">
        <v>1229</v>
      </c>
      <c r="G128" s="1" t="s">
        <v>1142</v>
      </c>
      <c r="H128" s="1" t="s">
        <v>1143</v>
      </c>
      <c r="I128" s="1" t="s">
        <v>1739</v>
      </c>
      <c r="J128" s="1" t="s">
        <v>1145</v>
      </c>
      <c r="K128" s="1" t="s">
        <v>1739</v>
      </c>
      <c r="L128" s="1" t="s">
        <v>1739</v>
      </c>
      <c r="M128" s="1" t="s">
        <v>1146</v>
      </c>
      <c r="N128" s="1" t="s">
        <v>1146</v>
      </c>
      <c r="O128" s="1" t="s">
        <v>1147</v>
      </c>
      <c r="P128" s="1" t="s">
        <v>1148</v>
      </c>
      <c r="Q128" s="1" t="s">
        <v>1149</v>
      </c>
      <c r="R128" s="1" t="s">
        <v>1740</v>
      </c>
      <c r="S128" s="1" t="s">
        <v>1151</v>
      </c>
      <c r="T128" s="1" t="s">
        <v>1152</v>
      </c>
      <c r="U128" s="1" t="s">
        <v>1109</v>
      </c>
      <c r="V128" s="1" t="s">
        <v>1159</v>
      </c>
    </row>
    <row r="129" s="1" customFormat="1" spans="1:22">
      <c r="A129" s="3">
        <v>999228603705772</v>
      </c>
      <c r="B129" s="1" t="s">
        <v>1735</v>
      </c>
      <c r="C129" s="1" t="s">
        <v>1741</v>
      </c>
      <c r="D129" s="1" t="s">
        <v>1712</v>
      </c>
      <c r="E129" s="1" t="s">
        <v>1742</v>
      </c>
      <c r="F129" s="1" t="s">
        <v>1138</v>
      </c>
      <c r="G129" s="1" t="s">
        <v>1142</v>
      </c>
      <c r="H129" s="1" t="s">
        <v>1143</v>
      </c>
      <c r="I129" s="1" t="s">
        <v>1743</v>
      </c>
      <c r="J129" s="1" t="s">
        <v>1145</v>
      </c>
      <c r="K129" s="1" t="s">
        <v>1743</v>
      </c>
      <c r="L129" s="1" t="s">
        <v>1743</v>
      </c>
      <c r="M129" s="1" t="s">
        <v>1146</v>
      </c>
      <c r="N129" s="1" t="s">
        <v>1146</v>
      </c>
      <c r="O129" s="1" t="s">
        <v>1147</v>
      </c>
      <c r="P129" s="1" t="s">
        <v>1148</v>
      </c>
      <c r="Q129" s="1" t="s">
        <v>1149</v>
      </c>
      <c r="R129" s="1" t="s">
        <v>1744</v>
      </c>
      <c r="S129" s="1" t="s">
        <v>1151</v>
      </c>
      <c r="T129" s="1" t="s">
        <v>1152</v>
      </c>
      <c r="U129" s="1" t="s">
        <v>1745</v>
      </c>
      <c r="V129" s="1" t="s">
        <v>1159</v>
      </c>
    </row>
    <row r="130" s="1" customFormat="1" spans="1:22">
      <c r="A130" s="3">
        <v>999228603101700</v>
      </c>
      <c r="B130" s="1" t="s">
        <v>1735</v>
      </c>
      <c r="C130" s="1" t="s">
        <v>1746</v>
      </c>
      <c r="D130" s="1" t="s">
        <v>1413</v>
      </c>
      <c r="E130" s="1" t="s">
        <v>1747</v>
      </c>
      <c r="F130" s="1" t="s">
        <v>1309</v>
      </c>
      <c r="G130" s="1" t="s">
        <v>1142</v>
      </c>
      <c r="H130" s="1" t="s">
        <v>1143</v>
      </c>
      <c r="I130" s="1" t="s">
        <v>1492</v>
      </c>
      <c r="J130" s="1" t="s">
        <v>1145</v>
      </c>
      <c r="K130" s="1" t="s">
        <v>1492</v>
      </c>
      <c r="L130" s="1" t="s">
        <v>1492</v>
      </c>
      <c r="M130" s="1" t="s">
        <v>1146</v>
      </c>
      <c r="N130" s="1" t="s">
        <v>1146</v>
      </c>
      <c r="O130" s="1" t="s">
        <v>1147</v>
      </c>
      <c r="P130" s="1" t="s">
        <v>1148</v>
      </c>
      <c r="Q130" s="1" t="s">
        <v>1149</v>
      </c>
      <c r="R130" s="1" t="s">
        <v>1748</v>
      </c>
      <c r="S130" s="1" t="s">
        <v>1151</v>
      </c>
      <c r="T130" s="1" t="s">
        <v>1152</v>
      </c>
      <c r="U130" s="1" t="s">
        <v>1109</v>
      </c>
      <c r="V130" s="1" t="s">
        <v>1159</v>
      </c>
    </row>
    <row r="131" s="1" customFormat="1" spans="1:22">
      <c r="A131" s="3">
        <v>999228601934824</v>
      </c>
      <c r="B131" s="1" t="s">
        <v>1735</v>
      </c>
      <c r="C131" s="1" t="s">
        <v>1749</v>
      </c>
      <c r="D131" s="1" t="s">
        <v>1750</v>
      </c>
      <c r="E131" s="1" t="s">
        <v>1751</v>
      </c>
      <c r="F131" s="1" t="s">
        <v>1229</v>
      </c>
      <c r="G131" s="1" t="s">
        <v>1142</v>
      </c>
      <c r="H131" s="1" t="s">
        <v>1143</v>
      </c>
      <c r="I131" s="1" t="s">
        <v>1752</v>
      </c>
      <c r="J131" s="1" t="s">
        <v>1145</v>
      </c>
      <c r="K131" s="1" t="s">
        <v>1752</v>
      </c>
      <c r="L131" s="1" t="s">
        <v>1752</v>
      </c>
      <c r="M131" s="1" t="s">
        <v>1146</v>
      </c>
      <c r="N131" s="1" t="s">
        <v>1146</v>
      </c>
      <c r="O131" s="1" t="s">
        <v>1147</v>
      </c>
      <c r="P131" s="1" t="s">
        <v>1148</v>
      </c>
      <c r="Q131" s="1" t="s">
        <v>1149</v>
      </c>
      <c r="R131" s="1" t="s">
        <v>1753</v>
      </c>
      <c r="S131" s="1" t="s">
        <v>1151</v>
      </c>
      <c r="T131" s="1" t="s">
        <v>1152</v>
      </c>
      <c r="U131" s="1" t="s">
        <v>1109</v>
      </c>
      <c r="V131" s="1" t="s">
        <v>1159</v>
      </c>
    </row>
    <row r="132" s="1" customFormat="1" spans="1:22">
      <c r="A132" s="3">
        <v>999228597608074</v>
      </c>
      <c r="B132" s="1" t="s">
        <v>1735</v>
      </c>
      <c r="C132" s="1" t="s">
        <v>1754</v>
      </c>
      <c r="D132" s="1" t="s">
        <v>1755</v>
      </c>
      <c r="E132" s="1" t="s">
        <v>1756</v>
      </c>
      <c r="F132" s="1" t="s">
        <v>1309</v>
      </c>
      <c r="G132" s="1" t="s">
        <v>1142</v>
      </c>
      <c r="H132" s="1" t="s">
        <v>1143</v>
      </c>
      <c r="I132" s="1" t="s">
        <v>1757</v>
      </c>
      <c r="J132" s="1" t="s">
        <v>1145</v>
      </c>
      <c r="K132" s="1" t="s">
        <v>1757</v>
      </c>
      <c r="L132" s="1" t="s">
        <v>1757</v>
      </c>
      <c r="M132" s="1" t="s">
        <v>1146</v>
      </c>
      <c r="N132" s="1" t="s">
        <v>1146</v>
      </c>
      <c r="O132" s="1" t="s">
        <v>1147</v>
      </c>
      <c r="P132" s="1" t="s">
        <v>1148</v>
      </c>
      <c r="Q132" s="1" t="s">
        <v>1149</v>
      </c>
      <c r="R132" s="1" t="s">
        <v>1758</v>
      </c>
      <c r="S132" s="1" t="s">
        <v>1151</v>
      </c>
      <c r="T132" s="1" t="s">
        <v>1152</v>
      </c>
      <c r="U132" s="1" t="s">
        <v>1109</v>
      </c>
      <c r="V132" s="1" t="s">
        <v>1277</v>
      </c>
    </row>
    <row r="133" s="1" customFormat="1" spans="1:22">
      <c r="A133" s="3">
        <v>999228595136241</v>
      </c>
      <c r="B133" s="1" t="s">
        <v>1735</v>
      </c>
      <c r="C133" s="1" t="s">
        <v>1759</v>
      </c>
      <c r="D133" s="1" t="s">
        <v>1760</v>
      </c>
      <c r="E133" s="1" t="s">
        <v>1761</v>
      </c>
      <c r="F133" s="1" t="s">
        <v>1374</v>
      </c>
      <c r="G133" s="1" t="s">
        <v>1142</v>
      </c>
      <c r="H133" s="1" t="s">
        <v>1143</v>
      </c>
      <c r="I133" s="1" t="s">
        <v>1762</v>
      </c>
      <c r="J133" s="1" t="s">
        <v>1145</v>
      </c>
      <c r="K133" s="1" t="s">
        <v>1762</v>
      </c>
      <c r="L133" s="1" t="s">
        <v>1762</v>
      </c>
      <c r="M133" s="1" t="s">
        <v>1146</v>
      </c>
      <c r="N133" s="1" t="s">
        <v>1146</v>
      </c>
      <c r="O133" s="1" t="s">
        <v>1147</v>
      </c>
      <c r="P133" s="1" t="s">
        <v>1148</v>
      </c>
      <c r="Q133" s="1" t="s">
        <v>1149</v>
      </c>
      <c r="R133" s="1" t="s">
        <v>1763</v>
      </c>
      <c r="S133" s="1" t="s">
        <v>1151</v>
      </c>
      <c r="T133" s="1" t="s">
        <v>1152</v>
      </c>
      <c r="U133" s="1" t="s">
        <v>1109</v>
      </c>
      <c r="V133" s="1" t="s">
        <v>1159</v>
      </c>
    </row>
    <row r="134" s="1" customFormat="1" spans="1:22">
      <c r="A134" s="3">
        <v>999228574308702</v>
      </c>
      <c r="B134" s="1" t="s">
        <v>1764</v>
      </c>
      <c r="C134" s="1" t="s">
        <v>1765</v>
      </c>
      <c r="D134" s="1" t="s">
        <v>1456</v>
      </c>
      <c r="E134" s="1" t="s">
        <v>1766</v>
      </c>
      <c r="F134" s="1" t="s">
        <v>1229</v>
      </c>
      <c r="G134" s="1" t="s">
        <v>1142</v>
      </c>
      <c r="H134" s="1" t="s">
        <v>1143</v>
      </c>
      <c r="I134" s="1" t="s">
        <v>1767</v>
      </c>
      <c r="J134" s="1" t="s">
        <v>1145</v>
      </c>
      <c r="K134" s="1" t="s">
        <v>1767</v>
      </c>
      <c r="L134" s="1" t="s">
        <v>1767</v>
      </c>
      <c r="M134" s="1" t="s">
        <v>1146</v>
      </c>
      <c r="N134" s="1" t="s">
        <v>1146</v>
      </c>
      <c r="O134" s="1" t="s">
        <v>1147</v>
      </c>
      <c r="P134" s="1" t="s">
        <v>1148</v>
      </c>
      <c r="Q134" s="1" t="s">
        <v>1149</v>
      </c>
      <c r="R134" s="1" t="s">
        <v>1768</v>
      </c>
      <c r="S134" s="1" t="s">
        <v>1151</v>
      </c>
      <c r="T134" s="1" t="s">
        <v>1152</v>
      </c>
      <c r="U134" s="1" t="s">
        <v>1109</v>
      </c>
      <c r="V134" s="1" t="s">
        <v>1159</v>
      </c>
    </row>
    <row r="135" s="1" customFormat="1" spans="1:22">
      <c r="A135" s="3">
        <v>999228570919630</v>
      </c>
      <c r="B135" s="1" t="s">
        <v>1769</v>
      </c>
      <c r="C135" s="1" t="s">
        <v>1770</v>
      </c>
      <c r="D135" s="1" t="s">
        <v>1771</v>
      </c>
      <c r="E135" s="1" t="s">
        <v>1772</v>
      </c>
      <c r="F135" s="1" t="s">
        <v>1489</v>
      </c>
      <c r="G135" s="1" t="s">
        <v>1142</v>
      </c>
      <c r="H135" s="1" t="s">
        <v>1143</v>
      </c>
      <c r="I135" s="1" t="s">
        <v>1773</v>
      </c>
      <c r="J135" s="1" t="s">
        <v>1145</v>
      </c>
      <c r="K135" s="1" t="s">
        <v>1773</v>
      </c>
      <c r="L135" s="1" t="s">
        <v>1773</v>
      </c>
      <c r="M135" s="1" t="s">
        <v>1146</v>
      </c>
      <c r="N135" s="1" t="s">
        <v>1146</v>
      </c>
      <c r="O135" s="1" t="s">
        <v>1147</v>
      </c>
      <c r="P135" s="1" t="s">
        <v>1148</v>
      </c>
      <c r="Q135" s="1" t="s">
        <v>1149</v>
      </c>
      <c r="R135" s="1" t="s">
        <v>1774</v>
      </c>
      <c r="S135" s="1" t="s">
        <v>1151</v>
      </c>
      <c r="T135" s="1" t="s">
        <v>1152</v>
      </c>
      <c r="U135" s="1" t="s">
        <v>1109</v>
      </c>
      <c r="V135" s="1" t="s">
        <v>1327</v>
      </c>
    </row>
    <row r="136" s="1" customFormat="1" spans="1:22">
      <c r="A136" s="3">
        <v>999228570129162</v>
      </c>
      <c r="B136" s="1" t="s">
        <v>1769</v>
      </c>
      <c r="C136" s="1" t="s">
        <v>1775</v>
      </c>
      <c r="D136" s="1" t="s">
        <v>1776</v>
      </c>
      <c r="E136" s="1" t="s">
        <v>1777</v>
      </c>
      <c r="F136" s="1" t="s">
        <v>1138</v>
      </c>
      <c r="G136" s="1" t="s">
        <v>1142</v>
      </c>
      <c r="H136" s="1" t="s">
        <v>1143</v>
      </c>
      <c r="I136" s="1" t="s">
        <v>1778</v>
      </c>
      <c r="J136" s="1" t="s">
        <v>1145</v>
      </c>
      <c r="K136" s="1" t="s">
        <v>1778</v>
      </c>
      <c r="L136" s="1" t="s">
        <v>1778</v>
      </c>
      <c r="M136" s="1" t="s">
        <v>1146</v>
      </c>
      <c r="N136" s="1" t="s">
        <v>1146</v>
      </c>
      <c r="O136" s="1" t="s">
        <v>1147</v>
      </c>
      <c r="P136" s="1" t="s">
        <v>1148</v>
      </c>
      <c r="Q136" s="1" t="s">
        <v>1149</v>
      </c>
      <c r="R136" s="1" t="s">
        <v>1779</v>
      </c>
      <c r="S136" s="1" t="s">
        <v>1151</v>
      </c>
      <c r="T136" s="1" t="s">
        <v>1152</v>
      </c>
      <c r="U136" s="1" t="s">
        <v>1109</v>
      </c>
      <c r="V136" s="1" t="s">
        <v>1153</v>
      </c>
    </row>
    <row r="137" s="1" customFormat="1" spans="1:22">
      <c r="A137" s="3">
        <v>999228559191114</v>
      </c>
      <c r="B137" s="1" t="s">
        <v>1780</v>
      </c>
      <c r="C137" s="1" t="s">
        <v>1781</v>
      </c>
      <c r="D137" s="1" t="s">
        <v>1782</v>
      </c>
      <c r="E137" s="1" t="s">
        <v>1783</v>
      </c>
      <c r="F137" s="1" t="s">
        <v>1138</v>
      </c>
      <c r="G137" s="1" t="s">
        <v>1142</v>
      </c>
      <c r="H137" s="1" t="s">
        <v>1143</v>
      </c>
      <c r="I137" s="1" t="s">
        <v>1784</v>
      </c>
      <c r="J137" s="1" t="s">
        <v>1145</v>
      </c>
      <c r="K137" s="1" t="s">
        <v>1784</v>
      </c>
      <c r="L137" s="1" t="s">
        <v>1784</v>
      </c>
      <c r="M137" s="1" t="s">
        <v>1146</v>
      </c>
      <c r="N137" s="1" t="s">
        <v>1146</v>
      </c>
      <c r="O137" s="1" t="s">
        <v>1147</v>
      </c>
      <c r="P137" s="1" t="s">
        <v>1148</v>
      </c>
      <c r="Q137" s="1" t="s">
        <v>1149</v>
      </c>
      <c r="R137" s="1" t="s">
        <v>1785</v>
      </c>
      <c r="S137" s="1" t="s">
        <v>1151</v>
      </c>
      <c r="T137" s="1" t="s">
        <v>1152</v>
      </c>
      <c r="U137" s="1" t="s">
        <v>1109</v>
      </c>
      <c r="V137" s="1" t="s">
        <v>1327</v>
      </c>
    </row>
    <row r="138" s="1" customFormat="1" spans="1:22">
      <c r="A138" s="3">
        <v>999228557428582</v>
      </c>
      <c r="B138" s="1" t="s">
        <v>1780</v>
      </c>
      <c r="C138" s="1" t="s">
        <v>1786</v>
      </c>
      <c r="D138" s="1" t="s">
        <v>1787</v>
      </c>
      <c r="E138" s="1" t="s">
        <v>1788</v>
      </c>
      <c r="F138" s="1" t="s">
        <v>1374</v>
      </c>
      <c r="G138" s="1" t="s">
        <v>1142</v>
      </c>
      <c r="H138" s="1" t="s">
        <v>1143</v>
      </c>
      <c r="I138" s="1" t="s">
        <v>1789</v>
      </c>
      <c r="J138" s="1" t="s">
        <v>1145</v>
      </c>
      <c r="K138" s="1" t="s">
        <v>1789</v>
      </c>
      <c r="L138" s="1" t="s">
        <v>1789</v>
      </c>
      <c r="M138" s="1" t="s">
        <v>1146</v>
      </c>
      <c r="N138" s="1" t="s">
        <v>1146</v>
      </c>
      <c r="O138" s="1" t="s">
        <v>1147</v>
      </c>
      <c r="P138" s="1" t="s">
        <v>1148</v>
      </c>
      <c r="Q138" s="1" t="s">
        <v>1149</v>
      </c>
      <c r="R138" s="1" t="s">
        <v>1790</v>
      </c>
      <c r="S138" s="1" t="s">
        <v>1151</v>
      </c>
      <c r="T138" s="1" t="s">
        <v>1152</v>
      </c>
      <c r="U138" s="1" t="s">
        <v>1109</v>
      </c>
      <c r="V138" s="1" t="s">
        <v>1277</v>
      </c>
    </row>
    <row r="139" s="1" customFormat="1" spans="1:22">
      <c r="A139" s="3">
        <v>999228555619685</v>
      </c>
      <c r="B139" s="1" t="s">
        <v>1780</v>
      </c>
      <c r="C139" s="1" t="s">
        <v>1791</v>
      </c>
      <c r="D139" s="1" t="s">
        <v>1771</v>
      </c>
      <c r="E139" s="1" t="s">
        <v>1792</v>
      </c>
      <c r="F139" s="1" t="s">
        <v>1489</v>
      </c>
      <c r="G139" s="1" t="s">
        <v>1142</v>
      </c>
      <c r="H139" s="1" t="s">
        <v>1143</v>
      </c>
      <c r="I139" s="1" t="s">
        <v>1793</v>
      </c>
      <c r="J139" s="1" t="s">
        <v>1145</v>
      </c>
      <c r="K139" s="1" t="s">
        <v>1793</v>
      </c>
      <c r="L139" s="1" t="s">
        <v>1793</v>
      </c>
      <c r="M139" s="1" t="s">
        <v>1146</v>
      </c>
      <c r="N139" s="1" t="s">
        <v>1146</v>
      </c>
      <c r="O139" s="1" t="s">
        <v>1147</v>
      </c>
      <c r="P139" s="1" t="s">
        <v>1148</v>
      </c>
      <c r="Q139" s="1" t="s">
        <v>1149</v>
      </c>
      <c r="R139" s="1" t="s">
        <v>1794</v>
      </c>
      <c r="S139" s="1" t="s">
        <v>1151</v>
      </c>
      <c r="T139" s="1" t="s">
        <v>1152</v>
      </c>
      <c r="U139" s="1" t="s">
        <v>1109</v>
      </c>
      <c r="V139" s="1" t="s">
        <v>1327</v>
      </c>
    </row>
    <row r="140" s="1" customFormat="1" spans="1:22">
      <c r="A140" s="3">
        <v>999228553518839</v>
      </c>
      <c r="B140" s="1" t="s">
        <v>1780</v>
      </c>
      <c r="C140" s="1" t="s">
        <v>1795</v>
      </c>
      <c r="D140" s="1" t="s">
        <v>1354</v>
      </c>
      <c r="E140" s="1" t="s">
        <v>1796</v>
      </c>
      <c r="F140" s="1" t="s">
        <v>1309</v>
      </c>
      <c r="G140" s="1" t="s">
        <v>1142</v>
      </c>
      <c r="H140" s="1" t="s">
        <v>1143</v>
      </c>
      <c r="I140" s="1" t="s">
        <v>1797</v>
      </c>
      <c r="J140" s="1" t="s">
        <v>1145</v>
      </c>
      <c r="K140" s="1" t="s">
        <v>1797</v>
      </c>
      <c r="L140" s="1" t="s">
        <v>1797</v>
      </c>
      <c r="M140" s="1" t="s">
        <v>1146</v>
      </c>
      <c r="N140" s="1" t="s">
        <v>1146</v>
      </c>
      <c r="O140" s="1" t="s">
        <v>1147</v>
      </c>
      <c r="P140" s="1" t="s">
        <v>1148</v>
      </c>
      <c r="Q140" s="1" t="s">
        <v>1149</v>
      </c>
      <c r="R140" s="1" t="s">
        <v>1798</v>
      </c>
      <c r="S140" s="1" t="s">
        <v>1151</v>
      </c>
      <c r="T140" s="1" t="s">
        <v>1152</v>
      </c>
      <c r="U140" s="1" t="s">
        <v>1109</v>
      </c>
      <c r="V140" s="1" t="s">
        <v>1358</v>
      </c>
    </row>
    <row r="141" s="1" customFormat="1" spans="1:22">
      <c r="A141" s="3">
        <v>999228544957379</v>
      </c>
      <c r="B141" s="1" t="s">
        <v>1799</v>
      </c>
      <c r="C141" s="1" t="s">
        <v>1800</v>
      </c>
      <c r="D141" s="1" t="s">
        <v>1801</v>
      </c>
      <c r="E141" s="1" t="s">
        <v>1802</v>
      </c>
      <c r="F141" s="1" t="s">
        <v>1229</v>
      </c>
      <c r="G141" s="1" t="s">
        <v>1142</v>
      </c>
      <c r="H141" s="1" t="s">
        <v>1143</v>
      </c>
      <c r="I141" s="1" t="s">
        <v>1803</v>
      </c>
      <c r="J141" s="1" t="s">
        <v>1145</v>
      </c>
      <c r="K141" s="1" t="s">
        <v>1803</v>
      </c>
      <c r="L141" s="1" t="s">
        <v>1803</v>
      </c>
      <c r="M141" s="1" t="s">
        <v>1146</v>
      </c>
      <c r="N141" s="1" t="s">
        <v>1146</v>
      </c>
      <c r="O141" s="1" t="s">
        <v>1147</v>
      </c>
      <c r="P141" s="1" t="s">
        <v>1148</v>
      </c>
      <c r="Q141" s="1" t="s">
        <v>1149</v>
      </c>
      <c r="R141" s="1" t="s">
        <v>1804</v>
      </c>
      <c r="S141" s="1" t="s">
        <v>1151</v>
      </c>
      <c r="T141" s="1" t="s">
        <v>1152</v>
      </c>
      <c r="U141" s="1" t="s">
        <v>1109</v>
      </c>
      <c r="V141" s="1" t="s">
        <v>1159</v>
      </c>
    </row>
    <row r="142" s="1" customFormat="1" spans="1:22">
      <c r="A142" s="3">
        <v>999228522017305</v>
      </c>
      <c r="B142" s="1" t="s">
        <v>1805</v>
      </c>
      <c r="C142" s="1" t="s">
        <v>1806</v>
      </c>
      <c r="D142" s="1" t="s">
        <v>1663</v>
      </c>
      <c r="E142" s="1" t="s">
        <v>1807</v>
      </c>
      <c r="F142" s="1" t="s">
        <v>1138</v>
      </c>
      <c r="G142" s="1" t="s">
        <v>1142</v>
      </c>
      <c r="H142" s="1" t="s">
        <v>1143</v>
      </c>
      <c r="I142" s="1" t="s">
        <v>1665</v>
      </c>
      <c r="J142" s="1" t="s">
        <v>1145</v>
      </c>
      <c r="K142" s="1" t="s">
        <v>1665</v>
      </c>
      <c r="L142" s="1" t="s">
        <v>1665</v>
      </c>
      <c r="M142" s="1" t="s">
        <v>1146</v>
      </c>
      <c r="N142" s="1" t="s">
        <v>1146</v>
      </c>
      <c r="O142" s="1" t="s">
        <v>1147</v>
      </c>
      <c r="P142" s="1" t="s">
        <v>1148</v>
      </c>
      <c r="Q142" s="1" t="s">
        <v>1149</v>
      </c>
      <c r="R142" s="1" t="s">
        <v>1808</v>
      </c>
      <c r="S142" s="1" t="s">
        <v>1151</v>
      </c>
      <c r="T142" s="1" t="s">
        <v>1152</v>
      </c>
      <c r="U142" s="1" t="s">
        <v>1109</v>
      </c>
      <c r="V142" s="1" t="s">
        <v>1667</v>
      </c>
    </row>
    <row r="143" s="1" customFormat="1" spans="1:22">
      <c r="A143" s="3">
        <v>999228519553555</v>
      </c>
      <c r="B143" s="1" t="s">
        <v>1809</v>
      </c>
      <c r="C143" s="1" t="s">
        <v>1810</v>
      </c>
      <c r="D143" s="1" t="s">
        <v>1811</v>
      </c>
      <c r="E143" s="1" t="s">
        <v>1812</v>
      </c>
      <c r="F143" s="1" t="s">
        <v>1439</v>
      </c>
      <c r="G143" s="1" t="s">
        <v>1142</v>
      </c>
      <c r="H143" s="1" t="s">
        <v>1143</v>
      </c>
      <c r="I143" s="1" t="s">
        <v>1813</v>
      </c>
      <c r="J143" s="1" t="s">
        <v>1145</v>
      </c>
      <c r="K143" s="1" t="s">
        <v>1813</v>
      </c>
      <c r="L143" s="1" t="s">
        <v>1813</v>
      </c>
      <c r="M143" s="1" t="s">
        <v>1146</v>
      </c>
      <c r="N143" s="1" t="s">
        <v>1146</v>
      </c>
      <c r="O143" s="1" t="s">
        <v>1147</v>
      </c>
      <c r="P143" s="1" t="s">
        <v>1148</v>
      </c>
      <c r="Q143" s="1" t="s">
        <v>1149</v>
      </c>
      <c r="R143" s="1" t="s">
        <v>1814</v>
      </c>
      <c r="S143" s="1" t="s">
        <v>1151</v>
      </c>
      <c r="T143" s="1" t="s">
        <v>1152</v>
      </c>
      <c r="U143" s="1" t="s">
        <v>1245</v>
      </c>
      <c r="V143" s="1" t="s">
        <v>1211</v>
      </c>
    </row>
    <row r="144" s="1" customFormat="1" spans="1:22">
      <c r="A144" s="3">
        <v>999228508749077</v>
      </c>
      <c r="B144" s="1" t="s">
        <v>1809</v>
      </c>
      <c r="C144" s="1" t="s">
        <v>1815</v>
      </c>
      <c r="D144" s="1" t="s">
        <v>1816</v>
      </c>
      <c r="E144" s="1" t="s">
        <v>1817</v>
      </c>
      <c r="F144" s="1" t="s">
        <v>1229</v>
      </c>
      <c r="G144" s="1" t="s">
        <v>1142</v>
      </c>
      <c r="H144" s="1" t="s">
        <v>1143</v>
      </c>
      <c r="I144" s="1" t="s">
        <v>1645</v>
      </c>
      <c r="J144" s="1" t="s">
        <v>1145</v>
      </c>
      <c r="K144" s="1" t="s">
        <v>1645</v>
      </c>
      <c r="L144" s="1" t="s">
        <v>1645</v>
      </c>
      <c r="M144" s="1" t="s">
        <v>1146</v>
      </c>
      <c r="N144" s="1" t="s">
        <v>1146</v>
      </c>
      <c r="O144" s="1" t="s">
        <v>1147</v>
      </c>
      <c r="P144" s="1" t="s">
        <v>1148</v>
      </c>
      <c r="Q144" s="1" t="s">
        <v>1149</v>
      </c>
      <c r="R144" s="1" t="s">
        <v>1818</v>
      </c>
      <c r="S144" s="1" t="s">
        <v>1151</v>
      </c>
      <c r="T144" s="1" t="s">
        <v>1152</v>
      </c>
      <c r="U144" s="1" t="s">
        <v>1109</v>
      </c>
      <c r="V144" s="1" t="s">
        <v>1159</v>
      </c>
    </row>
    <row r="145" s="1" customFormat="1" spans="1:22">
      <c r="A145" s="3">
        <v>999228508256601</v>
      </c>
      <c r="B145" s="1" t="s">
        <v>1809</v>
      </c>
      <c r="C145" s="1" t="s">
        <v>1819</v>
      </c>
      <c r="D145" s="1" t="s">
        <v>1820</v>
      </c>
      <c r="E145" s="1" t="s">
        <v>1821</v>
      </c>
      <c r="F145" s="1" t="s">
        <v>1439</v>
      </c>
      <c r="G145" s="1" t="s">
        <v>1142</v>
      </c>
      <c r="H145" s="1" t="s">
        <v>1143</v>
      </c>
      <c r="I145" s="1" t="s">
        <v>1299</v>
      </c>
      <c r="J145" s="1" t="s">
        <v>1145</v>
      </c>
      <c r="K145" s="1" t="s">
        <v>1299</v>
      </c>
      <c r="L145" s="1" t="s">
        <v>1299</v>
      </c>
      <c r="M145" s="1" t="s">
        <v>1146</v>
      </c>
      <c r="N145" s="1" t="s">
        <v>1146</v>
      </c>
      <c r="O145" s="1" t="s">
        <v>1147</v>
      </c>
      <c r="P145" s="1" t="s">
        <v>1148</v>
      </c>
      <c r="Q145" s="1" t="s">
        <v>1149</v>
      </c>
      <c r="R145" s="1" t="s">
        <v>1822</v>
      </c>
      <c r="S145" s="1" t="s">
        <v>1151</v>
      </c>
      <c r="T145" s="1" t="s">
        <v>1152</v>
      </c>
      <c r="U145" s="1" t="s">
        <v>1109</v>
      </c>
      <c r="V145" s="1" t="s">
        <v>1159</v>
      </c>
    </row>
    <row r="146" s="1" customFormat="1" spans="1:22">
      <c r="A146" s="3">
        <v>999228497386506</v>
      </c>
      <c r="B146" s="1" t="s">
        <v>1823</v>
      </c>
      <c r="C146" s="1" t="s">
        <v>1824</v>
      </c>
      <c r="D146" s="1" t="s">
        <v>1825</v>
      </c>
      <c r="E146" s="1" t="s">
        <v>1826</v>
      </c>
      <c r="F146" s="1" t="s">
        <v>1229</v>
      </c>
      <c r="G146" s="1" t="s">
        <v>1142</v>
      </c>
      <c r="H146" s="1" t="s">
        <v>1143</v>
      </c>
      <c r="I146" s="1" t="s">
        <v>1827</v>
      </c>
      <c r="J146" s="1" t="s">
        <v>1145</v>
      </c>
      <c r="K146" s="1" t="s">
        <v>1827</v>
      </c>
      <c r="L146" s="1" t="s">
        <v>1827</v>
      </c>
      <c r="M146" s="1" t="s">
        <v>1146</v>
      </c>
      <c r="N146" s="1" t="s">
        <v>1146</v>
      </c>
      <c r="O146" s="1" t="s">
        <v>1147</v>
      </c>
      <c r="P146" s="1" t="s">
        <v>1148</v>
      </c>
      <c r="Q146" s="1" t="s">
        <v>1149</v>
      </c>
      <c r="R146" s="1" t="s">
        <v>1828</v>
      </c>
      <c r="S146" s="1" t="s">
        <v>1151</v>
      </c>
      <c r="T146" s="1" t="s">
        <v>1152</v>
      </c>
      <c r="U146" s="1" t="s">
        <v>1109</v>
      </c>
      <c r="V146" s="1" t="s">
        <v>1159</v>
      </c>
    </row>
    <row r="147" s="1" customFormat="1" spans="1:22">
      <c r="A147" s="3">
        <v>999228496940951</v>
      </c>
      <c r="B147" s="1" t="s">
        <v>1823</v>
      </c>
      <c r="C147" s="1" t="s">
        <v>1829</v>
      </c>
      <c r="D147" s="1" t="s">
        <v>1825</v>
      </c>
      <c r="E147" s="1" t="s">
        <v>1830</v>
      </c>
      <c r="F147" s="1" t="s">
        <v>1229</v>
      </c>
      <c r="G147" s="1" t="s">
        <v>1142</v>
      </c>
      <c r="H147" s="1" t="s">
        <v>1143</v>
      </c>
      <c r="I147" s="1" t="s">
        <v>1827</v>
      </c>
      <c r="J147" s="1" t="s">
        <v>1145</v>
      </c>
      <c r="K147" s="1" t="s">
        <v>1827</v>
      </c>
      <c r="L147" s="1" t="s">
        <v>1827</v>
      </c>
      <c r="M147" s="1" t="s">
        <v>1146</v>
      </c>
      <c r="N147" s="1" t="s">
        <v>1146</v>
      </c>
      <c r="O147" s="1" t="s">
        <v>1147</v>
      </c>
      <c r="P147" s="1" t="s">
        <v>1148</v>
      </c>
      <c r="Q147" s="1" t="s">
        <v>1149</v>
      </c>
      <c r="R147" s="1" t="s">
        <v>1831</v>
      </c>
      <c r="S147" s="1" t="s">
        <v>1151</v>
      </c>
      <c r="T147" s="1" t="s">
        <v>1152</v>
      </c>
      <c r="U147" s="1" t="s">
        <v>1109</v>
      </c>
      <c r="V147" s="1" t="s">
        <v>1159</v>
      </c>
    </row>
    <row r="148" s="1" customFormat="1" spans="1:22">
      <c r="A148" s="3">
        <v>999228496844126</v>
      </c>
      <c r="B148" s="1" t="s">
        <v>1823</v>
      </c>
      <c r="C148" s="1" t="s">
        <v>1832</v>
      </c>
      <c r="D148" s="1" t="s">
        <v>1825</v>
      </c>
      <c r="E148" s="1" t="s">
        <v>1833</v>
      </c>
      <c r="F148" s="1" t="s">
        <v>1229</v>
      </c>
      <c r="G148" s="1" t="s">
        <v>1142</v>
      </c>
      <c r="H148" s="1" t="s">
        <v>1143</v>
      </c>
      <c r="I148" s="1" t="s">
        <v>1834</v>
      </c>
      <c r="J148" s="1" t="s">
        <v>1145</v>
      </c>
      <c r="K148" s="1" t="s">
        <v>1834</v>
      </c>
      <c r="L148" s="1" t="s">
        <v>1834</v>
      </c>
      <c r="M148" s="1" t="s">
        <v>1146</v>
      </c>
      <c r="N148" s="1" t="s">
        <v>1146</v>
      </c>
      <c r="O148" s="1" t="s">
        <v>1147</v>
      </c>
      <c r="P148" s="1" t="s">
        <v>1148</v>
      </c>
      <c r="Q148" s="1" t="s">
        <v>1149</v>
      </c>
      <c r="R148" s="1" t="s">
        <v>1835</v>
      </c>
      <c r="S148" s="1" t="s">
        <v>1151</v>
      </c>
      <c r="T148" s="1" t="s">
        <v>1152</v>
      </c>
      <c r="U148" s="1" t="s">
        <v>1109</v>
      </c>
      <c r="V148" s="1" t="s">
        <v>1159</v>
      </c>
    </row>
    <row r="149" s="1" customFormat="1" spans="1:22">
      <c r="A149" s="3">
        <v>999228490988099</v>
      </c>
      <c r="B149" s="1" t="s">
        <v>1836</v>
      </c>
      <c r="C149" s="1" t="s">
        <v>1837</v>
      </c>
      <c r="D149" s="1" t="s">
        <v>1395</v>
      </c>
      <c r="E149" s="1" t="s">
        <v>1838</v>
      </c>
      <c r="F149" s="1" t="s">
        <v>1374</v>
      </c>
      <c r="G149" s="1" t="s">
        <v>1142</v>
      </c>
      <c r="H149" s="1" t="s">
        <v>1143</v>
      </c>
      <c r="I149" s="1" t="s">
        <v>1839</v>
      </c>
      <c r="J149" s="1" t="s">
        <v>1145</v>
      </c>
      <c r="K149" s="1" t="s">
        <v>1839</v>
      </c>
      <c r="L149" s="1" t="s">
        <v>1839</v>
      </c>
      <c r="M149" s="1" t="s">
        <v>1146</v>
      </c>
      <c r="N149" s="1" t="s">
        <v>1146</v>
      </c>
      <c r="O149" s="1" t="s">
        <v>1147</v>
      </c>
      <c r="P149" s="1" t="s">
        <v>1148</v>
      </c>
      <c r="Q149" s="1" t="s">
        <v>1149</v>
      </c>
      <c r="R149" s="1" t="s">
        <v>1840</v>
      </c>
      <c r="S149" s="1" t="s">
        <v>1151</v>
      </c>
      <c r="T149" s="1" t="s">
        <v>1152</v>
      </c>
      <c r="U149" s="1" t="s">
        <v>1109</v>
      </c>
      <c r="V149" s="1" t="s">
        <v>1277</v>
      </c>
    </row>
    <row r="150" s="1" customFormat="1" spans="1:22">
      <c r="A150" s="3">
        <v>999228488575898</v>
      </c>
      <c r="B150" s="1" t="s">
        <v>1836</v>
      </c>
      <c r="C150" s="1" t="s">
        <v>1841</v>
      </c>
      <c r="D150" s="1" t="s">
        <v>1273</v>
      </c>
      <c r="E150" s="1" t="s">
        <v>1842</v>
      </c>
      <c r="F150" s="1" t="s">
        <v>1309</v>
      </c>
      <c r="G150" s="1" t="s">
        <v>1142</v>
      </c>
      <c r="H150" s="1" t="s">
        <v>1143</v>
      </c>
      <c r="I150" s="1" t="s">
        <v>1843</v>
      </c>
      <c r="J150" s="1" t="s">
        <v>1145</v>
      </c>
      <c r="K150" s="1" t="s">
        <v>1843</v>
      </c>
      <c r="L150" s="1" t="s">
        <v>1843</v>
      </c>
      <c r="M150" s="1" t="s">
        <v>1146</v>
      </c>
      <c r="N150" s="1" t="s">
        <v>1146</v>
      </c>
      <c r="O150" s="1" t="s">
        <v>1147</v>
      </c>
      <c r="P150" s="1" t="s">
        <v>1148</v>
      </c>
      <c r="Q150" s="1" t="s">
        <v>1149</v>
      </c>
      <c r="R150" s="1" t="s">
        <v>1844</v>
      </c>
      <c r="S150" s="1" t="s">
        <v>1151</v>
      </c>
      <c r="T150" s="1" t="s">
        <v>1152</v>
      </c>
      <c r="U150" s="1" t="s">
        <v>1109</v>
      </c>
      <c r="V150" s="1" t="s">
        <v>1277</v>
      </c>
    </row>
    <row r="151" s="1" customFormat="1" spans="1:22">
      <c r="A151" s="3">
        <v>999228488398806</v>
      </c>
      <c r="B151" s="1" t="s">
        <v>1836</v>
      </c>
      <c r="C151" s="1" t="s">
        <v>1845</v>
      </c>
      <c r="D151" s="1" t="s">
        <v>1846</v>
      </c>
      <c r="E151" s="1" t="s">
        <v>1847</v>
      </c>
      <c r="F151" s="1" t="s">
        <v>1439</v>
      </c>
      <c r="G151" s="1" t="s">
        <v>1138</v>
      </c>
      <c r="H151" s="1" t="s">
        <v>1143</v>
      </c>
      <c r="I151" s="1" t="s">
        <v>1848</v>
      </c>
      <c r="J151" s="1" t="s">
        <v>1145</v>
      </c>
      <c r="K151" s="1" t="s">
        <v>1848</v>
      </c>
      <c r="L151" s="1" t="s">
        <v>1147</v>
      </c>
      <c r="M151" s="1" t="s">
        <v>1849</v>
      </c>
      <c r="N151" s="1" t="s">
        <v>1849</v>
      </c>
      <c r="O151" s="1" t="s">
        <v>1147</v>
      </c>
      <c r="P151" s="1" t="s">
        <v>1148</v>
      </c>
      <c r="Q151" s="1" t="s">
        <v>1149</v>
      </c>
      <c r="R151" s="1" t="s">
        <v>1850</v>
      </c>
      <c r="S151" s="1" t="s">
        <v>1151</v>
      </c>
      <c r="T151" s="1" t="s">
        <v>1152</v>
      </c>
      <c r="U151" s="1" t="s">
        <v>1109</v>
      </c>
      <c r="V151" s="1" t="s">
        <v>1159</v>
      </c>
    </row>
    <row r="152" s="1" customFormat="1" spans="1:22">
      <c r="A152" s="3">
        <v>999228485123716</v>
      </c>
      <c r="B152" s="1" t="s">
        <v>1836</v>
      </c>
      <c r="C152" s="1" t="s">
        <v>1851</v>
      </c>
      <c r="D152" s="1" t="s">
        <v>1852</v>
      </c>
      <c r="E152" s="1" t="s">
        <v>1853</v>
      </c>
      <c r="F152" s="1" t="s">
        <v>1229</v>
      </c>
      <c r="G152" s="1" t="s">
        <v>1142</v>
      </c>
      <c r="H152" s="1" t="s">
        <v>1143</v>
      </c>
      <c r="I152" s="1" t="s">
        <v>1854</v>
      </c>
      <c r="J152" s="1" t="s">
        <v>1145</v>
      </c>
      <c r="K152" s="1" t="s">
        <v>1854</v>
      </c>
      <c r="L152" s="1" t="s">
        <v>1854</v>
      </c>
      <c r="M152" s="1" t="s">
        <v>1146</v>
      </c>
      <c r="N152" s="1" t="s">
        <v>1146</v>
      </c>
      <c r="O152" s="1" t="s">
        <v>1147</v>
      </c>
      <c r="P152" s="1" t="s">
        <v>1148</v>
      </c>
      <c r="Q152" s="1" t="s">
        <v>1149</v>
      </c>
      <c r="R152" s="1" t="s">
        <v>1855</v>
      </c>
      <c r="S152" s="1" t="s">
        <v>1151</v>
      </c>
      <c r="T152" s="1" t="s">
        <v>1152</v>
      </c>
      <c r="U152" s="1" t="s">
        <v>1109</v>
      </c>
      <c r="V152" s="1" t="s">
        <v>1159</v>
      </c>
    </row>
    <row r="153" s="1" customFormat="1" spans="1:22">
      <c r="A153" s="3">
        <v>999228472155086</v>
      </c>
      <c r="B153" s="1" t="s">
        <v>1856</v>
      </c>
      <c r="C153" s="1" t="s">
        <v>1857</v>
      </c>
      <c r="D153" s="1" t="s">
        <v>1858</v>
      </c>
      <c r="E153" s="1" t="s">
        <v>1859</v>
      </c>
      <c r="F153" s="1" t="s">
        <v>1138</v>
      </c>
      <c r="G153" s="1" t="s">
        <v>1142</v>
      </c>
      <c r="H153" s="1" t="s">
        <v>1143</v>
      </c>
      <c r="I153" s="1" t="s">
        <v>1860</v>
      </c>
      <c r="J153" s="1" t="s">
        <v>1145</v>
      </c>
      <c r="K153" s="1" t="s">
        <v>1860</v>
      </c>
      <c r="L153" s="1" t="s">
        <v>1860</v>
      </c>
      <c r="M153" s="1" t="s">
        <v>1146</v>
      </c>
      <c r="N153" s="1" t="s">
        <v>1146</v>
      </c>
      <c r="O153" s="1" t="s">
        <v>1147</v>
      </c>
      <c r="P153" s="1" t="s">
        <v>1148</v>
      </c>
      <c r="Q153" s="1" t="s">
        <v>1149</v>
      </c>
      <c r="R153" s="1" t="s">
        <v>1861</v>
      </c>
      <c r="S153" s="1" t="s">
        <v>1151</v>
      </c>
      <c r="T153" s="1" t="s">
        <v>1152</v>
      </c>
      <c r="U153" s="1" t="s">
        <v>1109</v>
      </c>
      <c r="V153" s="1" t="s">
        <v>1211</v>
      </c>
    </row>
    <row r="154" s="1" customFormat="1" spans="1:22">
      <c r="A154" s="3">
        <v>999228470715918</v>
      </c>
      <c r="B154" s="1" t="s">
        <v>1856</v>
      </c>
      <c r="C154" s="1" t="s">
        <v>1862</v>
      </c>
      <c r="D154" s="1" t="s">
        <v>1390</v>
      </c>
      <c r="E154" s="1" t="s">
        <v>1863</v>
      </c>
      <c r="F154" s="1" t="s">
        <v>1138</v>
      </c>
      <c r="G154" s="1" t="s">
        <v>1142</v>
      </c>
      <c r="H154" s="1" t="s">
        <v>1143</v>
      </c>
      <c r="I154" s="1" t="s">
        <v>1864</v>
      </c>
      <c r="J154" s="1" t="s">
        <v>1145</v>
      </c>
      <c r="K154" s="1" t="s">
        <v>1864</v>
      </c>
      <c r="L154" s="1" t="s">
        <v>1864</v>
      </c>
      <c r="M154" s="1" t="s">
        <v>1146</v>
      </c>
      <c r="N154" s="1" t="s">
        <v>1146</v>
      </c>
      <c r="O154" s="1" t="s">
        <v>1147</v>
      </c>
      <c r="P154" s="1" t="s">
        <v>1148</v>
      </c>
      <c r="Q154" s="1" t="s">
        <v>1149</v>
      </c>
      <c r="R154" s="1" t="s">
        <v>1865</v>
      </c>
      <c r="S154" s="1" t="s">
        <v>1151</v>
      </c>
      <c r="T154" s="1" t="s">
        <v>1152</v>
      </c>
      <c r="U154" s="1" t="s">
        <v>1109</v>
      </c>
      <c r="V154" s="1" t="s">
        <v>1211</v>
      </c>
    </row>
    <row r="155" s="1" customFormat="1" spans="1:22">
      <c r="A155" s="3">
        <v>999228442722976</v>
      </c>
      <c r="B155" s="1" t="s">
        <v>1866</v>
      </c>
      <c r="C155" s="1" t="s">
        <v>1867</v>
      </c>
      <c r="D155" s="1" t="s">
        <v>1868</v>
      </c>
      <c r="E155" s="1" t="s">
        <v>1869</v>
      </c>
      <c r="F155" s="1" t="s">
        <v>1138</v>
      </c>
      <c r="G155" s="1" t="s">
        <v>1142</v>
      </c>
      <c r="H155" s="1" t="s">
        <v>1143</v>
      </c>
      <c r="I155" s="1" t="s">
        <v>1870</v>
      </c>
      <c r="J155" s="1" t="s">
        <v>1145</v>
      </c>
      <c r="K155" s="1" t="s">
        <v>1870</v>
      </c>
      <c r="L155" s="1" t="s">
        <v>1870</v>
      </c>
      <c r="M155" s="1" t="s">
        <v>1146</v>
      </c>
      <c r="N155" s="1" t="s">
        <v>1146</v>
      </c>
      <c r="O155" s="1" t="s">
        <v>1147</v>
      </c>
      <c r="P155" s="1" t="s">
        <v>1148</v>
      </c>
      <c r="Q155" s="1" t="s">
        <v>1149</v>
      </c>
      <c r="R155" s="1" t="s">
        <v>1871</v>
      </c>
      <c r="S155" s="1" t="s">
        <v>1151</v>
      </c>
      <c r="T155" s="1" t="s">
        <v>1152</v>
      </c>
      <c r="U155" s="1" t="s">
        <v>1109</v>
      </c>
      <c r="V155" s="1" t="s">
        <v>1327</v>
      </c>
    </row>
    <row r="156" s="1" customFormat="1" spans="1:22">
      <c r="A156" s="3">
        <v>999228442703095</v>
      </c>
      <c r="B156" s="1" t="s">
        <v>1866</v>
      </c>
      <c r="C156" s="1" t="s">
        <v>1872</v>
      </c>
      <c r="D156" s="1" t="s">
        <v>1873</v>
      </c>
      <c r="E156" s="1" t="s">
        <v>1874</v>
      </c>
      <c r="F156" s="1" t="s">
        <v>1229</v>
      </c>
      <c r="G156" s="1" t="s">
        <v>1142</v>
      </c>
      <c r="H156" s="1" t="s">
        <v>1143</v>
      </c>
      <c r="I156" s="1" t="s">
        <v>1875</v>
      </c>
      <c r="J156" s="1" t="s">
        <v>1145</v>
      </c>
      <c r="K156" s="1" t="s">
        <v>1875</v>
      </c>
      <c r="L156" s="1" t="s">
        <v>1875</v>
      </c>
      <c r="M156" s="1" t="s">
        <v>1146</v>
      </c>
      <c r="N156" s="1" t="s">
        <v>1146</v>
      </c>
      <c r="O156" s="1" t="s">
        <v>1147</v>
      </c>
      <c r="P156" s="1" t="s">
        <v>1148</v>
      </c>
      <c r="Q156" s="1" t="s">
        <v>1149</v>
      </c>
      <c r="R156" s="1" t="s">
        <v>1876</v>
      </c>
      <c r="S156" s="1" t="s">
        <v>1151</v>
      </c>
      <c r="T156" s="1" t="s">
        <v>1152</v>
      </c>
      <c r="U156" s="1" t="s">
        <v>1109</v>
      </c>
      <c r="V156" s="1" t="s">
        <v>1159</v>
      </c>
    </row>
    <row r="157" s="1" customFormat="1" spans="1:22">
      <c r="A157" s="3">
        <v>999228438115992</v>
      </c>
      <c r="B157" s="1" t="s">
        <v>1866</v>
      </c>
      <c r="C157" s="1" t="s">
        <v>1877</v>
      </c>
      <c r="D157" s="1" t="s">
        <v>1811</v>
      </c>
      <c r="E157" s="1" t="s">
        <v>1878</v>
      </c>
      <c r="F157" s="1" t="s">
        <v>1229</v>
      </c>
      <c r="G157" s="1" t="s">
        <v>1142</v>
      </c>
      <c r="H157" s="1" t="s">
        <v>1143</v>
      </c>
      <c r="I157" s="1" t="s">
        <v>1879</v>
      </c>
      <c r="J157" s="1" t="s">
        <v>1145</v>
      </c>
      <c r="K157" s="1" t="s">
        <v>1879</v>
      </c>
      <c r="L157" s="1" t="s">
        <v>1879</v>
      </c>
      <c r="M157" s="1" t="s">
        <v>1146</v>
      </c>
      <c r="N157" s="1" t="s">
        <v>1146</v>
      </c>
      <c r="O157" s="1" t="s">
        <v>1147</v>
      </c>
      <c r="P157" s="1" t="s">
        <v>1148</v>
      </c>
      <c r="Q157" s="1" t="s">
        <v>1149</v>
      </c>
      <c r="R157" s="1" t="s">
        <v>1880</v>
      </c>
      <c r="S157" s="1" t="s">
        <v>1151</v>
      </c>
      <c r="T157" s="1" t="s">
        <v>1152</v>
      </c>
      <c r="U157" s="1" t="s">
        <v>1245</v>
      </c>
      <c r="V157" s="1" t="s">
        <v>1211</v>
      </c>
    </row>
    <row r="158" s="1" customFormat="1" spans="1:22">
      <c r="A158" s="3">
        <v>999228374343055</v>
      </c>
      <c r="B158" s="1" t="s">
        <v>1881</v>
      </c>
      <c r="C158" s="1" t="s">
        <v>1882</v>
      </c>
      <c r="D158" s="1" t="s">
        <v>1883</v>
      </c>
      <c r="E158" s="1" t="s">
        <v>1884</v>
      </c>
      <c r="F158" s="1" t="s">
        <v>1309</v>
      </c>
      <c r="G158" s="1" t="s">
        <v>1142</v>
      </c>
      <c r="H158" s="1" t="s">
        <v>1143</v>
      </c>
      <c r="I158" s="1" t="s">
        <v>1885</v>
      </c>
      <c r="J158" s="1" t="s">
        <v>1145</v>
      </c>
      <c r="K158" s="1" t="s">
        <v>1885</v>
      </c>
      <c r="L158" s="1" t="s">
        <v>1885</v>
      </c>
      <c r="M158" s="1" t="s">
        <v>1146</v>
      </c>
      <c r="N158" s="1" t="s">
        <v>1146</v>
      </c>
      <c r="O158" s="1" t="s">
        <v>1147</v>
      </c>
      <c r="P158" s="1" t="s">
        <v>1148</v>
      </c>
      <c r="Q158" s="1" t="s">
        <v>1149</v>
      </c>
      <c r="R158" s="1" t="s">
        <v>1886</v>
      </c>
      <c r="S158" s="1" t="s">
        <v>1151</v>
      </c>
      <c r="T158" s="1" t="s">
        <v>1152</v>
      </c>
      <c r="U158" s="1" t="s">
        <v>1109</v>
      </c>
      <c r="V158" s="1" t="s">
        <v>1327</v>
      </c>
    </row>
    <row r="159" s="1" customFormat="1" spans="1:22">
      <c r="A159" s="3">
        <v>999228369918021</v>
      </c>
      <c r="B159" s="1" t="s">
        <v>1881</v>
      </c>
      <c r="C159" s="1" t="s">
        <v>1887</v>
      </c>
      <c r="D159" s="1" t="s">
        <v>1811</v>
      </c>
      <c r="E159" s="1" t="s">
        <v>1888</v>
      </c>
      <c r="F159" s="1" t="s">
        <v>1489</v>
      </c>
      <c r="G159" s="1" t="s">
        <v>1142</v>
      </c>
      <c r="H159" s="1" t="s">
        <v>1143</v>
      </c>
      <c r="I159" s="1" t="s">
        <v>1889</v>
      </c>
      <c r="J159" s="1" t="s">
        <v>1145</v>
      </c>
      <c r="K159" s="1" t="s">
        <v>1889</v>
      </c>
      <c r="L159" s="1" t="s">
        <v>1889</v>
      </c>
      <c r="M159" s="1" t="s">
        <v>1146</v>
      </c>
      <c r="N159" s="1" t="s">
        <v>1146</v>
      </c>
      <c r="O159" s="1" t="s">
        <v>1147</v>
      </c>
      <c r="P159" s="1" t="s">
        <v>1148</v>
      </c>
      <c r="Q159" s="1" t="s">
        <v>1149</v>
      </c>
      <c r="R159" s="1" t="s">
        <v>1890</v>
      </c>
      <c r="S159" s="1" t="s">
        <v>1151</v>
      </c>
      <c r="T159" s="1" t="s">
        <v>1152</v>
      </c>
      <c r="U159" s="1" t="s">
        <v>1245</v>
      </c>
      <c r="V159" s="1" t="s">
        <v>1211</v>
      </c>
    </row>
    <row r="160" s="1" customFormat="1" spans="1:22">
      <c r="A160" s="3">
        <v>999228366897452</v>
      </c>
      <c r="B160" s="1" t="s">
        <v>1891</v>
      </c>
      <c r="C160" s="1" t="s">
        <v>1892</v>
      </c>
      <c r="D160" s="1" t="s">
        <v>1787</v>
      </c>
      <c r="E160" s="1" t="s">
        <v>1893</v>
      </c>
      <c r="F160" s="1" t="s">
        <v>1374</v>
      </c>
      <c r="G160" s="1" t="s">
        <v>1142</v>
      </c>
      <c r="H160" s="1" t="s">
        <v>1143</v>
      </c>
      <c r="I160" s="1" t="s">
        <v>1894</v>
      </c>
      <c r="J160" s="1" t="s">
        <v>1145</v>
      </c>
      <c r="K160" s="1" t="s">
        <v>1894</v>
      </c>
      <c r="L160" s="1" t="s">
        <v>1894</v>
      </c>
      <c r="M160" s="1" t="s">
        <v>1146</v>
      </c>
      <c r="N160" s="1" t="s">
        <v>1146</v>
      </c>
      <c r="O160" s="1" t="s">
        <v>1147</v>
      </c>
      <c r="P160" s="1" t="s">
        <v>1148</v>
      </c>
      <c r="Q160" s="1" t="s">
        <v>1149</v>
      </c>
      <c r="R160" s="1" t="s">
        <v>1895</v>
      </c>
      <c r="S160" s="1" t="s">
        <v>1151</v>
      </c>
      <c r="T160" s="1" t="s">
        <v>1152</v>
      </c>
      <c r="U160" s="1" t="s">
        <v>1109</v>
      </c>
      <c r="V160" s="1" t="s">
        <v>1277</v>
      </c>
    </row>
    <row r="161" s="1" customFormat="1" spans="1:22">
      <c r="A161" s="3">
        <v>999228366870459</v>
      </c>
      <c r="B161" s="1" t="s">
        <v>1891</v>
      </c>
      <c r="C161" s="1" t="s">
        <v>1896</v>
      </c>
      <c r="D161" s="1" t="s">
        <v>1787</v>
      </c>
      <c r="E161" s="1" t="s">
        <v>1897</v>
      </c>
      <c r="F161" s="1" t="s">
        <v>1374</v>
      </c>
      <c r="G161" s="1" t="s">
        <v>1142</v>
      </c>
      <c r="H161" s="1" t="s">
        <v>1143</v>
      </c>
      <c r="I161" s="1" t="s">
        <v>1894</v>
      </c>
      <c r="J161" s="1" t="s">
        <v>1145</v>
      </c>
      <c r="K161" s="1" t="s">
        <v>1894</v>
      </c>
      <c r="L161" s="1" t="s">
        <v>1894</v>
      </c>
      <c r="M161" s="1" t="s">
        <v>1146</v>
      </c>
      <c r="N161" s="1" t="s">
        <v>1146</v>
      </c>
      <c r="O161" s="1" t="s">
        <v>1147</v>
      </c>
      <c r="P161" s="1" t="s">
        <v>1148</v>
      </c>
      <c r="Q161" s="1" t="s">
        <v>1149</v>
      </c>
      <c r="R161" s="1" t="s">
        <v>1898</v>
      </c>
      <c r="S161" s="1" t="s">
        <v>1151</v>
      </c>
      <c r="T161" s="1" t="s">
        <v>1152</v>
      </c>
      <c r="U161" s="1" t="s">
        <v>1109</v>
      </c>
      <c r="V161" s="1" t="s">
        <v>1277</v>
      </c>
    </row>
    <row r="162" s="1" customFormat="1" spans="1:22">
      <c r="A162" s="3">
        <v>999228363803423</v>
      </c>
      <c r="B162" s="1" t="s">
        <v>1891</v>
      </c>
      <c r="C162" s="1" t="s">
        <v>1899</v>
      </c>
      <c r="D162" s="1" t="s">
        <v>1182</v>
      </c>
      <c r="E162" s="1" t="s">
        <v>1900</v>
      </c>
      <c r="F162" s="1" t="s">
        <v>1439</v>
      </c>
      <c r="G162" s="1" t="s">
        <v>1229</v>
      </c>
      <c r="H162" s="1" t="s">
        <v>1143</v>
      </c>
      <c r="I162" s="1" t="s">
        <v>1901</v>
      </c>
      <c r="J162" s="1" t="s">
        <v>1145</v>
      </c>
      <c r="K162" s="1" t="s">
        <v>1901</v>
      </c>
      <c r="L162" s="1" t="s">
        <v>1902</v>
      </c>
      <c r="M162" s="1" t="s">
        <v>1903</v>
      </c>
      <c r="N162" s="1" t="s">
        <v>1903</v>
      </c>
      <c r="O162" s="1" t="s">
        <v>1147</v>
      </c>
      <c r="P162" s="1" t="s">
        <v>1148</v>
      </c>
      <c r="Q162" s="1" t="s">
        <v>1149</v>
      </c>
      <c r="R162" s="1" t="s">
        <v>1904</v>
      </c>
      <c r="S162" s="1" t="s">
        <v>1608</v>
      </c>
      <c r="T162" s="1" t="s">
        <v>1152</v>
      </c>
      <c r="U162" s="1" t="s">
        <v>1109</v>
      </c>
      <c r="V162" s="1" t="s">
        <v>1159</v>
      </c>
    </row>
    <row r="163" s="1" customFormat="1" spans="1:22">
      <c r="A163" s="3">
        <v>999228362412824</v>
      </c>
      <c r="B163" s="1" t="s">
        <v>1891</v>
      </c>
      <c r="C163" s="1" t="s">
        <v>1905</v>
      </c>
      <c r="D163" s="1" t="s">
        <v>1906</v>
      </c>
      <c r="E163" s="1" t="s">
        <v>1907</v>
      </c>
      <c r="F163" s="1" t="s">
        <v>1309</v>
      </c>
      <c r="G163" s="1" t="s">
        <v>1142</v>
      </c>
      <c r="H163" s="1" t="s">
        <v>1143</v>
      </c>
      <c r="I163" s="1" t="s">
        <v>1612</v>
      </c>
      <c r="J163" s="1" t="s">
        <v>1145</v>
      </c>
      <c r="K163" s="1" t="s">
        <v>1612</v>
      </c>
      <c r="L163" s="1" t="s">
        <v>1612</v>
      </c>
      <c r="M163" s="1" t="s">
        <v>1146</v>
      </c>
      <c r="N163" s="1" t="s">
        <v>1146</v>
      </c>
      <c r="O163" s="1" t="s">
        <v>1147</v>
      </c>
      <c r="P163" s="1" t="s">
        <v>1148</v>
      </c>
      <c r="Q163" s="1" t="s">
        <v>1149</v>
      </c>
      <c r="R163" s="1" t="s">
        <v>1908</v>
      </c>
      <c r="S163" s="1" t="s">
        <v>1151</v>
      </c>
      <c r="T163" s="1" t="s">
        <v>1152</v>
      </c>
      <c r="U163" s="1" t="s">
        <v>1109</v>
      </c>
      <c r="V163" s="1" t="s">
        <v>1159</v>
      </c>
    </row>
    <row r="164" s="1" customFormat="1" spans="1:22">
      <c r="A164" s="3">
        <v>999228360921070</v>
      </c>
      <c r="B164" s="1" t="s">
        <v>1891</v>
      </c>
      <c r="C164" s="1" t="s">
        <v>1909</v>
      </c>
      <c r="D164" s="1" t="s">
        <v>1910</v>
      </c>
      <c r="E164" s="1" t="s">
        <v>1911</v>
      </c>
      <c r="F164" s="1" t="s">
        <v>1229</v>
      </c>
      <c r="G164" s="1" t="s">
        <v>1142</v>
      </c>
      <c r="H164" s="1" t="s">
        <v>1143</v>
      </c>
      <c r="I164" s="1" t="s">
        <v>1912</v>
      </c>
      <c r="J164" s="1" t="s">
        <v>1145</v>
      </c>
      <c r="K164" s="1" t="s">
        <v>1912</v>
      </c>
      <c r="L164" s="1" t="s">
        <v>1912</v>
      </c>
      <c r="M164" s="1" t="s">
        <v>1146</v>
      </c>
      <c r="N164" s="1" t="s">
        <v>1146</v>
      </c>
      <c r="O164" s="1" t="s">
        <v>1147</v>
      </c>
      <c r="P164" s="1" t="s">
        <v>1148</v>
      </c>
      <c r="Q164" s="1" t="s">
        <v>1149</v>
      </c>
      <c r="R164" s="1" t="s">
        <v>1913</v>
      </c>
      <c r="S164" s="1" t="s">
        <v>1151</v>
      </c>
      <c r="T164" s="1" t="s">
        <v>1152</v>
      </c>
      <c r="U164" s="1" t="s">
        <v>1109</v>
      </c>
      <c r="V164" s="1" t="s">
        <v>1159</v>
      </c>
    </row>
    <row r="165" s="1" customFormat="1" spans="1:22">
      <c r="A165" s="3">
        <v>999228356690719</v>
      </c>
      <c r="B165" s="1" t="s">
        <v>1914</v>
      </c>
      <c r="C165" s="1" t="s">
        <v>1915</v>
      </c>
      <c r="D165" s="1" t="s">
        <v>1916</v>
      </c>
      <c r="E165" s="1" t="s">
        <v>1917</v>
      </c>
      <c r="F165" s="1" t="s">
        <v>1374</v>
      </c>
      <c r="G165" s="1" t="s">
        <v>1142</v>
      </c>
      <c r="H165" s="1" t="s">
        <v>1143</v>
      </c>
      <c r="I165" s="1" t="s">
        <v>1918</v>
      </c>
      <c r="J165" s="1" t="s">
        <v>1145</v>
      </c>
      <c r="K165" s="1" t="s">
        <v>1918</v>
      </c>
      <c r="L165" s="1" t="s">
        <v>1918</v>
      </c>
      <c r="M165" s="1" t="s">
        <v>1146</v>
      </c>
      <c r="N165" s="1" t="s">
        <v>1146</v>
      </c>
      <c r="O165" s="1" t="s">
        <v>1147</v>
      </c>
      <c r="P165" s="1" t="s">
        <v>1148</v>
      </c>
      <c r="Q165" s="1" t="s">
        <v>1149</v>
      </c>
      <c r="R165" s="1" t="s">
        <v>1919</v>
      </c>
      <c r="S165" s="1" t="s">
        <v>1151</v>
      </c>
      <c r="T165" s="1" t="s">
        <v>1152</v>
      </c>
      <c r="U165" s="1" t="s">
        <v>1109</v>
      </c>
      <c r="V165" s="1" t="s">
        <v>1159</v>
      </c>
    </row>
    <row r="166" s="1" customFormat="1" spans="1:22">
      <c r="A166" s="3">
        <v>999228351723463</v>
      </c>
      <c r="B166" s="1" t="s">
        <v>1914</v>
      </c>
      <c r="C166" s="1" t="s">
        <v>1920</v>
      </c>
      <c r="D166" s="1" t="s">
        <v>1811</v>
      </c>
      <c r="E166" s="1" t="s">
        <v>1921</v>
      </c>
      <c r="F166" s="1" t="s">
        <v>1439</v>
      </c>
      <c r="G166" s="1" t="s">
        <v>1142</v>
      </c>
      <c r="H166" s="1" t="s">
        <v>1143</v>
      </c>
      <c r="I166" s="1" t="s">
        <v>1922</v>
      </c>
      <c r="J166" s="1" t="s">
        <v>1145</v>
      </c>
      <c r="K166" s="1" t="s">
        <v>1922</v>
      </c>
      <c r="L166" s="1" t="s">
        <v>1922</v>
      </c>
      <c r="M166" s="1" t="s">
        <v>1146</v>
      </c>
      <c r="N166" s="1" t="s">
        <v>1146</v>
      </c>
      <c r="O166" s="1" t="s">
        <v>1147</v>
      </c>
      <c r="P166" s="1" t="s">
        <v>1148</v>
      </c>
      <c r="Q166" s="1" t="s">
        <v>1149</v>
      </c>
      <c r="R166" s="1" t="s">
        <v>1923</v>
      </c>
      <c r="S166" s="1" t="s">
        <v>1151</v>
      </c>
      <c r="T166" s="1" t="s">
        <v>1152</v>
      </c>
      <c r="U166" s="1" t="s">
        <v>1245</v>
      </c>
      <c r="V166" s="1" t="s">
        <v>1211</v>
      </c>
    </row>
    <row r="167" s="1" customFormat="1" spans="1:22">
      <c r="A167" s="3">
        <v>999228348552587</v>
      </c>
      <c r="B167" s="1" t="s">
        <v>1914</v>
      </c>
      <c r="C167" s="1" t="s">
        <v>1924</v>
      </c>
      <c r="D167" s="1" t="s">
        <v>1925</v>
      </c>
      <c r="E167" s="1" t="s">
        <v>1926</v>
      </c>
      <c r="F167" s="1" t="s">
        <v>1229</v>
      </c>
      <c r="G167" s="1" t="s">
        <v>1142</v>
      </c>
      <c r="H167" s="1" t="s">
        <v>1143</v>
      </c>
      <c r="I167" s="1" t="s">
        <v>1927</v>
      </c>
      <c r="J167" s="1" t="s">
        <v>1145</v>
      </c>
      <c r="K167" s="1" t="s">
        <v>1927</v>
      </c>
      <c r="L167" s="1" t="s">
        <v>1927</v>
      </c>
      <c r="M167" s="1" t="s">
        <v>1146</v>
      </c>
      <c r="N167" s="1" t="s">
        <v>1146</v>
      </c>
      <c r="O167" s="1" t="s">
        <v>1147</v>
      </c>
      <c r="P167" s="1" t="s">
        <v>1148</v>
      </c>
      <c r="Q167" s="1" t="s">
        <v>1149</v>
      </c>
      <c r="R167" s="1" t="s">
        <v>1928</v>
      </c>
      <c r="S167" s="1" t="s">
        <v>1151</v>
      </c>
      <c r="T167" s="1" t="s">
        <v>1152</v>
      </c>
      <c r="U167" s="1" t="s">
        <v>1109</v>
      </c>
      <c r="V167" s="1" t="s">
        <v>1159</v>
      </c>
    </row>
    <row r="168" s="1" customFormat="1" spans="1:22">
      <c r="A168" s="3">
        <v>999228336416993</v>
      </c>
      <c r="B168" s="1" t="s">
        <v>1929</v>
      </c>
      <c r="C168" s="1" t="s">
        <v>1930</v>
      </c>
      <c r="D168" s="1" t="s">
        <v>1906</v>
      </c>
      <c r="E168" s="1" t="s">
        <v>1931</v>
      </c>
      <c r="F168" s="1" t="s">
        <v>1309</v>
      </c>
      <c r="G168" s="1" t="s">
        <v>1142</v>
      </c>
      <c r="H168" s="1" t="s">
        <v>1143</v>
      </c>
      <c r="I168" s="1" t="s">
        <v>1612</v>
      </c>
      <c r="J168" s="1" t="s">
        <v>1145</v>
      </c>
      <c r="K168" s="1" t="s">
        <v>1612</v>
      </c>
      <c r="L168" s="1" t="s">
        <v>1612</v>
      </c>
      <c r="M168" s="1" t="s">
        <v>1146</v>
      </c>
      <c r="N168" s="1" t="s">
        <v>1146</v>
      </c>
      <c r="O168" s="1" t="s">
        <v>1147</v>
      </c>
      <c r="P168" s="1" t="s">
        <v>1148</v>
      </c>
      <c r="Q168" s="1" t="s">
        <v>1149</v>
      </c>
      <c r="R168" s="1" t="s">
        <v>1932</v>
      </c>
      <c r="S168" s="1" t="s">
        <v>1151</v>
      </c>
      <c r="T168" s="1" t="s">
        <v>1152</v>
      </c>
      <c r="U168" s="1" t="s">
        <v>1109</v>
      </c>
      <c r="V168" s="1" t="s">
        <v>1159</v>
      </c>
    </row>
    <row r="169" s="1" customFormat="1" spans="1:22">
      <c r="A169" s="3">
        <v>999228332530761</v>
      </c>
      <c r="B169" s="1" t="s">
        <v>1933</v>
      </c>
      <c r="C169" s="1" t="s">
        <v>1934</v>
      </c>
      <c r="D169" s="1" t="s">
        <v>1776</v>
      </c>
      <c r="E169" s="1" t="s">
        <v>1935</v>
      </c>
      <c r="F169" s="1" t="s">
        <v>1229</v>
      </c>
      <c r="G169" s="1" t="s">
        <v>1142</v>
      </c>
      <c r="H169" s="1" t="s">
        <v>1143</v>
      </c>
      <c r="I169" s="1" t="s">
        <v>1936</v>
      </c>
      <c r="J169" s="1" t="s">
        <v>1145</v>
      </c>
      <c r="K169" s="1" t="s">
        <v>1936</v>
      </c>
      <c r="L169" s="1" t="s">
        <v>1936</v>
      </c>
      <c r="M169" s="1" t="s">
        <v>1146</v>
      </c>
      <c r="N169" s="1" t="s">
        <v>1146</v>
      </c>
      <c r="O169" s="1" t="s">
        <v>1147</v>
      </c>
      <c r="P169" s="1" t="s">
        <v>1148</v>
      </c>
      <c r="Q169" s="1" t="s">
        <v>1149</v>
      </c>
      <c r="R169" s="1" t="s">
        <v>1937</v>
      </c>
      <c r="S169" s="1" t="s">
        <v>1151</v>
      </c>
      <c r="T169" s="1" t="s">
        <v>1152</v>
      </c>
      <c r="U169" s="1" t="s">
        <v>1109</v>
      </c>
      <c r="V169" s="1" t="s">
        <v>1153</v>
      </c>
    </row>
    <row r="170" s="1" customFormat="1" spans="1:22">
      <c r="A170" s="3">
        <v>999228329873782</v>
      </c>
      <c r="B170" s="1" t="s">
        <v>1933</v>
      </c>
      <c r="C170" s="1" t="s">
        <v>1938</v>
      </c>
      <c r="D170" s="1" t="s">
        <v>1939</v>
      </c>
      <c r="E170" s="1" t="s">
        <v>1940</v>
      </c>
      <c r="F170" s="1" t="s">
        <v>1229</v>
      </c>
      <c r="G170" s="1" t="s">
        <v>1142</v>
      </c>
      <c r="H170" s="1" t="s">
        <v>1143</v>
      </c>
      <c r="I170" s="1" t="s">
        <v>1941</v>
      </c>
      <c r="J170" s="1" t="s">
        <v>1145</v>
      </c>
      <c r="K170" s="1" t="s">
        <v>1941</v>
      </c>
      <c r="L170" s="1" t="s">
        <v>1941</v>
      </c>
      <c r="M170" s="1" t="s">
        <v>1146</v>
      </c>
      <c r="N170" s="1" t="s">
        <v>1146</v>
      </c>
      <c r="O170" s="1" t="s">
        <v>1147</v>
      </c>
      <c r="P170" s="1" t="s">
        <v>1148</v>
      </c>
      <c r="Q170" s="1" t="s">
        <v>1149</v>
      </c>
      <c r="R170" s="1" t="s">
        <v>1942</v>
      </c>
      <c r="S170" s="1" t="s">
        <v>1151</v>
      </c>
      <c r="T170" s="1" t="s">
        <v>1152</v>
      </c>
      <c r="U170" s="1" t="s">
        <v>1109</v>
      </c>
      <c r="V170" s="1" t="s">
        <v>1159</v>
      </c>
    </row>
    <row r="171" s="1" customFormat="1" spans="1:22">
      <c r="A171" s="3">
        <v>999228313843867</v>
      </c>
      <c r="B171" s="1" t="s">
        <v>1943</v>
      </c>
      <c r="C171" s="1" t="s">
        <v>1944</v>
      </c>
      <c r="D171" s="1" t="s">
        <v>1868</v>
      </c>
      <c r="E171" s="1" t="s">
        <v>1945</v>
      </c>
      <c r="F171" s="1" t="s">
        <v>1229</v>
      </c>
      <c r="G171" s="1" t="s">
        <v>1142</v>
      </c>
      <c r="H171" s="1" t="s">
        <v>1143</v>
      </c>
      <c r="I171" s="1" t="s">
        <v>1946</v>
      </c>
      <c r="J171" s="1" t="s">
        <v>1145</v>
      </c>
      <c r="K171" s="1" t="s">
        <v>1946</v>
      </c>
      <c r="L171" s="1" t="s">
        <v>1946</v>
      </c>
      <c r="M171" s="1" t="s">
        <v>1146</v>
      </c>
      <c r="N171" s="1" t="s">
        <v>1146</v>
      </c>
      <c r="O171" s="1" t="s">
        <v>1147</v>
      </c>
      <c r="P171" s="1" t="s">
        <v>1148</v>
      </c>
      <c r="Q171" s="1" t="s">
        <v>1149</v>
      </c>
      <c r="R171" s="1" t="s">
        <v>1947</v>
      </c>
      <c r="S171" s="1" t="s">
        <v>1151</v>
      </c>
      <c r="T171" s="1" t="s">
        <v>1152</v>
      </c>
      <c r="U171" s="1" t="s">
        <v>1109</v>
      </c>
      <c r="V171" s="1" t="s">
        <v>1327</v>
      </c>
    </row>
    <row r="172" s="1" customFormat="1" spans="1:22">
      <c r="A172" s="3">
        <v>999228274194827</v>
      </c>
      <c r="B172" s="1" t="s">
        <v>1948</v>
      </c>
      <c r="C172" s="1" t="s">
        <v>1949</v>
      </c>
      <c r="D172" s="1" t="s">
        <v>1950</v>
      </c>
      <c r="E172" s="1" t="s">
        <v>1951</v>
      </c>
      <c r="F172" s="1" t="s">
        <v>1138</v>
      </c>
      <c r="G172" s="1" t="s">
        <v>1142</v>
      </c>
      <c r="H172" s="1" t="s">
        <v>1143</v>
      </c>
      <c r="I172" s="1" t="s">
        <v>1205</v>
      </c>
      <c r="J172" s="1" t="s">
        <v>1145</v>
      </c>
      <c r="K172" s="1" t="s">
        <v>1205</v>
      </c>
      <c r="L172" s="1" t="s">
        <v>1205</v>
      </c>
      <c r="M172" s="1" t="s">
        <v>1146</v>
      </c>
      <c r="N172" s="1" t="s">
        <v>1146</v>
      </c>
      <c r="O172" s="1" t="s">
        <v>1147</v>
      </c>
      <c r="P172" s="1" t="s">
        <v>1148</v>
      </c>
      <c r="Q172" s="1" t="s">
        <v>1149</v>
      </c>
      <c r="R172" s="1" t="s">
        <v>1952</v>
      </c>
      <c r="S172" s="1" t="s">
        <v>1151</v>
      </c>
      <c r="T172" s="1" t="s">
        <v>1152</v>
      </c>
      <c r="U172" s="1" t="s">
        <v>1109</v>
      </c>
      <c r="V172" s="1" t="s">
        <v>1159</v>
      </c>
    </row>
    <row r="173" s="1" customFormat="1" spans="1:22">
      <c r="A173" s="3">
        <v>999228263193343</v>
      </c>
      <c r="B173" s="1" t="s">
        <v>1953</v>
      </c>
      <c r="C173" s="1" t="s">
        <v>1954</v>
      </c>
      <c r="D173" s="1" t="s">
        <v>1955</v>
      </c>
      <c r="E173" s="1" t="s">
        <v>1956</v>
      </c>
      <c r="F173" s="1" t="s">
        <v>1374</v>
      </c>
      <c r="G173" s="1" t="s">
        <v>1142</v>
      </c>
      <c r="H173" s="1" t="s">
        <v>1143</v>
      </c>
      <c r="I173" s="1" t="s">
        <v>1957</v>
      </c>
      <c r="J173" s="1" t="s">
        <v>1145</v>
      </c>
      <c r="K173" s="1" t="s">
        <v>1957</v>
      </c>
      <c r="L173" s="1" t="s">
        <v>1957</v>
      </c>
      <c r="M173" s="1" t="s">
        <v>1146</v>
      </c>
      <c r="N173" s="1" t="s">
        <v>1146</v>
      </c>
      <c r="O173" s="1" t="s">
        <v>1147</v>
      </c>
      <c r="P173" s="1" t="s">
        <v>1148</v>
      </c>
      <c r="Q173" s="1" t="s">
        <v>1149</v>
      </c>
      <c r="R173" s="1" t="s">
        <v>1958</v>
      </c>
      <c r="S173" s="1" t="s">
        <v>1151</v>
      </c>
      <c r="T173" s="1" t="s">
        <v>1152</v>
      </c>
      <c r="U173" s="1" t="s">
        <v>1109</v>
      </c>
      <c r="V173" s="1" t="s">
        <v>1159</v>
      </c>
    </row>
    <row r="174" s="1" customFormat="1" spans="1:22">
      <c r="A174" s="3">
        <v>999228261008775</v>
      </c>
      <c r="B174" s="1" t="s">
        <v>1953</v>
      </c>
      <c r="C174" s="1" t="s">
        <v>1959</v>
      </c>
      <c r="D174" s="1" t="s">
        <v>1916</v>
      </c>
      <c r="E174" s="1" t="s">
        <v>1960</v>
      </c>
      <c r="F174" s="1" t="s">
        <v>1309</v>
      </c>
      <c r="G174" s="1" t="s">
        <v>1142</v>
      </c>
      <c r="H174" s="1" t="s">
        <v>1143</v>
      </c>
      <c r="I174" s="1" t="s">
        <v>1961</v>
      </c>
      <c r="J174" s="1" t="s">
        <v>1145</v>
      </c>
      <c r="K174" s="1" t="s">
        <v>1961</v>
      </c>
      <c r="L174" s="1" t="s">
        <v>1961</v>
      </c>
      <c r="M174" s="1" t="s">
        <v>1146</v>
      </c>
      <c r="N174" s="1" t="s">
        <v>1146</v>
      </c>
      <c r="O174" s="1" t="s">
        <v>1147</v>
      </c>
      <c r="P174" s="1" t="s">
        <v>1148</v>
      </c>
      <c r="Q174" s="1" t="s">
        <v>1149</v>
      </c>
      <c r="R174" s="1" t="s">
        <v>1962</v>
      </c>
      <c r="S174" s="1" t="s">
        <v>1151</v>
      </c>
      <c r="T174" s="1" t="s">
        <v>1152</v>
      </c>
      <c r="U174" s="1" t="s">
        <v>1109</v>
      </c>
      <c r="V174" s="1" t="s">
        <v>1159</v>
      </c>
    </row>
    <row r="175" s="1" customFormat="1" spans="1:22">
      <c r="A175" s="3">
        <v>999228229787117</v>
      </c>
      <c r="B175" s="1" t="s">
        <v>1963</v>
      </c>
      <c r="C175" s="1" t="s">
        <v>1964</v>
      </c>
      <c r="D175" s="1" t="s">
        <v>1965</v>
      </c>
      <c r="E175" s="1" t="s">
        <v>1966</v>
      </c>
      <c r="F175" s="1" t="s">
        <v>1229</v>
      </c>
      <c r="G175" s="1" t="s">
        <v>1142</v>
      </c>
      <c r="H175" s="1" t="s">
        <v>1143</v>
      </c>
      <c r="I175" s="1" t="s">
        <v>1967</v>
      </c>
      <c r="J175" s="1" t="s">
        <v>1145</v>
      </c>
      <c r="K175" s="1" t="s">
        <v>1967</v>
      </c>
      <c r="L175" s="1" t="s">
        <v>1967</v>
      </c>
      <c r="M175" s="1" t="s">
        <v>1146</v>
      </c>
      <c r="N175" s="1" t="s">
        <v>1146</v>
      </c>
      <c r="O175" s="1" t="s">
        <v>1147</v>
      </c>
      <c r="P175" s="1" t="s">
        <v>1148</v>
      </c>
      <c r="Q175" s="1" t="s">
        <v>1149</v>
      </c>
      <c r="R175" s="1" t="s">
        <v>1968</v>
      </c>
      <c r="S175" s="1" t="s">
        <v>1151</v>
      </c>
      <c r="T175" s="1" t="s">
        <v>1152</v>
      </c>
      <c r="U175" s="1" t="s">
        <v>1109</v>
      </c>
      <c r="V175" s="1" t="s">
        <v>1159</v>
      </c>
    </row>
    <row r="176" s="1" customFormat="1" spans="1:22">
      <c r="A176" s="3">
        <v>999228225338244</v>
      </c>
      <c r="B176" s="1" t="s">
        <v>1963</v>
      </c>
      <c r="C176" s="1" t="s">
        <v>1969</v>
      </c>
      <c r="D176" s="1" t="s">
        <v>1195</v>
      </c>
      <c r="E176" s="1" t="s">
        <v>1970</v>
      </c>
      <c r="F176" s="1" t="s">
        <v>1229</v>
      </c>
      <c r="G176" s="1" t="s">
        <v>1142</v>
      </c>
      <c r="H176" s="1" t="s">
        <v>1143</v>
      </c>
      <c r="I176" s="1" t="s">
        <v>1971</v>
      </c>
      <c r="J176" s="1" t="s">
        <v>1145</v>
      </c>
      <c r="K176" s="1" t="s">
        <v>1971</v>
      </c>
      <c r="L176" s="1" t="s">
        <v>1971</v>
      </c>
      <c r="M176" s="1" t="s">
        <v>1146</v>
      </c>
      <c r="N176" s="1" t="s">
        <v>1146</v>
      </c>
      <c r="O176" s="1" t="s">
        <v>1147</v>
      </c>
      <c r="P176" s="1" t="s">
        <v>1148</v>
      </c>
      <c r="Q176" s="1" t="s">
        <v>1149</v>
      </c>
      <c r="R176" s="1" t="s">
        <v>1972</v>
      </c>
      <c r="S176" s="1" t="s">
        <v>1151</v>
      </c>
      <c r="T176" s="1" t="s">
        <v>1152</v>
      </c>
      <c r="U176" s="1" t="s">
        <v>1109</v>
      </c>
      <c r="V176" s="1" t="s">
        <v>1159</v>
      </c>
    </row>
    <row r="177" s="1" customFormat="1" spans="1:22">
      <c r="A177" s="3">
        <v>999228217378887</v>
      </c>
      <c r="B177" s="1" t="s">
        <v>1973</v>
      </c>
      <c r="C177" s="1" t="s">
        <v>1974</v>
      </c>
      <c r="D177" s="1" t="s">
        <v>1916</v>
      </c>
      <c r="E177" s="1" t="s">
        <v>1975</v>
      </c>
      <c r="F177" s="1" t="s">
        <v>1309</v>
      </c>
      <c r="G177" s="1" t="s">
        <v>1142</v>
      </c>
      <c r="H177" s="1" t="s">
        <v>1143</v>
      </c>
      <c r="I177" s="1" t="s">
        <v>1961</v>
      </c>
      <c r="J177" s="1" t="s">
        <v>1145</v>
      </c>
      <c r="K177" s="1" t="s">
        <v>1961</v>
      </c>
      <c r="L177" s="1" t="s">
        <v>1961</v>
      </c>
      <c r="M177" s="1" t="s">
        <v>1146</v>
      </c>
      <c r="N177" s="1" t="s">
        <v>1146</v>
      </c>
      <c r="O177" s="1" t="s">
        <v>1147</v>
      </c>
      <c r="P177" s="1" t="s">
        <v>1148</v>
      </c>
      <c r="Q177" s="1" t="s">
        <v>1149</v>
      </c>
      <c r="R177" s="1" t="s">
        <v>1976</v>
      </c>
      <c r="S177" s="1" t="s">
        <v>1151</v>
      </c>
      <c r="T177" s="1" t="s">
        <v>1152</v>
      </c>
      <c r="U177" s="1" t="s">
        <v>1109</v>
      </c>
      <c r="V177" s="1" t="s">
        <v>1159</v>
      </c>
    </row>
    <row r="178" s="1" customFormat="1" spans="1:22">
      <c r="A178" s="3">
        <v>999228214151214</v>
      </c>
      <c r="B178" s="1" t="s">
        <v>1973</v>
      </c>
      <c r="C178" s="1" t="s">
        <v>1977</v>
      </c>
      <c r="D178" s="1" t="s">
        <v>1558</v>
      </c>
      <c r="E178" s="1" t="s">
        <v>1978</v>
      </c>
      <c r="F178" s="1" t="s">
        <v>1138</v>
      </c>
      <c r="G178" s="1" t="s">
        <v>1142</v>
      </c>
      <c r="H178" s="1" t="s">
        <v>1143</v>
      </c>
      <c r="I178" s="1" t="s">
        <v>1184</v>
      </c>
      <c r="J178" s="1" t="s">
        <v>1145</v>
      </c>
      <c r="K178" s="1" t="s">
        <v>1184</v>
      </c>
      <c r="L178" s="1" t="s">
        <v>1184</v>
      </c>
      <c r="M178" s="1" t="s">
        <v>1146</v>
      </c>
      <c r="N178" s="1" t="s">
        <v>1146</v>
      </c>
      <c r="O178" s="1" t="s">
        <v>1147</v>
      </c>
      <c r="P178" s="1" t="s">
        <v>1148</v>
      </c>
      <c r="Q178" s="1" t="s">
        <v>1149</v>
      </c>
      <c r="R178" s="1" t="s">
        <v>1979</v>
      </c>
      <c r="S178" s="1" t="s">
        <v>1151</v>
      </c>
      <c r="T178" s="1" t="s">
        <v>1152</v>
      </c>
      <c r="U178" s="1" t="s">
        <v>1109</v>
      </c>
      <c r="V178" s="1" t="s">
        <v>1277</v>
      </c>
    </row>
    <row r="179" s="1" customFormat="1" spans="1:22">
      <c r="A179" s="3">
        <v>999228209158049</v>
      </c>
      <c r="B179" s="1" t="s">
        <v>1980</v>
      </c>
      <c r="C179" s="1" t="s">
        <v>1981</v>
      </c>
      <c r="D179" s="1" t="s">
        <v>1982</v>
      </c>
      <c r="E179" s="1" t="s">
        <v>1983</v>
      </c>
      <c r="F179" s="1" t="s">
        <v>1229</v>
      </c>
      <c r="G179" s="1" t="s">
        <v>1142</v>
      </c>
      <c r="H179" s="1" t="s">
        <v>1143</v>
      </c>
      <c r="I179" s="1" t="s">
        <v>1984</v>
      </c>
      <c r="J179" s="1" t="s">
        <v>1145</v>
      </c>
      <c r="K179" s="1" t="s">
        <v>1984</v>
      </c>
      <c r="L179" s="1" t="s">
        <v>1984</v>
      </c>
      <c r="M179" s="1" t="s">
        <v>1146</v>
      </c>
      <c r="N179" s="1" t="s">
        <v>1146</v>
      </c>
      <c r="O179" s="1" t="s">
        <v>1147</v>
      </c>
      <c r="P179" s="1" t="s">
        <v>1148</v>
      </c>
      <c r="Q179" s="1" t="s">
        <v>1149</v>
      </c>
      <c r="R179" s="1" t="s">
        <v>1985</v>
      </c>
      <c r="S179" s="1" t="s">
        <v>1151</v>
      </c>
      <c r="T179" s="1" t="s">
        <v>1152</v>
      </c>
      <c r="U179" s="1" t="s">
        <v>1109</v>
      </c>
      <c r="V179" s="1" t="s">
        <v>1159</v>
      </c>
    </row>
    <row r="180" s="1" customFormat="1" spans="1:22">
      <c r="A180" s="3">
        <v>999228140164471</v>
      </c>
      <c r="B180" s="1" t="s">
        <v>1986</v>
      </c>
      <c r="C180" s="1" t="s">
        <v>1987</v>
      </c>
      <c r="D180" s="1" t="s">
        <v>1395</v>
      </c>
      <c r="E180" s="1" t="s">
        <v>1988</v>
      </c>
      <c r="F180" s="1" t="s">
        <v>1374</v>
      </c>
      <c r="G180" s="1" t="s">
        <v>1142</v>
      </c>
      <c r="H180" s="1" t="s">
        <v>1143</v>
      </c>
      <c r="I180" s="1" t="s">
        <v>1989</v>
      </c>
      <c r="J180" s="1" t="s">
        <v>1145</v>
      </c>
      <c r="K180" s="1" t="s">
        <v>1989</v>
      </c>
      <c r="L180" s="1" t="s">
        <v>1989</v>
      </c>
      <c r="M180" s="1" t="s">
        <v>1146</v>
      </c>
      <c r="N180" s="1" t="s">
        <v>1146</v>
      </c>
      <c r="O180" s="1" t="s">
        <v>1147</v>
      </c>
      <c r="P180" s="1" t="s">
        <v>1148</v>
      </c>
      <c r="Q180" s="1" t="s">
        <v>1149</v>
      </c>
      <c r="R180" s="1" t="s">
        <v>1990</v>
      </c>
      <c r="S180" s="1" t="s">
        <v>1151</v>
      </c>
      <c r="T180" s="1" t="s">
        <v>1152</v>
      </c>
      <c r="U180" s="1" t="s">
        <v>1109</v>
      </c>
      <c r="V180" s="1" t="s">
        <v>1277</v>
      </c>
    </row>
    <row r="181" s="1" customFormat="1" spans="1:22">
      <c r="A181" s="3">
        <v>999228098201973</v>
      </c>
      <c r="B181" s="1" t="s">
        <v>1991</v>
      </c>
      <c r="C181" s="1" t="s">
        <v>1992</v>
      </c>
      <c r="D181" s="1" t="s">
        <v>1558</v>
      </c>
      <c r="E181" s="1" t="s">
        <v>1993</v>
      </c>
      <c r="F181" s="1" t="s">
        <v>1374</v>
      </c>
      <c r="G181" s="1" t="s">
        <v>1142</v>
      </c>
      <c r="H181" s="1" t="s">
        <v>1143</v>
      </c>
      <c r="I181" s="1" t="s">
        <v>1994</v>
      </c>
      <c r="J181" s="1" t="s">
        <v>1145</v>
      </c>
      <c r="K181" s="1" t="s">
        <v>1994</v>
      </c>
      <c r="L181" s="1" t="s">
        <v>1994</v>
      </c>
      <c r="M181" s="1" t="s">
        <v>1146</v>
      </c>
      <c r="N181" s="1" t="s">
        <v>1146</v>
      </c>
      <c r="O181" s="1" t="s">
        <v>1147</v>
      </c>
      <c r="P181" s="1" t="s">
        <v>1148</v>
      </c>
      <c r="Q181" s="1" t="s">
        <v>1149</v>
      </c>
      <c r="R181" s="1" t="s">
        <v>1995</v>
      </c>
      <c r="S181" s="1" t="s">
        <v>1151</v>
      </c>
      <c r="T181" s="1" t="s">
        <v>1152</v>
      </c>
      <c r="U181" s="1" t="s">
        <v>1109</v>
      </c>
      <c r="V181" s="1" t="s">
        <v>1277</v>
      </c>
    </row>
    <row r="182" s="1" customFormat="1" spans="1:22">
      <c r="A182" s="3">
        <v>999228072365477</v>
      </c>
      <c r="B182" s="1" t="s">
        <v>1996</v>
      </c>
      <c r="C182" s="1" t="s">
        <v>1997</v>
      </c>
      <c r="D182" s="1" t="s">
        <v>1998</v>
      </c>
      <c r="E182" s="1" t="s">
        <v>1999</v>
      </c>
      <c r="F182" s="1" t="s">
        <v>1309</v>
      </c>
      <c r="G182" s="1" t="s">
        <v>1142</v>
      </c>
      <c r="H182" s="1" t="s">
        <v>1143</v>
      </c>
      <c r="I182" s="1" t="s">
        <v>2000</v>
      </c>
      <c r="J182" s="1" t="s">
        <v>1145</v>
      </c>
      <c r="K182" s="1" t="s">
        <v>2000</v>
      </c>
      <c r="L182" s="1" t="s">
        <v>2000</v>
      </c>
      <c r="M182" s="1" t="s">
        <v>1146</v>
      </c>
      <c r="N182" s="1" t="s">
        <v>1146</v>
      </c>
      <c r="O182" s="1" t="s">
        <v>1147</v>
      </c>
      <c r="P182" s="1" t="s">
        <v>1148</v>
      </c>
      <c r="Q182" s="1" t="s">
        <v>1149</v>
      </c>
      <c r="R182" s="1" t="s">
        <v>2001</v>
      </c>
      <c r="S182" s="1" t="s">
        <v>1151</v>
      </c>
      <c r="T182" s="1" t="s">
        <v>1152</v>
      </c>
      <c r="U182" s="1" t="s">
        <v>1109</v>
      </c>
      <c r="V182" s="1" t="s">
        <v>1159</v>
      </c>
    </row>
    <row r="183" s="1" customFormat="1" spans="1:22">
      <c r="A183" s="3">
        <v>999227996251072</v>
      </c>
      <c r="B183" s="1" t="s">
        <v>2002</v>
      </c>
      <c r="C183" s="1" t="s">
        <v>2003</v>
      </c>
      <c r="D183" s="1" t="s">
        <v>1816</v>
      </c>
      <c r="E183" s="1" t="s">
        <v>2004</v>
      </c>
      <c r="F183" s="1" t="s">
        <v>1374</v>
      </c>
      <c r="G183" s="1" t="s">
        <v>1142</v>
      </c>
      <c r="H183" s="1" t="s">
        <v>1143</v>
      </c>
      <c r="I183" s="1" t="s">
        <v>2005</v>
      </c>
      <c r="J183" s="1" t="s">
        <v>1145</v>
      </c>
      <c r="K183" s="1" t="s">
        <v>2005</v>
      </c>
      <c r="L183" s="1" t="s">
        <v>2005</v>
      </c>
      <c r="M183" s="1" t="s">
        <v>1146</v>
      </c>
      <c r="N183" s="1" t="s">
        <v>1146</v>
      </c>
      <c r="O183" s="1" t="s">
        <v>1147</v>
      </c>
      <c r="P183" s="1" t="s">
        <v>1148</v>
      </c>
      <c r="Q183" s="1" t="s">
        <v>1149</v>
      </c>
      <c r="R183" s="1" t="s">
        <v>2006</v>
      </c>
      <c r="S183" s="1" t="s">
        <v>1151</v>
      </c>
      <c r="T183" s="1" t="s">
        <v>1152</v>
      </c>
      <c r="U183" s="1" t="s">
        <v>1109</v>
      </c>
      <c r="V183" s="1" t="s">
        <v>1159</v>
      </c>
    </row>
    <row r="184" s="1" customFormat="1" spans="1:22">
      <c r="A184" s="3">
        <v>999227442068113</v>
      </c>
      <c r="B184" s="1" t="s">
        <v>2007</v>
      </c>
      <c r="C184" s="1" t="s">
        <v>2008</v>
      </c>
      <c r="D184" s="1" t="s">
        <v>1982</v>
      </c>
      <c r="E184" s="1" t="s">
        <v>2009</v>
      </c>
      <c r="F184" s="1" t="s">
        <v>1229</v>
      </c>
      <c r="G184" s="1" t="s">
        <v>1142</v>
      </c>
      <c r="H184" s="1" t="s">
        <v>1143</v>
      </c>
      <c r="I184" s="1" t="s">
        <v>2010</v>
      </c>
      <c r="J184" s="1" t="s">
        <v>1145</v>
      </c>
      <c r="K184" s="1" t="s">
        <v>2010</v>
      </c>
      <c r="L184" s="1" t="s">
        <v>2010</v>
      </c>
      <c r="M184" s="1" t="s">
        <v>1146</v>
      </c>
      <c r="N184" s="1" t="s">
        <v>1146</v>
      </c>
      <c r="O184" s="1" t="s">
        <v>1147</v>
      </c>
      <c r="P184" s="1" t="s">
        <v>1148</v>
      </c>
      <c r="Q184" s="1" t="s">
        <v>1149</v>
      </c>
      <c r="R184" s="1" t="s">
        <v>2011</v>
      </c>
      <c r="S184" s="1" t="s">
        <v>1151</v>
      </c>
      <c r="T184" s="1" t="s">
        <v>1152</v>
      </c>
      <c r="U184" s="1" t="s">
        <v>1109</v>
      </c>
      <c r="V184" s="1" t="s">
        <v>1159</v>
      </c>
    </row>
    <row r="185" s="1" customFormat="1" spans="1:22">
      <c r="A185" s="3">
        <v>999227438953498</v>
      </c>
      <c r="B185" s="1" t="s">
        <v>2007</v>
      </c>
      <c r="C185" s="1" t="s">
        <v>2012</v>
      </c>
      <c r="D185" s="1" t="s">
        <v>2013</v>
      </c>
      <c r="E185" s="1" t="s">
        <v>2014</v>
      </c>
      <c r="F185" s="1" t="s">
        <v>1309</v>
      </c>
      <c r="G185" s="1" t="s">
        <v>1142</v>
      </c>
      <c r="H185" s="1" t="s">
        <v>1143</v>
      </c>
      <c r="I185" s="1" t="s">
        <v>2015</v>
      </c>
      <c r="J185" s="1" t="s">
        <v>1145</v>
      </c>
      <c r="K185" s="1" t="s">
        <v>2015</v>
      </c>
      <c r="L185" s="1" t="s">
        <v>2015</v>
      </c>
      <c r="M185" s="1" t="s">
        <v>1146</v>
      </c>
      <c r="N185" s="1" t="s">
        <v>1146</v>
      </c>
      <c r="O185" s="1" t="s">
        <v>1147</v>
      </c>
      <c r="P185" s="1" t="s">
        <v>1148</v>
      </c>
      <c r="Q185" s="1" t="s">
        <v>1149</v>
      </c>
      <c r="R185" s="1" t="s">
        <v>2016</v>
      </c>
      <c r="S185" s="1" t="s">
        <v>1151</v>
      </c>
      <c r="T185" s="1" t="s">
        <v>1152</v>
      </c>
      <c r="U185" s="1" t="s">
        <v>1109</v>
      </c>
      <c r="V185" s="1" t="s">
        <v>1153</v>
      </c>
    </row>
    <row r="186" s="1" customFormat="1" spans="1:22">
      <c r="A186" s="3">
        <v>27409882531</v>
      </c>
      <c r="B186" s="1" t="s">
        <v>2017</v>
      </c>
      <c r="C186" s="1" t="s">
        <v>2018</v>
      </c>
      <c r="D186" s="1" t="s">
        <v>2019</v>
      </c>
      <c r="E186" s="1" t="s">
        <v>2020</v>
      </c>
      <c r="F186" s="1" t="s">
        <v>1374</v>
      </c>
      <c r="G186" s="1" t="s">
        <v>1142</v>
      </c>
      <c r="H186" s="1" t="s">
        <v>1143</v>
      </c>
      <c r="I186" s="1" t="s">
        <v>2021</v>
      </c>
      <c r="J186" s="1" t="s">
        <v>1145</v>
      </c>
      <c r="K186" s="1" t="s">
        <v>2021</v>
      </c>
      <c r="L186" s="1" t="s">
        <v>2021</v>
      </c>
      <c r="M186" s="1" t="s">
        <v>1146</v>
      </c>
      <c r="N186" s="1" t="s">
        <v>1146</v>
      </c>
      <c r="O186" s="1" t="s">
        <v>1147</v>
      </c>
      <c r="P186" s="1" t="s">
        <v>1148</v>
      </c>
      <c r="Q186" s="1" t="s">
        <v>1149</v>
      </c>
      <c r="R186" s="1" t="s">
        <v>2022</v>
      </c>
      <c r="S186" s="1" t="s">
        <v>1151</v>
      </c>
      <c r="T186" s="1" t="s">
        <v>1152</v>
      </c>
      <c r="U186" s="1" t="s">
        <v>1109</v>
      </c>
      <c r="V186" s="1" t="s">
        <v>1159</v>
      </c>
    </row>
    <row r="187" s="1" customFormat="1" spans="1:22">
      <c r="A187" s="3">
        <v>999227302662681</v>
      </c>
      <c r="B187" s="1" t="s">
        <v>2023</v>
      </c>
      <c r="C187" s="1" t="s">
        <v>2024</v>
      </c>
      <c r="D187" s="1" t="s">
        <v>2025</v>
      </c>
      <c r="E187" s="1" t="s">
        <v>2026</v>
      </c>
      <c r="F187" s="1" t="s">
        <v>1309</v>
      </c>
      <c r="G187" s="1" t="s">
        <v>1142</v>
      </c>
      <c r="H187" s="1" t="s">
        <v>1143</v>
      </c>
      <c r="I187" s="1" t="s">
        <v>2027</v>
      </c>
      <c r="J187" s="1" t="s">
        <v>1145</v>
      </c>
      <c r="K187" s="1" t="s">
        <v>2027</v>
      </c>
      <c r="L187" s="1" t="s">
        <v>2027</v>
      </c>
      <c r="M187" s="1" t="s">
        <v>1146</v>
      </c>
      <c r="N187" s="1" t="s">
        <v>1146</v>
      </c>
      <c r="O187" s="1" t="s">
        <v>1147</v>
      </c>
      <c r="P187" s="1" t="s">
        <v>1148</v>
      </c>
      <c r="Q187" s="1" t="s">
        <v>1149</v>
      </c>
      <c r="R187" s="1" t="s">
        <v>2028</v>
      </c>
      <c r="S187" s="1" t="s">
        <v>1151</v>
      </c>
      <c r="T187" s="1" t="s">
        <v>1152</v>
      </c>
      <c r="U187" s="1" t="s">
        <v>1109</v>
      </c>
      <c r="V187" s="1" t="s">
        <v>1153</v>
      </c>
    </row>
    <row r="188" s="1" customFormat="1" spans="1:22">
      <c r="A188" s="3">
        <v>999227169982550</v>
      </c>
      <c r="B188" s="1" t="s">
        <v>2029</v>
      </c>
      <c r="C188" s="1" t="s">
        <v>2030</v>
      </c>
      <c r="D188" s="1" t="s">
        <v>1591</v>
      </c>
      <c r="E188" s="1" t="s">
        <v>2031</v>
      </c>
      <c r="F188" s="1" t="s">
        <v>1138</v>
      </c>
      <c r="G188" s="1" t="s">
        <v>1142</v>
      </c>
      <c r="H188" s="1" t="s">
        <v>1143</v>
      </c>
      <c r="I188" s="1" t="s">
        <v>2032</v>
      </c>
      <c r="J188" s="1" t="s">
        <v>1145</v>
      </c>
      <c r="K188" s="1" t="s">
        <v>2032</v>
      </c>
      <c r="L188" s="1" t="s">
        <v>2032</v>
      </c>
      <c r="M188" s="1" t="s">
        <v>1146</v>
      </c>
      <c r="N188" s="1" t="s">
        <v>1146</v>
      </c>
      <c r="O188" s="1" t="s">
        <v>1147</v>
      </c>
      <c r="P188" s="1" t="s">
        <v>1148</v>
      </c>
      <c r="Q188" s="1" t="s">
        <v>1149</v>
      </c>
      <c r="R188" s="1" t="s">
        <v>2033</v>
      </c>
      <c r="S188" s="1" t="s">
        <v>1151</v>
      </c>
      <c r="T188" s="1" t="s">
        <v>1152</v>
      </c>
      <c r="U188" s="1" t="s">
        <v>1109</v>
      </c>
      <c r="V188" s="1" t="s">
        <v>1159</v>
      </c>
    </row>
    <row r="189" s="1" customFormat="1" spans="1:22">
      <c r="A189" s="3">
        <v>999227030983942</v>
      </c>
      <c r="B189" s="1" t="s">
        <v>2034</v>
      </c>
      <c r="C189" s="1" t="s">
        <v>2035</v>
      </c>
      <c r="D189" s="1" t="s">
        <v>2036</v>
      </c>
      <c r="E189" s="1" t="s">
        <v>2037</v>
      </c>
      <c r="F189" s="1" t="s">
        <v>1374</v>
      </c>
      <c r="G189" s="1" t="s">
        <v>1142</v>
      </c>
      <c r="H189" s="1" t="s">
        <v>1143</v>
      </c>
      <c r="I189" s="1" t="s">
        <v>2038</v>
      </c>
      <c r="J189" s="1" t="s">
        <v>1145</v>
      </c>
      <c r="K189" s="1" t="s">
        <v>2038</v>
      </c>
      <c r="L189" s="1" t="s">
        <v>2038</v>
      </c>
      <c r="M189" s="1" t="s">
        <v>1146</v>
      </c>
      <c r="N189" s="1" t="s">
        <v>1146</v>
      </c>
      <c r="O189" s="1" t="s">
        <v>1147</v>
      </c>
      <c r="P189" s="1" t="s">
        <v>1148</v>
      </c>
      <c r="Q189" s="1" t="s">
        <v>1149</v>
      </c>
      <c r="R189" s="1" t="s">
        <v>2039</v>
      </c>
      <c r="S189" s="1" t="s">
        <v>1151</v>
      </c>
      <c r="T189" s="1" t="s">
        <v>1152</v>
      </c>
      <c r="U189" s="1" t="s">
        <v>1109</v>
      </c>
      <c r="V189" s="1" t="s">
        <v>1159</v>
      </c>
    </row>
    <row r="190" s="1" customFormat="1" spans="1:22">
      <c r="A190" s="3">
        <v>999226498310905</v>
      </c>
      <c r="B190" s="1" t="s">
        <v>2040</v>
      </c>
      <c r="C190" s="1" t="s">
        <v>2041</v>
      </c>
      <c r="D190" s="1" t="s">
        <v>2042</v>
      </c>
      <c r="E190" s="1" t="s">
        <v>2043</v>
      </c>
      <c r="F190" s="1" t="s">
        <v>1595</v>
      </c>
      <c r="G190" s="1" t="s">
        <v>1142</v>
      </c>
      <c r="H190" s="1" t="s">
        <v>1143</v>
      </c>
      <c r="I190" s="1" t="s">
        <v>2044</v>
      </c>
      <c r="J190" s="1" t="s">
        <v>1145</v>
      </c>
      <c r="K190" s="1" t="s">
        <v>2044</v>
      </c>
      <c r="L190" s="1" t="s">
        <v>2044</v>
      </c>
      <c r="M190" s="1" t="s">
        <v>1146</v>
      </c>
      <c r="N190" s="1" t="s">
        <v>1146</v>
      </c>
      <c r="O190" s="1" t="s">
        <v>1147</v>
      </c>
      <c r="P190" s="1" t="s">
        <v>1148</v>
      </c>
      <c r="Q190" s="1" t="s">
        <v>1149</v>
      </c>
      <c r="R190" s="1" t="s">
        <v>2045</v>
      </c>
      <c r="S190" s="1" t="s">
        <v>1151</v>
      </c>
      <c r="T190" s="1" t="s">
        <v>1152</v>
      </c>
      <c r="U190" s="1" t="s">
        <v>1109</v>
      </c>
      <c r="V190" s="1" t="s">
        <v>1159</v>
      </c>
    </row>
    <row r="191" s="1" customFormat="1" spans="1:22">
      <c r="A191" s="3">
        <v>999225375096384</v>
      </c>
      <c r="B191" s="1" t="s">
        <v>2046</v>
      </c>
      <c r="C191" s="1" t="s">
        <v>2047</v>
      </c>
      <c r="D191" s="1" t="s">
        <v>1916</v>
      </c>
      <c r="E191" s="1" t="s">
        <v>2048</v>
      </c>
      <c r="F191" s="1" t="s">
        <v>1374</v>
      </c>
      <c r="G191" s="1" t="s">
        <v>1229</v>
      </c>
      <c r="H191" s="1" t="s">
        <v>1143</v>
      </c>
      <c r="I191" s="1" t="s">
        <v>2049</v>
      </c>
      <c r="J191" s="1" t="s">
        <v>1145</v>
      </c>
      <c r="K191" s="1" t="s">
        <v>2049</v>
      </c>
      <c r="L191" s="1" t="s">
        <v>2049</v>
      </c>
      <c r="M191" s="1" t="s">
        <v>1146</v>
      </c>
      <c r="N191" s="1" t="s">
        <v>1146</v>
      </c>
      <c r="O191" s="1" t="s">
        <v>1147</v>
      </c>
      <c r="P191" s="1" t="s">
        <v>1148</v>
      </c>
      <c r="Q191" s="1" t="s">
        <v>1149</v>
      </c>
      <c r="R191" s="1" t="s">
        <v>2050</v>
      </c>
      <c r="S191" s="1" t="s">
        <v>1608</v>
      </c>
      <c r="T191" s="1" t="s">
        <v>1152</v>
      </c>
      <c r="U191" s="1" t="s">
        <v>1109</v>
      </c>
      <c r="V191" s="1" t="s">
        <v>1159</v>
      </c>
    </row>
    <row r="192" s="1" customFormat="1" spans="1:22">
      <c r="A192" s="3">
        <v>999224654989947</v>
      </c>
      <c r="B192" s="1" t="s">
        <v>2051</v>
      </c>
      <c r="C192" s="1" t="s">
        <v>2052</v>
      </c>
      <c r="D192" s="1" t="s">
        <v>1782</v>
      </c>
      <c r="E192" s="1" t="s">
        <v>2053</v>
      </c>
      <c r="F192" s="1" t="s">
        <v>1439</v>
      </c>
      <c r="G192" s="1" t="s">
        <v>1138</v>
      </c>
      <c r="H192" s="1" t="s">
        <v>1143</v>
      </c>
      <c r="I192" s="1" t="s">
        <v>2054</v>
      </c>
      <c r="J192" s="1" t="s">
        <v>1145</v>
      </c>
      <c r="K192" s="1" t="s">
        <v>2054</v>
      </c>
      <c r="L192" s="1" t="s">
        <v>2054</v>
      </c>
      <c r="M192" s="1" t="s">
        <v>1146</v>
      </c>
      <c r="N192" s="1" t="s">
        <v>1146</v>
      </c>
      <c r="O192" s="1" t="s">
        <v>1147</v>
      </c>
      <c r="P192" s="1" t="s">
        <v>1148</v>
      </c>
      <c r="Q192" s="1" t="s">
        <v>1149</v>
      </c>
      <c r="R192" s="1" t="s">
        <v>2055</v>
      </c>
      <c r="S192" s="1" t="s">
        <v>1608</v>
      </c>
      <c r="T192" s="1" t="s">
        <v>1152</v>
      </c>
      <c r="U192" s="1" t="s">
        <v>1109</v>
      </c>
      <c r="V192" s="1" t="s">
        <v>1327</v>
      </c>
    </row>
    <row r="193" s="1" customFormat="1" spans="1:22">
      <c r="A193" s="3">
        <v>999224588311396</v>
      </c>
      <c r="B193" s="1" t="s">
        <v>2056</v>
      </c>
      <c r="C193" s="1" t="s">
        <v>2057</v>
      </c>
      <c r="D193" s="1" t="s">
        <v>2058</v>
      </c>
      <c r="E193" s="1" t="s">
        <v>2059</v>
      </c>
      <c r="F193" s="1" t="s">
        <v>1439</v>
      </c>
      <c r="G193" s="1" t="s">
        <v>1229</v>
      </c>
      <c r="H193" s="1" t="s">
        <v>1143</v>
      </c>
      <c r="I193" s="1" t="s">
        <v>2060</v>
      </c>
      <c r="J193" s="1" t="s">
        <v>1145</v>
      </c>
      <c r="K193" s="1" t="s">
        <v>2060</v>
      </c>
      <c r="L193" s="1" t="s">
        <v>2060</v>
      </c>
      <c r="M193" s="1" t="s">
        <v>1146</v>
      </c>
      <c r="N193" s="1" t="s">
        <v>1146</v>
      </c>
      <c r="O193" s="1" t="s">
        <v>1147</v>
      </c>
      <c r="P193" s="1" t="s">
        <v>1148</v>
      </c>
      <c r="Q193" s="1" t="s">
        <v>1149</v>
      </c>
      <c r="R193" s="1" t="s">
        <v>2061</v>
      </c>
      <c r="S193" s="1" t="s">
        <v>1608</v>
      </c>
      <c r="T193" s="1" t="s">
        <v>1152</v>
      </c>
      <c r="U193" s="1" t="s">
        <v>1109</v>
      </c>
      <c r="V193" s="1" t="s">
        <v>1211</v>
      </c>
    </row>
    <row r="194" s="1" customFormat="1" spans="1:22">
      <c r="A194" s="3">
        <v>999224149923921</v>
      </c>
      <c r="B194" s="1" t="s">
        <v>2062</v>
      </c>
      <c r="C194" s="1" t="s">
        <v>2063</v>
      </c>
      <c r="D194" s="1" t="s">
        <v>2064</v>
      </c>
      <c r="E194" s="1" t="s">
        <v>2065</v>
      </c>
      <c r="F194" s="1" t="s">
        <v>1534</v>
      </c>
      <c r="G194" s="1" t="s">
        <v>1229</v>
      </c>
      <c r="H194" s="1" t="s">
        <v>1143</v>
      </c>
      <c r="I194" s="1" t="s">
        <v>2066</v>
      </c>
      <c r="J194" s="1" t="s">
        <v>1145</v>
      </c>
      <c r="K194" s="1" t="s">
        <v>2066</v>
      </c>
      <c r="L194" s="1" t="s">
        <v>2066</v>
      </c>
      <c r="M194" s="1" t="s">
        <v>1146</v>
      </c>
      <c r="N194" s="1" t="s">
        <v>1146</v>
      </c>
      <c r="O194" s="1" t="s">
        <v>1147</v>
      </c>
      <c r="P194" s="1" t="s">
        <v>1148</v>
      </c>
      <c r="Q194" s="1" t="s">
        <v>1149</v>
      </c>
      <c r="R194" s="1" t="s">
        <v>2067</v>
      </c>
      <c r="S194" s="1" t="s">
        <v>1608</v>
      </c>
      <c r="T194" s="1" t="s">
        <v>1152</v>
      </c>
      <c r="U194" s="1" t="s">
        <v>1109</v>
      </c>
      <c r="V194" s="1" t="s">
        <v>2068</v>
      </c>
    </row>
    <row r="195" s="1" customFormat="1" spans="1:22">
      <c r="A195" s="3">
        <v>999222602121717</v>
      </c>
      <c r="B195" s="1" t="s">
        <v>2069</v>
      </c>
      <c r="C195" s="1" t="s">
        <v>2070</v>
      </c>
      <c r="D195" s="1" t="s">
        <v>2071</v>
      </c>
      <c r="E195" s="1" t="s">
        <v>2072</v>
      </c>
      <c r="F195" s="1" t="s">
        <v>1374</v>
      </c>
      <c r="G195" s="1" t="s">
        <v>1229</v>
      </c>
      <c r="H195" s="1" t="s">
        <v>1143</v>
      </c>
      <c r="I195" s="1" t="s">
        <v>2073</v>
      </c>
      <c r="J195" s="1" t="s">
        <v>1145</v>
      </c>
      <c r="K195" s="1" t="s">
        <v>2073</v>
      </c>
      <c r="L195" s="1" t="s">
        <v>2073</v>
      </c>
      <c r="M195" s="1" t="s">
        <v>1146</v>
      </c>
      <c r="N195" s="1" t="s">
        <v>1146</v>
      </c>
      <c r="O195" s="1" t="s">
        <v>1147</v>
      </c>
      <c r="P195" s="1" t="s">
        <v>1148</v>
      </c>
      <c r="Q195" s="1" t="s">
        <v>1149</v>
      </c>
      <c r="R195" s="1" t="s">
        <v>2074</v>
      </c>
      <c r="S195" s="1" t="s">
        <v>1608</v>
      </c>
      <c r="T195" s="1" t="s">
        <v>1152</v>
      </c>
      <c r="U195" s="1" t="s">
        <v>1109</v>
      </c>
      <c r="V195" s="1" t="s">
        <v>1358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2023-12-12T06:13:31Z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