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<sst xmlns="http://schemas.openxmlformats.org/spreadsheetml/2006/main" count="3951" uniqueCount="1397">
  <si>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</si>
  <si>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</si>
  <si>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</si>
  <si>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</si>
  <si>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</si>
  <si>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</si>
  <si>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</si>
  <si>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</si>
  <si>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</si>
  <si>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</si>
  <si>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</si>
  <si>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</si>
  <si>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</si>
  <si>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</si>
  <si>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</si>
  <si>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</si>
  <si>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</si>
  <si>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</si>
  <si>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</si>
  <si>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</si>
  <si>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</si>
  <si>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</si>
  <si>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</si>
  <si>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</si>
  <si>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</si>
  <si>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999224600520242	</t>
  </si>
  <si>
    <t>Ctrip</t>
  </si>
  <si>
    <t>正常</t>
  </si>
  <si>
    <t>[依斯干达公主城]特立尼达公主港套房酒店(Trinidad Suites Puteri Harbour)(94358580)</t>
  </si>
  <si>
    <t>行政工作室&lt;2人入住&gt;&lt;早餐&gt;</t>
  </si>
  <si>
    <t>HKD</t>
  </si>
  <si>
    <t>NG/FONG YEE</t>
  </si>
  <si>
    <t>CA13030231212HKD</t>
  </si>
  <si>
    <t>未提现</t>
  </si>
  <si>
    <t>携程开票</t>
  </si>
  <si>
    <t xml:space="preserve">3461613	</t>
  </si>
  <si>
    <t xml:space="preserve">	</t>
  </si>
  <si>
    <t>取消</t>
  </si>
  <si>
    <t xml:space="preserve">24649384783	</t>
  </si>
  <si>
    <t>[曼谷]曼谷水门伯克利酒店(The Berkeley Hotel Pratunam Bangkok)(68545460)</t>
  </si>
  <si>
    <t>主塔奢华房&lt;2人入住&gt;&lt;不退款&gt;&lt;早餐&gt;</t>
  </si>
  <si>
    <t>YAP/TUCK KHENG</t>
  </si>
  <si>
    <t xml:space="preserve">3474420	</t>
  </si>
  <si>
    <t xml:space="preserve">10011021476	</t>
  </si>
  <si>
    <t xml:space="preserve">999224649444169	</t>
  </si>
  <si>
    <t xml:space="preserve">3474426	</t>
  </si>
  <si>
    <t xml:space="preserve">10011021479	</t>
  </si>
  <si>
    <t xml:space="preserve">999225078142012	</t>
  </si>
  <si>
    <t>[仙台]仙台蒙特埃马纳酒店(Hotel Monte Hermana Sendai)(55745045)</t>
  </si>
  <si>
    <t>标准双床房（禁烟）&lt;2人入住&gt;</t>
  </si>
  <si>
    <t>PANG/YIUFAI TONNIS</t>
  </si>
  <si>
    <t xml:space="preserve">3581842	</t>
  </si>
  <si>
    <t xml:space="preserve">20230702653252789	</t>
  </si>
  <si>
    <t xml:space="preserve">999226215877700	</t>
  </si>
  <si>
    <t>[釜山]南浦1高级K-旅馆(K-Guesthouse Premium Nampo 1)(55572912)</t>
  </si>
  <si>
    <t>标准双床房&lt;2人入住&gt;&lt;早餐&gt;</t>
  </si>
  <si>
    <t>KUO/HUISHAN</t>
  </si>
  <si>
    <t xml:space="preserve">3816733	</t>
  </si>
  <si>
    <t xml:space="preserve">103993169	</t>
  </si>
  <si>
    <t xml:space="preserve">999226266039561	</t>
  </si>
  <si>
    <t>[埃尔卡拉法特]埃尔卡拉法特设计套房酒店(Design Suites Calafate)(56196228)</t>
  </si>
  <si>
    <t>套房, 湖景&lt;2人入住&gt;&lt;早餐&gt;</t>
  </si>
  <si>
    <t>MEDINA ROCA/MARIA EULALIA</t>
  </si>
  <si>
    <t xml:space="preserve">3820027	</t>
  </si>
  <si>
    <t xml:space="preserve">-72698677	</t>
  </si>
  <si>
    <t xml:space="preserve">999226496488845	</t>
  </si>
  <si>
    <t>[普吉岛]安达曼拥抱芭东(Andaman Embrace Patong)(55414487)</t>
  </si>
  <si>
    <t>安达曼豪华大床房&lt;2人入住&gt;&lt;早餐&gt;</t>
  </si>
  <si>
    <t>STEWARTYUNG/TAMEEKA</t>
  </si>
  <si>
    <t xml:space="preserve">3859496	</t>
  </si>
  <si>
    <t xml:space="preserve">87403	</t>
  </si>
  <si>
    <t xml:space="preserve">999226932777187	</t>
  </si>
  <si>
    <t>[巴厘岛]巴厘岛机场希尔顿花园酒店(Hilton Garden Inn Bali Ngurah Rai Airport)(55290459)</t>
  </si>
  <si>
    <t>客房, 1 张特大床, 泳池景观&lt;2人入住&gt;</t>
  </si>
  <si>
    <t>ZHANG/HAODONG</t>
  </si>
  <si>
    <t xml:space="preserve">3979469	</t>
  </si>
  <si>
    <t xml:space="preserve">999227060505957	</t>
  </si>
  <si>
    <t>[巴厘岛]阿兰塔拉沙努尔酒店(The Alantara Sanur)(55872530)</t>
  </si>
  <si>
    <t>阿兰塔拉套房&lt;2人入住&gt;&lt;早餐&gt;</t>
  </si>
  <si>
    <t>HAMEED/SHAKUL,KHAN/NURFATIN</t>
  </si>
  <si>
    <t xml:space="preserve">3994153	</t>
  </si>
  <si>
    <t xml:space="preserve">3425048288	</t>
  </si>
  <si>
    <t xml:space="preserve">999227107836643	</t>
  </si>
  <si>
    <t>[曼谷]曼谷阿尔梅洛兹酒店 - 主要清真饭店(Al Meroz Hotel Bangkok - the Leading Halal Hotel)(60494198)</t>
  </si>
  <si>
    <t>高级特大床房&lt;2人入住&gt;&lt;不退款&gt;</t>
  </si>
  <si>
    <t>WU/MEI</t>
  </si>
  <si>
    <t xml:space="preserve">4007124	</t>
  </si>
  <si>
    <t xml:space="preserve">327548	</t>
  </si>
  <si>
    <t xml:space="preserve">999227111022924	</t>
  </si>
  <si>
    <t>[曼谷]曼谷飞越大酒店(The Grand Fourwings Convention Hotel Bangkok)(55439640)</t>
  </si>
  <si>
    <t>豪华房&lt;1人入住&gt;&lt;不退款&gt;</t>
  </si>
  <si>
    <t>QIAN/YIJIA</t>
  </si>
  <si>
    <t xml:space="preserve">4009046	</t>
  </si>
  <si>
    <t xml:space="preserve">28739576	</t>
  </si>
  <si>
    <t xml:space="preserve">999227189126953	</t>
  </si>
  <si>
    <t>[华欣]华欣希尔顿度假酒店(Hilton Hua Hin Resort &amp; Spa)(55799371)</t>
  </si>
  <si>
    <t>海景尊贵特大床房&lt;2人入住&gt;</t>
  </si>
  <si>
    <t>CHEN/SENJIAN</t>
  </si>
  <si>
    <t xml:space="preserve">4020811	</t>
  </si>
  <si>
    <t xml:space="preserve">999227194772509	</t>
  </si>
  <si>
    <t>[米兰]格南米兰酒店(Glam Milano)(55290303)</t>
  </si>
  <si>
    <t>标准房&lt;2人入住&gt;&lt;早餐&gt;</t>
  </si>
  <si>
    <t>EOM/HAEYONG,KIM/JUNGMIN</t>
  </si>
  <si>
    <t xml:space="preserve">4026576	</t>
  </si>
  <si>
    <t xml:space="preserve">999227291104889	</t>
  </si>
  <si>
    <t>[华盛顿]华盛顿哥伦比亚特区/美国国会大厦万怡酒店(Courtyard Washington, DC/U.S. Capitol)(55478555)</t>
  </si>
  <si>
    <t>特大床房带沙发床&lt;2人入住&gt;</t>
  </si>
  <si>
    <t>Moroniak/Lisa</t>
  </si>
  <si>
    <t xml:space="preserve">4037309	</t>
  </si>
  <si>
    <t xml:space="preserve">90868603np	</t>
  </si>
  <si>
    <t xml:space="preserve">999227335351851	</t>
  </si>
  <si>
    <t>[依斯干达公主城]柔佛特立尼达套房酒店，Trademark Collection by 温德姆(Trinidad Suites Johor, Trademark Collection by Wyndham)(94358580)</t>
  </si>
  <si>
    <t>至尊工作室&lt;2人入住&gt;&lt;早餐&gt;</t>
  </si>
  <si>
    <t>WONG/KEAT LOONG</t>
  </si>
  <si>
    <t xml:space="preserve">4052968	</t>
  </si>
  <si>
    <t xml:space="preserve">20481	</t>
  </si>
  <si>
    <t xml:space="preserve">999227430671038	</t>
  </si>
  <si>
    <t>[尼斯]蒙西尼酒店(Hôtel Monsigny)(68545185)</t>
  </si>
  <si>
    <t>经典双人床房&lt;2人入住&gt;</t>
  </si>
  <si>
    <t>qiuxiaoteng/wangfei</t>
  </si>
  <si>
    <t xml:space="preserve">4073685	</t>
  </si>
  <si>
    <t xml:space="preserve">999227445704285	</t>
  </si>
  <si>
    <t>Double Or Twin Deluxe&lt;2人入住&gt;</t>
  </si>
  <si>
    <t>ZENG/JIAWEI,PAN/CHUNYAN</t>
  </si>
  <si>
    <t xml:space="preserve">4078720	</t>
  </si>
  <si>
    <t xml:space="preserve">33719041	</t>
  </si>
  <si>
    <t xml:space="preserve">999227963545733	</t>
  </si>
  <si>
    <t>[甲米]盛泰澜甲米奥南别墅及度假村(Centara Grand Beach Resort &amp; Villas Krabi)(55639548)</t>
  </si>
  <si>
    <t>园景豪华房&lt;2人入住&gt;&lt;早餐&gt;</t>
  </si>
  <si>
    <t>Carvalho/Joao Pedro</t>
  </si>
  <si>
    <t xml:space="preserve">4088040	</t>
  </si>
  <si>
    <t xml:space="preserve">402310004814	</t>
  </si>
  <si>
    <t xml:space="preserve">999227990786096	</t>
  </si>
  <si>
    <t>[普吉岛]普吉岛奈娜度假酒店(Naina Resort &amp; Spa Phuket)(55832025)</t>
  </si>
  <si>
    <t>高级房&lt;2人入住&gt;&lt;早餐&gt;</t>
  </si>
  <si>
    <t>LIU Ziming,Zhu Shuyu</t>
  </si>
  <si>
    <t xml:space="preserve">4097554	</t>
  </si>
  <si>
    <t xml:space="preserve">999227993899942	</t>
  </si>
  <si>
    <t>[巴黎]法国黎伯特火车东站酒店(Libertel Gare de l＇Est Francais)(56140477)</t>
  </si>
  <si>
    <t>特权双人床房&lt;2人入住&gt;&lt;不退款&gt;&lt;早餐&gt;</t>
  </si>
  <si>
    <t>chevris/valerie</t>
  </si>
  <si>
    <t xml:space="preserve">4098719	</t>
  </si>
  <si>
    <t xml:space="preserve">999228043893470	</t>
  </si>
  <si>
    <t>[阿拉木图]阿拉木图市中心美居酒店(Mercure Almaty City Center)(55586044)</t>
  </si>
  <si>
    <t>标准双床房&lt;2人入住&gt;</t>
  </si>
  <si>
    <t>Suri/Vinayak,Suri/Vinayak</t>
  </si>
  <si>
    <t xml:space="preserve">4111886	</t>
  </si>
  <si>
    <t xml:space="preserve">999228066052867	</t>
  </si>
  <si>
    <t>[普林塞萨港]坎瓦司精品酒店(Canvas Boutique Hotel)(97621041)</t>
  </si>
  <si>
    <t>尊贵客房&lt;2人入住&gt;&lt;不退款&gt;&lt;早餐&gt;</t>
  </si>
  <si>
    <t>HASHIZUME/KYOHEI,GASPAR/BLESSILA JOY</t>
  </si>
  <si>
    <t xml:space="preserve">4115988	</t>
  </si>
  <si>
    <t xml:space="preserve">6459991099512	</t>
  </si>
  <si>
    <t xml:space="preserve">999228116401745	</t>
  </si>
  <si>
    <t>[曼谷]曼谷湄南河四季酒店(Four Seasons Hotel Bangkok at Chao Phraya River)(92952581)</t>
  </si>
  <si>
    <t>至尊河景特大床房&lt;2人入住&gt;&lt;不退款&gt;&lt;早餐&gt;</t>
  </si>
  <si>
    <t>CHENG/YILIAN,WANG/SHENG</t>
  </si>
  <si>
    <t xml:space="preserve">4130178	</t>
  </si>
  <si>
    <t xml:space="preserve">204173	</t>
  </si>
  <si>
    <t xml:space="preserve">999228208044638	</t>
  </si>
  <si>
    <t>[马尼拉]马尼拉舰队酒店(Armada Hotel Manila)(55851881)</t>
  </si>
  <si>
    <t>高级房&lt;2人入住&gt;&lt;不退款&gt;</t>
  </si>
  <si>
    <t>CRUZ/MA ELAINE NINA</t>
  </si>
  <si>
    <t xml:space="preserve">4149102	</t>
  </si>
  <si>
    <t xml:space="preserve">2193401	</t>
  </si>
  <si>
    <t xml:space="preserve">999228236320651	</t>
  </si>
  <si>
    <t>[柏林]柏林库丹H10酒店(H10 Berlin Ku'Damm)(56206189)</t>
  </si>
  <si>
    <t>豪华双人床房&lt;2人入住&gt;&lt;早餐&gt;</t>
  </si>
  <si>
    <t>Gonzalez Calleja/Miguel Angel</t>
  </si>
  <si>
    <t xml:space="preserve">4159945	</t>
  </si>
  <si>
    <t xml:space="preserve">52258842	</t>
  </si>
  <si>
    <t xml:space="preserve">999228236681499	</t>
  </si>
  <si>
    <t>[吉隆坡]吉隆坡阿玛瑞酒店(Amari Kuala Lumpur)(110133635)</t>
  </si>
  <si>
    <t>华丽双人房（2 张单人床）, 2 张单人床&lt;2人入住&gt;&lt;不退款&gt;</t>
  </si>
  <si>
    <t>TAN/AI TZE,CHAN/CHIUN KWANG</t>
  </si>
  <si>
    <t xml:space="preserve">4160266	</t>
  </si>
  <si>
    <t xml:space="preserve">999228264084768	</t>
  </si>
  <si>
    <t>[都灵]都灵中心NH酒店(NH Torino Centro)(55478434)</t>
  </si>
  <si>
    <t>标准双人房&lt;2人入住&gt;&lt;早餐&gt;</t>
  </si>
  <si>
    <t>Dolfi/Alfredo</t>
  </si>
  <si>
    <t xml:space="preserve">4167242	</t>
  </si>
  <si>
    <t xml:space="preserve">27322464	</t>
  </si>
  <si>
    <t xml:space="preserve">999228271597039	</t>
  </si>
  <si>
    <t>[马尼拉]马尼拉湾景园酒店(Bayview Park Hotel Manila)(55280723)</t>
  </si>
  <si>
    <t>高级双人床房&lt;2人入住&gt;&lt;早餐&gt;</t>
  </si>
  <si>
    <t>Sonawane/Rahul Tulshiram</t>
  </si>
  <si>
    <t xml:space="preserve">4171796	</t>
  </si>
  <si>
    <t xml:space="preserve">999228274560274	</t>
  </si>
  <si>
    <t>[象岛]张克里夫度假村(Chang Cliff Resort)(55547402)</t>
  </si>
  <si>
    <t>Ocean&lt;2人入住&gt;&lt;早餐&gt;</t>
  </si>
  <si>
    <t>SKVORTSOV/ALEKSANDR</t>
  </si>
  <si>
    <t xml:space="preserve">4173964	</t>
  </si>
  <si>
    <t xml:space="preserve">999228274564589	</t>
  </si>
  <si>
    <t xml:space="preserve">4173973	</t>
  </si>
  <si>
    <t xml:space="preserve">Reconfirmed by Supplier.	</t>
  </si>
  <si>
    <t xml:space="preserve">999228295816954	</t>
  </si>
  <si>
    <t>[芭堤雅]芭堤雅硬石酒店(Hard Rock Hotel Pattaya)(55862064)</t>
  </si>
  <si>
    <t>Deluxe Room with City View&lt;1人入住&gt;&lt;早餐&gt;</t>
  </si>
  <si>
    <t>CHANG/TSUNGWEI</t>
  </si>
  <si>
    <t xml:space="preserve">4182868	</t>
  </si>
  <si>
    <t xml:space="preserve">999228310861183	</t>
  </si>
  <si>
    <t>[奎松市]塞达维蒂斯北酒店(Seda Vertis North)(55281097)</t>
  </si>
  <si>
    <t>Double Or Twin Deluxe&lt;2人入住&gt;&lt;早餐&gt;</t>
  </si>
  <si>
    <t>ROZARIO/ESPERANZA PAGLINAWAN</t>
  </si>
  <si>
    <t xml:space="preserve">4186577	</t>
  </si>
  <si>
    <t xml:space="preserve">999228314077147	</t>
  </si>
  <si>
    <t>[里斯本]不列颠艺术装饰酒店-里斯本古迹精选酒店-阿维尼达(Hotel Britania Art Deco - Lisbon Heritage Collection - Avenida)(60480634)</t>
  </si>
  <si>
    <t>高级双人或双床房&lt;2人入住&gt;&lt;早餐&gt;</t>
  </si>
  <si>
    <t>PEREZ ROJO/JOSE LUIS</t>
  </si>
  <si>
    <t xml:space="preserve">4188020	</t>
  </si>
  <si>
    <t xml:space="preserve">1437	</t>
  </si>
  <si>
    <t xml:space="preserve">999228316177023	</t>
  </si>
  <si>
    <t>[Kram]科曼诺克私人岛屿酒店(Koh Munnork Private Island)(103762556)</t>
  </si>
  <si>
    <t>海滨洋房&lt;2人入住&gt;&lt;早餐&gt;</t>
  </si>
  <si>
    <t>GOTAN/PANUPONG</t>
  </si>
  <si>
    <t xml:space="preserve">4189436	</t>
  </si>
  <si>
    <t xml:space="preserve">12711	</t>
  </si>
  <si>
    <t xml:space="preserve">999228320139613	</t>
  </si>
  <si>
    <t>[巴黎]维多利亚酒店(Hotel Victoria)(55653029)</t>
  </si>
  <si>
    <t>双人床房&lt;2人入住&gt;&lt;早餐&gt;</t>
  </si>
  <si>
    <t>LEE /BYONGCHUL</t>
  </si>
  <si>
    <t xml:space="preserve">4193175	</t>
  </si>
  <si>
    <t xml:space="preserve">999228320409885	</t>
  </si>
  <si>
    <t>[伊洛伊洛市]印札普塔酒店(Injap Tower Hotel)(55665916)</t>
  </si>
  <si>
    <t>双人房（happy）&lt;2人入住&gt;&lt;不退款&gt;</t>
  </si>
  <si>
    <t>Navales/Ma Agnes Jorissa</t>
  </si>
  <si>
    <t xml:space="preserve">4193480	</t>
  </si>
  <si>
    <t xml:space="preserve">999228334461411	</t>
  </si>
  <si>
    <t>[曼谷]中央政府大楼酒店暨会议中心(Centra Government Complex Hotel &amp; Convention Centre)(68545106)</t>
  </si>
  <si>
    <t>高级双床房&lt;2人入住&gt;&lt;不退款&gt;</t>
  </si>
  <si>
    <t>BUNTHAN/KANOKBHORN</t>
  </si>
  <si>
    <t xml:space="preserve">4199664	</t>
  </si>
  <si>
    <t xml:space="preserve">18147785	</t>
  </si>
  <si>
    <t xml:space="preserve">999228335920792	</t>
  </si>
  <si>
    <t>[迪拜]苏哈米娜拉希德公寓式酒店(Suha Mina Rashid Hotel Apartments)(97965014)</t>
  </si>
  <si>
    <t>Standard Studio.&lt;2人入住&gt;&lt;不退款&gt;</t>
  </si>
  <si>
    <t>RAJPUT/RIDIKA GAURAV</t>
  </si>
  <si>
    <t xml:space="preserve">4200298	</t>
  </si>
  <si>
    <t xml:space="preserve">999228338596314	</t>
  </si>
  <si>
    <t>[巴厘岛]达苏沙努尔大饭店 - CHSE认证(Taksu Sanur Hotel)(55414007)</t>
  </si>
  <si>
    <t>家庭房&lt;2人入住&gt;&lt;早餐&gt;</t>
  </si>
  <si>
    <t>SUNDARARAJAN/KIRAN KUMAR</t>
  </si>
  <si>
    <t xml:space="preserve">4202172	</t>
  </si>
  <si>
    <t xml:space="preserve">999228339768904	</t>
  </si>
  <si>
    <t>[普吉岛]海顿里拉瓦迪酒店(Leelavadee HuaTing Holiday Inn)(55831883)</t>
  </si>
  <si>
    <t>园景高级房&lt;2人入住&gt;&lt;早餐&gt;</t>
  </si>
  <si>
    <t>I/HOU FAI</t>
  </si>
  <si>
    <t xml:space="preserve">4203261	</t>
  </si>
  <si>
    <t xml:space="preserve">999228341591359	</t>
  </si>
  <si>
    <t>[哥打京那巴鲁]亚庇凯城酒店(Promenade Hotel Kota Kinabalu)(55465041)</t>
  </si>
  <si>
    <t>豪华房&lt;2人入住&gt;&lt;不退款&gt;&lt;早餐&gt;</t>
  </si>
  <si>
    <t>PUTRA/RANIMAH</t>
  </si>
  <si>
    <t xml:space="preserve">4204987	</t>
  </si>
  <si>
    <t xml:space="preserve">RC04AB	</t>
  </si>
  <si>
    <t xml:space="preserve">999228343586100	</t>
  </si>
  <si>
    <t>[圣卡洛斯县]阿雷纳温泉水疗度假村(The Springs Resort &amp; Spa at Arenal)(92030909)</t>
  </si>
  <si>
    <t>Vista Grande双人大号床间&lt;2人入住&gt;</t>
  </si>
  <si>
    <t>Waggoner/Kristen</t>
  </si>
  <si>
    <t xml:space="preserve">4205968	</t>
  </si>
  <si>
    <t xml:space="preserve">999228345090589	</t>
  </si>
  <si>
    <t>[里约热内卢]里约热内卢巴拉亚特兰帝卡国际酒店(Radisson Hotel Barra Rio de Janeiro)(77369273)</t>
  </si>
  <si>
    <t>高级大床房&lt;2人入住&gt;&lt;早餐&gt;</t>
  </si>
  <si>
    <t>PONCE BARRIOS/GUILLERMO BRUNO,ALIAGA BECERRA/DAMARIS CECILIA</t>
  </si>
  <si>
    <t xml:space="preserve">4206283	</t>
  </si>
  <si>
    <t xml:space="preserve">18159752	</t>
  </si>
  <si>
    <t xml:space="preserve">999228351808034	</t>
  </si>
  <si>
    <t>[曼谷]曼谷帕那空盛泰乐中心酒店(Centra by Centara Hotel Bangkok Phra Nakhon)(109174758)</t>
  </si>
  <si>
    <t>Twin room - Superior&lt;2人入住&gt;&lt;不退款&gt;</t>
  </si>
  <si>
    <t>WANG/HAIDONG,QIU/PINGPING</t>
  </si>
  <si>
    <t xml:space="preserve">4209076	</t>
  </si>
  <si>
    <t xml:space="preserve">18164835	</t>
  </si>
  <si>
    <t xml:space="preserve">999228368283611	</t>
  </si>
  <si>
    <t>[罗马]祠丽丝先贤酒店(Hotel le Clarisse Al Pantheon)(89919052)</t>
  </si>
  <si>
    <t>经典双人床房&lt;2人入住&gt;&lt;不退款&gt;</t>
  </si>
  <si>
    <t>Rico Menendez/Antonio</t>
  </si>
  <si>
    <t xml:space="preserve">4219949	</t>
  </si>
  <si>
    <t xml:space="preserve">999228368314491	</t>
  </si>
  <si>
    <t>[首尔]江南城市广场酒店(Urban Place Gangnam)(55269907)</t>
  </si>
  <si>
    <t>标准房&lt;2人入住&gt;</t>
  </si>
  <si>
    <t>GOIO/AKARI</t>
  </si>
  <si>
    <t xml:space="preserve">4220013	</t>
  </si>
  <si>
    <t xml:space="preserve">23047728	</t>
  </si>
  <si>
    <t xml:space="preserve">999228368376396	</t>
  </si>
  <si>
    <t>[斯德哥尔摩]霍波酒店(Hobo Hotel Stockholm)(92027702)</t>
  </si>
  <si>
    <t>Economy Room (No Windows Hobo Sleeper)&lt;2人入住&gt;&lt;不退款&gt;&lt;早餐&gt;</t>
  </si>
  <si>
    <t>Wilkinson/Alexander</t>
  </si>
  <si>
    <t xml:space="preserve">4220196	</t>
  </si>
  <si>
    <t xml:space="preserve">70622SE091303|119010139	</t>
  </si>
  <si>
    <t xml:space="preserve">999228389263681	</t>
  </si>
  <si>
    <t>[布里斯班]布里斯班伊丽莎白街宜必思尚品酒店(ibis Styles Brisbane Elizabeth Street)(55841721)</t>
  </si>
  <si>
    <t>城景高级大床房&lt;2人入住&gt;&lt;不退款&gt;</t>
  </si>
  <si>
    <t>ANG/DICKSON</t>
  </si>
  <si>
    <t xml:space="preserve">4225134	</t>
  </si>
  <si>
    <t xml:space="preserve">999228391213364	</t>
  </si>
  <si>
    <t>[曼谷]曼谷第一家酒店(First House Hotel Bangkok)(55414354)</t>
  </si>
  <si>
    <t>尊贵大床房&lt;2人入住&gt;</t>
  </si>
  <si>
    <t>YONG/JIA SOON</t>
  </si>
  <si>
    <t xml:space="preserve">4225663	</t>
  </si>
  <si>
    <t xml:space="preserve">999228391478705	</t>
  </si>
  <si>
    <t>[罗马]罗马托尔沃加塔酒店(Hotel Roma Tor Vergata)(60514135)</t>
  </si>
  <si>
    <t>标准三人间&lt;3人入住&gt;</t>
  </si>
  <si>
    <t>SENZAMICI/GIORGIO,PALLADINO/MARIA CRISTINA,DI NAPOLI/EDUARDO</t>
  </si>
  <si>
    <t xml:space="preserve">4225717	</t>
  </si>
  <si>
    <t xml:space="preserve">999228393265832	</t>
  </si>
  <si>
    <t>[曼谷]曼谷千禧希尔顿酒店(Millennium Hilton Bangkok)(55269931)</t>
  </si>
  <si>
    <t>Twin Deluxe Room&lt;2人入住&gt;</t>
  </si>
  <si>
    <t>Qin/Xiaoli,Qin/Jiayu</t>
  </si>
  <si>
    <t xml:space="preserve">4226330	</t>
  </si>
  <si>
    <t xml:space="preserve">999228394546792	</t>
  </si>
  <si>
    <t>[吉隆坡]菲斯时尚酒店(The Face Style)(113652498)</t>
  </si>
  <si>
    <t>高级房(大床)&lt;2人入住&gt;&lt;不退款&gt;</t>
  </si>
  <si>
    <t>CHAN/CHI YIN,NG/HOI WAN</t>
  </si>
  <si>
    <t xml:space="preserve">4227052	</t>
  </si>
  <si>
    <t xml:space="preserve">130440	</t>
  </si>
  <si>
    <t xml:space="preserve">999228403665787	</t>
  </si>
  <si>
    <t>[格雷梅]克勒贝克特别洞穴酒店(Kelebek Special Cave Hotel &amp; Spa)(55380686)</t>
  </si>
  <si>
    <t>蜜月客房&lt;2人入住&gt;&lt;早餐&gt;</t>
  </si>
  <si>
    <t>deng/yuting</t>
  </si>
  <si>
    <t xml:space="preserve">4230988	</t>
  </si>
  <si>
    <t xml:space="preserve">119916197|119916197	</t>
  </si>
  <si>
    <t xml:space="preserve">999228403886605	</t>
  </si>
  <si>
    <t>[丹戎本雅]天堂沙滩度假村(Rainbow Paradise Beach Resort)(55312110)</t>
  </si>
  <si>
    <t>豪华一室房&lt;2人入住&gt;</t>
  </si>
  <si>
    <t>RAGU/JANCEY RANI</t>
  </si>
  <si>
    <t xml:space="preserve">4231028	</t>
  </si>
  <si>
    <t xml:space="preserve">31486190	</t>
  </si>
  <si>
    <t xml:space="preserve">999228404223467	</t>
  </si>
  <si>
    <t>[托莱多]欧洲之星酒店(Eurostars Toledo)(60514165)</t>
  </si>
  <si>
    <t>双人床房&lt;2人入住&gt;</t>
  </si>
  <si>
    <t>Azofra Manrique/Samuel,Garcia Cuevas/Sara</t>
  </si>
  <si>
    <t xml:space="preserve">4231390	</t>
  </si>
  <si>
    <t xml:space="preserve">999228434420266	</t>
  </si>
  <si>
    <t>[利兹]利兹市中心希尔顿逸林酒店(DoubleTree by Hilton Leeds City Centre)(55611698)</t>
  </si>
  <si>
    <t>ETHERINGTON/LAURENCE,ETHERINGTON/CAROL</t>
  </si>
  <si>
    <t xml:space="preserve">4238376	</t>
  </si>
  <si>
    <t xml:space="preserve">999228434825278	</t>
  </si>
  <si>
    <t>[芭堤雅]帕亚酒店(Payaa Hotel)(102880715)</t>
  </si>
  <si>
    <t>Grand Deluxe Double&lt;2人入住&gt;&lt;不退款&gt;</t>
  </si>
  <si>
    <t>LIN/YU XUAN</t>
  </si>
  <si>
    <t xml:space="preserve">4238498	</t>
  </si>
  <si>
    <t xml:space="preserve">350400000013202	</t>
  </si>
  <si>
    <t xml:space="preserve">999228435187714	</t>
  </si>
  <si>
    <t>[Kuala Kuantan]关丹凯悦酒店(Hyatt Regency Kuantan Resort)(55491832)</t>
  </si>
  <si>
    <t>海景特大床房&lt;2人入住&gt;</t>
  </si>
  <si>
    <t>WOK/MUHAMAD FIRDAUS</t>
  </si>
  <si>
    <t xml:space="preserve">4238635	</t>
  </si>
  <si>
    <t xml:space="preserve">999228435937101	</t>
  </si>
  <si>
    <t>[考纳斯]考纳斯酒店(Kaunas)(95688367)</t>
  </si>
  <si>
    <t>客房&lt;2人入住&gt;&lt;早餐&gt;</t>
  </si>
  <si>
    <t>rodriguez calvo/aitana,calvo olmeda/rebeca,rodriguez novua/josu,calvo sanchez/juan jose,calvo olmeda/laura,parra calvo/yuri</t>
  </si>
  <si>
    <t xml:space="preserve">4238848	</t>
  </si>
  <si>
    <t xml:space="preserve">656890172,656890173,656890174|120579273,120579275,120579280	</t>
  </si>
  <si>
    <t xml:space="preserve">999228441309146	</t>
  </si>
  <si>
    <t>[Bang Non]农家酒店(The Farm House Hotel Ranong)(111612348)</t>
  </si>
  <si>
    <t>标准房(双人床）&lt;2人入住&gt;&lt;早餐&gt;</t>
  </si>
  <si>
    <t>CHUMSANG/CHOTIYA</t>
  </si>
  <si>
    <t xml:space="preserve">4241673	</t>
  </si>
  <si>
    <t xml:space="preserve">|120873623	</t>
  </si>
  <si>
    <t xml:space="preserve">999228441315251	</t>
  </si>
  <si>
    <t>[吉隆坡]吉隆坡市99号酒店(Hotel 99 Kuala Lumpur City)(57699585)</t>
  </si>
  <si>
    <t>高级家庭房&lt;3人入住&gt;</t>
  </si>
  <si>
    <t>NATAKUSUMA/JEFFREY CHRISTIAN</t>
  </si>
  <si>
    <t xml:space="preserve">4241679	</t>
  </si>
  <si>
    <t xml:space="preserve">1082456487	</t>
  </si>
  <si>
    <t xml:space="preserve">999228441754628	</t>
  </si>
  <si>
    <t>双床房&lt;2人入住&gt;</t>
  </si>
  <si>
    <t>CHEN/WU,ZHOU/ZICHEN,CUI/YONG</t>
  </si>
  <si>
    <t xml:space="preserve">4242245	</t>
  </si>
  <si>
    <t xml:space="preserve">999228441837445	</t>
  </si>
  <si>
    <t>DOUBLE KING GUEST&lt;2人入住&gt;</t>
  </si>
  <si>
    <t>CHEN/WU,ZHOU/ZICHEN</t>
  </si>
  <si>
    <t xml:space="preserve">4242295	</t>
  </si>
  <si>
    <t xml:space="preserve">999228442025451	</t>
  </si>
  <si>
    <t>[德累斯顿]马里添酒店-德雷斯顿(Maritim Hotel Dresden)(56196397)</t>
  </si>
  <si>
    <t>经典双人床房&lt;2人入住&gt;&lt;不退款&gt;&lt;早餐&gt;</t>
  </si>
  <si>
    <t>Lenhart/Herbert</t>
  </si>
  <si>
    <t xml:space="preserve">4242392	</t>
  </si>
  <si>
    <t xml:space="preserve">141152629|120895467	</t>
  </si>
  <si>
    <t xml:space="preserve">999228442363396	</t>
  </si>
  <si>
    <t>[曼谷]曼谷四翼酒店(The Four Wings Hotel Bangkok)(55822137)</t>
  </si>
  <si>
    <t>高级房 禁烟&lt;2人入住&gt;&lt;不退款&gt;</t>
  </si>
  <si>
    <t>YAU/SUK MUI,SUN/JIANHAO</t>
  </si>
  <si>
    <t xml:space="preserve">4242835	</t>
  </si>
  <si>
    <t xml:space="preserve">FW020	</t>
  </si>
  <si>
    <t xml:space="preserve">999228443005113	</t>
  </si>
  <si>
    <t>[萨拉戈萨]费尔南多二世国王欧元星级酒店(Eurostars Rey Fernando)(89918718)</t>
  </si>
  <si>
    <t>BARROSO MARIN/ISMAEL</t>
  </si>
  <si>
    <t xml:space="preserve">4244093	</t>
  </si>
  <si>
    <t xml:space="preserve">44823406	</t>
  </si>
  <si>
    <t xml:space="preserve">999228443113174	</t>
  </si>
  <si>
    <t>[吉隆坡]吉隆坡希尔顿花园酒店北店(Hilton Garden Inn Kuala Lumpur - North)(55299338)</t>
  </si>
  <si>
    <t>大号床房&lt;2人入住&gt;</t>
  </si>
  <si>
    <t>CAO/XIAOHONG</t>
  </si>
  <si>
    <t xml:space="preserve">4244276	</t>
  </si>
  <si>
    <t xml:space="preserve">28443127516	</t>
  </si>
  <si>
    <t>CAO/XIAOHONG,XU/JIAN</t>
  </si>
  <si>
    <t xml:space="preserve">4244294	</t>
  </si>
  <si>
    <t xml:space="preserve">999228444655205	</t>
  </si>
  <si>
    <t>主楼奢华四人套房&lt;4人入住&gt;&lt;不退款&gt;&lt;早餐&gt;</t>
  </si>
  <si>
    <t>LIANG/YONGCHUANG,HUANG/XUCHEN,FENG/XIAONING</t>
  </si>
  <si>
    <t xml:space="preserve">4247019	</t>
  </si>
  <si>
    <t xml:space="preserve">342610153	</t>
  </si>
  <si>
    <t xml:space="preserve">999228445129452	</t>
  </si>
  <si>
    <t>[卡尔达诺阿尔坎波]马尔彭萨卡尔达诺酒店(Cardano Hotel Malpensa)(55290566)</t>
  </si>
  <si>
    <t>JI/PENG,HAN/JIANJUN</t>
  </si>
  <si>
    <t xml:space="preserve">4247846	</t>
  </si>
  <si>
    <t xml:space="preserve">999228446646834	</t>
  </si>
  <si>
    <t>[圣保罗]圣保罗宿之桥套房公寓酒店 - IHG 旗下酒店(Staybridge Suites São Paulo, an IHG Hotel)(55956368)</t>
  </si>
  <si>
    <t>一室套房&lt;2人入住&gt;&lt;早餐&gt;</t>
  </si>
  <si>
    <t>You/LanZhi</t>
  </si>
  <si>
    <t xml:space="preserve">4250956	</t>
  </si>
  <si>
    <t xml:space="preserve">999228447004486	</t>
  </si>
  <si>
    <t>[曼谷]萨沙酒店(THE SACHA Apart-Hotel Thonglor)(113652563)</t>
  </si>
  <si>
    <t>STANDARD STUDIO&lt;2人入住&gt;&lt;不退款&gt;</t>
  </si>
  <si>
    <t>FANG/ZHIJUN</t>
  </si>
  <si>
    <t xml:space="preserve">4251706	</t>
  </si>
  <si>
    <t xml:space="preserve">Leo	</t>
  </si>
  <si>
    <t xml:space="preserve">999228485335997	</t>
  </si>
  <si>
    <t>[乌鲁尼塔]K10酒店(Hotel K10)(109173504)</t>
  </si>
  <si>
    <t>双人间&lt;2人入住&gt;</t>
  </si>
  <si>
    <t>LANERO CAMPOS/GERMAN,FERNANDEZ GOMEZ/ADRIANA</t>
  </si>
  <si>
    <t xml:space="preserve">4257351	</t>
  </si>
  <si>
    <t xml:space="preserve">999228485793573	</t>
  </si>
  <si>
    <t>[济州市]济州君悦酒店(Grand Hyatt Jeju)(105682995)</t>
  </si>
  <si>
    <t>标准特大床房&lt;2人入住&gt;&lt;早餐&gt;</t>
  </si>
  <si>
    <t>JO/MIN A</t>
  </si>
  <si>
    <t xml:space="preserve">4257637	</t>
  </si>
  <si>
    <t xml:space="preserve">999228486403813	</t>
  </si>
  <si>
    <t xml:space="preserve">4257916	</t>
  </si>
  <si>
    <t xml:space="preserve">2311151169150909	</t>
  </si>
  <si>
    <t xml:space="preserve">999228488365080	</t>
  </si>
  <si>
    <t>[曼谷]曼谷素坤逸希尔顿酒店(Hilton Sukhumvit Bangkok)(55465122)</t>
  </si>
  <si>
    <t>甄选行政特大床房&lt;1人入住&gt;&lt;早餐&gt;</t>
  </si>
  <si>
    <t>ZHOU/XUAN,GUO/MINGLONG</t>
  </si>
  <si>
    <t xml:space="preserve">4259882	</t>
  </si>
  <si>
    <t xml:space="preserve">999228491062583	</t>
  </si>
  <si>
    <t>[马德里]美丽都查马丁酒店(Hotel Mirador de Chamartín)(55831927)</t>
  </si>
  <si>
    <t>豪华房&lt;2人入住&gt;</t>
  </si>
  <si>
    <t>MURIAS RUIZ/MONICA</t>
  </si>
  <si>
    <t xml:space="preserve">4262150	</t>
  </si>
  <si>
    <t xml:space="preserve">-122700644|122700644	</t>
  </si>
  <si>
    <t xml:space="preserve">999228492433003	</t>
  </si>
  <si>
    <t>[芭堤雅]诚之Z酒店(Z by Zing)(55756978)</t>
  </si>
  <si>
    <t>高级双人间&lt;2人入住&gt;&lt;不退款&gt;</t>
  </si>
  <si>
    <t>MALIWAN/SASIWIMOL</t>
  </si>
  <si>
    <t xml:space="preserve">4262713	</t>
  </si>
  <si>
    <t xml:space="preserve">999228498680262	</t>
  </si>
  <si>
    <t>[新加坡]新加坡皇后酒店(Hotel Royal @ Queens Singapore)(55680235)</t>
  </si>
  <si>
    <t>行政房&lt;2人入住&gt;&lt;早餐&gt;</t>
  </si>
  <si>
    <t>Hinduja/Hitendra,Hinduja/Hitendra</t>
  </si>
  <si>
    <t xml:space="preserve">4265653	</t>
  </si>
  <si>
    <t xml:space="preserve">999228503746827	</t>
  </si>
  <si>
    <t>[伦敦]泽特酒店(Marrable's Hotel (Formerly the Zetter Hotel))(110133582)</t>
  </si>
  <si>
    <t>俱乐部双人房&lt;2人入住&gt;</t>
  </si>
  <si>
    <t>Ding/Andrea</t>
  </si>
  <si>
    <t xml:space="preserve">4267100	</t>
  </si>
  <si>
    <t xml:space="preserve">-123328441|123328441	</t>
  </si>
  <si>
    <t xml:space="preserve">999228505962427	</t>
  </si>
  <si>
    <t>[Thep Sadet]沃拉曼小屋(Voraman Hut)(95389503)</t>
  </si>
  <si>
    <t>1居室别墅&lt;2人入住&gt;&lt;不退款&gt;&lt;早餐&gt;</t>
  </si>
  <si>
    <t>NIRANTRANON/SAOWALUCK</t>
  </si>
  <si>
    <t xml:space="preserve">4267570	</t>
  </si>
  <si>
    <t xml:space="preserve">999228506406300	</t>
  </si>
  <si>
    <t>[毕尔巴鄂]毕尔巴鄂依路尼恩酒店(Hotel Ilunion Bilbao)(55611965)</t>
  </si>
  <si>
    <t>双人房&lt;2人入住&gt;&lt;不退款&gt;</t>
  </si>
  <si>
    <t>REY SORIANO/FRANCISCO JOSE DEL</t>
  </si>
  <si>
    <t xml:space="preserve">4267725	</t>
  </si>
  <si>
    <t xml:space="preserve">999228507005126	</t>
  </si>
  <si>
    <t>[卡尔敦]想象灯塔酒店(Imagine Lighthouse)(55585844)</t>
  </si>
  <si>
    <t>城市景观一间卧室公寓&lt;2人入住&gt;&lt;不退款&gt;</t>
  </si>
  <si>
    <t>XIA/ZIJIAN,Xie/Ning</t>
  </si>
  <si>
    <t xml:space="preserve">4268048	</t>
  </si>
  <si>
    <t xml:space="preserve">999228511415374	</t>
  </si>
  <si>
    <t>[蒙特雷]蒙特雷历史旅游酒店(Travohotel Monterrey Histórico)(90373407)</t>
  </si>
  <si>
    <t>双人间 - 带2张双人床&lt;2人入住&gt;</t>
  </si>
  <si>
    <t>ROBLES CISNEROS/SUSANA MAGDALENA</t>
  </si>
  <si>
    <t xml:space="preserve">4269302	</t>
  </si>
  <si>
    <t xml:space="preserve">I-  137675-     1|123801917	</t>
  </si>
  <si>
    <t xml:space="preserve">999228514691180	</t>
  </si>
  <si>
    <t>[曼谷]曼谷香格里拉大酒店(Shangri-La Bangkok)(55944616)</t>
  </si>
  <si>
    <t>Krungthep翼楼河景房&lt;2人入住&gt;&lt;不退款&gt;&lt;早餐&gt;</t>
  </si>
  <si>
    <t>ZHANG/WEI,BAO/YUCHENG</t>
  </si>
  <si>
    <t xml:space="preserve">4270498	</t>
  </si>
  <si>
    <t xml:space="preserve">11629597	</t>
  </si>
  <si>
    <t xml:space="preserve">999228521812328	</t>
  </si>
  <si>
    <t>[塞维利亚]特里亚那之家民宿(Triana House)(110040657)</t>
  </si>
  <si>
    <t>标准客房&lt;2人入住&gt;</t>
  </si>
  <si>
    <t>Scarsbrook/Danny</t>
  </si>
  <si>
    <t xml:space="preserve">4271231	</t>
  </si>
  <si>
    <t xml:space="preserve">108783314|124072869	</t>
  </si>
  <si>
    <t xml:space="preserve">999228522078964	</t>
  </si>
  <si>
    <t>[曼谷]曼谷素坤逸奥克伍德华庭工作室酒店(Oakwood Studios Sukhumvit Bangkok)(103956658)</t>
  </si>
  <si>
    <t>高级特大床房&lt;2人入住&gt;&lt;早餐&gt;</t>
  </si>
  <si>
    <t>SRISOMWONGSE/RATIMA</t>
  </si>
  <si>
    <t xml:space="preserve">4271332	</t>
  </si>
  <si>
    <t xml:space="preserve">10899561	</t>
  </si>
  <si>
    <t xml:space="preserve">999228530050787	</t>
  </si>
  <si>
    <t>[莱斯特]莱斯特布鲁克林酒店(Hotel Brooklyn Leicester)(114261989)</t>
  </si>
  <si>
    <t>行政俱乐部双人床房&lt;2人入住&gt;&lt;早餐&gt;</t>
  </si>
  <si>
    <t>STIRK/ANNIE</t>
  </si>
  <si>
    <t xml:space="preserve">4273324	</t>
  </si>
  <si>
    <t xml:space="preserve">32425944|124473217	</t>
  </si>
  <si>
    <t xml:space="preserve">999228538156734	</t>
  </si>
  <si>
    <t>[棉兰]瑞士-贝林棉兰酒店(Swiss-Belinn Medan)(55426753)</t>
  </si>
  <si>
    <t>豪华双人房&lt;1人入住&gt;&lt;早餐&gt;</t>
  </si>
  <si>
    <t>IBRAHIM/DOKTER IBRAHIM</t>
  </si>
  <si>
    <t xml:space="preserve">4274979	</t>
  </si>
  <si>
    <t xml:space="preserve">18289926	</t>
  </si>
  <si>
    <t xml:space="preserve">999228546772618	</t>
  </si>
  <si>
    <t>WITCOMB/KURT</t>
  </si>
  <si>
    <t xml:space="preserve">4277621	</t>
  </si>
  <si>
    <t xml:space="preserve">CONF#: 92409070	</t>
  </si>
  <si>
    <t xml:space="preserve">999228548594818	</t>
  </si>
  <si>
    <t>俱乐部双人房&lt;2人入住&gt;&lt;不退款&gt;</t>
  </si>
  <si>
    <t xml:space="preserve">4278587	</t>
  </si>
  <si>
    <t xml:space="preserve">kmekhaul1	</t>
  </si>
  <si>
    <t xml:space="preserve">999228552660698	</t>
  </si>
  <si>
    <t>[乌隆他尼]盛泰乐乌隆酒店(Centara Udon)(55895762)</t>
  </si>
  <si>
    <t>Twin/Double room - Superior&lt;2人入住&gt;&lt;不退款&gt;</t>
  </si>
  <si>
    <t>PATCHARRAPATPONG/ZHUWHARITT</t>
  </si>
  <si>
    <t xml:space="preserve">4278977	</t>
  </si>
  <si>
    <t xml:space="preserve">484513135	</t>
  </si>
  <si>
    <t xml:space="preserve">999228558479390	</t>
  </si>
  <si>
    <t>[吉隆坡]莱恩酒店(Sleeping Lion Suites)(111414278)</t>
  </si>
  <si>
    <t>HENDRIX/HENDRIX</t>
  </si>
  <si>
    <t xml:space="preserve">4291678	</t>
  </si>
  <si>
    <t xml:space="preserve">153052	</t>
  </si>
  <si>
    <t xml:space="preserve">999228558728221	</t>
  </si>
  <si>
    <t>[巴厘岛]乌布比斯玛考曼卡酒店(Komaneka at Bisma Ubud)(55254044)</t>
  </si>
  <si>
    <t>BISMA ROOM&lt;2人入住&gt;&lt;早餐&gt;</t>
  </si>
  <si>
    <t>OH/HAEHYUN,LEE/SEUNGHAN</t>
  </si>
  <si>
    <t xml:space="preserve">4291985	</t>
  </si>
  <si>
    <t xml:space="preserve">ILIJG8	</t>
  </si>
  <si>
    <t xml:space="preserve">999228559763595	</t>
  </si>
  <si>
    <t>[曼谷]家庭旅馆(The Home Hotel)(90402652)</t>
  </si>
  <si>
    <t>Deluxe Double Room Non Smoking&lt;2人入住&gt;&lt;不退款&gt;</t>
  </si>
  <si>
    <t>GE/ZELIN</t>
  </si>
  <si>
    <t xml:space="preserve">4292562	</t>
  </si>
  <si>
    <t xml:space="preserve">1082789037	</t>
  </si>
  <si>
    <t xml:space="preserve">999228560948256	</t>
  </si>
  <si>
    <t>[巴斯]麦克唐纳巴斯水疗酒店(Macdonald Bath Spa Hotel)(55598807)</t>
  </si>
  <si>
    <t>双人房&lt;2人入住&gt;</t>
  </si>
  <si>
    <t>NIZHARADZE/KETEVAN</t>
  </si>
  <si>
    <t xml:space="preserve">4294447	</t>
  </si>
  <si>
    <t xml:space="preserve">999228560966972	</t>
  </si>
  <si>
    <t>[纽约]纽约法拉盛/拉瓜地亚机场凯悦嘉轩酒店(Hyatt Place Flushing/LGA Airport)(55862023)</t>
  </si>
  <si>
    <t>特大床房(带沙发床)&lt;2人入住&gt;&lt;早餐&gt;</t>
  </si>
  <si>
    <t>FRANCOIS/PATRICIA</t>
  </si>
  <si>
    <t xml:space="preserve">4294474	</t>
  </si>
  <si>
    <t xml:space="preserve">18930000	</t>
  </si>
  <si>
    <t xml:space="preserve">999228561382800	</t>
  </si>
  <si>
    <t>[克鲁姆洛夫]鲁兹酒店(Hotel Ruze)(55402642)</t>
  </si>
  <si>
    <t>单人房&lt;1人入住&gt;&lt;不退款&gt;&lt;早餐&gt;</t>
  </si>
  <si>
    <t>TAKAHASHI/MANAMI</t>
  </si>
  <si>
    <t xml:space="preserve">4294928	</t>
  </si>
  <si>
    <t xml:space="preserve">141643141	</t>
  </si>
  <si>
    <t xml:space="preserve">999228561542788	</t>
  </si>
  <si>
    <t>[内罗毕]潘娜里酒店(The Panari Hotel)(55652990)</t>
  </si>
  <si>
    <t>Double or Twin Superior&lt;2人入住&gt;</t>
  </si>
  <si>
    <t>Muddanur Bonam/James</t>
  </si>
  <si>
    <t xml:space="preserve">4295018	</t>
  </si>
  <si>
    <t xml:space="preserve">141644214	</t>
  </si>
  <si>
    <t xml:space="preserve">999228561636162	</t>
  </si>
  <si>
    <t>[萨尔瓦多]瑞德安德拉德努玛酒店(Rede Andrade Mar Hotel - Rio Vermelho)(110039528)</t>
  </si>
  <si>
    <t>双床房&lt;2人入住&gt;&lt;不退款&gt;&lt;早餐&gt;</t>
  </si>
  <si>
    <t>ANJOS/LIVIA SOUZA</t>
  </si>
  <si>
    <t xml:space="preserve">4295158	</t>
  </si>
  <si>
    <t xml:space="preserve">999228571877571	</t>
  </si>
  <si>
    <t>[尼斯]圣文森特瑟沃特尔酒店(Servotel Saint-Vincent)(55354842)</t>
  </si>
  <si>
    <t>尊享双人床房&lt;2人入住&gt;&lt;不退款&gt;</t>
  </si>
  <si>
    <t>MSADAK/SAMIA</t>
  </si>
  <si>
    <t xml:space="preserve">4298666	</t>
  </si>
  <si>
    <t xml:space="preserve">18313390	</t>
  </si>
  <si>
    <t xml:space="preserve">999228574644013	</t>
  </si>
  <si>
    <t>[吉隆坡]吉隆坡圣塔格兰德签名酒店(Santa Grand Signature Kuala Lumpur)(110133692)</t>
  </si>
  <si>
    <t>高级房(大床)&lt;2人入住&gt;&lt;不退款&gt;&lt;早餐&gt;</t>
  </si>
  <si>
    <t>ZULKIFLI/AZREEN</t>
  </si>
  <si>
    <t xml:space="preserve">4301150	</t>
  </si>
  <si>
    <t xml:space="preserve">48939	</t>
  </si>
  <si>
    <t xml:space="preserve">999228575473242	</t>
  </si>
  <si>
    <t>[塔尔萨]塔尔萨中心凯艺酒店(Quality Inn Tulsa Central)(95386344)</t>
  </si>
  <si>
    <t>标准房, 2 张双人床, 无烟房&lt;2人入住&gt;&lt;早餐&gt;</t>
  </si>
  <si>
    <t>CHENG/LOK HIN</t>
  </si>
  <si>
    <t xml:space="preserve">4301876	</t>
  </si>
  <si>
    <t xml:space="preserve">999228580976575	</t>
  </si>
  <si>
    <t>ZHANG/YUEMIN,CHEN/FUSHENG</t>
  </si>
  <si>
    <t xml:space="preserve">4302315	</t>
  </si>
  <si>
    <t xml:space="preserve">11629593	</t>
  </si>
  <si>
    <t xml:space="preserve">999228583933494	</t>
  </si>
  <si>
    <t>[新加坡]新加坡四季酒店(Four Seasons Hotel Singapore)(55451630)</t>
  </si>
  <si>
    <t>尊贵特大床房&lt;2人入住&gt;&lt;早餐&gt;</t>
  </si>
  <si>
    <t>XU/HUILIN,XU/HUAWEI</t>
  </si>
  <si>
    <t xml:space="preserve">4303578	</t>
  </si>
  <si>
    <t xml:space="preserve">11066378	</t>
  </si>
  <si>
    <t xml:space="preserve">999228587531707	</t>
  </si>
  <si>
    <t>[苏梅岛]苏梅岛情人屋温泉别墅酒店(Fair House Villas &amp; Spa, Koh Samui)(55560320)</t>
  </si>
  <si>
    <t>园景别墅&lt;2人入住&gt;&lt;早餐&gt;</t>
  </si>
  <si>
    <t>LIAO/LI,TANG/CHUN,WANG/YANG,WANG/JINYUE</t>
  </si>
  <si>
    <t xml:space="preserve">4305434	</t>
  </si>
  <si>
    <t xml:space="preserve">-126705353,-126705357|126705353,126705357	</t>
  </si>
  <si>
    <t xml:space="preserve">999228587572942	</t>
  </si>
  <si>
    <t>[曼谷]纳拉酒店(Narra Hotel)(68545205)</t>
  </si>
  <si>
    <t>标准双人间&lt;2人入住&gt;&lt;不退款&gt;</t>
  </si>
  <si>
    <t>Kantipatwanit/Thanyapawn</t>
  </si>
  <si>
    <t xml:space="preserve">4305454	</t>
  </si>
  <si>
    <t xml:space="preserve">999228591326489	</t>
  </si>
  <si>
    <t>[阿瑟斯点]掘金点水疗度假村(Nugget Point Hotel)(91546911)</t>
  </si>
  <si>
    <t>河景房&lt;2人入住&gt;</t>
  </si>
  <si>
    <t>CHANG/ZIHAO,JIAO/XIUHUA,WANG/YILONG,WANG/SHUDONG</t>
  </si>
  <si>
    <t xml:space="preserve">4308673	</t>
  </si>
  <si>
    <t xml:space="preserve">999228596585766	</t>
  </si>
  <si>
    <t>[农萨]图瑞海滩假日酒店(Turi Beach Resort)(55253954)</t>
  </si>
  <si>
    <t>提瑞塔海景房&lt;2人入住&gt;&lt;早餐&gt;</t>
  </si>
  <si>
    <t>TEH/AI BIT,ZHANG/WEIQUAN</t>
  </si>
  <si>
    <t xml:space="preserve">4309055	</t>
  </si>
  <si>
    <t xml:space="preserve">999226848867073	</t>
  </si>
  <si>
    <t>[洛桑]瑞享洛桑酒店(Mövenpick Hotel Lausanne)(55465343)</t>
  </si>
  <si>
    <t>高级双人房&lt;2人入住&gt;&lt;早餐&gt;</t>
  </si>
  <si>
    <t>PAN/WEI,LU/MIAOFENG</t>
  </si>
  <si>
    <t xml:space="preserve">3956459	</t>
  </si>
  <si>
    <t xml:space="preserve">352529228	</t>
  </si>
  <si>
    <t xml:space="preserve">999228600896969	</t>
  </si>
  <si>
    <t>[曼谷]圣苏湾机场套房(Sinsuvarn Airport Suite Hotel)(55451691)</t>
  </si>
  <si>
    <t>豪华房(带阳台)&lt;2人入住&gt;&lt;不退款&gt;</t>
  </si>
  <si>
    <t>HUA/XINYI</t>
  </si>
  <si>
    <t xml:space="preserve">4310881	</t>
  </si>
  <si>
    <t xml:space="preserve">CKW420670	</t>
  </si>
  <si>
    <t xml:space="preserve">999228604065029	</t>
  </si>
  <si>
    <t>[首尔]华美达酒店(Ramada by Wyndham Seoul Dongdaemun)(70165481)</t>
  </si>
  <si>
    <t>Superior Twin Room&lt;2人入住&gt;&lt;早餐&gt;</t>
  </si>
  <si>
    <t>HA/YOUNGSUK</t>
  </si>
  <si>
    <t xml:space="preserve">4312595	</t>
  </si>
  <si>
    <t xml:space="preserve">999228604506777	</t>
  </si>
  <si>
    <t>[曼谷]曼谷 JW 万豪酒店(JW Marriott Hotel Bangkok)(55299096)</t>
  </si>
  <si>
    <t>Deluxe Room&lt;2人入住&gt;&lt;不退款&gt;&lt;早餐&gt;</t>
  </si>
  <si>
    <t>ZHANG/YUJING</t>
  </si>
  <si>
    <t xml:space="preserve">4312989	</t>
  </si>
  <si>
    <t xml:space="preserve">74665548	</t>
  </si>
  <si>
    <t xml:space="preserve">999228605495317	</t>
  </si>
  <si>
    <t>Biggs/Daniel</t>
  </si>
  <si>
    <t xml:space="preserve">4313734	</t>
  </si>
  <si>
    <t xml:space="preserve">388840	</t>
  </si>
  <si>
    <t xml:space="preserve">999228617394350	</t>
  </si>
  <si>
    <t>[曼谷]曼谷素坤逸卡尔顿酒店(Carlton Hotel Bangkok Sukhumvit)(68545237)</t>
  </si>
  <si>
    <t>豪华房&lt;2人入住&gt;&lt;早餐&gt;</t>
  </si>
  <si>
    <t>ZHAO/SHU,CHEN/QIANKUN</t>
  </si>
  <si>
    <t xml:space="preserve">4316041	</t>
  </si>
  <si>
    <t xml:space="preserve">486193455	</t>
  </si>
  <si>
    <t xml:space="preserve">999228764446538	</t>
  </si>
  <si>
    <t>[新加坡]樟宜机场皇冠假日酒店  - IHG 旗下酒店(Crowne Plaza Changi Airport, an IHG Hotel)(55280749)</t>
  </si>
  <si>
    <t>标准房&lt;2人入住&gt;&lt;不退款&gt;&lt;早餐&gt;</t>
  </si>
  <si>
    <t>Liu/Chongmo Chloe</t>
  </si>
  <si>
    <t xml:space="preserve">4346675	</t>
  </si>
  <si>
    <t xml:space="preserve">25716420	</t>
  </si>
  <si>
    <t xml:space="preserve">999228588751737	</t>
  </si>
  <si>
    <t>[吉萨]纳克尔旅居酒店(Nakhil Inn Residence)(111589666)</t>
  </si>
  <si>
    <t>小型开间, 1 张大床, 简易厨房&lt;2人入住&gt;</t>
  </si>
  <si>
    <t>LU/GUANYU</t>
  </si>
  <si>
    <t xml:space="preserve">4306415	</t>
  </si>
  <si>
    <t xml:space="preserve">109046056|126761373	</t>
  </si>
  <si>
    <t xml:space="preserve">999227106416285	</t>
  </si>
  <si>
    <t>[曼谷]曼谷康莱德酒店(Conrad Bangkok)(55312447)</t>
  </si>
  <si>
    <t>Deluxe King&lt;2人入住&gt;&lt;早餐&gt;</t>
  </si>
  <si>
    <t>ZONG/NI</t>
  </si>
  <si>
    <t xml:space="preserve">4006062	</t>
  </si>
  <si>
    <t xml:space="preserve">999228607608528	</t>
  </si>
  <si>
    <t>[曼谷]斯里纳卡林公园 9 酒店(The Park Nine Hotel Srinakarin)(90196773)</t>
  </si>
  <si>
    <t>高级开间, 1 张特大床, 无烟房&lt;2人入住&gt;&lt;早餐&gt;</t>
  </si>
  <si>
    <t>CHENG/Jun,Wang/Zhifei</t>
  </si>
  <si>
    <t xml:space="preserve">4314707	</t>
  </si>
  <si>
    <t xml:space="preserve">999229274263004	</t>
  </si>
  <si>
    <t>[马卡蒂]新世界马卡蒂酒店(New World Makati Hotel)(70391576)</t>
  </si>
  <si>
    <t>高级客房&lt;2人入住&gt;&lt;不退款&gt;</t>
  </si>
  <si>
    <t>SATOMI/KIYOTA</t>
  </si>
  <si>
    <t xml:space="preserve">4354417	</t>
  </si>
  <si>
    <t xml:space="preserve">7462713	</t>
  </si>
  <si>
    <t xml:space="preserve">29284422552	</t>
  </si>
  <si>
    <t>宝石翼楼标准特大床房&lt;2人入住&gt;&lt;不退款&gt;&lt;早餐&gt;</t>
  </si>
  <si>
    <t>Chen/Man</t>
  </si>
  <si>
    <t xml:space="preserve">4364091	</t>
  </si>
  <si>
    <t xml:space="preserve">22782758	</t>
  </si>
  <si>
    <t xml:space="preserve">999228360299665	</t>
  </si>
  <si>
    <t>[怡保]怡保彩鸿酒店(Travelodge Ipoh)(90400104)</t>
  </si>
  <si>
    <t>豪华大床房&lt;2人入住&gt;</t>
  </si>
  <si>
    <t>LI/YING,LIN/WEI</t>
  </si>
  <si>
    <t xml:space="preserve">4213285	</t>
  </si>
  <si>
    <t xml:space="preserve">999229333933341	</t>
  </si>
  <si>
    <t>[首尔]首尔大使 - 铂尔曼酒店(The Ambassador Seoul - A Pullman Hotel)(55639520)</t>
  </si>
  <si>
    <t>YUN/YOUNGBEOM</t>
  </si>
  <si>
    <t xml:space="preserve">4387525	</t>
  </si>
  <si>
    <t xml:space="preserve">137696180	</t>
  </si>
  <si>
    <t xml:space="preserve">999229339181956	</t>
  </si>
  <si>
    <t>[吉隆坡]吉隆坡市中心智选假日酒店(Holiday Inn Express Kuala Lumpur City Centre, an IHG Hotel)(55337198)</t>
  </si>
  <si>
    <t>标准房&lt;2人入住&gt;&lt;不退款&gt;</t>
  </si>
  <si>
    <t>ZENG/YUNLEI</t>
  </si>
  <si>
    <t xml:space="preserve">4394159	</t>
  </si>
  <si>
    <t xml:space="preserve">413095	</t>
  </si>
  <si>
    <t xml:space="preserve">999228263493705	</t>
  </si>
  <si>
    <t>未知</t>
  </si>
  <si>
    <t>[巴黎]香榭丽舍大街明星酒店(Star Champs-Elysées)(55779546)</t>
  </si>
  <si>
    <t>豪华双人间&lt;2人入住&gt;&lt;不退款&gt;&lt;早餐&gt;</t>
  </si>
  <si>
    <t>Van der Haegen/Anja,Bistoen/Johan</t>
  </si>
  <si>
    <t xml:space="preserve">4166894	</t>
  </si>
  <si>
    <t>，</t>
  </si>
  <si>
    <t>直连</t>
  </si>
  <si>
    <t>本期收回1881.63元</t>
  </si>
  <si>
    <t>201855.19 HKD</t>
  </si>
  <si>
    <t>A231212105145481</t>
  </si>
  <si>
    <t>A231212105229481</t>
  </si>
  <si>
    <t>总计：201855.19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</si>
  <si>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</si>
  <si>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</si>
  <si>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</si>
  <si>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</si>
  <si>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</si>
  <si>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</si>
  <si>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</si>
  <si>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</si>
  <si>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</si>
  <si>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</si>
  <si>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</si>
  <si>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</si>
  <si>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</si>
  <si>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</si>
  <si>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</si>
  <si>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</si>
  <si>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</si>
  <si>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</si>
  <si>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</si>
  <si>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2023-06-07</t>
  </si>
  <si>
    <t>3474420</t>
  </si>
  <si>
    <t>曼谷水门伯克利酒店</t>
  </si>
  <si>
    <t>YAP TUCK KHENG</t>
  </si>
  <si>
    <t>2023-12-06</t>
  </si>
  <si>
    <t>2023-12-09</t>
  </si>
  <si>
    <t>退房日周结</t>
  </si>
  <si>
    <t>1908.27</t>
  </si>
  <si>
    <t>2097.00</t>
  </si>
  <si>
    <t>0</t>
  </si>
  <si>
    <t>0.00</t>
  </si>
  <si>
    <t>携程汇智国际直连</t>
  </si>
  <si>
    <t>925</t>
  </si>
  <si>
    <t>2023-06-08 12:07:12</t>
  </si>
  <si>
    <t>否</t>
  </si>
  <si>
    <t>汇智国际旅游发展有限公司</t>
  </si>
  <si>
    <t>直采</t>
  </si>
  <si>
    <t>泰国</t>
  </si>
  <si>
    <t>3474426</t>
  </si>
  <si>
    <t>2023-06-08 14:10:48</t>
  </si>
  <si>
    <t>2023-08-22</t>
  </si>
  <si>
    <t>3820027</t>
  </si>
  <si>
    <t>埃尔卡拉法特设计套房酒店</t>
  </si>
  <si>
    <t>MEDINA ROCA MARIA EULALIA</t>
  </si>
  <si>
    <t>8035.43</t>
  </si>
  <si>
    <t>8628.19</t>
  </si>
  <si>
    <t>2023-08-22 18:07:34</t>
  </si>
  <si>
    <t>阿根廷</t>
  </si>
  <si>
    <t>2023-08-30</t>
  </si>
  <si>
    <t>3859496</t>
  </si>
  <si>
    <t>安达曼拥抱芭东</t>
  </si>
  <si>
    <t>STEWARTYUNG TAMEEKA</t>
  </si>
  <si>
    <t>2023-12-04</t>
  </si>
  <si>
    <t>2438.60</t>
  </si>
  <si>
    <t>2622.15</t>
  </si>
  <si>
    <t>2023-08-30 18:11:37</t>
  </si>
  <si>
    <t>2023-09-19</t>
  </si>
  <si>
    <t>3956459</t>
  </si>
  <si>
    <t>洛桑瑞享酒店</t>
  </si>
  <si>
    <t>PAN WEI,LU MIAOFENG</t>
  </si>
  <si>
    <t>2023-12-01</t>
  </si>
  <si>
    <t>12416.85</t>
  </si>
  <si>
    <t>13284.32</t>
  </si>
  <si>
    <t>2023-09-19 18:44:02</t>
  </si>
  <si>
    <t>瑞士</t>
  </si>
  <si>
    <t>2023-09-24</t>
  </si>
  <si>
    <t>3979469</t>
  </si>
  <si>
    <t>巴厘岛伍拉·赖国际机场希尔顿花园酒店</t>
  </si>
  <si>
    <t>ZHANG HAODONG</t>
  </si>
  <si>
    <t>2023-12-08</t>
  </si>
  <si>
    <t>347.29</t>
  </si>
  <si>
    <t>371.16</t>
  </si>
  <si>
    <t>2023-09-24 17:07:07</t>
  </si>
  <si>
    <t>印度尼西亚</t>
  </si>
  <si>
    <t>2023-09-27</t>
  </si>
  <si>
    <t>3994153</t>
  </si>
  <si>
    <t>阿兰塔拉沙努尔酒店</t>
  </si>
  <si>
    <t>HAMEED SHAKUL,KHAN NURFATIN</t>
  </si>
  <si>
    <t>2023-12-05</t>
  </si>
  <si>
    <t>2088.80</t>
  </si>
  <si>
    <t>2229.00</t>
  </si>
  <si>
    <t>2023-09-27 21:29:48</t>
  </si>
  <si>
    <t>2023-09-30</t>
  </si>
  <si>
    <t>4006062</t>
  </si>
  <si>
    <t>曼谷康莱德酒店</t>
  </si>
  <si>
    <t>ZONG NI</t>
  </si>
  <si>
    <t>2023-12-07</t>
  </si>
  <si>
    <t>2557.97</t>
  </si>
  <si>
    <t>2736.38</t>
  </si>
  <si>
    <t>2023-09-30 20:28:23</t>
  </si>
  <si>
    <t>2023-10-01</t>
  </si>
  <si>
    <t>4007124</t>
  </si>
  <si>
    <t>曼谷阿尔梅洛兹酒店 - 主要清真饭店</t>
  </si>
  <si>
    <t>WU MEI</t>
  </si>
  <si>
    <t>317.00</t>
  </si>
  <si>
    <t>339.11</t>
  </si>
  <si>
    <t>2023-10-01 15:24:07</t>
  </si>
  <si>
    <t>4009046</t>
  </si>
  <si>
    <t>曼谷飞越大酒店</t>
  </si>
  <si>
    <t>QIAN YIJIA</t>
  </si>
  <si>
    <t>560.00</t>
  </si>
  <si>
    <t>598.99</t>
  </si>
  <si>
    <t>2023-10-01 17:00:41</t>
  </si>
  <si>
    <t>2023-10-08</t>
  </si>
  <si>
    <t>4037309</t>
  </si>
  <si>
    <t>华盛顿哥伦比亚特区/美国国会大厦万怡酒店</t>
  </si>
  <si>
    <t>Moroniak Lisa</t>
  </si>
  <si>
    <t>912.65</t>
  </si>
  <si>
    <t>975.89</t>
  </si>
  <si>
    <t>2023-10-08 06:11:28</t>
  </si>
  <si>
    <t>美国</t>
  </si>
  <si>
    <t>2023-10-11</t>
  </si>
  <si>
    <t>4052968</t>
  </si>
  <si>
    <t>特立尼达公主港套房酒店</t>
  </si>
  <si>
    <t>WONG KEAT LOONG</t>
  </si>
  <si>
    <t>338.97</t>
  </si>
  <si>
    <t>2023-10-11 10:42:36</t>
  </si>
  <si>
    <t>马来西亚</t>
  </si>
  <si>
    <t>2023-10-16</t>
  </si>
  <si>
    <t>4078720</t>
  </si>
  <si>
    <t>ZENG JIAWEI,PAN CHUNYAN</t>
  </si>
  <si>
    <t>590.00</t>
  </si>
  <si>
    <t>630.21</t>
  </si>
  <si>
    <t>2023-10-16 11:19:40</t>
  </si>
  <si>
    <t>2023-10-17</t>
  </si>
  <si>
    <t>4088040</t>
  </si>
  <si>
    <t>盛泰澜海滩别墅及度假村</t>
  </si>
  <si>
    <t>Carvalho Joao Pedro</t>
  </si>
  <si>
    <t>5707.97</t>
  </si>
  <si>
    <t>6090.45</t>
  </si>
  <si>
    <t>2023-10-17 21:18:13</t>
  </si>
  <si>
    <t>2023-10-19</t>
  </si>
  <si>
    <t>4098719</t>
  </si>
  <si>
    <t>法国黎伯特火车东站酒店</t>
  </si>
  <si>
    <t>chevris valerie</t>
  </si>
  <si>
    <t>1350.78</t>
  </si>
  <si>
    <t>1442.37</t>
  </si>
  <si>
    <t>2023-10-19 20:48:42</t>
  </si>
  <si>
    <t>法国</t>
  </si>
  <si>
    <t>2023-10-22</t>
  </si>
  <si>
    <t>4111886</t>
  </si>
  <si>
    <t>阿拉木图市中心美居酒店</t>
  </si>
  <si>
    <t>Suri Vinayak,Suri Vinayak</t>
  </si>
  <si>
    <t>1803.92</t>
  </si>
  <si>
    <t>1925.00</t>
  </si>
  <si>
    <t>2023-10-22 14:27:10</t>
  </si>
  <si>
    <t>哈萨克斯坦</t>
  </si>
  <si>
    <t>2023-10-23</t>
  </si>
  <si>
    <t>4115988</t>
  </si>
  <si>
    <t>坎瓦司精品酒店</t>
  </si>
  <si>
    <t>HASHIZUME KYOHEI,GASPAR BLESSILA JOY</t>
  </si>
  <si>
    <t>1100.01</t>
  </si>
  <si>
    <t>1173.84</t>
  </si>
  <si>
    <t>2023-10-24 10:20:58</t>
  </si>
  <si>
    <t>菲律宾</t>
  </si>
  <si>
    <t>2023-10-25</t>
  </si>
  <si>
    <t>4130178</t>
  </si>
  <si>
    <t>曼谷湄南河四季酒店</t>
  </si>
  <si>
    <t>CHENG YILIAN,WANG SHENG</t>
  </si>
  <si>
    <t>6280.00</t>
  </si>
  <si>
    <t>6705.10</t>
  </si>
  <si>
    <t>2023-10-26 14:51:26</t>
  </si>
  <si>
    <t>2023-10-28</t>
  </si>
  <si>
    <t>4149102</t>
  </si>
  <si>
    <t>马尼拉阿曼达酒店</t>
  </si>
  <si>
    <t>CRUZ MA ELAINE NINA</t>
  </si>
  <si>
    <t>368.00</t>
  </si>
  <si>
    <t>392.41</t>
  </si>
  <si>
    <t>2023-10-28 21:42:55</t>
  </si>
  <si>
    <t>2023-10-30</t>
  </si>
  <si>
    <t>4159945</t>
  </si>
  <si>
    <t>柏林库丹姆H10酒店</t>
  </si>
  <si>
    <t>Gonzalez Calleja Miguel Angel</t>
  </si>
  <si>
    <t>1201.55</t>
  </si>
  <si>
    <t>1281.11</t>
  </si>
  <si>
    <t>2023-10-30 21:27:57</t>
  </si>
  <si>
    <t>德国</t>
  </si>
  <si>
    <t>4160266</t>
  </si>
  <si>
    <t>Amari Kuala Lumpur</t>
  </si>
  <si>
    <t>TAN AI TZE,CHAN CHIUN KWANG</t>
  </si>
  <si>
    <t>1190.76</t>
  </si>
  <si>
    <t>1269.60</t>
  </si>
  <si>
    <t>2023-10-30 22:02:16</t>
  </si>
  <si>
    <t>2023-11-01</t>
  </si>
  <si>
    <t>4167242</t>
  </si>
  <si>
    <t>NH都灵中心酒店</t>
  </si>
  <si>
    <t>Dolfi Alfredo</t>
  </si>
  <si>
    <t>830.79</t>
  </si>
  <si>
    <t>886.65</t>
  </si>
  <si>
    <t>2023-11-01 05:21:20</t>
  </si>
  <si>
    <t>意大利</t>
  </si>
  <si>
    <t>2023-11-02</t>
  </si>
  <si>
    <t>4173973</t>
  </si>
  <si>
    <t>张克里夫度假酒店</t>
  </si>
  <si>
    <t>SKVORTSOV ALEKSANDR</t>
  </si>
  <si>
    <t>1332.47</t>
  </si>
  <si>
    <t>1421.60</t>
  </si>
  <si>
    <t>2023-11-02 05:43:08</t>
  </si>
  <si>
    <t>2023-11-03</t>
  </si>
  <si>
    <t>4182868</t>
  </si>
  <si>
    <t>芭堤雅硬石酒店</t>
  </si>
  <si>
    <t>CHANG TSUNGWEI</t>
  </si>
  <si>
    <t>2756.51</t>
  </si>
  <si>
    <t>2942.16</t>
  </si>
  <si>
    <t>2023-11-03 12:30:13</t>
  </si>
  <si>
    <t>2023-11-04</t>
  </si>
  <si>
    <t>4188020</t>
  </si>
  <si>
    <t>不列颠艺术装饰酒店 - 里斯本古迹精选酒店</t>
  </si>
  <si>
    <t>PEREZ ROJO JOSE LUIS</t>
  </si>
  <si>
    <t>3825.91</t>
  </si>
  <si>
    <t>4103.73</t>
  </si>
  <si>
    <t>2023-11-04 03:29:17</t>
  </si>
  <si>
    <t>葡萄牙</t>
  </si>
  <si>
    <t>4189436</t>
  </si>
  <si>
    <t>罗勇蒙诺克私人岛埃皮库列恩生活风尚酒店 (SHA Plus+)</t>
  </si>
  <si>
    <t>GOTAN PANUPONG</t>
  </si>
  <si>
    <t>1885.86</t>
  </si>
  <si>
    <t>2022.80</t>
  </si>
  <si>
    <t>2023-11-04 11:46:44</t>
  </si>
  <si>
    <t>4193175</t>
  </si>
  <si>
    <t>维多利亚酒店</t>
  </si>
  <si>
    <t>LEE BYONGCHUL</t>
  </si>
  <si>
    <t>747.66</t>
  </si>
  <si>
    <t>801.95</t>
  </si>
  <si>
    <t>2023-11-04 20:36:04</t>
  </si>
  <si>
    <t>4193480</t>
  </si>
  <si>
    <t>Injap Tower Hotel (Multiple-Use Hotel)</t>
  </si>
  <si>
    <t>Navales Ma Agnes Jorissa</t>
  </si>
  <si>
    <t>243.90</t>
  </si>
  <si>
    <t>261.61</t>
  </si>
  <si>
    <t>2023-11-04 21:53:50</t>
  </si>
  <si>
    <t>2023-11-05</t>
  </si>
  <si>
    <t>4199664</t>
  </si>
  <si>
    <t>查翁瓦塔娜中央政府大楼盛泰酒店暨会议中心</t>
  </si>
  <si>
    <t>BUNTHAN KANOKBHORN</t>
  </si>
  <si>
    <t>349.33</t>
  </si>
  <si>
    <t>373.94</t>
  </si>
  <si>
    <t>2023-11-05 22:58:53</t>
  </si>
  <si>
    <t>2023-11-06</t>
  </si>
  <si>
    <t>4200298</t>
  </si>
  <si>
    <t>苏哈米娜拉希德酒店公寓</t>
  </si>
  <si>
    <t>RAJPUT RIDIKA GAURAV</t>
  </si>
  <si>
    <t>2104.84</t>
  </si>
  <si>
    <t>2253.09</t>
  </si>
  <si>
    <t>2023-11-06 04:13:59</t>
  </si>
  <si>
    <t>阿拉伯联合酋长国</t>
  </si>
  <si>
    <t>4202172</t>
  </si>
  <si>
    <t>达苏沙努尔大饭店 - CHSE认证</t>
  </si>
  <si>
    <t>SUNDARARAJAN KIRAN KUMAR</t>
  </si>
  <si>
    <t>1880.82</t>
  </si>
  <si>
    <t>2013.30</t>
  </si>
  <si>
    <t>2023-11-06 13:31:01</t>
  </si>
  <si>
    <t>4203261</t>
  </si>
  <si>
    <t>普吉岛华庭假日酒店</t>
  </si>
  <si>
    <t>I HOU FAI</t>
  </si>
  <si>
    <t>2964.87</t>
  </si>
  <si>
    <t>3173.70</t>
  </si>
  <si>
    <t>2023-11-06 16:37:13</t>
  </si>
  <si>
    <t>4204987</t>
  </si>
  <si>
    <t>亚庇凯城酒店</t>
  </si>
  <si>
    <t>PUTRA RANIMAH</t>
  </si>
  <si>
    <t>374.00</t>
  </si>
  <si>
    <t>400.34</t>
  </si>
  <si>
    <t>2023-11-07 08:59:12</t>
  </si>
  <si>
    <t>4205968</t>
  </si>
  <si>
    <t>阿雷纳尔温泉度假酒店及Spa</t>
  </si>
  <si>
    <t>Waggoner Kristen</t>
  </si>
  <si>
    <t>3838.07</t>
  </si>
  <si>
    <t>4108.40</t>
  </si>
  <si>
    <t>2023-11-06 23:24:07</t>
  </si>
  <si>
    <t>哥斯达黎加</t>
  </si>
  <si>
    <t>2023-11-07</t>
  </si>
  <si>
    <t>4206283</t>
  </si>
  <si>
    <t>里约热内卢巴拉亚特兰帝卡国际酒店</t>
  </si>
  <si>
    <t>PONCE BARRIOS GUILLERMO BRUNO,ALIAGA BECERRA DAMARIS CECILIA</t>
  </si>
  <si>
    <t>2118.76</t>
  </si>
  <si>
    <t>2274.08</t>
  </si>
  <si>
    <t>2023-11-07 01:19:17</t>
  </si>
  <si>
    <t>巴西</t>
  </si>
  <si>
    <t>4209076</t>
  </si>
  <si>
    <t>曼谷帕那空盛泰乐中心酒店</t>
  </si>
  <si>
    <t>WANG HAIDONG,QIU PINGPING</t>
  </si>
  <si>
    <t>3749.46</t>
  </si>
  <si>
    <t>4024.32</t>
  </si>
  <si>
    <t>2023-11-07 14:57:02</t>
  </si>
  <si>
    <t>2023-11-08</t>
  </si>
  <si>
    <t>4213285</t>
  </si>
  <si>
    <t>怡保彩鸿酒店</t>
  </si>
  <si>
    <t>LI YING,LIN WEI</t>
  </si>
  <si>
    <t>574.69</t>
  </si>
  <si>
    <t>616.02</t>
  </si>
  <si>
    <t>2023-11-08 08:03:36</t>
  </si>
  <si>
    <t>2023-11-09</t>
  </si>
  <si>
    <t>4219949</t>
  </si>
  <si>
    <t>乐克拉利瑟艾尔潘特昂酒店</t>
  </si>
  <si>
    <t>Rico Menendez Antonio</t>
  </si>
  <si>
    <t>3973.22</t>
  </si>
  <si>
    <t>4259.00</t>
  </si>
  <si>
    <t>2023-11-09 02:31:14</t>
  </si>
  <si>
    <t>4220013</t>
  </si>
  <si>
    <t>江南城市广场酒店</t>
  </si>
  <si>
    <t>GOIO AKARI</t>
  </si>
  <si>
    <t>1125.16</t>
  </si>
  <si>
    <t>1206.09</t>
  </si>
  <si>
    <t>2023-11-09 03:26:14</t>
  </si>
  <si>
    <t>韩国</t>
  </si>
  <si>
    <t>4220196</t>
  </si>
  <si>
    <t>斯德哥尔摩霍布酒店</t>
  </si>
  <si>
    <t>Wilkinson Alexander</t>
  </si>
  <si>
    <t>1937.31</t>
  </si>
  <si>
    <t>2076.65</t>
  </si>
  <si>
    <t>2023-11-09 06:39:23</t>
  </si>
  <si>
    <t>瑞典</t>
  </si>
  <si>
    <t>4225134</t>
  </si>
  <si>
    <t>布里斯班伊丽莎白街宜必思尚品酒店</t>
  </si>
  <si>
    <t>ANG DICKSON</t>
  </si>
  <si>
    <t>1346.40</t>
  </si>
  <si>
    <t>1443.24</t>
  </si>
  <si>
    <t>2023-11-09 21:07:31</t>
  </si>
  <si>
    <t>澳大利亚</t>
  </si>
  <si>
    <t>4225717</t>
  </si>
  <si>
    <t>罗马托尔沃加塔酒店</t>
  </si>
  <si>
    <t>SENZAMICI GIORGIO,PALLADINO MARIA CRISTINA,DI NAPOLI EDUARDO</t>
  </si>
  <si>
    <t>428.20</t>
  </si>
  <si>
    <t>459.00</t>
  </si>
  <si>
    <t>2023-11-09 22:33:36</t>
  </si>
  <si>
    <t>2023-11-10</t>
  </si>
  <si>
    <t>4227052</t>
  </si>
  <si>
    <t>菲斯时尚酒店</t>
  </si>
  <si>
    <t>CHAN CHI YIN,NG HOI WAN</t>
  </si>
  <si>
    <t>1173.01</t>
  </si>
  <si>
    <t>1254.69</t>
  </si>
  <si>
    <t>2023-11-10 11:02:43</t>
  </si>
  <si>
    <t>4230988</t>
  </si>
  <si>
    <t>克勒贝克特别洞穴酒店</t>
  </si>
  <si>
    <t>deng yuting</t>
  </si>
  <si>
    <t>2015.20</t>
  </si>
  <si>
    <t>2155.52</t>
  </si>
  <si>
    <t>2023-11-10 19:37:37</t>
  </si>
  <si>
    <t>土耳其</t>
  </si>
  <si>
    <t>4231390</t>
  </si>
  <si>
    <t>托莱多欧洲之星酒店</t>
  </si>
  <si>
    <t>Azofra Manrique Samuel,Garcia Cuevas Sara</t>
  </si>
  <si>
    <t>2781.54</t>
  </si>
  <si>
    <t>2975.23</t>
  </si>
  <si>
    <t>2023-11-10 20:15:12</t>
  </si>
  <si>
    <t>西班牙</t>
  </si>
  <si>
    <t>2023-11-11</t>
  </si>
  <si>
    <t>4238498</t>
  </si>
  <si>
    <t>帕亚酒店</t>
  </si>
  <si>
    <t>LIN YU XUAN</t>
  </si>
  <si>
    <t>2389.97</t>
  </si>
  <si>
    <t>2554.75</t>
  </si>
  <si>
    <t>2023-11-11 23:07:59</t>
  </si>
  <si>
    <t>2023-11-12</t>
  </si>
  <si>
    <t>4238848</t>
  </si>
  <si>
    <t>考纳斯酒店</t>
  </si>
  <si>
    <t>rodriguez calvo aitana,calvo olmeda rebeca,rodriguez novua josu,calvo sanchez juan jose,calvo olmeda laura,parra calvo yuri</t>
  </si>
  <si>
    <t>5930.44</t>
  </si>
  <si>
    <t>6340.68</t>
  </si>
  <si>
    <t>2023-11-12 01:22:30</t>
  </si>
  <si>
    <t>立陶宛</t>
  </si>
  <si>
    <t>4241673</t>
  </si>
  <si>
    <t>拉廊农家酒店</t>
  </si>
  <si>
    <t>CHUMSANG CHOTIYA</t>
  </si>
  <si>
    <t>257.96</t>
  </si>
  <si>
    <t>275.80</t>
  </si>
  <si>
    <t>2023-11-12 16:59:45</t>
  </si>
  <si>
    <t>4241679</t>
  </si>
  <si>
    <t>吉隆坡富都 99 号酒店</t>
  </si>
  <si>
    <t>NATAKUSUMA JEFFREY CHRISTIAN</t>
  </si>
  <si>
    <t>481.68</t>
  </si>
  <si>
    <t>515.00</t>
  </si>
  <si>
    <t>2023-11-12 17:00:56</t>
  </si>
  <si>
    <t>4242295</t>
  </si>
  <si>
    <t>CHEN WU,ZHOU ZICHEN</t>
  </si>
  <si>
    <t>669.41</t>
  </si>
  <si>
    <t>715.72</t>
  </si>
  <si>
    <t>2023-11-12 18:46:50</t>
  </si>
  <si>
    <t>4242392</t>
  </si>
  <si>
    <t>玛丽蒂姆德累斯顿酒店</t>
  </si>
  <si>
    <t>Lenhart Herbert</t>
  </si>
  <si>
    <t>4662.77</t>
  </si>
  <si>
    <t>4985.32</t>
  </si>
  <si>
    <t>2023-11-12 18:58:17</t>
  </si>
  <si>
    <t>4242835</t>
  </si>
  <si>
    <t>曼谷四翼酒店</t>
  </si>
  <si>
    <t>YAU SUK MUI,SUN JIANHAO</t>
  </si>
  <si>
    <t>243.36</t>
  </si>
  <si>
    <t>260.19</t>
  </si>
  <si>
    <t>2023-11-12 19:56:30</t>
  </si>
  <si>
    <t>4244093</t>
  </si>
  <si>
    <t>阿拉贡国王费尔南多二世水疗酒店</t>
  </si>
  <si>
    <t>BARROSO MARIN ISMAEL</t>
  </si>
  <si>
    <t>552.93</t>
  </si>
  <si>
    <t>591.18</t>
  </si>
  <si>
    <t>2023-11-12 22:48:48</t>
  </si>
  <si>
    <t>2023-11-13</t>
  </si>
  <si>
    <t>4247019</t>
  </si>
  <si>
    <t>LIANG YONGCHUANG,HUANG XUCHEN,FENG XIAONING</t>
  </si>
  <si>
    <t>3064.01</t>
  </si>
  <si>
    <t>3275.96</t>
  </si>
  <si>
    <t>2023-11-14 08:28:52</t>
  </si>
  <si>
    <t>2023-11-14</t>
  </si>
  <si>
    <t>4251706</t>
  </si>
  <si>
    <t>萨沙酒店</t>
  </si>
  <si>
    <t>FANG ZHIJUN</t>
  </si>
  <si>
    <t>734.00</t>
  </si>
  <si>
    <t>784.52</t>
  </si>
  <si>
    <t>2023-11-16 12:51:47</t>
  </si>
  <si>
    <t>2023-11-15</t>
  </si>
  <si>
    <t>4257351</t>
  </si>
  <si>
    <t>K10酒店</t>
  </si>
  <si>
    <t>LANERO CAMPOS GERMAN,FERNANDEZ GOMEZ ADRIANA</t>
  </si>
  <si>
    <t>1593.19</t>
  </si>
  <si>
    <t>1711.08</t>
  </si>
  <si>
    <t>2023-11-15 07:03:38</t>
  </si>
  <si>
    <t>4257916</t>
  </si>
  <si>
    <t>济州凯悦酒店</t>
  </si>
  <si>
    <t>JO MIN A</t>
  </si>
  <si>
    <t>2145.49</t>
  </si>
  <si>
    <t>2304.25</t>
  </si>
  <si>
    <t>2023-11-15 10:27:39</t>
  </si>
  <si>
    <t>4262150</t>
  </si>
  <si>
    <t>美丽都查马丁酒店</t>
  </si>
  <si>
    <t>MURIAS RUIZ MONICA</t>
  </si>
  <si>
    <t>1901.60</t>
  </si>
  <si>
    <t>2042.32</t>
  </si>
  <si>
    <t>2023-11-15 21:50:47</t>
  </si>
  <si>
    <t>4262713</t>
  </si>
  <si>
    <t>诚之Z酒店</t>
  </si>
  <si>
    <t>MALIWAN SASIWIMOL</t>
  </si>
  <si>
    <t>434.92</t>
  </si>
  <si>
    <t>467.10</t>
  </si>
  <si>
    <t>2023-11-15 23:01:41</t>
  </si>
  <si>
    <t>2023-11-17</t>
  </si>
  <si>
    <t>4267570</t>
  </si>
  <si>
    <t>欧拉曼小屋酒店</t>
  </si>
  <si>
    <t>NIRANTRANON SAOWALUCK</t>
  </si>
  <si>
    <t>544.33</t>
  </si>
  <si>
    <t>585.17</t>
  </si>
  <si>
    <t>2023-11-17 00:28:25</t>
  </si>
  <si>
    <t>4267725</t>
  </si>
  <si>
    <t>毕尔巴鄂伊鲁宁酒店</t>
  </si>
  <si>
    <t>REY SORIANO FRANCISCO JOSE DEL</t>
  </si>
  <si>
    <t>2387.32</t>
  </si>
  <si>
    <t>2565.91</t>
  </si>
  <si>
    <t>2023-11-17 01:48:57</t>
  </si>
  <si>
    <t>4268048</t>
  </si>
  <si>
    <t>想象灯塔酒店</t>
  </si>
  <si>
    <t>XIA ZIJIAN,Xie Ning</t>
  </si>
  <si>
    <t>2724.10</t>
  </si>
  <si>
    <t>2927.57</t>
  </si>
  <si>
    <t>2023-11-17 07:36:49</t>
  </si>
  <si>
    <t>4269302</t>
  </si>
  <si>
    <t>蒙特雷历史旅游酒店</t>
  </si>
  <si>
    <t>ROBLES CISNEROS SUSANA MAGDALENA</t>
  </si>
  <si>
    <t>668.04</t>
  </si>
  <si>
    <t>717.94</t>
  </si>
  <si>
    <t>2023-11-17 14:50:14</t>
  </si>
  <si>
    <t>墨西哥</t>
  </si>
  <si>
    <t>4270498</t>
  </si>
  <si>
    <t>曼谷香格里拉大酒店</t>
  </si>
  <si>
    <t>ZHANG WEI,BAO YUCHENG</t>
  </si>
  <si>
    <t>3144.35</t>
  </si>
  <si>
    <t>3379.21</t>
  </si>
  <si>
    <t>2023-11-17 21:15:57</t>
  </si>
  <si>
    <t>2023-11-18</t>
  </si>
  <si>
    <t>4271332</t>
  </si>
  <si>
    <t>曼谷素坤逸奥克伍德华庭工作室酒店</t>
  </si>
  <si>
    <t>SRISOMWONGSE RATIMA</t>
  </si>
  <si>
    <t>944.00</t>
  </si>
  <si>
    <t>1018.12</t>
  </si>
  <si>
    <t>2023-11-18 11:57:05</t>
  </si>
  <si>
    <t>4273324</t>
  </si>
  <si>
    <t>Hotel Brooklyn Leicester</t>
  </si>
  <si>
    <t>STIRK ANNIE</t>
  </si>
  <si>
    <t>1281.10</t>
  </si>
  <si>
    <t>1381.69</t>
  </si>
  <si>
    <t>2023-11-18 19:20:58</t>
  </si>
  <si>
    <t>英国</t>
  </si>
  <si>
    <t>2023-11-19</t>
  </si>
  <si>
    <t>4274979</t>
  </si>
  <si>
    <t>瑞士-贝林棉兰酒店</t>
  </si>
  <si>
    <t>IBRAHIM DOKTER IBRAHIM</t>
  </si>
  <si>
    <t>681.56</t>
  </si>
  <si>
    <t>734.60</t>
  </si>
  <si>
    <t>2023-11-19 11:15:53</t>
  </si>
  <si>
    <t>2023-11-20</t>
  </si>
  <si>
    <t>4277621</t>
  </si>
  <si>
    <t>利兹希尔顿逸林酒店</t>
  </si>
  <si>
    <t>WITCOMB KURT</t>
  </si>
  <si>
    <t>921.74</t>
  </si>
  <si>
    <t>993.47</t>
  </si>
  <si>
    <t>2023-11-20 03:53:30</t>
  </si>
  <si>
    <t>4278587</t>
  </si>
  <si>
    <t>泽特酒店</t>
  </si>
  <si>
    <t>Ding Andrea</t>
  </si>
  <si>
    <t>16704.54</t>
  </si>
  <si>
    <t>18004.46</t>
  </si>
  <si>
    <t>2023-11-20 11:59:59</t>
  </si>
  <si>
    <t>4278977</t>
  </si>
  <si>
    <t>乌隆他尼盛泰乐酒店及会展中心</t>
  </si>
  <si>
    <t>PATCHARRAPATPONG ZHUWHARITT</t>
  </si>
  <si>
    <t>237.48</t>
  </si>
  <si>
    <t>255.96</t>
  </si>
  <si>
    <t>2023-11-20 14:01:05</t>
  </si>
  <si>
    <t>4291678</t>
  </si>
  <si>
    <t>莱恩酒店</t>
  </si>
  <si>
    <t>HENDRIX HENDRIX</t>
  </si>
  <si>
    <t>633.99</t>
  </si>
  <si>
    <t>683.33</t>
  </si>
  <si>
    <t>2023-11-21 12:42:58</t>
  </si>
  <si>
    <t>4291985</t>
  </si>
  <si>
    <t>乌布比斯玛考曼卡酒店</t>
  </si>
  <si>
    <t>OH HAEHYUN,LEE SEUNGHAN</t>
  </si>
  <si>
    <t>3477.64</t>
  </si>
  <si>
    <t>3748.26</t>
  </si>
  <si>
    <t>2023-11-20 21:16:09</t>
  </si>
  <si>
    <t>4292562</t>
  </si>
  <si>
    <t>家庭旅馆</t>
  </si>
  <si>
    <t>GE ZELIN</t>
  </si>
  <si>
    <t>134.15</t>
  </si>
  <si>
    <t>144.59</t>
  </si>
  <si>
    <t>2023-11-20 22:55:39</t>
  </si>
  <si>
    <t>2023-11-21</t>
  </si>
  <si>
    <t>4294447</t>
  </si>
  <si>
    <t>麦克唐纳德巴斯温泉度假酒店</t>
  </si>
  <si>
    <t>NIZHARADZE KETEVAN</t>
  </si>
  <si>
    <t>2355.32</t>
  </si>
  <si>
    <t>2555.41</t>
  </si>
  <si>
    <t>-2555</t>
  </si>
  <si>
    <t>-2355</t>
  </si>
  <si>
    <t>2023-11-21 06:43:59</t>
  </si>
  <si>
    <t>4294474</t>
  </si>
  <si>
    <t>纽约法拉盛/拉瓜地亚机场凯悦嘉轩酒店</t>
  </si>
  <si>
    <t>FRANCOIS PATRICIA</t>
  </si>
  <si>
    <t>3288.00</t>
  </si>
  <si>
    <t>3567.32</t>
  </si>
  <si>
    <t>2023-11-21 22:32:24</t>
  </si>
  <si>
    <t>4294928</t>
  </si>
  <si>
    <t>鲁斯饭店</t>
  </si>
  <si>
    <t>TAKAHASHI MANAMI</t>
  </si>
  <si>
    <t>531.28</t>
  </si>
  <si>
    <t>576.41</t>
  </si>
  <si>
    <t>2023-11-21 09:25:58</t>
  </si>
  <si>
    <t>捷克</t>
  </si>
  <si>
    <t>4295018</t>
  </si>
  <si>
    <t>潘娜里酒店</t>
  </si>
  <si>
    <t>Muddanur Bonam James</t>
  </si>
  <si>
    <t>438.43</t>
  </si>
  <si>
    <t>475.67</t>
  </si>
  <si>
    <t>2023-11-21 09:58:46</t>
  </si>
  <si>
    <t>肯尼亚</t>
  </si>
  <si>
    <t>4295158</t>
  </si>
  <si>
    <t>瑞德安德拉德努玛酒店</t>
  </si>
  <si>
    <t>ANJOS LIVIA SOUZA</t>
  </si>
  <si>
    <t>227.48</t>
  </si>
  <si>
    <t>246.81</t>
  </si>
  <si>
    <t>2023-11-21 10:15:52</t>
  </si>
  <si>
    <t>4298666</t>
  </si>
  <si>
    <t>尼斯圣文森特瑟尔酒店</t>
  </si>
  <si>
    <t>MSADAK SAMIA</t>
  </si>
  <si>
    <t>781.01</t>
  </si>
  <si>
    <t>847.36</t>
  </si>
  <si>
    <t>2023-11-21 19:51:42</t>
  </si>
  <si>
    <t>2023-11-22</t>
  </si>
  <si>
    <t>4301150</t>
  </si>
  <si>
    <t>Santa Grand Signature Kuala Lumpur</t>
  </si>
  <si>
    <t>ZULKIFLI AZREEN</t>
  </si>
  <si>
    <t>324.00</t>
  </si>
  <si>
    <t>352.90</t>
  </si>
  <si>
    <t>2023-11-22 09:54:15</t>
  </si>
  <si>
    <t>4301876</t>
  </si>
  <si>
    <t>塔尔萨中心凯艺酒店</t>
  </si>
  <si>
    <t>CHENG LOK HIN</t>
  </si>
  <si>
    <t>367.39</t>
  </si>
  <si>
    <t>400.16</t>
  </si>
  <si>
    <t>2023-11-22 11:22:05</t>
  </si>
  <si>
    <t>4302315</t>
  </si>
  <si>
    <t>ZHANG YUEMIN,CHEN FUSHENG</t>
  </si>
  <si>
    <t>2951.03</t>
  </si>
  <si>
    <t>3214.28</t>
  </si>
  <si>
    <t>2023-11-22 12:48:52</t>
  </si>
  <si>
    <t>4303578</t>
  </si>
  <si>
    <t>新加坡四季酒店</t>
  </si>
  <si>
    <t>XU HUILIN,XU HUAWEI</t>
  </si>
  <si>
    <t>3707.98</t>
  </si>
  <si>
    <t>4038.75</t>
  </si>
  <si>
    <t>2023-11-22 16:01:48</t>
  </si>
  <si>
    <t>新加坡</t>
  </si>
  <si>
    <t>4305434</t>
  </si>
  <si>
    <t>非尔皓斯别墅</t>
  </si>
  <si>
    <t>LIAO LI,TANG CHUN,WANG YANG,WANG JINYUE</t>
  </si>
  <si>
    <t>2507.85</t>
  </si>
  <si>
    <t>2731.56</t>
  </si>
  <si>
    <t>2023-11-22 20:35:03</t>
  </si>
  <si>
    <t>4305454</t>
  </si>
  <si>
    <t>纳拉酒店</t>
  </si>
  <si>
    <t>Kantipatwanit Thanyapawn</t>
  </si>
  <si>
    <t>194.99</t>
  </si>
  <si>
    <t>212.38</t>
  </si>
  <si>
    <t>2023-11-22 20:28:44</t>
  </si>
  <si>
    <t>4306415</t>
  </si>
  <si>
    <t>纳克尔旅居酒店</t>
  </si>
  <si>
    <t>LU GUANYU</t>
  </si>
  <si>
    <t>838.48</t>
  </si>
  <si>
    <t>913.28</t>
  </si>
  <si>
    <t>2023-11-22 22:47:29</t>
  </si>
  <si>
    <t>埃及</t>
  </si>
  <si>
    <t>2023-11-23</t>
  </si>
  <si>
    <t>4308673</t>
  </si>
  <si>
    <t>掘金点 THC 集团酒店</t>
  </si>
  <si>
    <t>CHANG ZIHAO,JIAO XIUHUA,WANG YILONG,WANG SHUDONG</t>
  </si>
  <si>
    <t>2372.77</t>
  </si>
  <si>
    <t>2577.42</t>
  </si>
  <si>
    <t>-2577</t>
  </si>
  <si>
    <t>-2372</t>
  </si>
  <si>
    <t>2023-11-23 12:34:04</t>
  </si>
  <si>
    <t>新西兰</t>
  </si>
  <si>
    <t>4309055</t>
  </si>
  <si>
    <t>图瑞海滩假日酒店</t>
  </si>
  <si>
    <t>TEH AI BIT,ZHANG WEIQUAN</t>
  </si>
  <si>
    <t>629.28</t>
  </si>
  <si>
    <t>683.55</t>
  </si>
  <si>
    <t>2023-11-23 13:39:29</t>
  </si>
  <si>
    <t>4310881</t>
  </si>
  <si>
    <t>圣苏湾机场套房</t>
  </si>
  <si>
    <t>HUA XINYI</t>
  </si>
  <si>
    <t>215.37</t>
  </si>
  <si>
    <t>233.95</t>
  </si>
  <si>
    <t>2023-11-23 18:03:44</t>
  </si>
  <si>
    <t>4312989</t>
  </si>
  <si>
    <t>曼谷JW万豪酒店</t>
  </si>
  <si>
    <t>ZHANG YUJING</t>
  </si>
  <si>
    <t>1439.03</t>
  </si>
  <si>
    <t>1563.14</t>
  </si>
  <si>
    <t>2023-11-23 22:41:58</t>
  </si>
  <si>
    <t>2023-11-24</t>
  </si>
  <si>
    <t>4313734</t>
  </si>
  <si>
    <t>Biggs Daniel</t>
  </si>
  <si>
    <t>919.26</t>
  </si>
  <si>
    <t>1000.61</t>
  </si>
  <si>
    <t>2023-11-24 02:30:43</t>
  </si>
  <si>
    <t>4314707</t>
  </si>
  <si>
    <t>斯里纳卡林公园 9 酒店</t>
  </si>
  <si>
    <t>CHENG Jun,Wang Zhifei</t>
  </si>
  <si>
    <t>568.77</t>
  </si>
  <si>
    <t>619.10</t>
  </si>
  <si>
    <t>2023-11-24 10:55:35</t>
  </si>
  <si>
    <t>4316041</t>
  </si>
  <si>
    <t>曼谷素坤逸卡尔顿酒店 (SHA Plus+)</t>
  </si>
  <si>
    <t>ZHAO SHU,CHEN QIANKUN</t>
  </si>
  <si>
    <t>2155.79</t>
  </si>
  <si>
    <t>2346.57</t>
  </si>
  <si>
    <t>2023-11-24 14:23:38</t>
  </si>
  <si>
    <t>2023-11-29</t>
  </si>
  <si>
    <t>4346675</t>
  </si>
  <si>
    <t>新加坡樟宜机场皇冠假日酒店</t>
  </si>
  <si>
    <t>Liu Chongmo Chloe</t>
  </si>
  <si>
    <t>1570.00</t>
  </si>
  <si>
    <t>1711.92</t>
  </si>
  <si>
    <t>2023-11-30 11:21:27</t>
  </si>
  <si>
    <t>2023-11-30</t>
  </si>
  <si>
    <t>4354417</t>
  </si>
  <si>
    <t>马尼拉新世界酒店</t>
  </si>
  <si>
    <t>SATOMI KIYOTA</t>
  </si>
  <si>
    <t>1872.00</t>
  </si>
  <si>
    <t>2044.78</t>
  </si>
  <si>
    <t>2023-12-01 09:28:48</t>
  </si>
  <si>
    <t>2023-12-02</t>
  </si>
  <si>
    <t>4364091</t>
  </si>
  <si>
    <t>Chen Man</t>
  </si>
  <si>
    <t>1545.00</t>
  </si>
  <si>
    <t>1688.52</t>
  </si>
  <si>
    <t>2023-12-04 18:09:21</t>
  </si>
  <si>
    <t>4387525</t>
  </si>
  <si>
    <t>首尔大使铂尔曼酒店</t>
  </si>
  <si>
    <t>YUN YOUNGBEOM</t>
  </si>
  <si>
    <t>1250.00</t>
  </si>
  <si>
    <t>1365.08</t>
  </si>
  <si>
    <t>2023-12-06 08:47:49</t>
  </si>
  <si>
    <t>4394159</t>
  </si>
  <si>
    <t>吉隆坡市中心智选假日酒店</t>
  </si>
  <si>
    <t>ZENG YUNLEI</t>
  </si>
  <si>
    <t>407.00</t>
  </si>
  <si>
    <t>443.11</t>
  </si>
  <si>
    <t>2023-12-07 12:42:30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</si>
</sst>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145</xdr:row>
      <xdr:rowOff>0</xdr:rowOff>
    </xdr:from>
    <xdr:to>
      <xdr:col>14</xdr:col>
      <xdr:colOff>342900</xdr:colOff>
      <xdr:row>172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02100"/>
          <a:ext cx="11125200" cy="472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45267</v>
      </c>
      <c r="G2" s="6">
        <v>45269</v>
      </c>
      <c r="H2" s="4">
        <v>1</v>
      </c>
      <c r="I2" s="4">
        <v>2</v>
      </c>
      <c r="J2" s="4">
        <v>2</v>
      </c>
      <c r="K2" s="4" t="s">
        <v>30</v>
      </c>
      <c r="L2" s="4">
        <v>700</v>
      </c>
      <c r="M2" s="4">
        <v>700</v>
      </c>
      <c r="N2" s="4" t="s">
        <v>31</v>
      </c>
      <c r="O2" s="4" t="s">
        <v>32</v>
      </c>
      <c r="P2" s="4" t="s">
        <v>33</v>
      </c>
      <c r="Q2" s="4">
        <v>0</v>
      </c>
      <c r="R2" s="7">
        <v>45081</v>
      </c>
      <c r="S2" s="6">
        <v>45272</v>
      </c>
      <c r="T2" s="4" t="s">
        <v>34</v>
      </c>
      <c r="U2" s="4">
        <v>700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45267</v>
      </c>
      <c r="G3" s="6">
        <v>45269</v>
      </c>
      <c r="H3" s="4">
        <v>1</v>
      </c>
      <c r="I3" s="4">
        <v>2</v>
      </c>
      <c r="J3" s="4">
        <v>2</v>
      </c>
      <c r="K3" s="4" t="s">
        <v>30</v>
      </c>
      <c r="L3" s="4">
        <v>-700</v>
      </c>
      <c r="M3" s="4">
        <v>-700</v>
      </c>
      <c r="N3" s="4" t="s">
        <v>31</v>
      </c>
      <c r="O3" s="4" t="s">
        <v>32</v>
      </c>
      <c r="P3" s="4" t="s">
        <v>33</v>
      </c>
      <c r="Q3" s="4">
        <v>0</v>
      </c>
      <c r="R3" s="7">
        <v>45081</v>
      </c>
      <c r="S3" s="6">
        <v>45272</v>
      </c>
      <c r="T3" s="4" t="s">
        <v>34</v>
      </c>
      <c r="U3" s="4">
        <v>-700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45266</v>
      </c>
      <c r="G4" s="6">
        <v>45269</v>
      </c>
      <c r="H4" s="4">
        <v>1</v>
      </c>
      <c r="I4" s="4">
        <v>3</v>
      </c>
      <c r="J4" s="4">
        <v>3</v>
      </c>
      <c r="K4" s="4" t="s">
        <v>30</v>
      </c>
      <c r="L4" s="4">
        <v>2097</v>
      </c>
      <c r="M4" s="4">
        <v>2097</v>
      </c>
      <c r="N4" s="4" t="s">
        <v>41</v>
      </c>
      <c r="O4" s="4" t="s">
        <v>32</v>
      </c>
      <c r="P4" s="4" t="s">
        <v>33</v>
      </c>
      <c r="Q4" s="4">
        <v>0</v>
      </c>
      <c r="R4" s="7">
        <v>45084</v>
      </c>
      <c r="S4" s="6">
        <v>45272</v>
      </c>
      <c r="T4" s="4" t="s">
        <v>34</v>
      </c>
      <c r="U4" s="4">
        <v>2097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39</v>
      </c>
      <c r="E5" s="4" t="s">
        <v>40</v>
      </c>
      <c r="F5" s="6">
        <v>45266</v>
      </c>
      <c r="G5" s="6">
        <v>45269</v>
      </c>
      <c r="H5" s="4">
        <v>1</v>
      </c>
      <c r="I5" s="4">
        <v>3</v>
      </c>
      <c r="J5" s="4">
        <v>3</v>
      </c>
      <c r="K5" s="4" t="s">
        <v>30</v>
      </c>
      <c r="L5" s="4">
        <v>2097</v>
      </c>
      <c r="M5" s="4">
        <v>2097</v>
      </c>
      <c r="N5" s="4" t="s">
        <v>41</v>
      </c>
      <c r="O5" s="4" t="s">
        <v>32</v>
      </c>
      <c r="P5" s="4" t="s">
        <v>33</v>
      </c>
      <c r="Q5" s="4">
        <v>0</v>
      </c>
      <c r="R5" s="7">
        <v>45084.0000115741</v>
      </c>
      <c r="S5" s="6">
        <v>45272</v>
      </c>
      <c r="T5" s="4" t="s">
        <v>34</v>
      </c>
      <c r="U5" s="4">
        <v>2097</v>
      </c>
      <c r="V5" s="4">
        <v>0</v>
      </c>
      <c r="W5" s="4">
        <v>0</v>
      </c>
      <c r="X5" s="4" t="s">
        <v>45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45268</v>
      </c>
      <c r="G6" s="6">
        <v>45269</v>
      </c>
      <c r="H6" s="4">
        <v>1</v>
      </c>
      <c r="I6" s="4">
        <v>1</v>
      </c>
      <c r="J6" s="4">
        <v>1</v>
      </c>
      <c r="K6" s="4" t="s">
        <v>30</v>
      </c>
      <c r="L6" s="4">
        <v>644.06</v>
      </c>
      <c r="M6" s="4">
        <v>644.06</v>
      </c>
      <c r="N6" s="4" t="s">
        <v>50</v>
      </c>
      <c r="O6" s="4" t="s">
        <v>32</v>
      </c>
      <c r="P6" s="4" t="s">
        <v>33</v>
      </c>
      <c r="Q6" s="4">
        <v>0</v>
      </c>
      <c r="R6" s="7">
        <v>45109.0000115741</v>
      </c>
      <c r="S6" s="6">
        <v>45272</v>
      </c>
      <c r="T6" s="4" t="s">
        <v>34</v>
      </c>
      <c r="U6" s="4">
        <v>644.06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47</v>
      </c>
      <c r="B7" s="4" t="s">
        <v>26</v>
      </c>
      <c r="C7" s="4" t="s">
        <v>37</v>
      </c>
      <c r="D7" s="4" t="s">
        <v>48</v>
      </c>
      <c r="E7" s="4" t="s">
        <v>49</v>
      </c>
      <c r="F7" s="6">
        <v>45268</v>
      </c>
      <c r="G7" s="6">
        <v>45269</v>
      </c>
      <c r="H7" s="4">
        <v>1</v>
      </c>
      <c r="I7" s="4">
        <v>1</v>
      </c>
      <c r="J7" s="4">
        <v>1</v>
      </c>
      <c r="K7" s="4" t="s">
        <v>30</v>
      </c>
      <c r="L7" s="4">
        <v>-644.06</v>
      </c>
      <c r="M7" s="4">
        <v>-644.06</v>
      </c>
      <c r="N7" s="4" t="s">
        <v>50</v>
      </c>
      <c r="O7" s="4" t="s">
        <v>32</v>
      </c>
      <c r="P7" s="4" t="s">
        <v>33</v>
      </c>
      <c r="Q7" s="4">
        <v>0</v>
      </c>
      <c r="R7" s="7">
        <v>45109.0000115741</v>
      </c>
      <c r="S7" s="6">
        <v>45272</v>
      </c>
      <c r="T7" s="4" t="s">
        <v>34</v>
      </c>
      <c r="U7" s="4">
        <v>-644.06</v>
      </c>
      <c r="V7" s="4">
        <v>0</v>
      </c>
      <c r="W7" s="4">
        <v>0</v>
      </c>
      <c r="X7" s="4" t="s">
        <v>51</v>
      </c>
      <c r="Y7" s="4" t="s">
        <v>52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45266</v>
      </c>
      <c r="G8" s="6">
        <v>45269</v>
      </c>
      <c r="H8" s="4">
        <v>1</v>
      </c>
      <c r="I8" s="4">
        <v>3</v>
      </c>
      <c r="J8" s="4">
        <v>3</v>
      </c>
      <c r="K8" s="4" t="s">
        <v>30</v>
      </c>
      <c r="L8" s="4">
        <v>697.79</v>
      </c>
      <c r="M8" s="4">
        <v>697.79</v>
      </c>
      <c r="N8" s="4" t="s">
        <v>56</v>
      </c>
      <c r="O8" s="4" t="s">
        <v>32</v>
      </c>
      <c r="P8" s="4" t="s">
        <v>33</v>
      </c>
      <c r="Q8" s="4">
        <v>0</v>
      </c>
      <c r="R8" s="7">
        <v>45159.0000115741</v>
      </c>
      <c r="S8" s="6">
        <v>45272</v>
      </c>
      <c r="T8" s="4" t="s">
        <v>34</v>
      </c>
      <c r="U8" s="4">
        <v>697.79</v>
      </c>
      <c r="V8" s="4">
        <v>0</v>
      </c>
      <c r="W8" s="4">
        <v>0</v>
      </c>
      <c r="X8" s="4" t="s">
        <v>57</v>
      </c>
      <c r="Y8" s="4" t="s">
        <v>58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45266</v>
      </c>
      <c r="G9" s="6">
        <v>45269</v>
      </c>
      <c r="H9" s="4">
        <v>1</v>
      </c>
      <c r="I9" s="4">
        <v>3</v>
      </c>
      <c r="J9" s="4">
        <v>3</v>
      </c>
      <c r="K9" s="4" t="s">
        <v>30</v>
      </c>
      <c r="L9" s="4">
        <v>8628.19</v>
      </c>
      <c r="M9" s="4">
        <v>8628.19</v>
      </c>
      <c r="N9" s="4" t="s">
        <v>62</v>
      </c>
      <c r="O9" s="4" t="s">
        <v>32</v>
      </c>
      <c r="P9" s="4" t="s">
        <v>33</v>
      </c>
      <c r="Q9" s="4">
        <v>0</v>
      </c>
      <c r="R9" s="7">
        <v>45160.0000115741</v>
      </c>
      <c r="S9" s="6">
        <v>45272</v>
      </c>
      <c r="T9" s="4" t="s">
        <v>34</v>
      </c>
      <c r="U9" s="4">
        <v>8628.19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53</v>
      </c>
      <c r="B10" s="4" t="s">
        <v>26</v>
      </c>
      <c r="C10" s="4" t="s">
        <v>37</v>
      </c>
      <c r="D10" s="4" t="s">
        <v>54</v>
      </c>
      <c r="E10" s="4" t="s">
        <v>55</v>
      </c>
      <c r="F10" s="6">
        <v>45266</v>
      </c>
      <c r="G10" s="6">
        <v>45269</v>
      </c>
      <c r="H10" s="4">
        <v>1</v>
      </c>
      <c r="I10" s="4">
        <v>3</v>
      </c>
      <c r="J10" s="4">
        <v>3</v>
      </c>
      <c r="K10" s="4" t="s">
        <v>30</v>
      </c>
      <c r="L10" s="4">
        <v>-697.79</v>
      </c>
      <c r="M10" s="4">
        <v>-697.79</v>
      </c>
      <c r="N10" s="4" t="s">
        <v>56</v>
      </c>
      <c r="O10" s="4" t="s">
        <v>32</v>
      </c>
      <c r="P10" s="4" t="s">
        <v>33</v>
      </c>
      <c r="Q10" s="4">
        <v>0</v>
      </c>
      <c r="R10" s="7">
        <v>45159.0000115741</v>
      </c>
      <c r="S10" s="6">
        <v>45272</v>
      </c>
      <c r="T10" s="4" t="s">
        <v>34</v>
      </c>
      <c r="U10" s="4">
        <v>-697.79</v>
      </c>
      <c r="V10" s="4">
        <v>0</v>
      </c>
      <c r="W10" s="4">
        <v>0</v>
      </c>
      <c r="X10" s="4" t="s">
        <v>57</v>
      </c>
      <c r="Y10" s="4" t="s">
        <v>58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45264</v>
      </c>
      <c r="G11" s="6">
        <v>45269</v>
      </c>
      <c r="H11" s="4">
        <v>1</v>
      </c>
      <c r="I11" s="4">
        <v>5</v>
      </c>
      <c r="J11" s="4">
        <v>5</v>
      </c>
      <c r="K11" s="4" t="s">
        <v>30</v>
      </c>
      <c r="L11" s="4">
        <v>2622.15</v>
      </c>
      <c r="M11" s="4">
        <v>2622.15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45168.0000115741</v>
      </c>
      <c r="S11" s="6">
        <v>45272</v>
      </c>
      <c r="T11" s="4" t="s">
        <v>34</v>
      </c>
      <c r="U11" s="4">
        <v>2622.15</v>
      </c>
      <c r="V11" s="4">
        <v>0</v>
      </c>
      <c r="W11" s="4">
        <v>0</v>
      </c>
      <c r="X11" s="4" t="s">
        <v>69</v>
      </c>
      <c r="Y11" s="4" t="s">
        <v>70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45268</v>
      </c>
      <c r="G12" s="6">
        <v>45269</v>
      </c>
      <c r="H12" s="4">
        <v>1</v>
      </c>
      <c r="I12" s="4">
        <v>1</v>
      </c>
      <c r="J12" s="4">
        <v>1</v>
      </c>
      <c r="K12" s="4" t="s">
        <v>30</v>
      </c>
      <c r="L12" s="4">
        <v>371.16</v>
      </c>
      <c r="M12" s="4">
        <v>371.16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45193.0000115741</v>
      </c>
      <c r="S12" s="6">
        <v>45272</v>
      </c>
      <c r="T12" s="4" t="s">
        <v>34</v>
      </c>
      <c r="U12" s="4">
        <v>371.16</v>
      </c>
      <c r="V12" s="4">
        <v>0</v>
      </c>
      <c r="W12" s="4">
        <v>0</v>
      </c>
      <c r="X12" s="4" t="s">
        <v>75</v>
      </c>
      <c r="Y12" s="4" t="s">
        <v>36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45265</v>
      </c>
      <c r="G13" s="6">
        <v>45269</v>
      </c>
      <c r="H13" s="4">
        <v>1</v>
      </c>
      <c r="I13" s="4">
        <v>4</v>
      </c>
      <c r="J13" s="4">
        <v>4</v>
      </c>
      <c r="K13" s="4" t="s">
        <v>30</v>
      </c>
      <c r="L13" s="4">
        <v>2229</v>
      </c>
      <c r="M13" s="4">
        <v>2229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45196</v>
      </c>
      <c r="S13" s="6">
        <v>45272</v>
      </c>
      <c r="T13" s="4" t="s">
        <v>34</v>
      </c>
      <c r="U13" s="4">
        <v>2229</v>
      </c>
      <c r="V13" s="4">
        <v>0</v>
      </c>
      <c r="W13" s="4">
        <v>0</v>
      </c>
      <c r="X13" s="4" t="s">
        <v>80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45268</v>
      </c>
      <c r="G14" s="6">
        <v>45269</v>
      </c>
      <c r="H14" s="4">
        <v>1</v>
      </c>
      <c r="I14" s="4">
        <v>1</v>
      </c>
      <c r="J14" s="4">
        <v>1</v>
      </c>
      <c r="K14" s="4" t="s">
        <v>30</v>
      </c>
      <c r="L14" s="4">
        <v>339.11</v>
      </c>
      <c r="M14" s="4">
        <v>339.11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45200</v>
      </c>
      <c r="S14" s="6">
        <v>45272</v>
      </c>
      <c r="T14" s="4" t="s">
        <v>34</v>
      </c>
      <c r="U14" s="4">
        <v>339.11</v>
      </c>
      <c r="V14" s="4">
        <v>0</v>
      </c>
      <c r="W14" s="4">
        <v>0</v>
      </c>
      <c r="X14" s="4" t="s">
        <v>86</v>
      </c>
      <c r="Y14" s="4" t="s">
        <v>87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45268</v>
      </c>
      <c r="G15" s="6">
        <v>45269</v>
      </c>
      <c r="H15" s="4">
        <v>1</v>
      </c>
      <c r="I15" s="4">
        <v>1</v>
      </c>
      <c r="J15" s="4">
        <v>1</v>
      </c>
      <c r="K15" s="4" t="s">
        <v>30</v>
      </c>
      <c r="L15" s="4">
        <v>598.99</v>
      </c>
      <c r="M15" s="4">
        <v>598.99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45200.0000115741</v>
      </c>
      <c r="S15" s="6">
        <v>45272</v>
      </c>
      <c r="T15" s="4" t="s">
        <v>34</v>
      </c>
      <c r="U15" s="4">
        <v>598.99</v>
      </c>
      <c r="V15" s="4">
        <v>0</v>
      </c>
      <c r="W15" s="4">
        <v>0</v>
      </c>
      <c r="X15" s="4" t="s">
        <v>92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45267</v>
      </c>
      <c r="G16" s="6">
        <v>45269</v>
      </c>
      <c r="H16" s="4">
        <v>1</v>
      </c>
      <c r="I16" s="4">
        <v>2</v>
      </c>
      <c r="J16" s="4">
        <v>2</v>
      </c>
      <c r="K16" s="4" t="s">
        <v>30</v>
      </c>
      <c r="L16" s="4">
        <v>2184.84</v>
      </c>
      <c r="M16" s="4">
        <v>2184.84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45203</v>
      </c>
      <c r="S16" s="6">
        <v>45272</v>
      </c>
      <c r="T16" s="4" t="s">
        <v>34</v>
      </c>
      <c r="U16" s="4">
        <v>2184.84</v>
      </c>
      <c r="V16" s="4">
        <v>0</v>
      </c>
      <c r="W16" s="4">
        <v>0</v>
      </c>
      <c r="X16" s="4" t="s">
        <v>98</v>
      </c>
      <c r="Y16" s="4" t="s">
        <v>36</v>
      </c>
    </row>
    <row r="17" s="4" customFormat="1" spans="1:25">
      <c r="A17" s="4" t="s">
        <v>94</v>
      </c>
      <c r="B17" s="4" t="s">
        <v>26</v>
      </c>
      <c r="C17" s="4" t="s">
        <v>37</v>
      </c>
      <c r="D17" s="4" t="s">
        <v>95</v>
      </c>
      <c r="E17" s="4" t="s">
        <v>96</v>
      </c>
      <c r="F17" s="6">
        <v>45267</v>
      </c>
      <c r="G17" s="6">
        <v>45269</v>
      </c>
      <c r="H17" s="4">
        <v>1</v>
      </c>
      <c r="I17" s="4">
        <v>2</v>
      </c>
      <c r="J17" s="4">
        <v>2</v>
      </c>
      <c r="K17" s="4" t="s">
        <v>30</v>
      </c>
      <c r="L17" s="4">
        <v>-2184.84</v>
      </c>
      <c r="M17" s="4">
        <v>-2184.84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45203</v>
      </c>
      <c r="S17" s="6">
        <v>45272</v>
      </c>
      <c r="T17" s="4" t="s">
        <v>34</v>
      </c>
      <c r="U17" s="4">
        <v>-2184.84</v>
      </c>
      <c r="V17" s="4">
        <v>0</v>
      </c>
      <c r="W17" s="4">
        <v>0</v>
      </c>
      <c r="X17" s="4" t="s">
        <v>98</v>
      </c>
      <c r="Y17" s="4" t="s">
        <v>36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45267</v>
      </c>
      <c r="G18" s="6">
        <v>45269</v>
      </c>
      <c r="H18" s="4">
        <v>1</v>
      </c>
      <c r="I18" s="4">
        <v>2</v>
      </c>
      <c r="J18" s="4">
        <v>2</v>
      </c>
      <c r="K18" s="4" t="s">
        <v>30</v>
      </c>
      <c r="L18" s="4">
        <v>2929.86</v>
      </c>
      <c r="M18" s="4">
        <v>2929.86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45204</v>
      </c>
      <c r="S18" s="6">
        <v>45272</v>
      </c>
      <c r="T18" s="4" t="s">
        <v>34</v>
      </c>
      <c r="U18" s="4">
        <v>2929.86</v>
      </c>
      <c r="V18" s="4">
        <v>0</v>
      </c>
      <c r="W18" s="4">
        <v>0</v>
      </c>
      <c r="X18" s="4" t="s">
        <v>103</v>
      </c>
      <c r="Y18" s="4" t="s">
        <v>36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105</v>
      </c>
      <c r="E19" s="4" t="s">
        <v>106</v>
      </c>
      <c r="F19" s="6">
        <v>45268</v>
      </c>
      <c r="G19" s="6">
        <v>45269</v>
      </c>
      <c r="H19" s="4">
        <v>1</v>
      </c>
      <c r="I19" s="4">
        <v>1</v>
      </c>
      <c r="J19" s="4">
        <v>1</v>
      </c>
      <c r="K19" s="4" t="s">
        <v>30</v>
      </c>
      <c r="L19" s="4">
        <v>975.89</v>
      </c>
      <c r="M19" s="4">
        <v>975.89</v>
      </c>
      <c r="N19" s="4" t="s">
        <v>107</v>
      </c>
      <c r="O19" s="4" t="s">
        <v>32</v>
      </c>
      <c r="P19" s="4" t="s">
        <v>33</v>
      </c>
      <c r="Q19" s="4">
        <v>0</v>
      </c>
      <c r="R19" s="7">
        <v>45207.0000115741</v>
      </c>
      <c r="S19" s="6">
        <v>45272</v>
      </c>
      <c r="T19" s="4" t="s">
        <v>34</v>
      </c>
      <c r="U19" s="4">
        <v>975.89</v>
      </c>
      <c r="V19" s="4">
        <v>0</v>
      </c>
      <c r="W19" s="4">
        <v>0</v>
      </c>
      <c r="X19" s="4" t="s">
        <v>108</v>
      </c>
      <c r="Y19" s="4" t="s">
        <v>109</v>
      </c>
    </row>
    <row r="20" s="4" customFormat="1" spans="1:25">
      <c r="A20" s="4" t="s">
        <v>99</v>
      </c>
      <c r="B20" s="4" t="s">
        <v>26</v>
      </c>
      <c r="C20" s="4" t="s">
        <v>37</v>
      </c>
      <c r="D20" s="4" t="s">
        <v>100</v>
      </c>
      <c r="E20" s="4" t="s">
        <v>101</v>
      </c>
      <c r="F20" s="6">
        <v>45267</v>
      </c>
      <c r="G20" s="6">
        <v>45269</v>
      </c>
      <c r="H20" s="4">
        <v>1</v>
      </c>
      <c r="I20" s="4">
        <v>2</v>
      </c>
      <c r="J20" s="4">
        <v>2</v>
      </c>
      <c r="K20" s="4" t="s">
        <v>30</v>
      </c>
      <c r="L20" s="4">
        <v>-2929.86</v>
      </c>
      <c r="M20" s="4">
        <v>-2929.86</v>
      </c>
      <c r="N20" s="4" t="s">
        <v>102</v>
      </c>
      <c r="O20" s="4" t="s">
        <v>32</v>
      </c>
      <c r="P20" s="4" t="s">
        <v>33</v>
      </c>
      <c r="Q20" s="4">
        <v>0</v>
      </c>
      <c r="R20" s="7">
        <v>45204</v>
      </c>
      <c r="S20" s="6">
        <v>45272</v>
      </c>
      <c r="T20" s="4" t="s">
        <v>34</v>
      </c>
      <c r="U20" s="4">
        <v>-2929.86</v>
      </c>
      <c r="V20" s="4">
        <v>0</v>
      </c>
      <c r="W20" s="4">
        <v>0</v>
      </c>
      <c r="X20" s="4" t="s">
        <v>103</v>
      </c>
      <c r="Y20" s="4" t="s">
        <v>36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111</v>
      </c>
      <c r="E21" s="4" t="s">
        <v>112</v>
      </c>
      <c r="F21" s="6">
        <v>45268</v>
      </c>
      <c r="G21" s="6">
        <v>45269</v>
      </c>
      <c r="H21" s="4">
        <v>1</v>
      </c>
      <c r="I21" s="4">
        <v>1</v>
      </c>
      <c r="J21" s="4">
        <v>1</v>
      </c>
      <c r="K21" s="4" t="s">
        <v>30</v>
      </c>
      <c r="L21" s="4">
        <v>338.97</v>
      </c>
      <c r="M21" s="4">
        <v>338.97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45210</v>
      </c>
      <c r="S21" s="6">
        <v>45272</v>
      </c>
      <c r="T21" s="4" t="s">
        <v>34</v>
      </c>
      <c r="U21" s="4">
        <v>338.97</v>
      </c>
      <c r="V21" s="4">
        <v>0</v>
      </c>
      <c r="W21" s="4">
        <v>0</v>
      </c>
      <c r="X21" s="4" t="s">
        <v>114</v>
      </c>
      <c r="Y21" s="4" t="s">
        <v>115</v>
      </c>
    </row>
    <row r="22" s="4" customFormat="1" spans="1:25">
      <c r="A22" s="4" t="s">
        <v>116</v>
      </c>
      <c r="B22" s="4" t="s">
        <v>26</v>
      </c>
      <c r="C22" s="4" t="s">
        <v>27</v>
      </c>
      <c r="D22" s="4" t="s">
        <v>117</v>
      </c>
      <c r="E22" s="4" t="s">
        <v>118</v>
      </c>
      <c r="F22" s="6">
        <v>45267</v>
      </c>
      <c r="G22" s="6">
        <v>45269</v>
      </c>
      <c r="H22" s="4">
        <v>1</v>
      </c>
      <c r="I22" s="4">
        <v>2</v>
      </c>
      <c r="J22" s="4">
        <v>2</v>
      </c>
      <c r="K22" s="4" t="s">
        <v>30</v>
      </c>
      <c r="L22" s="4">
        <v>1089.62</v>
      </c>
      <c r="M22" s="4">
        <v>1089.62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45214.0000115741</v>
      </c>
      <c r="S22" s="6">
        <v>45272</v>
      </c>
      <c r="T22" s="4" t="s">
        <v>34</v>
      </c>
      <c r="U22" s="4">
        <v>1089.62</v>
      </c>
      <c r="V22" s="4">
        <v>0</v>
      </c>
      <c r="W22" s="4">
        <v>0</v>
      </c>
      <c r="X22" s="4" t="s">
        <v>120</v>
      </c>
      <c r="Y22" s="4" t="s">
        <v>36</v>
      </c>
    </row>
    <row r="23" s="4" customFormat="1" spans="1:25">
      <c r="A23" s="4" t="s">
        <v>121</v>
      </c>
      <c r="B23" s="4" t="s">
        <v>26</v>
      </c>
      <c r="C23" s="4" t="s">
        <v>27</v>
      </c>
      <c r="D23" s="4" t="s">
        <v>89</v>
      </c>
      <c r="E23" s="4" t="s">
        <v>122</v>
      </c>
      <c r="F23" s="6">
        <v>45268</v>
      </c>
      <c r="G23" s="6">
        <v>45269</v>
      </c>
      <c r="H23" s="4">
        <v>1</v>
      </c>
      <c r="I23" s="4">
        <v>1</v>
      </c>
      <c r="J23" s="4">
        <v>1</v>
      </c>
      <c r="K23" s="4" t="s">
        <v>30</v>
      </c>
      <c r="L23" s="4">
        <v>630.21</v>
      </c>
      <c r="M23" s="4">
        <v>630.21</v>
      </c>
      <c r="N23" s="4" t="s">
        <v>123</v>
      </c>
      <c r="O23" s="4" t="s">
        <v>32</v>
      </c>
      <c r="P23" s="4" t="s">
        <v>33</v>
      </c>
      <c r="Q23" s="4">
        <v>0</v>
      </c>
      <c r="R23" s="7">
        <v>45215.0000115741</v>
      </c>
      <c r="S23" s="6">
        <v>45272</v>
      </c>
      <c r="T23" s="4" t="s">
        <v>34</v>
      </c>
      <c r="U23" s="4">
        <v>630.21</v>
      </c>
      <c r="V23" s="4">
        <v>0</v>
      </c>
      <c r="W23" s="4">
        <v>0</v>
      </c>
      <c r="X23" s="4" t="s">
        <v>124</v>
      </c>
      <c r="Y23" s="4" t="s">
        <v>125</v>
      </c>
    </row>
    <row r="24" s="4" customFormat="1" spans="1:25">
      <c r="A24" s="4" t="s">
        <v>126</v>
      </c>
      <c r="B24" s="4" t="s">
        <v>26</v>
      </c>
      <c r="C24" s="4" t="s">
        <v>27</v>
      </c>
      <c r="D24" s="4" t="s">
        <v>127</v>
      </c>
      <c r="E24" s="4" t="s">
        <v>128</v>
      </c>
      <c r="F24" s="6">
        <v>45264</v>
      </c>
      <c r="G24" s="6">
        <v>45269</v>
      </c>
      <c r="H24" s="4">
        <v>1</v>
      </c>
      <c r="I24" s="4">
        <v>5</v>
      </c>
      <c r="J24" s="4">
        <v>5</v>
      </c>
      <c r="K24" s="4" t="s">
        <v>30</v>
      </c>
      <c r="L24" s="4">
        <v>6090.45</v>
      </c>
      <c r="M24" s="4">
        <v>6090.45</v>
      </c>
      <c r="N24" s="4" t="s">
        <v>129</v>
      </c>
      <c r="O24" s="4" t="s">
        <v>32</v>
      </c>
      <c r="P24" s="4" t="s">
        <v>33</v>
      </c>
      <c r="Q24" s="4">
        <v>0</v>
      </c>
      <c r="R24" s="7">
        <v>45216</v>
      </c>
      <c r="S24" s="6">
        <v>45272</v>
      </c>
      <c r="T24" s="4" t="s">
        <v>34</v>
      </c>
      <c r="U24" s="4">
        <v>6090.45</v>
      </c>
      <c r="V24" s="4">
        <v>0</v>
      </c>
      <c r="W24" s="4">
        <v>0</v>
      </c>
      <c r="X24" s="4" t="s">
        <v>130</v>
      </c>
      <c r="Y24" s="4" t="s">
        <v>131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45267</v>
      </c>
      <c r="G25" s="6">
        <v>45269</v>
      </c>
      <c r="H25" s="4">
        <v>2</v>
      </c>
      <c r="I25" s="4">
        <v>2</v>
      </c>
      <c r="J25" s="4">
        <v>4</v>
      </c>
      <c r="K25" s="4" t="s">
        <v>30</v>
      </c>
      <c r="L25" s="4">
        <v>1645.52</v>
      </c>
      <c r="M25" s="4">
        <v>1645.52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45218</v>
      </c>
      <c r="S25" s="6">
        <v>45272</v>
      </c>
      <c r="T25" s="4" t="s">
        <v>34</v>
      </c>
      <c r="U25" s="4">
        <v>1645.52</v>
      </c>
      <c r="V25" s="4">
        <v>0</v>
      </c>
      <c r="W25" s="4">
        <v>0</v>
      </c>
      <c r="X25" s="4" t="s">
        <v>136</v>
      </c>
      <c r="Y25" s="4" t="s">
        <v>36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45268</v>
      </c>
      <c r="G26" s="6">
        <v>45269</v>
      </c>
      <c r="H26" s="4">
        <v>1</v>
      </c>
      <c r="I26" s="4">
        <v>1</v>
      </c>
      <c r="J26" s="4">
        <v>1</v>
      </c>
      <c r="K26" s="4" t="s">
        <v>30</v>
      </c>
      <c r="L26" s="4">
        <v>1442.37</v>
      </c>
      <c r="M26" s="4">
        <v>1442.37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45218</v>
      </c>
      <c r="S26" s="6">
        <v>45272</v>
      </c>
      <c r="T26" s="4" t="s">
        <v>34</v>
      </c>
      <c r="U26" s="4">
        <v>1442.37</v>
      </c>
      <c r="V26" s="4">
        <v>0</v>
      </c>
      <c r="W26" s="4">
        <v>0</v>
      </c>
      <c r="X26" s="4" t="s">
        <v>141</v>
      </c>
      <c r="Y26" s="4" t="s">
        <v>36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45267</v>
      </c>
      <c r="G27" s="6">
        <v>45269</v>
      </c>
      <c r="H27" s="4">
        <v>1</v>
      </c>
      <c r="I27" s="4">
        <v>2</v>
      </c>
      <c r="J27" s="4">
        <v>2</v>
      </c>
      <c r="K27" s="4" t="s">
        <v>30</v>
      </c>
      <c r="L27" s="4">
        <v>1925</v>
      </c>
      <c r="M27" s="4">
        <v>1925</v>
      </c>
      <c r="N27" s="4" t="s">
        <v>145</v>
      </c>
      <c r="O27" s="4" t="s">
        <v>32</v>
      </c>
      <c r="P27" s="4" t="s">
        <v>33</v>
      </c>
      <c r="Q27" s="4">
        <v>0</v>
      </c>
      <c r="R27" s="7">
        <v>45221</v>
      </c>
      <c r="S27" s="6">
        <v>45272</v>
      </c>
      <c r="T27" s="4" t="s">
        <v>34</v>
      </c>
      <c r="U27" s="4">
        <v>1925</v>
      </c>
      <c r="V27" s="4">
        <v>0</v>
      </c>
      <c r="W27" s="4">
        <v>0</v>
      </c>
      <c r="X27" s="4" t="s">
        <v>146</v>
      </c>
      <c r="Y27" s="4" t="s">
        <v>36</v>
      </c>
    </row>
    <row r="28" s="4" customFormat="1" spans="1:25">
      <c r="A28" s="4" t="s">
        <v>147</v>
      </c>
      <c r="B28" s="4" t="s">
        <v>26</v>
      </c>
      <c r="C28" s="4" t="s">
        <v>27</v>
      </c>
      <c r="D28" s="4" t="s">
        <v>148</v>
      </c>
      <c r="E28" s="4" t="s">
        <v>149</v>
      </c>
      <c r="F28" s="6">
        <v>45267</v>
      </c>
      <c r="G28" s="6">
        <v>45269</v>
      </c>
      <c r="H28" s="4">
        <v>1</v>
      </c>
      <c r="I28" s="4">
        <v>2</v>
      </c>
      <c r="J28" s="4">
        <v>2</v>
      </c>
      <c r="K28" s="4" t="s">
        <v>30</v>
      </c>
      <c r="L28" s="4">
        <v>1173.84</v>
      </c>
      <c r="M28" s="4">
        <v>1173.84</v>
      </c>
      <c r="N28" s="4" t="s">
        <v>150</v>
      </c>
      <c r="O28" s="4" t="s">
        <v>32</v>
      </c>
      <c r="P28" s="4" t="s">
        <v>33</v>
      </c>
      <c r="Q28" s="4">
        <v>0</v>
      </c>
      <c r="R28" s="7">
        <v>45222</v>
      </c>
      <c r="S28" s="6">
        <v>45272</v>
      </c>
      <c r="T28" s="4" t="s">
        <v>34</v>
      </c>
      <c r="U28" s="4">
        <v>1173.84</v>
      </c>
      <c r="V28" s="4">
        <v>0</v>
      </c>
      <c r="W28" s="4">
        <v>0</v>
      </c>
      <c r="X28" s="4" t="s">
        <v>151</v>
      </c>
      <c r="Y28" s="4" t="s">
        <v>152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45268</v>
      </c>
      <c r="G29" s="6">
        <v>45269</v>
      </c>
      <c r="H29" s="4">
        <v>1</v>
      </c>
      <c r="I29" s="4">
        <v>1</v>
      </c>
      <c r="J29" s="4">
        <v>1</v>
      </c>
      <c r="K29" s="4" t="s">
        <v>30</v>
      </c>
      <c r="L29" s="4">
        <v>6705.1</v>
      </c>
      <c r="M29" s="4">
        <v>6705.1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45224</v>
      </c>
      <c r="S29" s="6">
        <v>45272</v>
      </c>
      <c r="T29" s="4" t="s">
        <v>34</v>
      </c>
      <c r="U29" s="4">
        <v>6705.1</v>
      </c>
      <c r="V29" s="4">
        <v>0</v>
      </c>
      <c r="W29" s="4">
        <v>0</v>
      </c>
      <c r="X29" s="4" t="s">
        <v>157</v>
      </c>
      <c r="Y29" s="4" t="s">
        <v>158</v>
      </c>
    </row>
    <row r="30" s="4" customFormat="1" spans="1:25">
      <c r="A30" s="4" t="s">
        <v>132</v>
      </c>
      <c r="B30" s="4" t="s">
        <v>26</v>
      </c>
      <c r="C30" s="4" t="s">
        <v>37</v>
      </c>
      <c r="D30" s="4" t="s">
        <v>133</v>
      </c>
      <c r="E30" s="4" t="s">
        <v>134</v>
      </c>
      <c r="F30" s="6">
        <v>45267</v>
      </c>
      <c r="G30" s="6">
        <v>45269</v>
      </c>
      <c r="H30" s="4">
        <v>2</v>
      </c>
      <c r="I30" s="4">
        <v>2</v>
      </c>
      <c r="J30" s="4">
        <v>4</v>
      </c>
      <c r="K30" s="4" t="s">
        <v>30</v>
      </c>
      <c r="L30" s="4">
        <v>-1645.52</v>
      </c>
      <c r="M30" s="4">
        <v>-1645.52</v>
      </c>
      <c r="N30" s="4" t="s">
        <v>135</v>
      </c>
      <c r="O30" s="4" t="s">
        <v>32</v>
      </c>
      <c r="P30" s="4" t="s">
        <v>33</v>
      </c>
      <c r="Q30" s="4">
        <v>0</v>
      </c>
      <c r="R30" s="7">
        <v>45218</v>
      </c>
      <c r="S30" s="6">
        <v>45272</v>
      </c>
      <c r="T30" s="4" t="s">
        <v>34</v>
      </c>
      <c r="U30" s="4">
        <v>-1645.52</v>
      </c>
      <c r="V30" s="4">
        <v>0</v>
      </c>
      <c r="W30" s="4">
        <v>0</v>
      </c>
      <c r="X30" s="4" t="s">
        <v>136</v>
      </c>
      <c r="Y30" s="4" t="s">
        <v>36</v>
      </c>
    </row>
    <row r="31" s="4" customFormat="1" spans="1:25">
      <c r="A31" s="4" t="s">
        <v>116</v>
      </c>
      <c r="B31" s="4" t="s">
        <v>26</v>
      </c>
      <c r="C31" s="4" t="s">
        <v>37</v>
      </c>
      <c r="D31" s="4" t="s">
        <v>117</v>
      </c>
      <c r="E31" s="4" t="s">
        <v>118</v>
      </c>
      <c r="F31" s="6">
        <v>45267</v>
      </c>
      <c r="G31" s="6">
        <v>45269</v>
      </c>
      <c r="H31" s="4">
        <v>1</v>
      </c>
      <c r="I31" s="4">
        <v>2</v>
      </c>
      <c r="J31" s="4">
        <v>2</v>
      </c>
      <c r="K31" s="4" t="s">
        <v>30</v>
      </c>
      <c r="L31" s="4">
        <v>-1089.62</v>
      </c>
      <c r="M31" s="4">
        <v>-1089.62</v>
      </c>
      <c r="N31" s="4" t="s">
        <v>119</v>
      </c>
      <c r="O31" s="4" t="s">
        <v>32</v>
      </c>
      <c r="P31" s="4" t="s">
        <v>33</v>
      </c>
      <c r="Q31" s="4">
        <v>0</v>
      </c>
      <c r="R31" s="7">
        <v>45214.0000115741</v>
      </c>
      <c r="S31" s="6">
        <v>45272</v>
      </c>
      <c r="T31" s="4" t="s">
        <v>34</v>
      </c>
      <c r="U31" s="4">
        <v>-1089.62</v>
      </c>
      <c r="V31" s="4">
        <v>0</v>
      </c>
      <c r="W31" s="4">
        <v>0</v>
      </c>
      <c r="X31" s="4" t="s">
        <v>120</v>
      </c>
      <c r="Y31" s="4" t="s">
        <v>36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160</v>
      </c>
      <c r="E32" s="4" t="s">
        <v>161</v>
      </c>
      <c r="F32" s="6">
        <v>45268</v>
      </c>
      <c r="G32" s="6">
        <v>45269</v>
      </c>
      <c r="H32" s="4">
        <v>1</v>
      </c>
      <c r="I32" s="4">
        <v>1</v>
      </c>
      <c r="J32" s="4">
        <v>1</v>
      </c>
      <c r="K32" s="4" t="s">
        <v>30</v>
      </c>
      <c r="L32" s="4">
        <v>392.41</v>
      </c>
      <c r="M32" s="4">
        <v>392.41</v>
      </c>
      <c r="N32" s="4" t="s">
        <v>162</v>
      </c>
      <c r="O32" s="4" t="s">
        <v>32</v>
      </c>
      <c r="P32" s="4" t="s">
        <v>33</v>
      </c>
      <c r="Q32" s="4">
        <v>0</v>
      </c>
      <c r="R32" s="7">
        <v>45227</v>
      </c>
      <c r="S32" s="6">
        <v>45272</v>
      </c>
      <c r="T32" s="4" t="s">
        <v>34</v>
      </c>
      <c r="U32" s="4">
        <v>392.41</v>
      </c>
      <c r="V32" s="4">
        <v>0</v>
      </c>
      <c r="W32" s="4">
        <v>0</v>
      </c>
      <c r="X32" s="4" t="s">
        <v>163</v>
      </c>
      <c r="Y32" s="4" t="s">
        <v>164</v>
      </c>
    </row>
    <row r="33" s="4" customFormat="1" spans="1:25">
      <c r="A33" s="4" t="s">
        <v>165</v>
      </c>
      <c r="B33" s="4" t="s">
        <v>26</v>
      </c>
      <c r="C33" s="4" t="s">
        <v>27</v>
      </c>
      <c r="D33" s="4" t="s">
        <v>166</v>
      </c>
      <c r="E33" s="4" t="s">
        <v>167</v>
      </c>
      <c r="F33" s="6">
        <v>45268</v>
      </c>
      <c r="G33" s="6">
        <v>45269</v>
      </c>
      <c r="H33" s="4">
        <v>1</v>
      </c>
      <c r="I33" s="4">
        <v>1</v>
      </c>
      <c r="J33" s="4">
        <v>1</v>
      </c>
      <c r="K33" s="4" t="s">
        <v>30</v>
      </c>
      <c r="L33" s="4">
        <v>1281.11</v>
      </c>
      <c r="M33" s="4">
        <v>1281.11</v>
      </c>
      <c r="N33" s="4" t="s">
        <v>168</v>
      </c>
      <c r="O33" s="4" t="s">
        <v>32</v>
      </c>
      <c r="P33" s="4" t="s">
        <v>33</v>
      </c>
      <c r="Q33" s="4">
        <v>0</v>
      </c>
      <c r="R33" s="7">
        <v>45229.0000115741</v>
      </c>
      <c r="S33" s="6">
        <v>45272</v>
      </c>
      <c r="T33" s="4" t="s">
        <v>34</v>
      </c>
      <c r="U33" s="4">
        <v>1281.11</v>
      </c>
      <c r="V33" s="4">
        <v>0</v>
      </c>
      <c r="W33" s="4">
        <v>0</v>
      </c>
      <c r="X33" s="4" t="s">
        <v>169</v>
      </c>
      <c r="Y33" s="4" t="s">
        <v>170</v>
      </c>
    </row>
    <row r="34" s="4" customFormat="1" spans="1:25">
      <c r="A34" s="4" t="s">
        <v>171</v>
      </c>
      <c r="B34" s="4" t="s">
        <v>26</v>
      </c>
      <c r="C34" s="4" t="s">
        <v>27</v>
      </c>
      <c r="D34" s="4" t="s">
        <v>172</v>
      </c>
      <c r="E34" s="4" t="s">
        <v>173</v>
      </c>
      <c r="F34" s="6">
        <v>45266</v>
      </c>
      <c r="G34" s="6">
        <v>45269</v>
      </c>
      <c r="H34" s="4">
        <v>1</v>
      </c>
      <c r="I34" s="4">
        <v>3</v>
      </c>
      <c r="J34" s="4">
        <v>3</v>
      </c>
      <c r="K34" s="4" t="s">
        <v>30</v>
      </c>
      <c r="L34" s="4">
        <v>1269.6</v>
      </c>
      <c r="M34" s="4">
        <v>1269.6</v>
      </c>
      <c r="N34" s="4" t="s">
        <v>174</v>
      </c>
      <c r="O34" s="4" t="s">
        <v>32</v>
      </c>
      <c r="P34" s="4" t="s">
        <v>33</v>
      </c>
      <c r="Q34" s="4">
        <v>0</v>
      </c>
      <c r="R34" s="7">
        <v>45229</v>
      </c>
      <c r="S34" s="6">
        <v>45272</v>
      </c>
      <c r="T34" s="4" t="s">
        <v>34</v>
      </c>
      <c r="U34" s="4">
        <v>1269.6</v>
      </c>
      <c r="V34" s="4">
        <v>0</v>
      </c>
      <c r="W34" s="4">
        <v>0</v>
      </c>
      <c r="X34" s="4" t="s">
        <v>175</v>
      </c>
      <c r="Y34" s="4" t="s">
        <v>36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178</v>
      </c>
      <c r="F35" s="6">
        <v>45268</v>
      </c>
      <c r="G35" s="6">
        <v>45269</v>
      </c>
      <c r="H35" s="4">
        <v>1</v>
      </c>
      <c r="I35" s="4">
        <v>1</v>
      </c>
      <c r="J35" s="4">
        <v>1</v>
      </c>
      <c r="K35" s="4" t="s">
        <v>30</v>
      </c>
      <c r="L35" s="4">
        <v>886.65</v>
      </c>
      <c r="M35" s="4">
        <v>886.65</v>
      </c>
      <c r="N35" s="4" t="s">
        <v>179</v>
      </c>
      <c r="O35" s="4" t="s">
        <v>32</v>
      </c>
      <c r="P35" s="4" t="s">
        <v>33</v>
      </c>
      <c r="Q35" s="4">
        <v>0</v>
      </c>
      <c r="R35" s="7">
        <v>45231.0000115741</v>
      </c>
      <c r="S35" s="6">
        <v>45272</v>
      </c>
      <c r="T35" s="4" t="s">
        <v>34</v>
      </c>
      <c r="U35" s="4">
        <v>886.65</v>
      </c>
      <c r="V35" s="4">
        <v>0</v>
      </c>
      <c r="W35" s="4">
        <v>0</v>
      </c>
      <c r="X35" s="4" t="s">
        <v>180</v>
      </c>
      <c r="Y35" s="4" t="s">
        <v>181</v>
      </c>
    </row>
    <row r="36" s="4" customFormat="1" spans="1:25">
      <c r="A36" s="4" t="s">
        <v>182</v>
      </c>
      <c r="B36" s="4" t="s">
        <v>26</v>
      </c>
      <c r="C36" s="4" t="s">
        <v>27</v>
      </c>
      <c r="D36" s="4" t="s">
        <v>183</v>
      </c>
      <c r="E36" s="4" t="s">
        <v>184</v>
      </c>
      <c r="F36" s="6">
        <v>45262</v>
      </c>
      <c r="G36" s="6">
        <v>45269</v>
      </c>
      <c r="H36" s="4">
        <v>1</v>
      </c>
      <c r="I36" s="4">
        <v>7</v>
      </c>
      <c r="J36" s="4">
        <v>7</v>
      </c>
      <c r="K36" s="4" t="s">
        <v>30</v>
      </c>
      <c r="L36" s="4">
        <v>2355.5</v>
      </c>
      <c r="M36" s="4">
        <v>2355.5</v>
      </c>
      <c r="N36" s="4" t="s">
        <v>185</v>
      </c>
      <c r="O36" s="4" t="s">
        <v>32</v>
      </c>
      <c r="P36" s="4" t="s">
        <v>33</v>
      </c>
      <c r="Q36" s="4">
        <v>0</v>
      </c>
      <c r="R36" s="7">
        <v>45231.0000115741</v>
      </c>
      <c r="S36" s="6">
        <v>45272</v>
      </c>
      <c r="T36" s="4" t="s">
        <v>34</v>
      </c>
      <c r="U36" s="4">
        <v>2355.5</v>
      </c>
      <c r="V36" s="4">
        <v>0</v>
      </c>
      <c r="W36" s="4">
        <v>0</v>
      </c>
      <c r="X36" s="4" t="s">
        <v>186</v>
      </c>
      <c r="Y36" s="4" t="s">
        <v>36</v>
      </c>
    </row>
    <row r="37" s="4" customFormat="1" spans="1:25">
      <c r="A37" s="4" t="s">
        <v>187</v>
      </c>
      <c r="B37" s="4" t="s">
        <v>26</v>
      </c>
      <c r="C37" s="4" t="s">
        <v>27</v>
      </c>
      <c r="D37" s="4" t="s">
        <v>188</v>
      </c>
      <c r="E37" s="4" t="s">
        <v>189</v>
      </c>
      <c r="F37" s="6">
        <v>45265</v>
      </c>
      <c r="G37" s="6">
        <v>45269</v>
      </c>
      <c r="H37" s="4">
        <v>1</v>
      </c>
      <c r="I37" s="4">
        <v>4</v>
      </c>
      <c r="J37" s="4">
        <v>4</v>
      </c>
      <c r="K37" s="4" t="s">
        <v>30</v>
      </c>
      <c r="L37" s="4">
        <v>1421.6</v>
      </c>
      <c r="M37" s="4">
        <v>1421.6</v>
      </c>
      <c r="N37" s="4" t="s">
        <v>190</v>
      </c>
      <c r="O37" s="4" t="s">
        <v>32</v>
      </c>
      <c r="P37" s="4" t="s">
        <v>33</v>
      </c>
      <c r="Q37" s="4">
        <v>0</v>
      </c>
      <c r="R37" s="7">
        <v>45232.0000115741</v>
      </c>
      <c r="S37" s="6">
        <v>45272</v>
      </c>
      <c r="T37" s="4" t="s">
        <v>34</v>
      </c>
      <c r="U37" s="4">
        <v>1421.6</v>
      </c>
      <c r="V37" s="4">
        <v>0</v>
      </c>
      <c r="W37" s="4">
        <v>0</v>
      </c>
      <c r="X37" s="4" t="s">
        <v>191</v>
      </c>
      <c r="Y37" s="4" t="s">
        <v>36</v>
      </c>
    </row>
    <row r="38" s="4" customFormat="1" spans="1:25">
      <c r="A38" s="4" t="s">
        <v>187</v>
      </c>
      <c r="B38" s="4" t="s">
        <v>26</v>
      </c>
      <c r="C38" s="4" t="s">
        <v>37</v>
      </c>
      <c r="D38" s="4" t="s">
        <v>188</v>
      </c>
      <c r="E38" s="4" t="s">
        <v>189</v>
      </c>
      <c r="F38" s="6">
        <v>45265</v>
      </c>
      <c r="G38" s="6">
        <v>45269</v>
      </c>
      <c r="H38" s="4">
        <v>1</v>
      </c>
      <c r="I38" s="4">
        <v>4</v>
      </c>
      <c r="J38" s="4">
        <v>4</v>
      </c>
      <c r="K38" s="4" t="s">
        <v>30</v>
      </c>
      <c r="L38" s="4">
        <v>-1421.6</v>
      </c>
      <c r="M38" s="4">
        <v>-1421.6</v>
      </c>
      <c r="N38" s="4" t="s">
        <v>190</v>
      </c>
      <c r="O38" s="4" t="s">
        <v>32</v>
      </c>
      <c r="P38" s="4" t="s">
        <v>33</v>
      </c>
      <c r="Q38" s="4">
        <v>0</v>
      </c>
      <c r="R38" s="7">
        <v>45232.0000115741</v>
      </c>
      <c r="S38" s="6">
        <v>45272</v>
      </c>
      <c r="T38" s="4" t="s">
        <v>34</v>
      </c>
      <c r="U38" s="4">
        <v>-1421.6</v>
      </c>
      <c r="V38" s="4">
        <v>0</v>
      </c>
      <c r="W38" s="4">
        <v>0</v>
      </c>
      <c r="X38" s="4" t="s">
        <v>191</v>
      </c>
      <c r="Y38" s="4" t="s">
        <v>36</v>
      </c>
    </row>
    <row r="39" s="4" customFormat="1" spans="1:25">
      <c r="A39" s="4" t="s">
        <v>192</v>
      </c>
      <c r="B39" s="4" t="s">
        <v>26</v>
      </c>
      <c r="C39" s="4" t="s">
        <v>27</v>
      </c>
      <c r="D39" s="4" t="s">
        <v>188</v>
      </c>
      <c r="E39" s="4" t="s">
        <v>189</v>
      </c>
      <c r="F39" s="6">
        <v>45265</v>
      </c>
      <c r="G39" s="6">
        <v>45269</v>
      </c>
      <c r="H39" s="4">
        <v>1</v>
      </c>
      <c r="I39" s="4">
        <v>4</v>
      </c>
      <c r="J39" s="4">
        <v>4</v>
      </c>
      <c r="K39" s="4" t="s">
        <v>30</v>
      </c>
      <c r="L39" s="4">
        <v>1421.6</v>
      </c>
      <c r="M39" s="4">
        <v>1421.6</v>
      </c>
      <c r="N39" s="4" t="s">
        <v>190</v>
      </c>
      <c r="O39" s="4" t="s">
        <v>32</v>
      </c>
      <c r="P39" s="4" t="s">
        <v>33</v>
      </c>
      <c r="Q39" s="4">
        <v>0</v>
      </c>
      <c r="R39" s="7">
        <v>45232</v>
      </c>
      <c r="S39" s="6">
        <v>45272</v>
      </c>
      <c r="T39" s="4" t="s">
        <v>34</v>
      </c>
      <c r="U39" s="4">
        <v>1421.6</v>
      </c>
      <c r="V39" s="4">
        <v>0</v>
      </c>
      <c r="W39" s="4">
        <v>0</v>
      </c>
      <c r="X39" s="4" t="s">
        <v>193</v>
      </c>
      <c r="Y39" s="4" t="s">
        <v>194</v>
      </c>
    </row>
    <row r="40" s="4" customFormat="1" spans="1:25">
      <c r="A40" s="4" t="s">
        <v>195</v>
      </c>
      <c r="B40" s="4" t="s">
        <v>26</v>
      </c>
      <c r="C40" s="4" t="s">
        <v>27</v>
      </c>
      <c r="D40" s="4" t="s">
        <v>196</v>
      </c>
      <c r="E40" s="4" t="s">
        <v>197</v>
      </c>
      <c r="F40" s="6">
        <v>45265</v>
      </c>
      <c r="G40" s="6">
        <v>45269</v>
      </c>
      <c r="H40" s="4">
        <v>1</v>
      </c>
      <c r="I40" s="4">
        <v>4</v>
      </c>
      <c r="J40" s="4">
        <v>4</v>
      </c>
      <c r="K40" s="4" t="s">
        <v>30</v>
      </c>
      <c r="L40" s="4">
        <v>2942.16</v>
      </c>
      <c r="M40" s="4">
        <v>2942.16</v>
      </c>
      <c r="N40" s="4" t="s">
        <v>198</v>
      </c>
      <c r="O40" s="4" t="s">
        <v>32</v>
      </c>
      <c r="P40" s="4" t="s">
        <v>33</v>
      </c>
      <c r="Q40" s="4">
        <v>0</v>
      </c>
      <c r="R40" s="7">
        <v>45233</v>
      </c>
      <c r="S40" s="6">
        <v>45272</v>
      </c>
      <c r="T40" s="4" t="s">
        <v>34</v>
      </c>
      <c r="U40" s="4">
        <v>2942.16</v>
      </c>
      <c r="V40" s="4">
        <v>0</v>
      </c>
      <c r="W40" s="4">
        <v>0</v>
      </c>
      <c r="X40" s="4" t="s">
        <v>199</v>
      </c>
      <c r="Y40" s="4" t="s">
        <v>36</v>
      </c>
    </row>
    <row r="41" s="4" customFormat="1" spans="1:25">
      <c r="A41" s="4" t="s">
        <v>200</v>
      </c>
      <c r="B41" s="4" t="s">
        <v>26</v>
      </c>
      <c r="C41" s="4" t="s">
        <v>27</v>
      </c>
      <c r="D41" s="4" t="s">
        <v>201</v>
      </c>
      <c r="E41" s="4" t="s">
        <v>202</v>
      </c>
      <c r="F41" s="6">
        <v>45268</v>
      </c>
      <c r="G41" s="6">
        <v>45269</v>
      </c>
      <c r="H41" s="4">
        <v>1</v>
      </c>
      <c r="I41" s="4">
        <v>1</v>
      </c>
      <c r="J41" s="4">
        <v>1</v>
      </c>
      <c r="K41" s="4" t="s">
        <v>30</v>
      </c>
      <c r="L41" s="4">
        <v>676.17</v>
      </c>
      <c r="M41" s="4">
        <v>676.17</v>
      </c>
      <c r="N41" s="4" t="s">
        <v>203</v>
      </c>
      <c r="O41" s="4" t="s">
        <v>32</v>
      </c>
      <c r="P41" s="4" t="s">
        <v>33</v>
      </c>
      <c r="Q41" s="4">
        <v>0</v>
      </c>
      <c r="R41" s="7">
        <v>45233.0000115741</v>
      </c>
      <c r="S41" s="6">
        <v>45272</v>
      </c>
      <c r="T41" s="4" t="s">
        <v>34</v>
      </c>
      <c r="U41" s="4">
        <v>676.17</v>
      </c>
      <c r="V41" s="4">
        <v>0</v>
      </c>
      <c r="W41" s="4">
        <v>0</v>
      </c>
      <c r="X41" s="4" t="s">
        <v>204</v>
      </c>
      <c r="Y41" s="4" t="s">
        <v>36</v>
      </c>
    </row>
    <row r="42" s="4" customFormat="1" spans="1:25">
      <c r="A42" s="4" t="s">
        <v>200</v>
      </c>
      <c r="B42" s="4" t="s">
        <v>26</v>
      </c>
      <c r="C42" s="4" t="s">
        <v>37</v>
      </c>
      <c r="D42" s="4" t="s">
        <v>201</v>
      </c>
      <c r="E42" s="4" t="s">
        <v>202</v>
      </c>
      <c r="F42" s="6">
        <v>45268</v>
      </c>
      <c r="G42" s="6">
        <v>45269</v>
      </c>
      <c r="H42" s="4">
        <v>1</v>
      </c>
      <c r="I42" s="4">
        <v>1</v>
      </c>
      <c r="J42" s="4">
        <v>1</v>
      </c>
      <c r="K42" s="4" t="s">
        <v>30</v>
      </c>
      <c r="L42" s="4">
        <v>-676.17</v>
      </c>
      <c r="M42" s="4">
        <v>-676.17</v>
      </c>
      <c r="N42" s="4" t="s">
        <v>203</v>
      </c>
      <c r="O42" s="4" t="s">
        <v>32</v>
      </c>
      <c r="P42" s="4" t="s">
        <v>33</v>
      </c>
      <c r="Q42" s="4">
        <v>0</v>
      </c>
      <c r="R42" s="7">
        <v>45233.0000115741</v>
      </c>
      <c r="S42" s="6">
        <v>45272</v>
      </c>
      <c r="T42" s="4" t="s">
        <v>34</v>
      </c>
      <c r="U42" s="4">
        <v>-676.17</v>
      </c>
      <c r="V42" s="4">
        <v>0</v>
      </c>
      <c r="W42" s="4">
        <v>0</v>
      </c>
      <c r="X42" s="4" t="s">
        <v>204</v>
      </c>
      <c r="Y42" s="4" t="s">
        <v>36</v>
      </c>
    </row>
    <row r="43" s="4" customFormat="1" spans="1:25">
      <c r="A43" s="4" t="s">
        <v>205</v>
      </c>
      <c r="B43" s="4" t="s">
        <v>26</v>
      </c>
      <c r="C43" s="4" t="s">
        <v>27</v>
      </c>
      <c r="D43" s="4" t="s">
        <v>206</v>
      </c>
      <c r="E43" s="4" t="s">
        <v>207</v>
      </c>
      <c r="F43" s="6">
        <v>45266</v>
      </c>
      <c r="G43" s="6">
        <v>45269</v>
      </c>
      <c r="H43" s="4">
        <v>1</v>
      </c>
      <c r="I43" s="4">
        <v>3</v>
      </c>
      <c r="J43" s="4">
        <v>3</v>
      </c>
      <c r="K43" s="4" t="s">
        <v>30</v>
      </c>
      <c r="L43" s="4">
        <v>4103.73</v>
      </c>
      <c r="M43" s="4">
        <v>4103.73</v>
      </c>
      <c r="N43" s="4" t="s">
        <v>208</v>
      </c>
      <c r="O43" s="4" t="s">
        <v>32</v>
      </c>
      <c r="P43" s="4" t="s">
        <v>33</v>
      </c>
      <c r="Q43" s="4">
        <v>0</v>
      </c>
      <c r="R43" s="7">
        <v>45234</v>
      </c>
      <c r="S43" s="6">
        <v>45272</v>
      </c>
      <c r="T43" s="4" t="s">
        <v>34</v>
      </c>
      <c r="U43" s="4">
        <v>4103.73</v>
      </c>
      <c r="V43" s="4">
        <v>0</v>
      </c>
      <c r="W43" s="4">
        <v>0</v>
      </c>
      <c r="X43" s="4" t="s">
        <v>209</v>
      </c>
      <c r="Y43" s="4" t="s">
        <v>210</v>
      </c>
    </row>
    <row r="44" s="4" customFormat="1" spans="1:25">
      <c r="A44" s="4" t="s">
        <v>211</v>
      </c>
      <c r="B44" s="4" t="s">
        <v>26</v>
      </c>
      <c r="C44" s="4" t="s">
        <v>27</v>
      </c>
      <c r="D44" s="4" t="s">
        <v>212</v>
      </c>
      <c r="E44" s="4" t="s">
        <v>213</v>
      </c>
      <c r="F44" s="6">
        <v>45267</v>
      </c>
      <c r="G44" s="6">
        <v>45269</v>
      </c>
      <c r="H44" s="4">
        <v>1</v>
      </c>
      <c r="I44" s="4">
        <v>2</v>
      </c>
      <c r="J44" s="4">
        <v>2</v>
      </c>
      <c r="K44" s="4" t="s">
        <v>30</v>
      </c>
      <c r="L44" s="4">
        <v>2022.78</v>
      </c>
      <c r="M44" s="4">
        <v>2022.78</v>
      </c>
      <c r="N44" s="4" t="s">
        <v>214</v>
      </c>
      <c r="O44" s="4" t="s">
        <v>32</v>
      </c>
      <c r="P44" s="4" t="s">
        <v>33</v>
      </c>
      <c r="Q44" s="4">
        <v>0</v>
      </c>
      <c r="R44" s="7">
        <v>45234</v>
      </c>
      <c r="S44" s="6">
        <v>45272</v>
      </c>
      <c r="T44" s="4" t="s">
        <v>34</v>
      </c>
      <c r="U44" s="4">
        <v>2022.78</v>
      </c>
      <c r="V44" s="4">
        <v>0</v>
      </c>
      <c r="W44" s="4">
        <v>0</v>
      </c>
      <c r="X44" s="4" t="s">
        <v>215</v>
      </c>
      <c r="Y44" s="4" t="s">
        <v>216</v>
      </c>
    </row>
    <row r="45" s="4" customFormat="1" spans="1:25">
      <c r="A45" s="4" t="s">
        <v>217</v>
      </c>
      <c r="B45" s="4" t="s">
        <v>26</v>
      </c>
      <c r="C45" s="4" t="s">
        <v>27</v>
      </c>
      <c r="D45" s="4" t="s">
        <v>218</v>
      </c>
      <c r="E45" s="4" t="s">
        <v>219</v>
      </c>
      <c r="F45" s="6">
        <v>45268</v>
      </c>
      <c r="G45" s="6">
        <v>45269</v>
      </c>
      <c r="H45" s="4">
        <v>1</v>
      </c>
      <c r="I45" s="4">
        <v>1</v>
      </c>
      <c r="J45" s="4">
        <v>1</v>
      </c>
      <c r="K45" s="4" t="s">
        <v>30</v>
      </c>
      <c r="L45" s="4">
        <v>801.95</v>
      </c>
      <c r="M45" s="4">
        <v>801.95</v>
      </c>
      <c r="N45" s="4" t="s">
        <v>220</v>
      </c>
      <c r="O45" s="4" t="s">
        <v>32</v>
      </c>
      <c r="P45" s="4" t="s">
        <v>33</v>
      </c>
      <c r="Q45" s="4">
        <v>0</v>
      </c>
      <c r="R45" s="7">
        <v>45234</v>
      </c>
      <c r="S45" s="6">
        <v>45272</v>
      </c>
      <c r="T45" s="4" t="s">
        <v>34</v>
      </c>
      <c r="U45" s="4">
        <v>801.95</v>
      </c>
      <c r="V45" s="4">
        <v>0</v>
      </c>
      <c r="W45" s="4">
        <v>0</v>
      </c>
      <c r="X45" s="4" t="s">
        <v>221</v>
      </c>
      <c r="Y45" s="4" t="s">
        <v>36</v>
      </c>
    </row>
    <row r="46" s="4" customFormat="1" spans="1:25">
      <c r="A46" s="4" t="s">
        <v>222</v>
      </c>
      <c r="B46" s="4" t="s">
        <v>26</v>
      </c>
      <c r="C46" s="4" t="s">
        <v>27</v>
      </c>
      <c r="D46" s="4" t="s">
        <v>223</v>
      </c>
      <c r="E46" s="4" t="s">
        <v>224</v>
      </c>
      <c r="F46" s="6">
        <v>45268</v>
      </c>
      <c r="G46" s="6">
        <v>45269</v>
      </c>
      <c r="H46" s="4">
        <v>1</v>
      </c>
      <c r="I46" s="4">
        <v>1</v>
      </c>
      <c r="J46" s="4">
        <v>1</v>
      </c>
      <c r="K46" s="4" t="s">
        <v>30</v>
      </c>
      <c r="L46" s="4">
        <v>261.61</v>
      </c>
      <c r="M46" s="4">
        <v>261.61</v>
      </c>
      <c r="N46" s="4" t="s">
        <v>225</v>
      </c>
      <c r="O46" s="4" t="s">
        <v>32</v>
      </c>
      <c r="P46" s="4" t="s">
        <v>33</v>
      </c>
      <c r="Q46" s="4">
        <v>0</v>
      </c>
      <c r="R46" s="7">
        <v>45234</v>
      </c>
      <c r="S46" s="6">
        <v>45272</v>
      </c>
      <c r="T46" s="4" t="s">
        <v>34</v>
      </c>
      <c r="U46" s="4">
        <v>261.61</v>
      </c>
      <c r="V46" s="4">
        <v>0</v>
      </c>
      <c r="W46" s="4">
        <v>0</v>
      </c>
      <c r="X46" s="4" t="s">
        <v>226</v>
      </c>
      <c r="Y46" s="4" t="s">
        <v>36</v>
      </c>
    </row>
    <row r="47" s="4" customFormat="1" spans="1:25">
      <c r="A47" s="4" t="s">
        <v>227</v>
      </c>
      <c r="B47" s="4" t="s">
        <v>26</v>
      </c>
      <c r="C47" s="4" t="s">
        <v>27</v>
      </c>
      <c r="D47" s="4" t="s">
        <v>228</v>
      </c>
      <c r="E47" s="4" t="s">
        <v>229</v>
      </c>
      <c r="F47" s="6">
        <v>45268</v>
      </c>
      <c r="G47" s="6">
        <v>45269</v>
      </c>
      <c r="H47" s="4">
        <v>1</v>
      </c>
      <c r="I47" s="4">
        <v>1</v>
      </c>
      <c r="J47" s="4">
        <v>1</v>
      </c>
      <c r="K47" s="4" t="s">
        <v>30</v>
      </c>
      <c r="L47" s="4">
        <v>373.94</v>
      </c>
      <c r="M47" s="4">
        <v>373.94</v>
      </c>
      <c r="N47" s="4" t="s">
        <v>230</v>
      </c>
      <c r="O47" s="4" t="s">
        <v>32</v>
      </c>
      <c r="P47" s="4" t="s">
        <v>33</v>
      </c>
      <c r="Q47" s="4">
        <v>0</v>
      </c>
      <c r="R47" s="7">
        <v>45235.0000115741</v>
      </c>
      <c r="S47" s="6">
        <v>45272</v>
      </c>
      <c r="T47" s="4" t="s">
        <v>34</v>
      </c>
      <c r="U47" s="4">
        <v>373.94</v>
      </c>
      <c r="V47" s="4">
        <v>0</v>
      </c>
      <c r="W47" s="4">
        <v>0</v>
      </c>
      <c r="X47" s="4" t="s">
        <v>231</v>
      </c>
      <c r="Y47" s="4" t="s">
        <v>232</v>
      </c>
    </row>
    <row r="48" s="4" customFormat="1" spans="1:25">
      <c r="A48" s="4" t="s">
        <v>233</v>
      </c>
      <c r="B48" s="4" t="s">
        <v>26</v>
      </c>
      <c r="C48" s="4" t="s">
        <v>27</v>
      </c>
      <c r="D48" s="4" t="s">
        <v>234</v>
      </c>
      <c r="E48" s="4" t="s">
        <v>235</v>
      </c>
      <c r="F48" s="6">
        <v>45266</v>
      </c>
      <c r="G48" s="6">
        <v>45269</v>
      </c>
      <c r="H48" s="4">
        <v>1</v>
      </c>
      <c r="I48" s="4">
        <v>3</v>
      </c>
      <c r="J48" s="4">
        <v>3</v>
      </c>
      <c r="K48" s="4" t="s">
        <v>30</v>
      </c>
      <c r="L48" s="4">
        <v>2253.09</v>
      </c>
      <c r="M48" s="4">
        <v>2253.09</v>
      </c>
      <c r="N48" s="4" t="s">
        <v>236</v>
      </c>
      <c r="O48" s="4" t="s">
        <v>32</v>
      </c>
      <c r="P48" s="4" t="s">
        <v>33</v>
      </c>
      <c r="Q48" s="4">
        <v>0</v>
      </c>
      <c r="R48" s="7">
        <v>45236.0000115741</v>
      </c>
      <c r="S48" s="6">
        <v>45272</v>
      </c>
      <c r="T48" s="4" t="s">
        <v>34</v>
      </c>
      <c r="U48" s="4">
        <v>2253.09</v>
      </c>
      <c r="V48" s="4">
        <v>0</v>
      </c>
      <c r="W48" s="4">
        <v>0</v>
      </c>
      <c r="X48" s="4" t="s">
        <v>237</v>
      </c>
      <c r="Y48" s="4" t="s">
        <v>36</v>
      </c>
    </row>
    <row r="49" s="4" customFormat="1" spans="1:25">
      <c r="A49" s="4" t="s">
        <v>238</v>
      </c>
      <c r="B49" s="4" t="s">
        <v>26</v>
      </c>
      <c r="C49" s="4" t="s">
        <v>27</v>
      </c>
      <c r="D49" s="4" t="s">
        <v>239</v>
      </c>
      <c r="E49" s="4" t="s">
        <v>240</v>
      </c>
      <c r="F49" s="6">
        <v>45266</v>
      </c>
      <c r="G49" s="6">
        <v>45269</v>
      </c>
      <c r="H49" s="4">
        <v>1</v>
      </c>
      <c r="I49" s="4">
        <v>3</v>
      </c>
      <c r="J49" s="4">
        <v>3</v>
      </c>
      <c r="K49" s="4" t="s">
        <v>30</v>
      </c>
      <c r="L49" s="4">
        <v>2013.3</v>
      </c>
      <c r="M49" s="4">
        <v>2013.3</v>
      </c>
      <c r="N49" s="4" t="s">
        <v>241</v>
      </c>
      <c r="O49" s="4" t="s">
        <v>32</v>
      </c>
      <c r="P49" s="4" t="s">
        <v>33</v>
      </c>
      <c r="Q49" s="4">
        <v>0</v>
      </c>
      <c r="R49" s="7">
        <v>45236.0000115741</v>
      </c>
      <c r="S49" s="6">
        <v>45272</v>
      </c>
      <c r="T49" s="4" t="s">
        <v>34</v>
      </c>
      <c r="U49" s="4">
        <v>2013.3</v>
      </c>
      <c r="V49" s="4">
        <v>0</v>
      </c>
      <c r="W49" s="4">
        <v>0</v>
      </c>
      <c r="X49" s="4" t="s">
        <v>242</v>
      </c>
      <c r="Y49" s="4" t="s">
        <v>36</v>
      </c>
    </row>
    <row r="50" s="4" customFormat="1" spans="1:25">
      <c r="A50" s="4" t="s">
        <v>243</v>
      </c>
      <c r="B50" s="4" t="s">
        <v>26</v>
      </c>
      <c r="C50" s="4" t="s">
        <v>27</v>
      </c>
      <c r="D50" s="4" t="s">
        <v>244</v>
      </c>
      <c r="E50" s="4" t="s">
        <v>245</v>
      </c>
      <c r="F50" s="6">
        <v>45266</v>
      </c>
      <c r="G50" s="6">
        <v>45269</v>
      </c>
      <c r="H50" s="4">
        <v>2</v>
      </c>
      <c r="I50" s="4">
        <v>3</v>
      </c>
      <c r="J50" s="4">
        <v>6</v>
      </c>
      <c r="K50" s="4" t="s">
        <v>30</v>
      </c>
      <c r="L50" s="4">
        <v>3173.7</v>
      </c>
      <c r="M50" s="4">
        <v>3173.7</v>
      </c>
      <c r="N50" s="4" t="s">
        <v>246</v>
      </c>
      <c r="O50" s="4" t="s">
        <v>32</v>
      </c>
      <c r="P50" s="4" t="s">
        <v>33</v>
      </c>
      <c r="Q50" s="4">
        <v>0</v>
      </c>
      <c r="R50" s="7">
        <v>45236.0000115741</v>
      </c>
      <c r="S50" s="6">
        <v>45272</v>
      </c>
      <c r="T50" s="4" t="s">
        <v>34</v>
      </c>
      <c r="U50" s="4">
        <v>3173.7</v>
      </c>
      <c r="V50" s="4">
        <v>0</v>
      </c>
      <c r="W50" s="4">
        <v>0</v>
      </c>
      <c r="X50" s="4" t="s">
        <v>247</v>
      </c>
      <c r="Y50" s="4" t="s">
        <v>36</v>
      </c>
    </row>
    <row r="51" s="4" customFormat="1" spans="1:25">
      <c r="A51" s="4" t="s">
        <v>248</v>
      </c>
      <c r="B51" s="4" t="s">
        <v>26</v>
      </c>
      <c r="C51" s="4" t="s">
        <v>27</v>
      </c>
      <c r="D51" s="4" t="s">
        <v>249</v>
      </c>
      <c r="E51" s="4" t="s">
        <v>250</v>
      </c>
      <c r="F51" s="6">
        <v>45268</v>
      </c>
      <c r="G51" s="6">
        <v>45269</v>
      </c>
      <c r="H51" s="4">
        <v>1</v>
      </c>
      <c r="I51" s="4">
        <v>1</v>
      </c>
      <c r="J51" s="4">
        <v>1</v>
      </c>
      <c r="K51" s="4" t="s">
        <v>30</v>
      </c>
      <c r="L51" s="4">
        <v>400.34</v>
      </c>
      <c r="M51" s="4">
        <v>400.34</v>
      </c>
      <c r="N51" s="4" t="s">
        <v>251</v>
      </c>
      <c r="O51" s="4" t="s">
        <v>32</v>
      </c>
      <c r="P51" s="4" t="s">
        <v>33</v>
      </c>
      <c r="Q51" s="4">
        <v>0</v>
      </c>
      <c r="R51" s="7">
        <v>45236</v>
      </c>
      <c r="S51" s="6">
        <v>45272</v>
      </c>
      <c r="T51" s="4" t="s">
        <v>34</v>
      </c>
      <c r="U51" s="4">
        <v>400.34</v>
      </c>
      <c r="V51" s="4">
        <v>0</v>
      </c>
      <c r="W51" s="4">
        <v>0</v>
      </c>
      <c r="X51" s="4" t="s">
        <v>252</v>
      </c>
      <c r="Y51" s="4" t="s">
        <v>253</v>
      </c>
    </row>
    <row r="52" s="4" customFormat="1" spans="1:25">
      <c r="A52" s="4" t="s">
        <v>254</v>
      </c>
      <c r="B52" s="4" t="s">
        <v>26</v>
      </c>
      <c r="C52" s="4" t="s">
        <v>27</v>
      </c>
      <c r="D52" s="4" t="s">
        <v>255</v>
      </c>
      <c r="E52" s="4" t="s">
        <v>256</v>
      </c>
      <c r="F52" s="6">
        <v>45268</v>
      </c>
      <c r="G52" s="6">
        <v>45269</v>
      </c>
      <c r="H52" s="4">
        <v>1</v>
      </c>
      <c r="I52" s="4">
        <v>1</v>
      </c>
      <c r="J52" s="4">
        <v>1</v>
      </c>
      <c r="K52" s="4" t="s">
        <v>30</v>
      </c>
      <c r="L52" s="4">
        <v>4108.4</v>
      </c>
      <c r="M52" s="4">
        <v>4108.4</v>
      </c>
      <c r="N52" s="4" t="s">
        <v>257</v>
      </c>
      <c r="O52" s="4" t="s">
        <v>32</v>
      </c>
      <c r="P52" s="4" t="s">
        <v>33</v>
      </c>
      <c r="Q52" s="4">
        <v>0</v>
      </c>
      <c r="R52" s="7">
        <v>45236</v>
      </c>
      <c r="S52" s="6">
        <v>45272</v>
      </c>
      <c r="T52" s="4" t="s">
        <v>34</v>
      </c>
      <c r="U52" s="4">
        <v>4108.4</v>
      </c>
      <c r="V52" s="4">
        <v>0</v>
      </c>
      <c r="W52" s="4">
        <v>0</v>
      </c>
      <c r="X52" s="4" t="s">
        <v>258</v>
      </c>
      <c r="Y52" s="4" t="s">
        <v>36</v>
      </c>
    </row>
    <row r="53" s="4" customFormat="1" spans="1:25">
      <c r="A53" s="4" t="s">
        <v>259</v>
      </c>
      <c r="B53" s="4" t="s">
        <v>26</v>
      </c>
      <c r="C53" s="4" t="s">
        <v>27</v>
      </c>
      <c r="D53" s="4" t="s">
        <v>260</v>
      </c>
      <c r="E53" s="4" t="s">
        <v>261</v>
      </c>
      <c r="F53" s="6">
        <v>45265</v>
      </c>
      <c r="G53" s="6">
        <v>45269</v>
      </c>
      <c r="H53" s="4">
        <v>1</v>
      </c>
      <c r="I53" s="4">
        <v>4</v>
      </c>
      <c r="J53" s="4">
        <v>4</v>
      </c>
      <c r="K53" s="4" t="s">
        <v>30</v>
      </c>
      <c r="L53" s="4">
        <v>2274.08</v>
      </c>
      <c r="M53" s="4">
        <v>2274.08</v>
      </c>
      <c r="N53" s="4" t="s">
        <v>262</v>
      </c>
      <c r="O53" s="4" t="s">
        <v>32</v>
      </c>
      <c r="P53" s="4" t="s">
        <v>33</v>
      </c>
      <c r="Q53" s="4">
        <v>0</v>
      </c>
      <c r="R53" s="7">
        <v>45237.0000115741</v>
      </c>
      <c r="S53" s="6">
        <v>45272</v>
      </c>
      <c r="T53" s="4" t="s">
        <v>34</v>
      </c>
      <c r="U53" s="4">
        <v>2274.08</v>
      </c>
      <c r="V53" s="4">
        <v>0</v>
      </c>
      <c r="W53" s="4">
        <v>0</v>
      </c>
      <c r="X53" s="4" t="s">
        <v>263</v>
      </c>
      <c r="Y53" s="4" t="s">
        <v>264</v>
      </c>
    </row>
    <row r="54" s="4" customFormat="1" spans="1:25">
      <c r="A54" s="4" t="s">
        <v>265</v>
      </c>
      <c r="B54" s="4" t="s">
        <v>26</v>
      </c>
      <c r="C54" s="4" t="s">
        <v>27</v>
      </c>
      <c r="D54" s="4" t="s">
        <v>266</v>
      </c>
      <c r="E54" s="4" t="s">
        <v>267</v>
      </c>
      <c r="F54" s="6">
        <v>45265</v>
      </c>
      <c r="G54" s="6">
        <v>45269</v>
      </c>
      <c r="H54" s="4">
        <v>2</v>
      </c>
      <c r="I54" s="4">
        <v>4</v>
      </c>
      <c r="J54" s="4">
        <v>8</v>
      </c>
      <c r="K54" s="4" t="s">
        <v>30</v>
      </c>
      <c r="L54" s="4">
        <v>4024.32</v>
      </c>
      <c r="M54" s="4">
        <v>4024.32</v>
      </c>
      <c r="N54" s="4" t="s">
        <v>268</v>
      </c>
      <c r="O54" s="4" t="s">
        <v>32</v>
      </c>
      <c r="P54" s="4" t="s">
        <v>33</v>
      </c>
      <c r="Q54" s="4">
        <v>0</v>
      </c>
      <c r="R54" s="7">
        <v>45237</v>
      </c>
      <c r="S54" s="6">
        <v>45272</v>
      </c>
      <c r="T54" s="4" t="s">
        <v>34</v>
      </c>
      <c r="U54" s="4">
        <v>4024.32</v>
      </c>
      <c r="V54" s="4">
        <v>0</v>
      </c>
      <c r="W54" s="4">
        <v>0</v>
      </c>
      <c r="X54" s="4" t="s">
        <v>269</v>
      </c>
      <c r="Y54" s="4" t="s">
        <v>270</v>
      </c>
    </row>
    <row r="55" s="4" customFormat="1" spans="1:25">
      <c r="A55" s="4" t="s">
        <v>271</v>
      </c>
      <c r="B55" s="4" t="s">
        <v>26</v>
      </c>
      <c r="C55" s="4" t="s">
        <v>27</v>
      </c>
      <c r="D55" s="4" t="s">
        <v>272</v>
      </c>
      <c r="E55" s="4" t="s">
        <v>273</v>
      </c>
      <c r="F55" s="6">
        <v>45265</v>
      </c>
      <c r="G55" s="6">
        <v>45269</v>
      </c>
      <c r="H55" s="4">
        <v>1</v>
      </c>
      <c r="I55" s="4">
        <v>4</v>
      </c>
      <c r="J55" s="4">
        <v>4</v>
      </c>
      <c r="K55" s="4" t="s">
        <v>30</v>
      </c>
      <c r="L55" s="4">
        <v>4259</v>
      </c>
      <c r="M55" s="4">
        <v>4259</v>
      </c>
      <c r="N55" s="4" t="s">
        <v>274</v>
      </c>
      <c r="O55" s="4" t="s">
        <v>32</v>
      </c>
      <c r="P55" s="4" t="s">
        <v>33</v>
      </c>
      <c r="Q55" s="4">
        <v>0</v>
      </c>
      <c r="R55" s="7">
        <v>45239</v>
      </c>
      <c r="S55" s="6">
        <v>45272</v>
      </c>
      <c r="T55" s="4" t="s">
        <v>34</v>
      </c>
      <c r="U55" s="4">
        <v>4259</v>
      </c>
      <c r="V55" s="4">
        <v>0</v>
      </c>
      <c r="W55" s="4">
        <v>0</v>
      </c>
      <c r="X55" s="4" t="s">
        <v>275</v>
      </c>
      <c r="Y55" s="4" t="s">
        <v>36</v>
      </c>
    </row>
    <row r="56" s="4" customFormat="1" spans="1:25">
      <c r="A56" s="4" t="s">
        <v>276</v>
      </c>
      <c r="B56" s="4" t="s">
        <v>26</v>
      </c>
      <c r="C56" s="4" t="s">
        <v>27</v>
      </c>
      <c r="D56" s="4" t="s">
        <v>277</v>
      </c>
      <c r="E56" s="4" t="s">
        <v>278</v>
      </c>
      <c r="F56" s="6">
        <v>45267</v>
      </c>
      <c r="G56" s="6">
        <v>45269</v>
      </c>
      <c r="H56" s="4">
        <v>1</v>
      </c>
      <c r="I56" s="4">
        <v>2</v>
      </c>
      <c r="J56" s="4">
        <v>2</v>
      </c>
      <c r="K56" s="4" t="s">
        <v>30</v>
      </c>
      <c r="L56" s="4">
        <v>1206.09</v>
      </c>
      <c r="M56" s="4">
        <v>1206.09</v>
      </c>
      <c r="N56" s="4" t="s">
        <v>279</v>
      </c>
      <c r="O56" s="4" t="s">
        <v>32</v>
      </c>
      <c r="P56" s="4" t="s">
        <v>33</v>
      </c>
      <c r="Q56" s="4">
        <v>0</v>
      </c>
      <c r="R56" s="7">
        <v>45239.0000115741</v>
      </c>
      <c r="S56" s="6">
        <v>45272</v>
      </c>
      <c r="T56" s="4" t="s">
        <v>34</v>
      </c>
      <c r="U56" s="4">
        <v>1206.09</v>
      </c>
      <c r="V56" s="4">
        <v>0</v>
      </c>
      <c r="W56" s="4">
        <v>0</v>
      </c>
      <c r="X56" s="4" t="s">
        <v>280</v>
      </c>
      <c r="Y56" s="4" t="s">
        <v>281</v>
      </c>
    </row>
    <row r="57" s="4" customFormat="1" spans="1:25">
      <c r="A57" s="4" t="s">
        <v>282</v>
      </c>
      <c r="B57" s="4" t="s">
        <v>26</v>
      </c>
      <c r="C57" s="4" t="s">
        <v>27</v>
      </c>
      <c r="D57" s="4" t="s">
        <v>283</v>
      </c>
      <c r="E57" s="4" t="s">
        <v>284</v>
      </c>
      <c r="F57" s="6">
        <v>45267</v>
      </c>
      <c r="G57" s="6">
        <v>45269</v>
      </c>
      <c r="H57" s="4">
        <v>1</v>
      </c>
      <c r="I57" s="4">
        <v>2</v>
      </c>
      <c r="J57" s="4">
        <v>2</v>
      </c>
      <c r="K57" s="4" t="s">
        <v>30</v>
      </c>
      <c r="L57" s="4">
        <v>2076.65</v>
      </c>
      <c r="M57" s="4">
        <v>2076.65</v>
      </c>
      <c r="N57" s="4" t="s">
        <v>285</v>
      </c>
      <c r="O57" s="4" t="s">
        <v>32</v>
      </c>
      <c r="P57" s="4" t="s">
        <v>33</v>
      </c>
      <c r="Q57" s="4">
        <v>0</v>
      </c>
      <c r="R57" s="7">
        <v>45239.0000115741</v>
      </c>
      <c r="S57" s="6">
        <v>45272</v>
      </c>
      <c r="T57" s="4" t="s">
        <v>34</v>
      </c>
      <c r="U57" s="4">
        <v>2076.65</v>
      </c>
      <c r="V57" s="4">
        <v>0</v>
      </c>
      <c r="W57" s="4">
        <v>0</v>
      </c>
      <c r="X57" s="4" t="s">
        <v>286</v>
      </c>
      <c r="Y57" s="4" t="s">
        <v>287</v>
      </c>
    </row>
    <row r="58" s="4" customFormat="1" spans="1:25">
      <c r="A58" s="4" t="s">
        <v>288</v>
      </c>
      <c r="B58" s="4" t="s">
        <v>26</v>
      </c>
      <c r="C58" s="4" t="s">
        <v>27</v>
      </c>
      <c r="D58" s="4" t="s">
        <v>289</v>
      </c>
      <c r="E58" s="4" t="s">
        <v>290</v>
      </c>
      <c r="F58" s="6">
        <v>45267</v>
      </c>
      <c r="G58" s="6">
        <v>45269</v>
      </c>
      <c r="H58" s="4">
        <v>1</v>
      </c>
      <c r="I58" s="4">
        <v>2</v>
      </c>
      <c r="J58" s="4">
        <v>2</v>
      </c>
      <c r="K58" s="4" t="s">
        <v>30</v>
      </c>
      <c r="L58" s="4">
        <v>1443.24</v>
      </c>
      <c r="M58" s="4">
        <v>1443.24</v>
      </c>
      <c r="N58" s="4" t="s">
        <v>291</v>
      </c>
      <c r="O58" s="4" t="s">
        <v>32</v>
      </c>
      <c r="P58" s="4" t="s">
        <v>33</v>
      </c>
      <c r="Q58" s="4">
        <v>0</v>
      </c>
      <c r="R58" s="7">
        <v>45239.0000115741</v>
      </c>
      <c r="S58" s="6">
        <v>45272</v>
      </c>
      <c r="T58" s="4" t="s">
        <v>34</v>
      </c>
      <c r="U58" s="4">
        <v>1443.24</v>
      </c>
      <c r="V58" s="4">
        <v>0</v>
      </c>
      <c r="W58" s="4">
        <v>0</v>
      </c>
      <c r="X58" s="4" t="s">
        <v>292</v>
      </c>
      <c r="Y58" s="4" t="s">
        <v>36</v>
      </c>
    </row>
    <row r="59" s="4" customFormat="1" spans="1:25">
      <c r="A59" s="4" t="s">
        <v>293</v>
      </c>
      <c r="B59" s="4" t="s">
        <v>26</v>
      </c>
      <c r="C59" s="4" t="s">
        <v>27</v>
      </c>
      <c r="D59" s="4" t="s">
        <v>294</v>
      </c>
      <c r="E59" s="4" t="s">
        <v>295</v>
      </c>
      <c r="F59" s="6">
        <v>45268</v>
      </c>
      <c r="G59" s="6">
        <v>45269</v>
      </c>
      <c r="H59" s="4">
        <v>1</v>
      </c>
      <c r="I59" s="4">
        <v>1</v>
      </c>
      <c r="J59" s="4">
        <v>1</v>
      </c>
      <c r="K59" s="4" t="s">
        <v>30</v>
      </c>
      <c r="L59" s="4">
        <v>345.75</v>
      </c>
      <c r="M59" s="4">
        <v>345.75</v>
      </c>
      <c r="N59" s="4" t="s">
        <v>296</v>
      </c>
      <c r="O59" s="4" t="s">
        <v>32</v>
      </c>
      <c r="P59" s="4" t="s">
        <v>33</v>
      </c>
      <c r="Q59" s="4">
        <v>0</v>
      </c>
      <c r="R59" s="7">
        <v>45239.0000115741</v>
      </c>
      <c r="S59" s="6">
        <v>45272</v>
      </c>
      <c r="T59" s="4" t="s">
        <v>34</v>
      </c>
      <c r="U59" s="4">
        <v>345.75</v>
      </c>
      <c r="V59" s="4">
        <v>0</v>
      </c>
      <c r="W59" s="4">
        <v>0</v>
      </c>
      <c r="X59" s="4" t="s">
        <v>297</v>
      </c>
      <c r="Y59" s="4" t="s">
        <v>36</v>
      </c>
    </row>
    <row r="60" s="4" customFormat="1" spans="1:25">
      <c r="A60" s="4" t="s">
        <v>298</v>
      </c>
      <c r="B60" s="4" t="s">
        <v>26</v>
      </c>
      <c r="C60" s="4" t="s">
        <v>27</v>
      </c>
      <c r="D60" s="4" t="s">
        <v>299</v>
      </c>
      <c r="E60" s="4" t="s">
        <v>300</v>
      </c>
      <c r="F60" s="6">
        <v>45268</v>
      </c>
      <c r="G60" s="6">
        <v>45269</v>
      </c>
      <c r="H60" s="4">
        <v>1</v>
      </c>
      <c r="I60" s="4">
        <v>1</v>
      </c>
      <c r="J60" s="4">
        <v>1</v>
      </c>
      <c r="K60" s="4" t="s">
        <v>30</v>
      </c>
      <c r="L60" s="4">
        <v>459</v>
      </c>
      <c r="M60" s="4">
        <v>459</v>
      </c>
      <c r="N60" s="4" t="s">
        <v>301</v>
      </c>
      <c r="O60" s="4" t="s">
        <v>32</v>
      </c>
      <c r="P60" s="4" t="s">
        <v>33</v>
      </c>
      <c r="Q60" s="4">
        <v>0</v>
      </c>
      <c r="R60" s="7">
        <v>45239.0000115741</v>
      </c>
      <c r="S60" s="6">
        <v>45272</v>
      </c>
      <c r="T60" s="4" t="s">
        <v>34</v>
      </c>
      <c r="U60" s="4">
        <v>459</v>
      </c>
      <c r="V60" s="4">
        <v>0</v>
      </c>
      <c r="W60" s="4">
        <v>0</v>
      </c>
      <c r="X60" s="4" t="s">
        <v>302</v>
      </c>
      <c r="Y60" s="4" t="s">
        <v>36</v>
      </c>
    </row>
    <row r="61" s="4" customFormat="1" spans="1:25">
      <c r="A61" s="4" t="s">
        <v>303</v>
      </c>
      <c r="B61" s="4" t="s">
        <v>26</v>
      </c>
      <c r="C61" s="4" t="s">
        <v>27</v>
      </c>
      <c r="D61" s="4" t="s">
        <v>304</v>
      </c>
      <c r="E61" s="4" t="s">
        <v>305</v>
      </c>
      <c r="F61" s="6">
        <v>45268</v>
      </c>
      <c r="G61" s="6">
        <v>45269</v>
      </c>
      <c r="H61" s="4">
        <v>1</v>
      </c>
      <c r="I61" s="4">
        <v>1</v>
      </c>
      <c r="J61" s="4">
        <v>1</v>
      </c>
      <c r="K61" s="4" t="s">
        <v>30</v>
      </c>
      <c r="L61" s="4">
        <v>966.78</v>
      </c>
      <c r="M61" s="4">
        <v>966.78</v>
      </c>
      <c r="N61" s="4" t="s">
        <v>306</v>
      </c>
      <c r="O61" s="4" t="s">
        <v>32</v>
      </c>
      <c r="P61" s="4" t="s">
        <v>33</v>
      </c>
      <c r="Q61" s="4">
        <v>0</v>
      </c>
      <c r="R61" s="7">
        <v>45240</v>
      </c>
      <c r="S61" s="6">
        <v>45272</v>
      </c>
      <c r="T61" s="4" t="s">
        <v>34</v>
      </c>
      <c r="U61" s="4">
        <v>966.78</v>
      </c>
      <c r="V61" s="4">
        <v>0</v>
      </c>
      <c r="W61" s="4">
        <v>0</v>
      </c>
      <c r="X61" s="4" t="s">
        <v>307</v>
      </c>
      <c r="Y61" s="4" t="s">
        <v>36</v>
      </c>
    </row>
    <row r="62" s="4" customFormat="1" spans="1:25">
      <c r="A62" s="4" t="s">
        <v>308</v>
      </c>
      <c r="B62" s="4" t="s">
        <v>26</v>
      </c>
      <c r="C62" s="4" t="s">
        <v>27</v>
      </c>
      <c r="D62" s="4" t="s">
        <v>309</v>
      </c>
      <c r="E62" s="4" t="s">
        <v>310</v>
      </c>
      <c r="F62" s="6">
        <v>45266</v>
      </c>
      <c r="G62" s="6">
        <v>45269</v>
      </c>
      <c r="H62" s="4">
        <v>1</v>
      </c>
      <c r="I62" s="4">
        <v>3</v>
      </c>
      <c r="J62" s="4">
        <v>3</v>
      </c>
      <c r="K62" s="4" t="s">
        <v>30</v>
      </c>
      <c r="L62" s="4">
        <v>1254.69</v>
      </c>
      <c r="M62" s="4">
        <v>1254.69</v>
      </c>
      <c r="N62" s="4" t="s">
        <v>311</v>
      </c>
      <c r="O62" s="4" t="s">
        <v>32</v>
      </c>
      <c r="P62" s="4" t="s">
        <v>33</v>
      </c>
      <c r="Q62" s="4">
        <v>0</v>
      </c>
      <c r="R62" s="7">
        <v>45240.0000115741</v>
      </c>
      <c r="S62" s="6">
        <v>45272</v>
      </c>
      <c r="T62" s="4" t="s">
        <v>34</v>
      </c>
      <c r="U62" s="4">
        <v>1254.69</v>
      </c>
      <c r="V62" s="4">
        <v>0</v>
      </c>
      <c r="W62" s="4">
        <v>0</v>
      </c>
      <c r="X62" s="4" t="s">
        <v>312</v>
      </c>
      <c r="Y62" s="4" t="s">
        <v>313</v>
      </c>
    </row>
    <row r="63" s="4" customFormat="1" spans="1:25">
      <c r="A63" s="4" t="s">
        <v>314</v>
      </c>
      <c r="B63" s="4" t="s">
        <v>26</v>
      </c>
      <c r="C63" s="4" t="s">
        <v>27</v>
      </c>
      <c r="D63" s="4" t="s">
        <v>315</v>
      </c>
      <c r="E63" s="4" t="s">
        <v>316</v>
      </c>
      <c r="F63" s="6">
        <v>45268</v>
      </c>
      <c r="G63" s="6">
        <v>45269</v>
      </c>
      <c r="H63" s="4">
        <v>1</v>
      </c>
      <c r="I63" s="4">
        <v>1</v>
      </c>
      <c r="J63" s="4">
        <v>1</v>
      </c>
      <c r="K63" s="4" t="s">
        <v>30</v>
      </c>
      <c r="L63" s="4">
        <v>2155.52</v>
      </c>
      <c r="M63" s="4">
        <v>2155.52</v>
      </c>
      <c r="N63" s="4" t="s">
        <v>317</v>
      </c>
      <c r="O63" s="4" t="s">
        <v>32</v>
      </c>
      <c r="P63" s="4" t="s">
        <v>33</v>
      </c>
      <c r="Q63" s="4">
        <v>0</v>
      </c>
      <c r="R63" s="7">
        <v>45240.0000115741</v>
      </c>
      <c r="S63" s="6">
        <v>45272</v>
      </c>
      <c r="T63" s="4" t="s">
        <v>34</v>
      </c>
      <c r="U63" s="4">
        <v>2155.52</v>
      </c>
      <c r="V63" s="4">
        <v>0</v>
      </c>
      <c r="W63" s="4">
        <v>0</v>
      </c>
      <c r="X63" s="4" t="s">
        <v>318</v>
      </c>
      <c r="Y63" s="4" t="s">
        <v>319</v>
      </c>
    </row>
    <row r="64" s="4" customFormat="1" spans="1:25">
      <c r="A64" s="4" t="s">
        <v>320</v>
      </c>
      <c r="B64" s="4" t="s">
        <v>26</v>
      </c>
      <c r="C64" s="4" t="s">
        <v>27</v>
      </c>
      <c r="D64" s="4" t="s">
        <v>321</v>
      </c>
      <c r="E64" s="4" t="s">
        <v>322</v>
      </c>
      <c r="F64" s="6">
        <v>45268</v>
      </c>
      <c r="G64" s="6">
        <v>45269</v>
      </c>
      <c r="H64" s="4">
        <v>1</v>
      </c>
      <c r="I64" s="4">
        <v>1</v>
      </c>
      <c r="J64" s="4">
        <v>1</v>
      </c>
      <c r="K64" s="4" t="s">
        <v>30</v>
      </c>
      <c r="L64" s="4">
        <v>202.85</v>
      </c>
      <c r="M64" s="4">
        <v>202.85</v>
      </c>
      <c r="N64" s="4" t="s">
        <v>323</v>
      </c>
      <c r="O64" s="4" t="s">
        <v>32</v>
      </c>
      <c r="P64" s="4" t="s">
        <v>33</v>
      </c>
      <c r="Q64" s="4">
        <v>0</v>
      </c>
      <c r="R64" s="7">
        <v>45240</v>
      </c>
      <c r="S64" s="6">
        <v>45272</v>
      </c>
      <c r="T64" s="4" t="s">
        <v>34</v>
      </c>
      <c r="U64" s="4">
        <v>202.85</v>
      </c>
      <c r="V64" s="4">
        <v>0</v>
      </c>
      <c r="W64" s="4">
        <v>0</v>
      </c>
      <c r="X64" s="4" t="s">
        <v>324</v>
      </c>
      <c r="Y64" s="4" t="s">
        <v>325</v>
      </c>
    </row>
    <row r="65" s="4" customFormat="1" spans="1:25">
      <c r="A65" s="4" t="s">
        <v>326</v>
      </c>
      <c r="B65" s="4" t="s">
        <v>26</v>
      </c>
      <c r="C65" s="4" t="s">
        <v>27</v>
      </c>
      <c r="D65" s="4" t="s">
        <v>327</v>
      </c>
      <c r="E65" s="4" t="s">
        <v>328</v>
      </c>
      <c r="F65" s="6">
        <v>45266</v>
      </c>
      <c r="G65" s="6">
        <v>45269</v>
      </c>
      <c r="H65" s="4">
        <v>1</v>
      </c>
      <c r="I65" s="4">
        <v>3</v>
      </c>
      <c r="J65" s="4">
        <v>3</v>
      </c>
      <c r="K65" s="4" t="s">
        <v>30</v>
      </c>
      <c r="L65" s="4">
        <v>2975.23</v>
      </c>
      <c r="M65" s="4">
        <v>2975.23</v>
      </c>
      <c r="N65" s="4" t="s">
        <v>329</v>
      </c>
      <c r="O65" s="4" t="s">
        <v>32</v>
      </c>
      <c r="P65" s="4" t="s">
        <v>33</v>
      </c>
      <c r="Q65" s="4">
        <v>0</v>
      </c>
      <c r="R65" s="7">
        <v>45240</v>
      </c>
      <c r="S65" s="6">
        <v>45272</v>
      </c>
      <c r="T65" s="4" t="s">
        <v>34</v>
      </c>
      <c r="U65" s="4">
        <v>2975.23</v>
      </c>
      <c r="V65" s="4">
        <v>0</v>
      </c>
      <c r="W65" s="4">
        <v>0</v>
      </c>
      <c r="X65" s="4" t="s">
        <v>330</v>
      </c>
      <c r="Y65" s="4" t="s">
        <v>36</v>
      </c>
    </row>
    <row r="66" s="4" customFormat="1" spans="1:25">
      <c r="A66" s="4" t="s">
        <v>293</v>
      </c>
      <c r="B66" s="4" t="s">
        <v>26</v>
      </c>
      <c r="C66" s="4" t="s">
        <v>37</v>
      </c>
      <c r="D66" s="4" t="s">
        <v>294</v>
      </c>
      <c r="E66" s="4" t="s">
        <v>295</v>
      </c>
      <c r="F66" s="6">
        <v>45268</v>
      </c>
      <c r="G66" s="6">
        <v>45269</v>
      </c>
      <c r="H66" s="4">
        <v>1</v>
      </c>
      <c r="I66" s="4">
        <v>1</v>
      </c>
      <c r="J66" s="4">
        <v>1</v>
      </c>
      <c r="K66" s="4" t="s">
        <v>30</v>
      </c>
      <c r="L66" s="4">
        <v>-345.75</v>
      </c>
      <c r="M66" s="4">
        <v>-345.75</v>
      </c>
      <c r="N66" s="4" t="s">
        <v>296</v>
      </c>
      <c r="O66" s="4" t="s">
        <v>32</v>
      </c>
      <c r="P66" s="4" t="s">
        <v>33</v>
      </c>
      <c r="Q66" s="4">
        <v>0</v>
      </c>
      <c r="R66" s="7">
        <v>45239.0000115741</v>
      </c>
      <c r="S66" s="6">
        <v>45272</v>
      </c>
      <c r="T66" s="4" t="s">
        <v>34</v>
      </c>
      <c r="U66" s="4">
        <v>-345.75</v>
      </c>
      <c r="V66" s="4">
        <v>0</v>
      </c>
      <c r="W66" s="4">
        <v>0</v>
      </c>
      <c r="X66" s="4" t="s">
        <v>297</v>
      </c>
      <c r="Y66" s="4" t="s">
        <v>36</v>
      </c>
    </row>
    <row r="67" s="4" customFormat="1" spans="1:25">
      <c r="A67" s="4" t="s">
        <v>331</v>
      </c>
      <c r="B67" s="4" t="s">
        <v>26</v>
      </c>
      <c r="C67" s="4" t="s">
        <v>27</v>
      </c>
      <c r="D67" s="4" t="s">
        <v>332</v>
      </c>
      <c r="E67" s="4" t="s">
        <v>144</v>
      </c>
      <c r="F67" s="6">
        <v>45268</v>
      </c>
      <c r="G67" s="6">
        <v>45269</v>
      </c>
      <c r="H67" s="4">
        <v>1</v>
      </c>
      <c r="I67" s="4">
        <v>1</v>
      </c>
      <c r="J67" s="4">
        <v>1</v>
      </c>
      <c r="K67" s="4" t="s">
        <v>30</v>
      </c>
      <c r="L67" s="4">
        <v>897.05</v>
      </c>
      <c r="M67" s="4">
        <v>897.05</v>
      </c>
      <c r="N67" s="4" t="s">
        <v>333</v>
      </c>
      <c r="O67" s="4" t="s">
        <v>32</v>
      </c>
      <c r="P67" s="4" t="s">
        <v>33</v>
      </c>
      <c r="Q67" s="4">
        <v>0</v>
      </c>
      <c r="R67" s="7">
        <v>45241</v>
      </c>
      <c r="S67" s="6">
        <v>45272</v>
      </c>
      <c r="T67" s="4" t="s">
        <v>34</v>
      </c>
      <c r="U67" s="4">
        <v>897.05</v>
      </c>
      <c r="V67" s="4">
        <v>0</v>
      </c>
      <c r="W67" s="4">
        <v>0</v>
      </c>
      <c r="X67" s="4" t="s">
        <v>334</v>
      </c>
      <c r="Y67" s="4" t="s">
        <v>36</v>
      </c>
    </row>
    <row r="68" s="4" customFormat="1" spans="1:25">
      <c r="A68" s="4" t="s">
        <v>331</v>
      </c>
      <c r="B68" s="4" t="s">
        <v>26</v>
      </c>
      <c r="C68" s="4" t="s">
        <v>37</v>
      </c>
      <c r="D68" s="4" t="s">
        <v>332</v>
      </c>
      <c r="E68" s="4" t="s">
        <v>144</v>
      </c>
      <c r="F68" s="6">
        <v>45268</v>
      </c>
      <c r="G68" s="6">
        <v>45269</v>
      </c>
      <c r="H68" s="4">
        <v>1</v>
      </c>
      <c r="I68" s="4">
        <v>1</v>
      </c>
      <c r="J68" s="4">
        <v>1</v>
      </c>
      <c r="K68" s="4" t="s">
        <v>30</v>
      </c>
      <c r="L68" s="4">
        <v>-897.05</v>
      </c>
      <c r="M68" s="4">
        <v>-897.05</v>
      </c>
      <c r="N68" s="4" t="s">
        <v>333</v>
      </c>
      <c r="O68" s="4" t="s">
        <v>32</v>
      </c>
      <c r="P68" s="4" t="s">
        <v>33</v>
      </c>
      <c r="Q68" s="4">
        <v>0</v>
      </c>
      <c r="R68" s="7">
        <v>45241</v>
      </c>
      <c r="S68" s="6">
        <v>45272</v>
      </c>
      <c r="T68" s="4" t="s">
        <v>34</v>
      </c>
      <c r="U68" s="4">
        <v>-897.05</v>
      </c>
      <c r="V68" s="4">
        <v>0</v>
      </c>
      <c r="W68" s="4">
        <v>0</v>
      </c>
      <c r="X68" s="4" t="s">
        <v>334</v>
      </c>
      <c r="Y68" s="4" t="s">
        <v>36</v>
      </c>
    </row>
    <row r="69" s="4" customFormat="1" spans="1:25">
      <c r="A69" s="4" t="s">
        <v>335</v>
      </c>
      <c r="B69" s="4" t="s">
        <v>26</v>
      </c>
      <c r="C69" s="4" t="s">
        <v>27</v>
      </c>
      <c r="D69" s="4" t="s">
        <v>336</v>
      </c>
      <c r="E69" s="4" t="s">
        <v>337</v>
      </c>
      <c r="F69" s="6">
        <v>45264</v>
      </c>
      <c r="G69" s="6">
        <v>45269</v>
      </c>
      <c r="H69" s="4">
        <v>1</v>
      </c>
      <c r="I69" s="4">
        <v>5</v>
      </c>
      <c r="J69" s="4">
        <v>5</v>
      </c>
      <c r="K69" s="4" t="s">
        <v>30</v>
      </c>
      <c r="L69" s="4">
        <v>2554.75</v>
      </c>
      <c r="M69" s="4">
        <v>2554.75</v>
      </c>
      <c r="N69" s="4" t="s">
        <v>338</v>
      </c>
      <c r="O69" s="4" t="s">
        <v>32</v>
      </c>
      <c r="P69" s="4" t="s">
        <v>33</v>
      </c>
      <c r="Q69" s="4">
        <v>0</v>
      </c>
      <c r="R69" s="7">
        <v>45241.0000115741</v>
      </c>
      <c r="S69" s="6">
        <v>45272</v>
      </c>
      <c r="T69" s="4" t="s">
        <v>34</v>
      </c>
      <c r="U69" s="4">
        <v>2554.75</v>
      </c>
      <c r="V69" s="4">
        <v>0</v>
      </c>
      <c r="W69" s="4">
        <v>0</v>
      </c>
      <c r="X69" s="4" t="s">
        <v>339</v>
      </c>
      <c r="Y69" s="4" t="s">
        <v>340</v>
      </c>
    </row>
    <row r="70" s="4" customFormat="1" spans="1:25">
      <c r="A70" s="4" t="s">
        <v>341</v>
      </c>
      <c r="B70" s="4" t="s">
        <v>26</v>
      </c>
      <c r="C70" s="4" t="s">
        <v>27</v>
      </c>
      <c r="D70" s="4" t="s">
        <v>342</v>
      </c>
      <c r="E70" s="4" t="s">
        <v>343</v>
      </c>
      <c r="F70" s="6">
        <v>45268</v>
      </c>
      <c r="G70" s="6">
        <v>45269</v>
      </c>
      <c r="H70" s="4">
        <v>1</v>
      </c>
      <c r="I70" s="4">
        <v>1</v>
      </c>
      <c r="J70" s="4">
        <v>1</v>
      </c>
      <c r="K70" s="4" t="s">
        <v>30</v>
      </c>
      <c r="L70" s="4">
        <v>681.22</v>
      </c>
      <c r="M70" s="4">
        <v>681.22</v>
      </c>
      <c r="N70" s="4" t="s">
        <v>344</v>
      </c>
      <c r="O70" s="4" t="s">
        <v>32</v>
      </c>
      <c r="P70" s="4" t="s">
        <v>33</v>
      </c>
      <c r="Q70" s="4">
        <v>0</v>
      </c>
      <c r="R70" s="7">
        <v>45241.0000115741</v>
      </c>
      <c r="S70" s="6">
        <v>45272</v>
      </c>
      <c r="T70" s="4" t="s">
        <v>34</v>
      </c>
      <c r="U70" s="4">
        <v>681.22</v>
      </c>
      <c r="V70" s="4">
        <v>0</v>
      </c>
      <c r="W70" s="4">
        <v>0</v>
      </c>
      <c r="X70" s="4" t="s">
        <v>345</v>
      </c>
      <c r="Y70" s="4" t="s">
        <v>36</v>
      </c>
    </row>
    <row r="71" s="4" customFormat="1" spans="1:25">
      <c r="A71" s="4" t="s">
        <v>346</v>
      </c>
      <c r="B71" s="4" t="s">
        <v>26</v>
      </c>
      <c r="C71" s="4" t="s">
        <v>27</v>
      </c>
      <c r="D71" s="4" t="s">
        <v>347</v>
      </c>
      <c r="E71" s="4" t="s">
        <v>348</v>
      </c>
      <c r="F71" s="6">
        <v>45266</v>
      </c>
      <c r="G71" s="6">
        <v>45269</v>
      </c>
      <c r="H71" s="4">
        <v>3</v>
      </c>
      <c r="I71" s="4">
        <v>3</v>
      </c>
      <c r="J71" s="4">
        <v>9</v>
      </c>
      <c r="K71" s="4" t="s">
        <v>30</v>
      </c>
      <c r="L71" s="4">
        <v>6340.68</v>
      </c>
      <c r="M71" s="4">
        <v>6340.68</v>
      </c>
      <c r="N71" s="4" t="s">
        <v>349</v>
      </c>
      <c r="O71" s="4" t="s">
        <v>32</v>
      </c>
      <c r="P71" s="4" t="s">
        <v>33</v>
      </c>
      <c r="Q71" s="4">
        <v>0</v>
      </c>
      <c r="R71" s="7">
        <v>45242.0000115741</v>
      </c>
      <c r="S71" s="6">
        <v>45272</v>
      </c>
      <c r="T71" s="4" t="s">
        <v>34</v>
      </c>
      <c r="U71" s="4">
        <v>6340.68</v>
      </c>
      <c r="V71" s="4">
        <v>0</v>
      </c>
      <c r="W71" s="4">
        <v>0</v>
      </c>
      <c r="X71" s="4" t="s">
        <v>350</v>
      </c>
      <c r="Y71" s="4" t="s">
        <v>351</v>
      </c>
    </row>
    <row r="72" s="4" customFormat="1" spans="1:25">
      <c r="A72" s="4" t="s">
        <v>182</v>
      </c>
      <c r="B72" s="4" t="s">
        <v>26</v>
      </c>
      <c r="C72" s="4" t="s">
        <v>37</v>
      </c>
      <c r="D72" s="4" t="s">
        <v>183</v>
      </c>
      <c r="E72" s="4" t="s">
        <v>184</v>
      </c>
      <c r="F72" s="6">
        <v>45262</v>
      </c>
      <c r="G72" s="6">
        <v>45269</v>
      </c>
      <c r="H72" s="4">
        <v>1</v>
      </c>
      <c r="I72" s="4">
        <v>7</v>
      </c>
      <c r="J72" s="4">
        <v>7</v>
      </c>
      <c r="K72" s="4" t="s">
        <v>30</v>
      </c>
      <c r="L72" s="4">
        <v>-2355.5</v>
      </c>
      <c r="M72" s="4">
        <v>-2355.5</v>
      </c>
      <c r="N72" s="4" t="s">
        <v>185</v>
      </c>
      <c r="O72" s="4" t="s">
        <v>32</v>
      </c>
      <c r="P72" s="4" t="s">
        <v>33</v>
      </c>
      <c r="Q72" s="4">
        <v>0</v>
      </c>
      <c r="R72" s="7">
        <v>45231.0000115741</v>
      </c>
      <c r="S72" s="6">
        <v>45272</v>
      </c>
      <c r="T72" s="4" t="s">
        <v>34</v>
      </c>
      <c r="U72" s="4">
        <v>-2355.5</v>
      </c>
      <c r="V72" s="4">
        <v>0</v>
      </c>
      <c r="W72" s="4">
        <v>0</v>
      </c>
      <c r="X72" s="4" t="s">
        <v>186</v>
      </c>
      <c r="Y72" s="4" t="s">
        <v>36</v>
      </c>
    </row>
    <row r="73" s="4" customFormat="1" spans="1:25">
      <c r="A73" s="4" t="s">
        <v>352</v>
      </c>
      <c r="B73" s="4" t="s">
        <v>26</v>
      </c>
      <c r="C73" s="4" t="s">
        <v>27</v>
      </c>
      <c r="D73" s="4" t="s">
        <v>353</v>
      </c>
      <c r="E73" s="4" t="s">
        <v>354</v>
      </c>
      <c r="F73" s="6">
        <v>45268</v>
      </c>
      <c r="G73" s="6">
        <v>45269</v>
      </c>
      <c r="H73" s="4">
        <v>1</v>
      </c>
      <c r="I73" s="4">
        <v>1</v>
      </c>
      <c r="J73" s="4">
        <v>1</v>
      </c>
      <c r="K73" s="4" t="s">
        <v>30</v>
      </c>
      <c r="L73" s="4">
        <v>275.8</v>
      </c>
      <c r="M73" s="4">
        <v>275.8</v>
      </c>
      <c r="N73" s="4" t="s">
        <v>355</v>
      </c>
      <c r="O73" s="4" t="s">
        <v>32</v>
      </c>
      <c r="P73" s="4" t="s">
        <v>33</v>
      </c>
      <c r="Q73" s="4">
        <v>0</v>
      </c>
      <c r="R73" s="7">
        <v>45242.0000115741</v>
      </c>
      <c r="S73" s="6">
        <v>45272</v>
      </c>
      <c r="T73" s="4" t="s">
        <v>34</v>
      </c>
      <c r="U73" s="4">
        <v>275.8</v>
      </c>
      <c r="V73" s="4">
        <v>0</v>
      </c>
      <c r="W73" s="4">
        <v>0</v>
      </c>
      <c r="X73" s="4" t="s">
        <v>356</v>
      </c>
      <c r="Y73" s="4" t="s">
        <v>357</v>
      </c>
    </row>
    <row r="74" s="4" customFormat="1" spans="1:25">
      <c r="A74" s="4" t="s">
        <v>358</v>
      </c>
      <c r="B74" s="4" t="s">
        <v>26</v>
      </c>
      <c r="C74" s="4" t="s">
        <v>27</v>
      </c>
      <c r="D74" s="4" t="s">
        <v>359</v>
      </c>
      <c r="E74" s="4" t="s">
        <v>360</v>
      </c>
      <c r="F74" s="6">
        <v>45267</v>
      </c>
      <c r="G74" s="6">
        <v>45269</v>
      </c>
      <c r="H74" s="4">
        <v>1</v>
      </c>
      <c r="I74" s="4">
        <v>2</v>
      </c>
      <c r="J74" s="4">
        <v>2</v>
      </c>
      <c r="K74" s="4" t="s">
        <v>30</v>
      </c>
      <c r="L74" s="4">
        <v>515</v>
      </c>
      <c r="M74" s="4">
        <v>515</v>
      </c>
      <c r="N74" s="4" t="s">
        <v>361</v>
      </c>
      <c r="O74" s="4" t="s">
        <v>32</v>
      </c>
      <c r="P74" s="4" t="s">
        <v>33</v>
      </c>
      <c r="Q74" s="4">
        <v>0</v>
      </c>
      <c r="R74" s="7">
        <v>45242.0000115741</v>
      </c>
      <c r="S74" s="6">
        <v>45272</v>
      </c>
      <c r="T74" s="4" t="s">
        <v>34</v>
      </c>
      <c r="U74" s="4">
        <v>515</v>
      </c>
      <c r="V74" s="4">
        <v>0</v>
      </c>
      <c r="W74" s="4">
        <v>0</v>
      </c>
      <c r="X74" s="4" t="s">
        <v>362</v>
      </c>
      <c r="Y74" s="4" t="s">
        <v>363</v>
      </c>
    </row>
    <row r="75" s="4" customFormat="1" spans="1:25">
      <c r="A75" s="4" t="s">
        <v>364</v>
      </c>
      <c r="B75" s="4" t="s">
        <v>26</v>
      </c>
      <c r="C75" s="4" t="s">
        <v>27</v>
      </c>
      <c r="D75" s="4" t="s">
        <v>72</v>
      </c>
      <c r="E75" s="4" t="s">
        <v>365</v>
      </c>
      <c r="F75" s="6">
        <v>45268</v>
      </c>
      <c r="G75" s="6">
        <v>45269</v>
      </c>
      <c r="H75" s="4">
        <v>3</v>
      </c>
      <c r="I75" s="4">
        <v>1</v>
      </c>
      <c r="J75" s="4">
        <v>3</v>
      </c>
      <c r="K75" s="4" t="s">
        <v>30</v>
      </c>
      <c r="L75" s="4">
        <v>1046.55</v>
      </c>
      <c r="M75" s="4">
        <v>1046.55</v>
      </c>
      <c r="N75" s="4" t="s">
        <v>366</v>
      </c>
      <c r="O75" s="4" t="s">
        <v>32</v>
      </c>
      <c r="P75" s="4" t="s">
        <v>33</v>
      </c>
      <c r="Q75" s="4">
        <v>0</v>
      </c>
      <c r="R75" s="7">
        <v>45242.0000115741</v>
      </c>
      <c r="S75" s="6">
        <v>45272</v>
      </c>
      <c r="T75" s="4" t="s">
        <v>34</v>
      </c>
      <c r="U75" s="4">
        <v>1046.55</v>
      </c>
      <c r="V75" s="4">
        <v>0</v>
      </c>
      <c r="W75" s="4">
        <v>0</v>
      </c>
      <c r="X75" s="4" t="s">
        <v>367</v>
      </c>
      <c r="Y75" s="4" t="s">
        <v>36</v>
      </c>
    </row>
    <row r="76" s="4" customFormat="1" spans="1:25">
      <c r="A76" s="4" t="s">
        <v>364</v>
      </c>
      <c r="B76" s="4" t="s">
        <v>26</v>
      </c>
      <c r="C76" s="4" t="s">
        <v>37</v>
      </c>
      <c r="D76" s="4" t="s">
        <v>72</v>
      </c>
      <c r="E76" s="4" t="s">
        <v>365</v>
      </c>
      <c r="F76" s="6">
        <v>45268</v>
      </c>
      <c r="G76" s="6">
        <v>45269</v>
      </c>
      <c r="H76" s="4">
        <v>3</v>
      </c>
      <c r="I76" s="4">
        <v>1</v>
      </c>
      <c r="J76" s="4">
        <v>3</v>
      </c>
      <c r="K76" s="4" t="s">
        <v>30</v>
      </c>
      <c r="L76" s="4">
        <v>-1046.55</v>
      </c>
      <c r="M76" s="4">
        <v>-1046.55</v>
      </c>
      <c r="N76" s="4" t="s">
        <v>366</v>
      </c>
      <c r="O76" s="4" t="s">
        <v>32</v>
      </c>
      <c r="P76" s="4" t="s">
        <v>33</v>
      </c>
      <c r="Q76" s="4">
        <v>0</v>
      </c>
      <c r="R76" s="7">
        <v>45242.0000115741</v>
      </c>
      <c r="S76" s="6">
        <v>45272</v>
      </c>
      <c r="T76" s="4" t="s">
        <v>34</v>
      </c>
      <c r="U76" s="4">
        <v>-1046.55</v>
      </c>
      <c r="V76" s="4">
        <v>0</v>
      </c>
      <c r="W76" s="4">
        <v>0</v>
      </c>
      <c r="X76" s="4" t="s">
        <v>367</v>
      </c>
      <c r="Y76" s="4" t="s">
        <v>36</v>
      </c>
    </row>
    <row r="77" s="4" customFormat="1" spans="1:25">
      <c r="A77" s="4" t="s">
        <v>368</v>
      </c>
      <c r="B77" s="4" t="s">
        <v>26</v>
      </c>
      <c r="C77" s="4" t="s">
        <v>27</v>
      </c>
      <c r="D77" s="4" t="s">
        <v>72</v>
      </c>
      <c r="E77" s="4" t="s">
        <v>369</v>
      </c>
      <c r="F77" s="6">
        <v>45268</v>
      </c>
      <c r="G77" s="6">
        <v>45269</v>
      </c>
      <c r="H77" s="4">
        <v>2</v>
      </c>
      <c r="I77" s="4">
        <v>1</v>
      </c>
      <c r="J77" s="4">
        <v>2</v>
      </c>
      <c r="K77" s="4" t="s">
        <v>30</v>
      </c>
      <c r="L77" s="4">
        <v>715.72</v>
      </c>
      <c r="M77" s="4">
        <v>715.72</v>
      </c>
      <c r="N77" s="4" t="s">
        <v>370</v>
      </c>
      <c r="O77" s="4" t="s">
        <v>32</v>
      </c>
      <c r="P77" s="4" t="s">
        <v>33</v>
      </c>
      <c r="Q77" s="4">
        <v>0</v>
      </c>
      <c r="R77" s="7">
        <v>45242</v>
      </c>
      <c r="S77" s="6">
        <v>45272</v>
      </c>
      <c r="T77" s="4" t="s">
        <v>34</v>
      </c>
      <c r="U77" s="4">
        <v>715.72</v>
      </c>
      <c r="V77" s="4">
        <v>0</v>
      </c>
      <c r="W77" s="4">
        <v>0</v>
      </c>
      <c r="X77" s="4" t="s">
        <v>371</v>
      </c>
      <c r="Y77" s="4" t="s">
        <v>36</v>
      </c>
    </row>
    <row r="78" s="4" customFormat="1" spans="1:25">
      <c r="A78" s="4" t="s">
        <v>372</v>
      </c>
      <c r="B78" s="4" t="s">
        <v>26</v>
      </c>
      <c r="C78" s="4" t="s">
        <v>27</v>
      </c>
      <c r="D78" s="4" t="s">
        <v>373</v>
      </c>
      <c r="E78" s="4" t="s">
        <v>374</v>
      </c>
      <c r="F78" s="6">
        <v>45266</v>
      </c>
      <c r="G78" s="6">
        <v>45269</v>
      </c>
      <c r="H78" s="4">
        <v>1</v>
      </c>
      <c r="I78" s="4">
        <v>3</v>
      </c>
      <c r="J78" s="4">
        <v>3</v>
      </c>
      <c r="K78" s="4" t="s">
        <v>30</v>
      </c>
      <c r="L78" s="4">
        <v>4985.32</v>
      </c>
      <c r="M78" s="4">
        <v>4985.32</v>
      </c>
      <c r="N78" s="4" t="s">
        <v>375</v>
      </c>
      <c r="O78" s="4" t="s">
        <v>32</v>
      </c>
      <c r="P78" s="4" t="s">
        <v>33</v>
      </c>
      <c r="Q78" s="4">
        <v>0</v>
      </c>
      <c r="R78" s="7">
        <v>45242.0000115741</v>
      </c>
      <c r="S78" s="6">
        <v>45272</v>
      </c>
      <c r="T78" s="4" t="s">
        <v>34</v>
      </c>
      <c r="U78" s="4">
        <v>4985.32</v>
      </c>
      <c r="V78" s="4">
        <v>0</v>
      </c>
      <c r="W78" s="4">
        <v>0</v>
      </c>
      <c r="X78" s="4" t="s">
        <v>376</v>
      </c>
      <c r="Y78" s="4" t="s">
        <v>377</v>
      </c>
    </row>
    <row r="79" s="4" customFormat="1" spans="1:25">
      <c r="A79" s="4" t="s">
        <v>378</v>
      </c>
      <c r="B79" s="4" t="s">
        <v>26</v>
      </c>
      <c r="C79" s="4" t="s">
        <v>27</v>
      </c>
      <c r="D79" s="4" t="s">
        <v>379</v>
      </c>
      <c r="E79" s="4" t="s">
        <v>380</v>
      </c>
      <c r="F79" s="6">
        <v>45268</v>
      </c>
      <c r="G79" s="6">
        <v>45269</v>
      </c>
      <c r="H79" s="4">
        <v>1</v>
      </c>
      <c r="I79" s="4">
        <v>1</v>
      </c>
      <c r="J79" s="4">
        <v>1</v>
      </c>
      <c r="K79" s="4" t="s">
        <v>30</v>
      </c>
      <c r="L79" s="4">
        <v>260.19</v>
      </c>
      <c r="M79" s="4">
        <v>260.19</v>
      </c>
      <c r="N79" s="4" t="s">
        <v>381</v>
      </c>
      <c r="O79" s="4" t="s">
        <v>32</v>
      </c>
      <c r="P79" s="4" t="s">
        <v>33</v>
      </c>
      <c r="Q79" s="4">
        <v>0</v>
      </c>
      <c r="R79" s="7">
        <v>45242.0000115741</v>
      </c>
      <c r="S79" s="6">
        <v>45272</v>
      </c>
      <c r="T79" s="4" t="s">
        <v>34</v>
      </c>
      <c r="U79" s="4">
        <v>260.19</v>
      </c>
      <c r="V79" s="4">
        <v>0</v>
      </c>
      <c r="W79" s="4">
        <v>0</v>
      </c>
      <c r="X79" s="4" t="s">
        <v>382</v>
      </c>
      <c r="Y79" s="4" t="s">
        <v>383</v>
      </c>
    </row>
    <row r="80" s="4" customFormat="1" spans="1:25">
      <c r="A80" s="4" t="s">
        <v>384</v>
      </c>
      <c r="B80" s="4" t="s">
        <v>26</v>
      </c>
      <c r="C80" s="4" t="s">
        <v>27</v>
      </c>
      <c r="D80" s="4" t="s">
        <v>385</v>
      </c>
      <c r="E80" s="4" t="s">
        <v>219</v>
      </c>
      <c r="F80" s="6">
        <v>45268</v>
      </c>
      <c r="G80" s="6">
        <v>45269</v>
      </c>
      <c r="H80" s="4">
        <v>1</v>
      </c>
      <c r="I80" s="4">
        <v>1</v>
      </c>
      <c r="J80" s="4">
        <v>1</v>
      </c>
      <c r="K80" s="4" t="s">
        <v>30</v>
      </c>
      <c r="L80" s="4">
        <v>591.18</v>
      </c>
      <c r="M80" s="4">
        <v>591.18</v>
      </c>
      <c r="N80" s="4" t="s">
        <v>386</v>
      </c>
      <c r="O80" s="4" t="s">
        <v>32</v>
      </c>
      <c r="P80" s="4" t="s">
        <v>33</v>
      </c>
      <c r="Q80" s="4">
        <v>0</v>
      </c>
      <c r="R80" s="7">
        <v>45242</v>
      </c>
      <c r="S80" s="6">
        <v>45272</v>
      </c>
      <c r="T80" s="4" t="s">
        <v>34</v>
      </c>
      <c r="U80" s="4">
        <v>591.18</v>
      </c>
      <c r="V80" s="4">
        <v>0</v>
      </c>
      <c r="W80" s="4">
        <v>0</v>
      </c>
      <c r="X80" s="4" t="s">
        <v>387</v>
      </c>
      <c r="Y80" s="4" t="s">
        <v>388</v>
      </c>
    </row>
    <row r="81" s="4" customFormat="1" spans="1:25">
      <c r="A81" s="4" t="s">
        <v>389</v>
      </c>
      <c r="B81" s="4" t="s">
        <v>26</v>
      </c>
      <c r="C81" s="4" t="s">
        <v>27</v>
      </c>
      <c r="D81" s="4" t="s">
        <v>390</v>
      </c>
      <c r="E81" s="4" t="s">
        <v>391</v>
      </c>
      <c r="F81" s="6">
        <v>45265</v>
      </c>
      <c r="G81" s="6">
        <v>45269</v>
      </c>
      <c r="H81" s="4">
        <v>1</v>
      </c>
      <c r="I81" s="4">
        <v>4</v>
      </c>
      <c r="J81" s="4">
        <v>4</v>
      </c>
      <c r="K81" s="4" t="s">
        <v>30</v>
      </c>
      <c r="L81" s="4">
        <v>1077.44</v>
      </c>
      <c r="M81" s="4">
        <v>1077.44</v>
      </c>
      <c r="N81" s="4" t="s">
        <v>392</v>
      </c>
      <c r="O81" s="4" t="s">
        <v>32</v>
      </c>
      <c r="P81" s="4" t="s">
        <v>33</v>
      </c>
      <c r="Q81" s="4">
        <v>0</v>
      </c>
      <c r="R81" s="7">
        <v>45242.0000115741</v>
      </c>
      <c r="S81" s="6">
        <v>45272</v>
      </c>
      <c r="T81" s="4" t="s">
        <v>34</v>
      </c>
      <c r="U81" s="4">
        <v>1077.44</v>
      </c>
      <c r="V81" s="4">
        <v>0</v>
      </c>
      <c r="W81" s="4">
        <v>0</v>
      </c>
      <c r="X81" s="4" t="s">
        <v>393</v>
      </c>
      <c r="Y81" s="4" t="s">
        <v>36</v>
      </c>
    </row>
    <row r="82" s="4" customFormat="1" spans="1:25">
      <c r="A82" s="4" t="s">
        <v>389</v>
      </c>
      <c r="B82" s="4" t="s">
        <v>26</v>
      </c>
      <c r="C82" s="4" t="s">
        <v>37</v>
      </c>
      <c r="D82" s="4" t="s">
        <v>390</v>
      </c>
      <c r="E82" s="4" t="s">
        <v>391</v>
      </c>
      <c r="F82" s="6">
        <v>45265</v>
      </c>
      <c r="G82" s="6">
        <v>45269</v>
      </c>
      <c r="H82" s="4">
        <v>1</v>
      </c>
      <c r="I82" s="4">
        <v>4</v>
      </c>
      <c r="J82" s="4">
        <v>4</v>
      </c>
      <c r="K82" s="4" t="s">
        <v>30</v>
      </c>
      <c r="L82" s="4">
        <v>-1077.44</v>
      </c>
      <c r="M82" s="4">
        <v>-1077.44</v>
      </c>
      <c r="N82" s="4" t="s">
        <v>392</v>
      </c>
      <c r="O82" s="4" t="s">
        <v>32</v>
      </c>
      <c r="P82" s="4" t="s">
        <v>33</v>
      </c>
      <c r="Q82" s="4">
        <v>0</v>
      </c>
      <c r="R82" s="7">
        <v>45242.0000115741</v>
      </c>
      <c r="S82" s="6">
        <v>45272</v>
      </c>
      <c r="T82" s="4" t="s">
        <v>34</v>
      </c>
      <c r="U82" s="4">
        <v>-1077.44</v>
      </c>
      <c r="V82" s="4">
        <v>0</v>
      </c>
      <c r="W82" s="4">
        <v>0</v>
      </c>
      <c r="X82" s="4" t="s">
        <v>393</v>
      </c>
      <c r="Y82" s="4" t="s">
        <v>36</v>
      </c>
    </row>
    <row r="83" s="4" customFormat="1" spans="1:25">
      <c r="A83" s="4" t="s">
        <v>394</v>
      </c>
      <c r="B83" s="4" t="s">
        <v>26</v>
      </c>
      <c r="C83" s="4" t="s">
        <v>27</v>
      </c>
      <c r="D83" s="4" t="s">
        <v>390</v>
      </c>
      <c r="E83" s="4" t="s">
        <v>391</v>
      </c>
      <c r="F83" s="6">
        <v>45265</v>
      </c>
      <c r="G83" s="6">
        <v>45269</v>
      </c>
      <c r="H83" s="4">
        <v>1</v>
      </c>
      <c r="I83" s="4">
        <v>4</v>
      </c>
      <c r="J83" s="4">
        <v>4</v>
      </c>
      <c r="K83" s="4" t="s">
        <v>30</v>
      </c>
      <c r="L83" s="4">
        <v>1077.44</v>
      </c>
      <c r="M83" s="4">
        <v>1077.44</v>
      </c>
      <c r="N83" s="4" t="s">
        <v>395</v>
      </c>
      <c r="O83" s="4" t="s">
        <v>32</v>
      </c>
      <c r="P83" s="4" t="s">
        <v>33</v>
      </c>
      <c r="Q83" s="4">
        <v>0</v>
      </c>
      <c r="R83" s="7">
        <v>45242.0000115741</v>
      </c>
      <c r="S83" s="6">
        <v>45272</v>
      </c>
      <c r="T83" s="4" t="s">
        <v>34</v>
      </c>
      <c r="U83" s="4">
        <v>1077.44</v>
      </c>
      <c r="V83" s="4">
        <v>0</v>
      </c>
      <c r="W83" s="4">
        <v>0</v>
      </c>
      <c r="X83" s="4" t="s">
        <v>396</v>
      </c>
      <c r="Y83" s="4" t="s">
        <v>36</v>
      </c>
    </row>
    <row r="84" s="4" customFormat="1" spans="1:25">
      <c r="A84" s="4" t="s">
        <v>397</v>
      </c>
      <c r="B84" s="4" t="s">
        <v>26</v>
      </c>
      <c r="C84" s="4" t="s">
        <v>27</v>
      </c>
      <c r="D84" s="4" t="s">
        <v>39</v>
      </c>
      <c r="E84" s="4" t="s">
        <v>398</v>
      </c>
      <c r="F84" s="6">
        <v>45266</v>
      </c>
      <c r="G84" s="6">
        <v>45269</v>
      </c>
      <c r="H84" s="4">
        <v>1</v>
      </c>
      <c r="I84" s="4">
        <v>3</v>
      </c>
      <c r="J84" s="4">
        <v>3</v>
      </c>
      <c r="K84" s="4" t="s">
        <v>30</v>
      </c>
      <c r="L84" s="4">
        <v>3275.96</v>
      </c>
      <c r="M84" s="4">
        <v>3275.96</v>
      </c>
      <c r="N84" s="4" t="s">
        <v>399</v>
      </c>
      <c r="O84" s="4" t="s">
        <v>32</v>
      </c>
      <c r="P84" s="4" t="s">
        <v>33</v>
      </c>
      <c r="Q84" s="4">
        <v>0</v>
      </c>
      <c r="R84" s="7">
        <v>45243</v>
      </c>
      <c r="S84" s="6">
        <v>45272</v>
      </c>
      <c r="T84" s="4" t="s">
        <v>34</v>
      </c>
      <c r="U84" s="4">
        <v>3275.96</v>
      </c>
      <c r="V84" s="4">
        <v>0</v>
      </c>
      <c r="W84" s="4">
        <v>0</v>
      </c>
      <c r="X84" s="4" t="s">
        <v>400</v>
      </c>
      <c r="Y84" s="4" t="s">
        <v>401</v>
      </c>
    </row>
    <row r="85" s="4" customFormat="1" spans="1:25">
      <c r="A85" s="4" t="s">
        <v>402</v>
      </c>
      <c r="B85" s="4" t="s">
        <v>26</v>
      </c>
      <c r="C85" s="4" t="s">
        <v>27</v>
      </c>
      <c r="D85" s="4" t="s">
        <v>403</v>
      </c>
      <c r="E85" s="4" t="s">
        <v>219</v>
      </c>
      <c r="F85" s="6">
        <v>45268</v>
      </c>
      <c r="G85" s="6">
        <v>45269</v>
      </c>
      <c r="H85" s="4">
        <v>1</v>
      </c>
      <c r="I85" s="4">
        <v>1</v>
      </c>
      <c r="J85" s="4">
        <v>1</v>
      </c>
      <c r="K85" s="4" t="s">
        <v>30</v>
      </c>
      <c r="L85" s="4">
        <v>633.25</v>
      </c>
      <c r="M85" s="4">
        <v>633.25</v>
      </c>
      <c r="N85" s="4" t="s">
        <v>404</v>
      </c>
      <c r="O85" s="4" t="s">
        <v>32</v>
      </c>
      <c r="P85" s="4" t="s">
        <v>33</v>
      </c>
      <c r="Q85" s="4">
        <v>0</v>
      </c>
      <c r="R85" s="7">
        <v>45243</v>
      </c>
      <c r="S85" s="6">
        <v>45272</v>
      </c>
      <c r="T85" s="4" t="s">
        <v>34</v>
      </c>
      <c r="U85" s="4">
        <v>633.25</v>
      </c>
      <c r="V85" s="4">
        <v>0</v>
      </c>
      <c r="W85" s="4">
        <v>0</v>
      </c>
      <c r="X85" s="4" t="s">
        <v>405</v>
      </c>
      <c r="Y85" s="4" t="s">
        <v>36</v>
      </c>
    </row>
    <row r="86" s="4" customFormat="1" spans="1:25">
      <c r="A86" s="4" t="s">
        <v>406</v>
      </c>
      <c r="B86" s="4" t="s">
        <v>26</v>
      </c>
      <c r="C86" s="4" t="s">
        <v>27</v>
      </c>
      <c r="D86" s="4" t="s">
        <v>407</v>
      </c>
      <c r="E86" s="4" t="s">
        <v>408</v>
      </c>
      <c r="F86" s="6">
        <v>45262</v>
      </c>
      <c r="G86" s="6">
        <v>45269</v>
      </c>
      <c r="H86" s="4">
        <v>1</v>
      </c>
      <c r="I86" s="4">
        <v>7</v>
      </c>
      <c r="J86" s="4">
        <v>7</v>
      </c>
      <c r="K86" s="4" t="s">
        <v>30</v>
      </c>
      <c r="L86" s="4">
        <v>6613.23</v>
      </c>
      <c r="M86" s="4">
        <v>6613.23</v>
      </c>
      <c r="N86" s="4" t="s">
        <v>409</v>
      </c>
      <c r="O86" s="4" t="s">
        <v>32</v>
      </c>
      <c r="P86" s="4" t="s">
        <v>33</v>
      </c>
      <c r="Q86" s="4">
        <v>0</v>
      </c>
      <c r="R86" s="7">
        <v>45244.0000115741</v>
      </c>
      <c r="S86" s="6">
        <v>45272</v>
      </c>
      <c r="T86" s="4" t="s">
        <v>34</v>
      </c>
      <c r="U86" s="4">
        <v>6613.23</v>
      </c>
      <c r="V86" s="4">
        <v>0</v>
      </c>
      <c r="W86" s="4">
        <v>0</v>
      </c>
      <c r="X86" s="4" t="s">
        <v>410</v>
      </c>
      <c r="Y86" s="4" t="s">
        <v>36</v>
      </c>
    </row>
    <row r="87" s="4" customFormat="1" spans="1:25">
      <c r="A87" s="4" t="s">
        <v>411</v>
      </c>
      <c r="B87" s="4" t="s">
        <v>26</v>
      </c>
      <c r="C87" s="4" t="s">
        <v>27</v>
      </c>
      <c r="D87" s="4" t="s">
        <v>412</v>
      </c>
      <c r="E87" s="4" t="s">
        <v>413</v>
      </c>
      <c r="F87" s="6">
        <v>45267</v>
      </c>
      <c r="G87" s="6">
        <v>45269</v>
      </c>
      <c r="H87" s="4">
        <v>1</v>
      </c>
      <c r="I87" s="4">
        <v>2</v>
      </c>
      <c r="J87" s="4">
        <v>2</v>
      </c>
      <c r="K87" s="4" t="s">
        <v>30</v>
      </c>
      <c r="L87" s="4">
        <v>784.52</v>
      </c>
      <c r="M87" s="4">
        <v>784.52</v>
      </c>
      <c r="N87" s="4" t="s">
        <v>414</v>
      </c>
      <c r="O87" s="4" t="s">
        <v>32</v>
      </c>
      <c r="P87" s="4" t="s">
        <v>33</v>
      </c>
      <c r="Q87" s="4">
        <v>0</v>
      </c>
      <c r="R87" s="7">
        <v>45244</v>
      </c>
      <c r="S87" s="6">
        <v>45272</v>
      </c>
      <c r="T87" s="4" t="s">
        <v>34</v>
      </c>
      <c r="U87" s="4">
        <v>784.52</v>
      </c>
      <c r="V87" s="4">
        <v>0</v>
      </c>
      <c r="W87" s="4">
        <v>0</v>
      </c>
      <c r="X87" s="4" t="s">
        <v>415</v>
      </c>
      <c r="Y87" s="4" t="s">
        <v>416</v>
      </c>
    </row>
    <row r="88" s="4" customFormat="1" spans="1:25">
      <c r="A88" s="4" t="s">
        <v>417</v>
      </c>
      <c r="B88" s="4" t="s">
        <v>26</v>
      </c>
      <c r="C88" s="4" t="s">
        <v>27</v>
      </c>
      <c r="D88" s="4" t="s">
        <v>418</v>
      </c>
      <c r="E88" s="4" t="s">
        <v>419</v>
      </c>
      <c r="F88" s="6">
        <v>45267</v>
      </c>
      <c r="G88" s="6">
        <v>45269</v>
      </c>
      <c r="H88" s="4">
        <v>1</v>
      </c>
      <c r="I88" s="4">
        <v>2</v>
      </c>
      <c r="J88" s="4">
        <v>2</v>
      </c>
      <c r="K88" s="4" t="s">
        <v>30</v>
      </c>
      <c r="L88" s="4">
        <v>1708</v>
      </c>
      <c r="M88" s="4">
        <v>1708</v>
      </c>
      <c r="N88" s="4" t="s">
        <v>420</v>
      </c>
      <c r="O88" s="4" t="s">
        <v>32</v>
      </c>
      <c r="P88" s="4" t="s">
        <v>33</v>
      </c>
      <c r="Q88" s="4">
        <v>0</v>
      </c>
      <c r="R88" s="7">
        <v>45245.0000115741</v>
      </c>
      <c r="S88" s="6">
        <v>45272</v>
      </c>
      <c r="T88" s="4" t="s">
        <v>34</v>
      </c>
      <c r="U88" s="4">
        <v>1708</v>
      </c>
      <c r="V88" s="4">
        <v>0</v>
      </c>
      <c r="W88" s="4">
        <v>0</v>
      </c>
      <c r="X88" s="4" t="s">
        <v>421</v>
      </c>
      <c r="Y88" s="4" t="s">
        <v>36</v>
      </c>
    </row>
    <row r="89" s="4" customFormat="1" spans="1:25">
      <c r="A89" s="4" t="s">
        <v>422</v>
      </c>
      <c r="B89" s="4" t="s">
        <v>26</v>
      </c>
      <c r="C89" s="4" t="s">
        <v>27</v>
      </c>
      <c r="D89" s="4" t="s">
        <v>423</v>
      </c>
      <c r="E89" s="4" t="s">
        <v>424</v>
      </c>
      <c r="F89" s="6">
        <v>45268</v>
      </c>
      <c r="G89" s="6">
        <v>45269</v>
      </c>
      <c r="H89" s="4">
        <v>1</v>
      </c>
      <c r="I89" s="4">
        <v>1</v>
      </c>
      <c r="J89" s="4">
        <v>1</v>
      </c>
      <c r="K89" s="4" t="s">
        <v>30</v>
      </c>
      <c r="L89" s="4">
        <v>2304.25</v>
      </c>
      <c r="M89" s="4">
        <v>2304.25</v>
      </c>
      <c r="N89" s="4" t="s">
        <v>425</v>
      </c>
      <c r="O89" s="4" t="s">
        <v>32</v>
      </c>
      <c r="P89" s="4" t="s">
        <v>33</v>
      </c>
      <c r="Q89" s="4">
        <v>0</v>
      </c>
      <c r="R89" s="7">
        <v>45245</v>
      </c>
      <c r="S89" s="6">
        <v>45272</v>
      </c>
      <c r="T89" s="4" t="s">
        <v>34</v>
      </c>
      <c r="U89" s="4">
        <v>2304.25</v>
      </c>
      <c r="V89" s="4">
        <v>0</v>
      </c>
      <c r="W89" s="4">
        <v>0</v>
      </c>
      <c r="X89" s="4" t="s">
        <v>426</v>
      </c>
      <c r="Y89" s="4" t="s">
        <v>36</v>
      </c>
    </row>
    <row r="90" s="4" customFormat="1" spans="1:25">
      <c r="A90" s="4" t="s">
        <v>422</v>
      </c>
      <c r="B90" s="4" t="s">
        <v>26</v>
      </c>
      <c r="C90" s="4" t="s">
        <v>37</v>
      </c>
      <c r="D90" s="4" t="s">
        <v>423</v>
      </c>
      <c r="E90" s="4" t="s">
        <v>424</v>
      </c>
      <c r="F90" s="6">
        <v>45268</v>
      </c>
      <c r="G90" s="6">
        <v>45269</v>
      </c>
      <c r="H90" s="4">
        <v>1</v>
      </c>
      <c r="I90" s="4">
        <v>1</v>
      </c>
      <c r="J90" s="4">
        <v>1</v>
      </c>
      <c r="K90" s="4" t="s">
        <v>30</v>
      </c>
      <c r="L90" s="4">
        <v>-2304.25</v>
      </c>
      <c r="M90" s="4">
        <v>-2304.25</v>
      </c>
      <c r="N90" s="4" t="s">
        <v>425</v>
      </c>
      <c r="O90" s="4" t="s">
        <v>32</v>
      </c>
      <c r="P90" s="4" t="s">
        <v>33</v>
      </c>
      <c r="Q90" s="4">
        <v>0</v>
      </c>
      <c r="R90" s="7">
        <v>45245</v>
      </c>
      <c r="S90" s="6">
        <v>45272</v>
      </c>
      <c r="T90" s="4" t="s">
        <v>34</v>
      </c>
      <c r="U90" s="4">
        <v>-2304.25</v>
      </c>
      <c r="V90" s="4">
        <v>0</v>
      </c>
      <c r="W90" s="4">
        <v>0</v>
      </c>
      <c r="X90" s="4" t="s">
        <v>426</v>
      </c>
      <c r="Y90" s="4" t="s">
        <v>36</v>
      </c>
    </row>
    <row r="91" s="4" customFormat="1" spans="1:25">
      <c r="A91" s="4" t="s">
        <v>427</v>
      </c>
      <c r="B91" s="4" t="s">
        <v>26</v>
      </c>
      <c r="C91" s="4" t="s">
        <v>27</v>
      </c>
      <c r="D91" s="4" t="s">
        <v>423</v>
      </c>
      <c r="E91" s="4" t="s">
        <v>424</v>
      </c>
      <c r="F91" s="6">
        <v>45268</v>
      </c>
      <c r="G91" s="6">
        <v>45269</v>
      </c>
      <c r="H91" s="4">
        <v>1</v>
      </c>
      <c r="I91" s="4">
        <v>1</v>
      </c>
      <c r="J91" s="4">
        <v>1</v>
      </c>
      <c r="K91" s="4" t="s">
        <v>30</v>
      </c>
      <c r="L91" s="4">
        <v>2304.25</v>
      </c>
      <c r="M91" s="4">
        <v>2304.25</v>
      </c>
      <c r="N91" s="4" t="s">
        <v>425</v>
      </c>
      <c r="O91" s="4" t="s">
        <v>32</v>
      </c>
      <c r="P91" s="4" t="s">
        <v>33</v>
      </c>
      <c r="Q91" s="4">
        <v>0</v>
      </c>
      <c r="R91" s="7">
        <v>45245</v>
      </c>
      <c r="S91" s="6">
        <v>45272</v>
      </c>
      <c r="T91" s="4" t="s">
        <v>34</v>
      </c>
      <c r="U91" s="4">
        <v>2304.25</v>
      </c>
      <c r="V91" s="4">
        <v>0</v>
      </c>
      <c r="W91" s="4">
        <v>0</v>
      </c>
      <c r="X91" s="4" t="s">
        <v>428</v>
      </c>
      <c r="Y91" s="4" t="s">
        <v>429</v>
      </c>
    </row>
    <row r="92" s="4" customFormat="1" spans="1:25">
      <c r="A92" s="4" t="s">
        <v>430</v>
      </c>
      <c r="B92" s="4" t="s">
        <v>26</v>
      </c>
      <c r="C92" s="4" t="s">
        <v>27</v>
      </c>
      <c r="D92" s="4" t="s">
        <v>431</v>
      </c>
      <c r="E92" s="4" t="s">
        <v>432</v>
      </c>
      <c r="F92" s="6">
        <v>45266</v>
      </c>
      <c r="G92" s="6">
        <v>45269</v>
      </c>
      <c r="H92" s="4">
        <v>2</v>
      </c>
      <c r="I92" s="4">
        <v>3</v>
      </c>
      <c r="J92" s="4">
        <v>6</v>
      </c>
      <c r="K92" s="4" t="s">
        <v>30</v>
      </c>
      <c r="L92" s="4">
        <v>9278.88</v>
      </c>
      <c r="M92" s="4">
        <v>9278.88</v>
      </c>
      <c r="N92" s="4" t="s">
        <v>433</v>
      </c>
      <c r="O92" s="4" t="s">
        <v>32</v>
      </c>
      <c r="P92" s="4" t="s">
        <v>33</v>
      </c>
      <c r="Q92" s="4">
        <v>0</v>
      </c>
      <c r="R92" s="7">
        <v>45245.0000115741</v>
      </c>
      <c r="S92" s="6">
        <v>45272</v>
      </c>
      <c r="T92" s="4" t="s">
        <v>34</v>
      </c>
      <c r="U92" s="4">
        <v>9278.88</v>
      </c>
      <c r="V92" s="4">
        <v>0</v>
      </c>
      <c r="W92" s="4">
        <v>0</v>
      </c>
      <c r="X92" s="4" t="s">
        <v>434</v>
      </c>
      <c r="Y92" s="4" t="s">
        <v>36</v>
      </c>
    </row>
    <row r="93" s="4" customFormat="1" spans="1:25">
      <c r="A93" s="4" t="s">
        <v>430</v>
      </c>
      <c r="B93" s="4" t="s">
        <v>26</v>
      </c>
      <c r="C93" s="4" t="s">
        <v>37</v>
      </c>
      <c r="D93" s="4" t="s">
        <v>431</v>
      </c>
      <c r="E93" s="4" t="s">
        <v>432</v>
      </c>
      <c r="F93" s="6">
        <v>45266</v>
      </c>
      <c r="G93" s="6">
        <v>45269</v>
      </c>
      <c r="H93" s="4">
        <v>2</v>
      </c>
      <c r="I93" s="4">
        <v>3</v>
      </c>
      <c r="J93" s="4">
        <v>6</v>
      </c>
      <c r="K93" s="4" t="s">
        <v>30</v>
      </c>
      <c r="L93" s="4">
        <v>-9278.88</v>
      </c>
      <c r="M93" s="4">
        <v>-9278.88</v>
      </c>
      <c r="N93" s="4" t="s">
        <v>433</v>
      </c>
      <c r="O93" s="4" t="s">
        <v>32</v>
      </c>
      <c r="P93" s="4" t="s">
        <v>33</v>
      </c>
      <c r="Q93" s="4">
        <v>0</v>
      </c>
      <c r="R93" s="7">
        <v>45245.0000115741</v>
      </c>
      <c r="S93" s="6">
        <v>45272</v>
      </c>
      <c r="T93" s="4" t="s">
        <v>34</v>
      </c>
      <c r="U93" s="4">
        <v>-9278.88</v>
      </c>
      <c r="V93" s="4">
        <v>0</v>
      </c>
      <c r="W93" s="4">
        <v>0</v>
      </c>
      <c r="X93" s="4" t="s">
        <v>434</v>
      </c>
      <c r="Y93" s="4" t="s">
        <v>36</v>
      </c>
    </row>
    <row r="94" s="4" customFormat="1" spans="1:25">
      <c r="A94" s="4" t="s">
        <v>435</v>
      </c>
      <c r="B94" s="4" t="s">
        <v>26</v>
      </c>
      <c r="C94" s="4" t="s">
        <v>27</v>
      </c>
      <c r="D94" s="4" t="s">
        <v>436</v>
      </c>
      <c r="E94" s="4" t="s">
        <v>437</v>
      </c>
      <c r="F94" s="6">
        <v>45267</v>
      </c>
      <c r="G94" s="6">
        <v>45269</v>
      </c>
      <c r="H94" s="4">
        <v>1</v>
      </c>
      <c r="I94" s="4">
        <v>2</v>
      </c>
      <c r="J94" s="4">
        <v>2</v>
      </c>
      <c r="K94" s="4" t="s">
        <v>30</v>
      </c>
      <c r="L94" s="4">
        <v>2042.32</v>
      </c>
      <c r="M94" s="4">
        <v>2042.32</v>
      </c>
      <c r="N94" s="4" t="s">
        <v>438</v>
      </c>
      <c r="O94" s="4" t="s">
        <v>32</v>
      </c>
      <c r="P94" s="4" t="s">
        <v>33</v>
      </c>
      <c r="Q94" s="4">
        <v>0</v>
      </c>
      <c r="R94" s="7">
        <v>45245.0000115741</v>
      </c>
      <c r="S94" s="6">
        <v>45272</v>
      </c>
      <c r="T94" s="4" t="s">
        <v>34</v>
      </c>
      <c r="U94" s="4">
        <v>2042.32</v>
      </c>
      <c r="V94" s="4">
        <v>0</v>
      </c>
      <c r="W94" s="4">
        <v>0</v>
      </c>
      <c r="X94" s="4" t="s">
        <v>439</v>
      </c>
      <c r="Y94" s="4" t="s">
        <v>440</v>
      </c>
    </row>
    <row r="95" s="4" customFormat="1" spans="1:25">
      <c r="A95" s="4" t="s">
        <v>441</v>
      </c>
      <c r="B95" s="4" t="s">
        <v>26</v>
      </c>
      <c r="C95" s="4" t="s">
        <v>27</v>
      </c>
      <c r="D95" s="4" t="s">
        <v>442</v>
      </c>
      <c r="E95" s="4" t="s">
        <v>443</v>
      </c>
      <c r="F95" s="6">
        <v>45268</v>
      </c>
      <c r="G95" s="6">
        <v>45269</v>
      </c>
      <c r="H95" s="4">
        <v>5</v>
      </c>
      <c r="I95" s="4">
        <v>1</v>
      </c>
      <c r="J95" s="4">
        <v>5</v>
      </c>
      <c r="K95" s="4" t="s">
        <v>30</v>
      </c>
      <c r="L95" s="4">
        <v>467.1</v>
      </c>
      <c r="M95" s="4">
        <v>467.1</v>
      </c>
      <c r="N95" s="4" t="s">
        <v>444</v>
      </c>
      <c r="O95" s="4" t="s">
        <v>32</v>
      </c>
      <c r="P95" s="4" t="s">
        <v>33</v>
      </c>
      <c r="Q95" s="4">
        <v>0</v>
      </c>
      <c r="R95" s="7">
        <v>45245</v>
      </c>
      <c r="S95" s="6">
        <v>45272</v>
      </c>
      <c r="T95" s="4" t="s">
        <v>34</v>
      </c>
      <c r="U95" s="4">
        <v>467.1</v>
      </c>
      <c r="V95" s="4">
        <v>0</v>
      </c>
      <c r="W95" s="4">
        <v>0</v>
      </c>
      <c r="X95" s="4" t="s">
        <v>445</v>
      </c>
      <c r="Y95" s="4" t="s">
        <v>36</v>
      </c>
    </row>
    <row r="96" s="4" customFormat="1" spans="1:25">
      <c r="A96" s="4" t="s">
        <v>446</v>
      </c>
      <c r="B96" s="4" t="s">
        <v>26</v>
      </c>
      <c r="C96" s="4" t="s">
        <v>27</v>
      </c>
      <c r="D96" s="4" t="s">
        <v>447</v>
      </c>
      <c r="E96" s="4" t="s">
        <v>448</v>
      </c>
      <c r="F96" s="6">
        <v>45268</v>
      </c>
      <c r="G96" s="6">
        <v>45269</v>
      </c>
      <c r="H96" s="4">
        <v>1</v>
      </c>
      <c r="I96" s="4">
        <v>1</v>
      </c>
      <c r="J96" s="4">
        <v>1</v>
      </c>
      <c r="K96" s="4" t="s">
        <v>30</v>
      </c>
      <c r="L96" s="4">
        <v>1194.55</v>
      </c>
      <c r="M96" s="4">
        <v>1194.55</v>
      </c>
      <c r="N96" s="4" t="s">
        <v>449</v>
      </c>
      <c r="O96" s="4" t="s">
        <v>32</v>
      </c>
      <c r="P96" s="4" t="s">
        <v>33</v>
      </c>
      <c r="Q96" s="4">
        <v>0</v>
      </c>
      <c r="R96" s="7">
        <v>45246</v>
      </c>
      <c r="S96" s="6">
        <v>45272</v>
      </c>
      <c r="T96" s="4" t="s">
        <v>34</v>
      </c>
      <c r="U96" s="4">
        <v>1194.55</v>
      </c>
      <c r="V96" s="4">
        <v>0</v>
      </c>
      <c r="W96" s="4">
        <v>0</v>
      </c>
      <c r="X96" s="4" t="s">
        <v>450</v>
      </c>
      <c r="Y96" s="4" t="s">
        <v>36</v>
      </c>
    </row>
    <row r="97" s="4" customFormat="1" spans="1:25">
      <c r="A97" s="4" t="s">
        <v>394</v>
      </c>
      <c r="B97" s="4" t="s">
        <v>26</v>
      </c>
      <c r="C97" s="4" t="s">
        <v>37</v>
      </c>
      <c r="D97" s="4" t="s">
        <v>390</v>
      </c>
      <c r="E97" s="4" t="s">
        <v>391</v>
      </c>
      <c r="F97" s="6">
        <v>45265</v>
      </c>
      <c r="G97" s="6">
        <v>45269</v>
      </c>
      <c r="H97" s="4">
        <v>1</v>
      </c>
      <c r="I97" s="4">
        <v>4</v>
      </c>
      <c r="J97" s="4">
        <v>4</v>
      </c>
      <c r="K97" s="4" t="s">
        <v>30</v>
      </c>
      <c r="L97" s="4">
        <v>-1077.44</v>
      </c>
      <c r="M97" s="4">
        <v>-1077.44</v>
      </c>
      <c r="N97" s="4" t="s">
        <v>395</v>
      </c>
      <c r="O97" s="4" t="s">
        <v>32</v>
      </c>
      <c r="P97" s="4" t="s">
        <v>33</v>
      </c>
      <c r="Q97" s="4">
        <v>0</v>
      </c>
      <c r="R97" s="7">
        <v>45242.0000115741</v>
      </c>
      <c r="S97" s="6">
        <v>45272</v>
      </c>
      <c r="T97" s="4" t="s">
        <v>34</v>
      </c>
      <c r="U97" s="4">
        <v>-1077.44</v>
      </c>
      <c r="V97" s="4">
        <v>0</v>
      </c>
      <c r="W97" s="4">
        <v>0</v>
      </c>
      <c r="X97" s="4" t="s">
        <v>396</v>
      </c>
      <c r="Y97" s="4" t="s">
        <v>36</v>
      </c>
    </row>
    <row r="98" s="4" customFormat="1" spans="1:25">
      <c r="A98" s="4" t="s">
        <v>451</v>
      </c>
      <c r="B98" s="4" t="s">
        <v>26</v>
      </c>
      <c r="C98" s="4" t="s">
        <v>27</v>
      </c>
      <c r="D98" s="4" t="s">
        <v>452</v>
      </c>
      <c r="E98" s="4" t="s">
        <v>453</v>
      </c>
      <c r="F98" s="6">
        <v>45261</v>
      </c>
      <c r="G98" s="6">
        <v>45269</v>
      </c>
      <c r="H98" s="4">
        <v>1</v>
      </c>
      <c r="I98" s="4">
        <v>8</v>
      </c>
      <c r="J98" s="4">
        <v>8</v>
      </c>
      <c r="K98" s="4" t="s">
        <v>30</v>
      </c>
      <c r="L98" s="4">
        <v>19184.02</v>
      </c>
      <c r="M98" s="4">
        <v>19184.02</v>
      </c>
      <c r="N98" s="4" t="s">
        <v>454</v>
      </c>
      <c r="O98" s="4" t="s">
        <v>32</v>
      </c>
      <c r="P98" s="4" t="s">
        <v>33</v>
      </c>
      <c r="Q98" s="4">
        <v>0</v>
      </c>
      <c r="R98" s="7">
        <v>45246</v>
      </c>
      <c r="S98" s="6">
        <v>45272</v>
      </c>
      <c r="T98" s="4" t="s">
        <v>34</v>
      </c>
      <c r="U98" s="4">
        <v>19184.02</v>
      </c>
      <c r="V98" s="4">
        <v>0</v>
      </c>
      <c r="W98" s="4">
        <v>0</v>
      </c>
      <c r="X98" s="4" t="s">
        <v>455</v>
      </c>
      <c r="Y98" s="4" t="s">
        <v>456</v>
      </c>
    </row>
    <row r="99" s="4" customFormat="1" spans="1:25">
      <c r="A99" s="4" t="s">
        <v>451</v>
      </c>
      <c r="B99" s="4" t="s">
        <v>26</v>
      </c>
      <c r="C99" s="4" t="s">
        <v>37</v>
      </c>
      <c r="D99" s="4" t="s">
        <v>452</v>
      </c>
      <c r="E99" s="4" t="s">
        <v>453</v>
      </c>
      <c r="F99" s="6">
        <v>45261</v>
      </c>
      <c r="G99" s="6">
        <v>45269</v>
      </c>
      <c r="H99" s="4">
        <v>1</v>
      </c>
      <c r="I99" s="4">
        <v>8</v>
      </c>
      <c r="J99" s="4">
        <v>8</v>
      </c>
      <c r="K99" s="4" t="s">
        <v>30</v>
      </c>
      <c r="L99" s="4">
        <v>-19184.02</v>
      </c>
      <c r="M99" s="4">
        <v>-19184.02</v>
      </c>
      <c r="N99" s="4" t="s">
        <v>454</v>
      </c>
      <c r="O99" s="4" t="s">
        <v>32</v>
      </c>
      <c r="P99" s="4" t="s">
        <v>33</v>
      </c>
      <c r="Q99" s="4">
        <v>0</v>
      </c>
      <c r="R99" s="7">
        <v>45246</v>
      </c>
      <c r="S99" s="6">
        <v>45272</v>
      </c>
      <c r="T99" s="4" t="s">
        <v>34</v>
      </c>
      <c r="U99" s="4">
        <v>-19184.02</v>
      </c>
      <c r="V99" s="4">
        <v>0</v>
      </c>
      <c r="W99" s="4">
        <v>0</v>
      </c>
      <c r="X99" s="4" t="s">
        <v>455</v>
      </c>
      <c r="Y99" s="4" t="s">
        <v>456</v>
      </c>
    </row>
    <row r="100" s="4" customFormat="1" spans="1:25">
      <c r="A100" s="4" t="s">
        <v>457</v>
      </c>
      <c r="B100" s="4" t="s">
        <v>26</v>
      </c>
      <c r="C100" s="4" t="s">
        <v>27</v>
      </c>
      <c r="D100" s="4" t="s">
        <v>458</v>
      </c>
      <c r="E100" s="4" t="s">
        <v>459</v>
      </c>
      <c r="F100" s="6">
        <v>45268</v>
      </c>
      <c r="G100" s="6">
        <v>45269</v>
      </c>
      <c r="H100" s="4">
        <v>1</v>
      </c>
      <c r="I100" s="4">
        <v>1</v>
      </c>
      <c r="J100" s="4">
        <v>1</v>
      </c>
      <c r="K100" s="4" t="s">
        <v>30</v>
      </c>
      <c r="L100" s="4">
        <v>585.17</v>
      </c>
      <c r="M100" s="4">
        <v>585.17</v>
      </c>
      <c r="N100" s="4" t="s">
        <v>460</v>
      </c>
      <c r="O100" s="4" t="s">
        <v>32</v>
      </c>
      <c r="P100" s="4" t="s">
        <v>33</v>
      </c>
      <c r="Q100" s="4">
        <v>0</v>
      </c>
      <c r="R100" s="7">
        <v>45247</v>
      </c>
      <c r="S100" s="6">
        <v>45272</v>
      </c>
      <c r="T100" s="4" t="s">
        <v>34</v>
      </c>
      <c r="U100" s="4">
        <v>585.17</v>
      </c>
      <c r="V100" s="4">
        <v>0</v>
      </c>
      <c r="W100" s="4">
        <v>0</v>
      </c>
      <c r="X100" s="4" t="s">
        <v>461</v>
      </c>
      <c r="Y100" s="4" t="s">
        <v>36</v>
      </c>
    </row>
    <row r="101" s="4" customFormat="1" spans="1:25">
      <c r="A101" s="4" t="s">
        <v>462</v>
      </c>
      <c r="B101" s="4" t="s">
        <v>26</v>
      </c>
      <c r="C101" s="4" t="s">
        <v>27</v>
      </c>
      <c r="D101" s="4" t="s">
        <v>463</v>
      </c>
      <c r="E101" s="4" t="s">
        <v>464</v>
      </c>
      <c r="F101" s="6">
        <v>45266</v>
      </c>
      <c r="G101" s="6">
        <v>45269</v>
      </c>
      <c r="H101" s="4">
        <v>1</v>
      </c>
      <c r="I101" s="4">
        <v>3</v>
      </c>
      <c r="J101" s="4">
        <v>3</v>
      </c>
      <c r="K101" s="4" t="s">
        <v>30</v>
      </c>
      <c r="L101" s="4">
        <v>2565.91</v>
      </c>
      <c r="M101" s="4">
        <v>2565.91</v>
      </c>
      <c r="N101" s="4" t="s">
        <v>465</v>
      </c>
      <c r="O101" s="4" t="s">
        <v>32</v>
      </c>
      <c r="P101" s="4" t="s">
        <v>33</v>
      </c>
      <c r="Q101" s="4">
        <v>0</v>
      </c>
      <c r="R101" s="7">
        <v>45247</v>
      </c>
      <c r="S101" s="6">
        <v>45272</v>
      </c>
      <c r="T101" s="4" t="s">
        <v>34</v>
      </c>
      <c r="U101" s="4">
        <v>2565.91</v>
      </c>
      <c r="V101" s="4">
        <v>0</v>
      </c>
      <c r="W101" s="4">
        <v>0</v>
      </c>
      <c r="X101" s="4" t="s">
        <v>466</v>
      </c>
      <c r="Y101" s="4" t="s">
        <v>36</v>
      </c>
    </row>
    <row r="102" s="4" customFormat="1" spans="1:25">
      <c r="A102" s="4" t="s">
        <v>341</v>
      </c>
      <c r="B102" s="4" t="s">
        <v>26</v>
      </c>
      <c r="C102" s="4" t="s">
        <v>37</v>
      </c>
      <c r="D102" s="4" t="s">
        <v>342</v>
      </c>
      <c r="E102" s="4" t="s">
        <v>343</v>
      </c>
      <c r="F102" s="6">
        <v>45268</v>
      </c>
      <c r="G102" s="6">
        <v>45269</v>
      </c>
      <c r="H102" s="4">
        <v>1</v>
      </c>
      <c r="I102" s="4">
        <v>1</v>
      </c>
      <c r="J102" s="4">
        <v>1</v>
      </c>
      <c r="K102" s="4" t="s">
        <v>30</v>
      </c>
      <c r="L102" s="4">
        <v>-681.22</v>
      </c>
      <c r="M102" s="4">
        <v>-681.22</v>
      </c>
      <c r="N102" s="4" t="s">
        <v>344</v>
      </c>
      <c r="O102" s="4" t="s">
        <v>32</v>
      </c>
      <c r="P102" s="4" t="s">
        <v>33</v>
      </c>
      <c r="Q102" s="4">
        <v>0</v>
      </c>
      <c r="R102" s="7">
        <v>45241.0000115741</v>
      </c>
      <c r="S102" s="6">
        <v>45272</v>
      </c>
      <c r="T102" s="4" t="s">
        <v>34</v>
      </c>
      <c r="U102" s="4">
        <v>-681.22</v>
      </c>
      <c r="V102" s="4">
        <v>0</v>
      </c>
      <c r="W102" s="4">
        <v>0</v>
      </c>
      <c r="X102" s="4" t="s">
        <v>345</v>
      </c>
      <c r="Y102" s="4" t="s">
        <v>36</v>
      </c>
    </row>
    <row r="103" s="4" customFormat="1" spans="1:25">
      <c r="A103" s="4" t="s">
        <v>467</v>
      </c>
      <c r="B103" s="4" t="s">
        <v>26</v>
      </c>
      <c r="C103" s="4" t="s">
        <v>27</v>
      </c>
      <c r="D103" s="4" t="s">
        <v>468</v>
      </c>
      <c r="E103" s="4" t="s">
        <v>469</v>
      </c>
      <c r="F103" s="6">
        <v>45266</v>
      </c>
      <c r="G103" s="6">
        <v>45269</v>
      </c>
      <c r="H103" s="4">
        <v>1</v>
      </c>
      <c r="I103" s="4">
        <v>3</v>
      </c>
      <c r="J103" s="4">
        <v>3</v>
      </c>
      <c r="K103" s="4" t="s">
        <v>30</v>
      </c>
      <c r="L103" s="4">
        <v>2927.57</v>
      </c>
      <c r="M103" s="4">
        <v>2927.57</v>
      </c>
      <c r="N103" s="4" t="s">
        <v>470</v>
      </c>
      <c r="O103" s="4" t="s">
        <v>32</v>
      </c>
      <c r="P103" s="4" t="s">
        <v>33</v>
      </c>
      <c r="Q103" s="4">
        <v>0</v>
      </c>
      <c r="R103" s="7">
        <v>45247.0000115741</v>
      </c>
      <c r="S103" s="6">
        <v>45272</v>
      </c>
      <c r="T103" s="4" t="s">
        <v>34</v>
      </c>
      <c r="U103" s="4">
        <v>2927.57</v>
      </c>
      <c r="V103" s="4">
        <v>0</v>
      </c>
      <c r="W103" s="4">
        <v>0</v>
      </c>
      <c r="X103" s="4" t="s">
        <v>471</v>
      </c>
      <c r="Y103" s="4" t="s">
        <v>36</v>
      </c>
    </row>
    <row r="104" s="4" customFormat="1" spans="1:25">
      <c r="A104" s="4" t="s">
        <v>472</v>
      </c>
      <c r="B104" s="4" t="s">
        <v>26</v>
      </c>
      <c r="C104" s="4" t="s">
        <v>27</v>
      </c>
      <c r="D104" s="4" t="s">
        <v>473</v>
      </c>
      <c r="E104" s="4" t="s">
        <v>474</v>
      </c>
      <c r="F104" s="6">
        <v>45267</v>
      </c>
      <c r="G104" s="6">
        <v>45269</v>
      </c>
      <c r="H104" s="4">
        <v>1</v>
      </c>
      <c r="I104" s="4">
        <v>2</v>
      </c>
      <c r="J104" s="4">
        <v>2</v>
      </c>
      <c r="K104" s="4" t="s">
        <v>30</v>
      </c>
      <c r="L104" s="4">
        <v>717.94</v>
      </c>
      <c r="M104" s="4">
        <v>717.94</v>
      </c>
      <c r="N104" s="4" t="s">
        <v>475</v>
      </c>
      <c r="O104" s="4" t="s">
        <v>32</v>
      </c>
      <c r="P104" s="4" t="s">
        <v>33</v>
      </c>
      <c r="Q104" s="4">
        <v>0</v>
      </c>
      <c r="R104" s="7">
        <v>45247</v>
      </c>
      <c r="S104" s="6">
        <v>45272</v>
      </c>
      <c r="T104" s="4" t="s">
        <v>34</v>
      </c>
      <c r="U104" s="4">
        <v>717.94</v>
      </c>
      <c r="V104" s="4">
        <v>0</v>
      </c>
      <c r="W104" s="4">
        <v>0</v>
      </c>
      <c r="X104" s="4" t="s">
        <v>476</v>
      </c>
      <c r="Y104" s="4" t="s">
        <v>477</v>
      </c>
    </row>
    <row r="105" s="4" customFormat="1" spans="1:25">
      <c r="A105" s="4" t="s">
        <v>320</v>
      </c>
      <c r="B105" s="4" t="s">
        <v>26</v>
      </c>
      <c r="C105" s="4" t="s">
        <v>37</v>
      </c>
      <c r="D105" s="4" t="s">
        <v>321</v>
      </c>
      <c r="E105" s="4" t="s">
        <v>322</v>
      </c>
      <c r="F105" s="6">
        <v>45268</v>
      </c>
      <c r="G105" s="6">
        <v>45269</v>
      </c>
      <c r="H105" s="4">
        <v>1</v>
      </c>
      <c r="I105" s="4">
        <v>1</v>
      </c>
      <c r="J105" s="4">
        <v>1</v>
      </c>
      <c r="K105" s="4" t="s">
        <v>30</v>
      </c>
      <c r="L105" s="4">
        <v>-202.85</v>
      </c>
      <c r="M105" s="4">
        <v>-202.85</v>
      </c>
      <c r="N105" s="4" t="s">
        <v>323</v>
      </c>
      <c r="O105" s="4" t="s">
        <v>32</v>
      </c>
      <c r="P105" s="4" t="s">
        <v>33</v>
      </c>
      <c r="Q105" s="4">
        <v>0</v>
      </c>
      <c r="R105" s="7">
        <v>45240</v>
      </c>
      <c r="S105" s="6">
        <v>45272</v>
      </c>
      <c r="T105" s="4" t="s">
        <v>34</v>
      </c>
      <c r="U105" s="4">
        <v>-202.85</v>
      </c>
      <c r="V105" s="4">
        <v>0</v>
      </c>
      <c r="W105" s="4">
        <v>0</v>
      </c>
      <c r="X105" s="4" t="s">
        <v>324</v>
      </c>
      <c r="Y105" s="4" t="s">
        <v>325</v>
      </c>
    </row>
    <row r="106" s="4" customFormat="1" spans="1:25">
      <c r="A106" s="4" t="s">
        <v>478</v>
      </c>
      <c r="B106" s="4" t="s">
        <v>26</v>
      </c>
      <c r="C106" s="4" t="s">
        <v>27</v>
      </c>
      <c r="D106" s="4" t="s">
        <v>479</v>
      </c>
      <c r="E106" s="4" t="s">
        <v>480</v>
      </c>
      <c r="F106" s="6">
        <v>45267</v>
      </c>
      <c r="G106" s="6">
        <v>45269</v>
      </c>
      <c r="H106" s="4">
        <v>1</v>
      </c>
      <c r="I106" s="4">
        <v>2</v>
      </c>
      <c r="J106" s="4">
        <v>2</v>
      </c>
      <c r="K106" s="4" t="s">
        <v>30</v>
      </c>
      <c r="L106" s="4">
        <v>3379.21</v>
      </c>
      <c r="M106" s="4">
        <v>3379.21</v>
      </c>
      <c r="N106" s="4" t="s">
        <v>481</v>
      </c>
      <c r="O106" s="4" t="s">
        <v>32</v>
      </c>
      <c r="P106" s="4" t="s">
        <v>33</v>
      </c>
      <c r="Q106" s="4">
        <v>0</v>
      </c>
      <c r="R106" s="7">
        <v>45247</v>
      </c>
      <c r="S106" s="6">
        <v>45272</v>
      </c>
      <c r="T106" s="4" t="s">
        <v>34</v>
      </c>
      <c r="U106" s="4">
        <v>3379.21</v>
      </c>
      <c r="V106" s="4">
        <v>0</v>
      </c>
      <c r="W106" s="4">
        <v>0</v>
      </c>
      <c r="X106" s="4" t="s">
        <v>482</v>
      </c>
      <c r="Y106" s="4" t="s">
        <v>483</v>
      </c>
    </row>
    <row r="107" s="4" customFormat="1" spans="1:25">
      <c r="A107" s="4" t="s">
        <v>484</v>
      </c>
      <c r="B107" s="4" t="s">
        <v>26</v>
      </c>
      <c r="C107" s="4" t="s">
        <v>27</v>
      </c>
      <c r="D107" s="4" t="s">
        <v>485</v>
      </c>
      <c r="E107" s="4" t="s">
        <v>486</v>
      </c>
      <c r="F107" s="6">
        <v>45268</v>
      </c>
      <c r="G107" s="6">
        <v>45269</v>
      </c>
      <c r="H107" s="4">
        <v>1</v>
      </c>
      <c r="I107" s="4">
        <v>1</v>
      </c>
      <c r="J107" s="4">
        <v>1</v>
      </c>
      <c r="K107" s="4" t="s">
        <v>30</v>
      </c>
      <c r="L107" s="4">
        <v>1340.5</v>
      </c>
      <c r="M107" s="4">
        <v>1340.5</v>
      </c>
      <c r="N107" s="4" t="s">
        <v>487</v>
      </c>
      <c r="O107" s="4" t="s">
        <v>32</v>
      </c>
      <c r="P107" s="4" t="s">
        <v>33</v>
      </c>
      <c r="Q107" s="4">
        <v>0</v>
      </c>
      <c r="R107" s="7">
        <v>45248.0000115741</v>
      </c>
      <c r="S107" s="6">
        <v>45272</v>
      </c>
      <c r="T107" s="4" t="s">
        <v>34</v>
      </c>
      <c r="U107" s="4">
        <v>1340.5</v>
      </c>
      <c r="V107" s="4">
        <v>0</v>
      </c>
      <c r="W107" s="4">
        <v>0</v>
      </c>
      <c r="X107" s="4" t="s">
        <v>488</v>
      </c>
      <c r="Y107" s="4" t="s">
        <v>489</v>
      </c>
    </row>
    <row r="108" s="4" customFormat="1" spans="1:25">
      <c r="A108" s="4" t="s">
        <v>490</v>
      </c>
      <c r="B108" s="4" t="s">
        <v>26</v>
      </c>
      <c r="C108" s="4" t="s">
        <v>27</v>
      </c>
      <c r="D108" s="4" t="s">
        <v>491</v>
      </c>
      <c r="E108" s="4" t="s">
        <v>492</v>
      </c>
      <c r="F108" s="6">
        <v>45267</v>
      </c>
      <c r="G108" s="6">
        <v>45269</v>
      </c>
      <c r="H108" s="4">
        <v>1</v>
      </c>
      <c r="I108" s="4">
        <v>2</v>
      </c>
      <c r="J108" s="4">
        <v>2</v>
      </c>
      <c r="K108" s="4" t="s">
        <v>30</v>
      </c>
      <c r="L108" s="4">
        <v>1018.12</v>
      </c>
      <c r="M108" s="4">
        <v>1018.12</v>
      </c>
      <c r="N108" s="4" t="s">
        <v>493</v>
      </c>
      <c r="O108" s="4" t="s">
        <v>32</v>
      </c>
      <c r="P108" s="4" t="s">
        <v>33</v>
      </c>
      <c r="Q108" s="4">
        <v>0</v>
      </c>
      <c r="R108" s="7">
        <v>45248.0000115741</v>
      </c>
      <c r="S108" s="6">
        <v>45272</v>
      </c>
      <c r="T108" s="4" t="s">
        <v>34</v>
      </c>
      <c r="U108" s="4">
        <v>1018.12</v>
      </c>
      <c r="V108" s="4">
        <v>0</v>
      </c>
      <c r="W108" s="4">
        <v>0</v>
      </c>
      <c r="X108" s="4" t="s">
        <v>494</v>
      </c>
      <c r="Y108" s="4" t="s">
        <v>495</v>
      </c>
    </row>
    <row r="109" s="4" customFormat="1" spans="1:25">
      <c r="A109" s="4" t="s">
        <v>496</v>
      </c>
      <c r="B109" s="4" t="s">
        <v>26</v>
      </c>
      <c r="C109" s="4" t="s">
        <v>27</v>
      </c>
      <c r="D109" s="4" t="s">
        <v>497</v>
      </c>
      <c r="E109" s="4" t="s">
        <v>498</v>
      </c>
      <c r="F109" s="6">
        <v>45268</v>
      </c>
      <c r="G109" s="6">
        <v>45269</v>
      </c>
      <c r="H109" s="4">
        <v>1</v>
      </c>
      <c r="I109" s="4">
        <v>1</v>
      </c>
      <c r="J109" s="4">
        <v>1</v>
      </c>
      <c r="K109" s="4" t="s">
        <v>30</v>
      </c>
      <c r="L109" s="4">
        <v>1381.69</v>
      </c>
      <c r="M109" s="4">
        <v>1381.69</v>
      </c>
      <c r="N109" s="4" t="s">
        <v>499</v>
      </c>
      <c r="O109" s="4" t="s">
        <v>32</v>
      </c>
      <c r="P109" s="4" t="s">
        <v>33</v>
      </c>
      <c r="Q109" s="4">
        <v>0</v>
      </c>
      <c r="R109" s="7">
        <v>45248.0000115741</v>
      </c>
      <c r="S109" s="6">
        <v>45272</v>
      </c>
      <c r="T109" s="4" t="s">
        <v>34</v>
      </c>
      <c r="U109" s="4">
        <v>1381.69</v>
      </c>
      <c r="V109" s="4">
        <v>0</v>
      </c>
      <c r="W109" s="4">
        <v>0</v>
      </c>
      <c r="X109" s="4" t="s">
        <v>500</v>
      </c>
      <c r="Y109" s="4" t="s">
        <v>501</v>
      </c>
    </row>
    <row r="110" s="4" customFormat="1" spans="1:25">
      <c r="A110" s="4" t="s">
        <v>502</v>
      </c>
      <c r="B110" s="4" t="s">
        <v>26</v>
      </c>
      <c r="C110" s="4" t="s">
        <v>27</v>
      </c>
      <c r="D110" s="4" t="s">
        <v>503</v>
      </c>
      <c r="E110" s="4" t="s">
        <v>504</v>
      </c>
      <c r="F110" s="6">
        <v>45266</v>
      </c>
      <c r="G110" s="6">
        <v>45269</v>
      </c>
      <c r="H110" s="4">
        <v>1</v>
      </c>
      <c r="I110" s="4">
        <v>3</v>
      </c>
      <c r="J110" s="4">
        <v>3</v>
      </c>
      <c r="K110" s="4" t="s">
        <v>30</v>
      </c>
      <c r="L110" s="4">
        <v>734.58</v>
      </c>
      <c r="M110" s="4">
        <v>734.58</v>
      </c>
      <c r="N110" s="4" t="s">
        <v>505</v>
      </c>
      <c r="O110" s="4" t="s">
        <v>32</v>
      </c>
      <c r="P110" s="4" t="s">
        <v>33</v>
      </c>
      <c r="Q110" s="4">
        <v>0</v>
      </c>
      <c r="R110" s="7">
        <v>45249</v>
      </c>
      <c r="S110" s="6">
        <v>45272</v>
      </c>
      <c r="T110" s="4" t="s">
        <v>34</v>
      </c>
      <c r="U110" s="4">
        <v>734.58</v>
      </c>
      <c r="V110" s="4">
        <v>0</v>
      </c>
      <c r="W110" s="4">
        <v>0</v>
      </c>
      <c r="X110" s="4" t="s">
        <v>506</v>
      </c>
      <c r="Y110" s="4" t="s">
        <v>507</v>
      </c>
    </row>
    <row r="111" s="4" customFormat="1" spans="1:25">
      <c r="A111" s="4" t="s">
        <v>508</v>
      </c>
      <c r="B111" s="4" t="s">
        <v>26</v>
      </c>
      <c r="C111" s="4" t="s">
        <v>27</v>
      </c>
      <c r="D111" s="4" t="s">
        <v>332</v>
      </c>
      <c r="E111" s="4" t="s">
        <v>178</v>
      </c>
      <c r="F111" s="6">
        <v>45268</v>
      </c>
      <c r="G111" s="6">
        <v>45269</v>
      </c>
      <c r="H111" s="4">
        <v>1</v>
      </c>
      <c r="I111" s="4">
        <v>1</v>
      </c>
      <c r="J111" s="4">
        <v>1</v>
      </c>
      <c r="K111" s="4" t="s">
        <v>30</v>
      </c>
      <c r="L111" s="4">
        <v>993.47</v>
      </c>
      <c r="M111" s="4">
        <v>993.47</v>
      </c>
      <c r="N111" s="4" t="s">
        <v>509</v>
      </c>
      <c r="O111" s="4" t="s">
        <v>32</v>
      </c>
      <c r="P111" s="4" t="s">
        <v>33</v>
      </c>
      <c r="Q111" s="4">
        <v>0</v>
      </c>
      <c r="R111" s="7">
        <v>45250</v>
      </c>
      <c r="S111" s="6">
        <v>45272</v>
      </c>
      <c r="T111" s="4" t="s">
        <v>34</v>
      </c>
      <c r="U111" s="4">
        <v>993.47</v>
      </c>
      <c r="V111" s="4">
        <v>0</v>
      </c>
      <c r="W111" s="4">
        <v>0</v>
      </c>
      <c r="X111" s="4" t="s">
        <v>510</v>
      </c>
      <c r="Y111" s="4" t="s">
        <v>511</v>
      </c>
    </row>
    <row r="112" s="4" customFormat="1" spans="1:25">
      <c r="A112" s="4" t="s">
        <v>402</v>
      </c>
      <c r="B112" s="4" t="s">
        <v>26</v>
      </c>
      <c r="C112" s="4" t="s">
        <v>37</v>
      </c>
      <c r="D112" s="4" t="s">
        <v>403</v>
      </c>
      <c r="E112" s="4" t="s">
        <v>219</v>
      </c>
      <c r="F112" s="6">
        <v>45268</v>
      </c>
      <c r="G112" s="6">
        <v>45269</v>
      </c>
      <c r="H112" s="4">
        <v>1</v>
      </c>
      <c r="I112" s="4">
        <v>1</v>
      </c>
      <c r="J112" s="4">
        <v>1</v>
      </c>
      <c r="K112" s="4" t="s">
        <v>30</v>
      </c>
      <c r="L112" s="4">
        <v>-633.25</v>
      </c>
      <c r="M112" s="4">
        <v>-633.25</v>
      </c>
      <c r="N112" s="4" t="s">
        <v>404</v>
      </c>
      <c r="O112" s="4" t="s">
        <v>32</v>
      </c>
      <c r="P112" s="4" t="s">
        <v>33</v>
      </c>
      <c r="Q112" s="4">
        <v>0</v>
      </c>
      <c r="R112" s="7">
        <v>45243</v>
      </c>
      <c r="S112" s="6">
        <v>45272</v>
      </c>
      <c r="T112" s="4" t="s">
        <v>34</v>
      </c>
      <c r="U112" s="4">
        <v>-633.25</v>
      </c>
      <c r="V112" s="4">
        <v>0</v>
      </c>
      <c r="W112" s="4">
        <v>0</v>
      </c>
      <c r="X112" s="4" t="s">
        <v>405</v>
      </c>
      <c r="Y112" s="4" t="s">
        <v>36</v>
      </c>
    </row>
    <row r="113" s="4" customFormat="1" spans="1:25">
      <c r="A113" s="4" t="s">
        <v>512</v>
      </c>
      <c r="B113" s="4" t="s">
        <v>26</v>
      </c>
      <c r="C113" s="4" t="s">
        <v>27</v>
      </c>
      <c r="D113" s="4" t="s">
        <v>452</v>
      </c>
      <c r="E113" s="4" t="s">
        <v>513</v>
      </c>
      <c r="F113" s="6">
        <v>45261</v>
      </c>
      <c r="G113" s="6">
        <v>45269</v>
      </c>
      <c r="H113" s="4">
        <v>1</v>
      </c>
      <c r="I113" s="4">
        <v>8</v>
      </c>
      <c r="J113" s="4">
        <v>8</v>
      </c>
      <c r="K113" s="4" t="s">
        <v>30</v>
      </c>
      <c r="L113" s="4">
        <v>18004.46</v>
      </c>
      <c r="M113" s="4">
        <v>18004.46</v>
      </c>
      <c r="N113" s="4" t="s">
        <v>454</v>
      </c>
      <c r="O113" s="4" t="s">
        <v>32</v>
      </c>
      <c r="P113" s="4" t="s">
        <v>33</v>
      </c>
      <c r="Q113" s="4">
        <v>0</v>
      </c>
      <c r="R113" s="7">
        <v>45250.0000115741</v>
      </c>
      <c r="S113" s="6">
        <v>45272</v>
      </c>
      <c r="T113" s="4" t="s">
        <v>34</v>
      </c>
      <c r="U113" s="4">
        <v>18004.46</v>
      </c>
      <c r="V113" s="4">
        <v>0</v>
      </c>
      <c r="W113" s="4">
        <v>0</v>
      </c>
      <c r="X113" s="4" t="s">
        <v>514</v>
      </c>
      <c r="Y113" s="4" t="s">
        <v>515</v>
      </c>
    </row>
    <row r="114" s="4" customFormat="1" spans="1:25">
      <c r="A114" s="4" t="s">
        <v>516</v>
      </c>
      <c r="B114" s="4" t="s">
        <v>26</v>
      </c>
      <c r="C114" s="4" t="s">
        <v>27</v>
      </c>
      <c r="D114" s="4" t="s">
        <v>517</v>
      </c>
      <c r="E114" s="4" t="s">
        <v>518</v>
      </c>
      <c r="F114" s="6">
        <v>45268</v>
      </c>
      <c r="G114" s="6">
        <v>45269</v>
      </c>
      <c r="H114" s="4">
        <v>1</v>
      </c>
      <c r="I114" s="4">
        <v>1</v>
      </c>
      <c r="J114" s="4">
        <v>1</v>
      </c>
      <c r="K114" s="4" t="s">
        <v>30</v>
      </c>
      <c r="L114" s="4">
        <v>255.96</v>
      </c>
      <c r="M114" s="4">
        <v>255.96</v>
      </c>
      <c r="N114" s="4" t="s">
        <v>519</v>
      </c>
      <c r="O114" s="4" t="s">
        <v>32</v>
      </c>
      <c r="P114" s="4" t="s">
        <v>33</v>
      </c>
      <c r="Q114" s="4">
        <v>0</v>
      </c>
      <c r="R114" s="7">
        <v>45250</v>
      </c>
      <c r="S114" s="6">
        <v>45272</v>
      </c>
      <c r="T114" s="4" t="s">
        <v>34</v>
      </c>
      <c r="U114" s="4">
        <v>255.96</v>
      </c>
      <c r="V114" s="4">
        <v>0</v>
      </c>
      <c r="W114" s="4">
        <v>0</v>
      </c>
      <c r="X114" s="4" t="s">
        <v>520</v>
      </c>
      <c r="Y114" s="4" t="s">
        <v>521</v>
      </c>
    </row>
    <row r="115" s="4" customFormat="1" spans="1:25">
      <c r="A115" s="4" t="s">
        <v>522</v>
      </c>
      <c r="B115" s="4" t="s">
        <v>26</v>
      </c>
      <c r="C115" s="4" t="s">
        <v>27</v>
      </c>
      <c r="D115" s="4" t="s">
        <v>523</v>
      </c>
      <c r="E115" s="4" t="s">
        <v>161</v>
      </c>
      <c r="F115" s="6">
        <v>45267</v>
      </c>
      <c r="G115" s="6">
        <v>45269</v>
      </c>
      <c r="H115" s="4">
        <v>1</v>
      </c>
      <c r="I115" s="4">
        <v>2</v>
      </c>
      <c r="J115" s="4">
        <v>2</v>
      </c>
      <c r="K115" s="4" t="s">
        <v>30</v>
      </c>
      <c r="L115" s="4">
        <v>683.33</v>
      </c>
      <c r="M115" s="4">
        <v>683.33</v>
      </c>
      <c r="N115" s="4" t="s">
        <v>524</v>
      </c>
      <c r="O115" s="4" t="s">
        <v>32</v>
      </c>
      <c r="P115" s="4" t="s">
        <v>33</v>
      </c>
      <c r="Q115" s="4">
        <v>0</v>
      </c>
      <c r="R115" s="7">
        <v>45250</v>
      </c>
      <c r="S115" s="6">
        <v>45272</v>
      </c>
      <c r="T115" s="4" t="s">
        <v>34</v>
      </c>
      <c r="U115" s="4">
        <v>683.33</v>
      </c>
      <c r="V115" s="4">
        <v>0</v>
      </c>
      <c r="W115" s="4">
        <v>0</v>
      </c>
      <c r="X115" s="4" t="s">
        <v>525</v>
      </c>
      <c r="Y115" s="4" t="s">
        <v>526</v>
      </c>
    </row>
    <row r="116" s="4" customFormat="1" spans="1:25">
      <c r="A116" s="4" t="s">
        <v>527</v>
      </c>
      <c r="B116" s="4" t="s">
        <v>26</v>
      </c>
      <c r="C116" s="4" t="s">
        <v>27</v>
      </c>
      <c r="D116" s="4" t="s">
        <v>528</v>
      </c>
      <c r="E116" s="4" t="s">
        <v>529</v>
      </c>
      <c r="F116" s="6">
        <v>45267</v>
      </c>
      <c r="G116" s="6">
        <v>45269</v>
      </c>
      <c r="H116" s="4">
        <v>1</v>
      </c>
      <c r="I116" s="4">
        <v>2</v>
      </c>
      <c r="J116" s="4">
        <v>2</v>
      </c>
      <c r="K116" s="4" t="s">
        <v>30</v>
      </c>
      <c r="L116" s="4">
        <v>3748.26</v>
      </c>
      <c r="M116" s="4">
        <v>3748.26</v>
      </c>
      <c r="N116" s="4" t="s">
        <v>530</v>
      </c>
      <c r="O116" s="4" t="s">
        <v>32</v>
      </c>
      <c r="P116" s="4" t="s">
        <v>33</v>
      </c>
      <c r="Q116" s="4">
        <v>0</v>
      </c>
      <c r="R116" s="7">
        <v>45250.0000115741</v>
      </c>
      <c r="S116" s="6">
        <v>45272</v>
      </c>
      <c r="T116" s="4" t="s">
        <v>34</v>
      </c>
      <c r="U116" s="4">
        <v>3748.26</v>
      </c>
      <c r="V116" s="4">
        <v>0</v>
      </c>
      <c r="W116" s="4">
        <v>0</v>
      </c>
      <c r="X116" s="4" t="s">
        <v>531</v>
      </c>
      <c r="Y116" s="4" t="s">
        <v>532</v>
      </c>
    </row>
    <row r="117" s="4" customFormat="1" spans="1:25">
      <c r="A117" s="4" t="s">
        <v>533</v>
      </c>
      <c r="B117" s="4" t="s">
        <v>26</v>
      </c>
      <c r="C117" s="4" t="s">
        <v>27</v>
      </c>
      <c r="D117" s="4" t="s">
        <v>534</v>
      </c>
      <c r="E117" s="4" t="s">
        <v>535</v>
      </c>
      <c r="F117" s="6">
        <v>45268</v>
      </c>
      <c r="G117" s="6">
        <v>45269</v>
      </c>
      <c r="H117" s="4">
        <v>1</v>
      </c>
      <c r="I117" s="4">
        <v>1</v>
      </c>
      <c r="J117" s="4">
        <v>1</v>
      </c>
      <c r="K117" s="4" t="s">
        <v>30</v>
      </c>
      <c r="L117" s="4">
        <v>144.59</v>
      </c>
      <c r="M117" s="4">
        <v>144.59</v>
      </c>
      <c r="N117" s="4" t="s">
        <v>536</v>
      </c>
      <c r="O117" s="4" t="s">
        <v>32</v>
      </c>
      <c r="P117" s="4" t="s">
        <v>33</v>
      </c>
      <c r="Q117" s="4">
        <v>0</v>
      </c>
      <c r="R117" s="7">
        <v>45250</v>
      </c>
      <c r="S117" s="6">
        <v>45272</v>
      </c>
      <c r="T117" s="4" t="s">
        <v>34</v>
      </c>
      <c r="U117" s="4">
        <v>144.59</v>
      </c>
      <c r="V117" s="4">
        <v>0</v>
      </c>
      <c r="W117" s="4">
        <v>0</v>
      </c>
      <c r="X117" s="4" t="s">
        <v>537</v>
      </c>
      <c r="Y117" s="4" t="s">
        <v>538</v>
      </c>
    </row>
    <row r="118" s="4" customFormat="1" spans="1:25">
      <c r="A118" s="4" t="s">
        <v>539</v>
      </c>
      <c r="B118" s="4" t="s">
        <v>26</v>
      </c>
      <c r="C118" s="4" t="s">
        <v>27</v>
      </c>
      <c r="D118" s="4" t="s">
        <v>540</v>
      </c>
      <c r="E118" s="4" t="s">
        <v>541</v>
      </c>
      <c r="F118" s="6">
        <v>45268</v>
      </c>
      <c r="G118" s="6">
        <v>45269</v>
      </c>
      <c r="H118" s="4">
        <v>1</v>
      </c>
      <c r="I118" s="4">
        <v>1</v>
      </c>
      <c r="J118" s="4">
        <v>1</v>
      </c>
      <c r="K118" s="4" t="s">
        <v>30</v>
      </c>
      <c r="L118" s="4">
        <v>2555.41</v>
      </c>
      <c r="M118" s="4">
        <v>2555.41</v>
      </c>
      <c r="N118" s="4" t="s">
        <v>542</v>
      </c>
      <c r="O118" s="4" t="s">
        <v>32</v>
      </c>
      <c r="P118" s="4" t="s">
        <v>33</v>
      </c>
      <c r="Q118" s="4">
        <v>0</v>
      </c>
      <c r="R118" s="7">
        <v>45251</v>
      </c>
      <c r="S118" s="6">
        <v>45272</v>
      </c>
      <c r="T118" s="4" t="s">
        <v>34</v>
      </c>
      <c r="U118" s="4">
        <v>2555.41</v>
      </c>
      <c r="V118" s="4">
        <v>0</v>
      </c>
      <c r="W118" s="4">
        <v>0</v>
      </c>
      <c r="X118" s="4" t="s">
        <v>543</v>
      </c>
      <c r="Y118" s="4" t="s">
        <v>36</v>
      </c>
    </row>
    <row r="119" s="4" customFormat="1" spans="1:25">
      <c r="A119" s="4" t="s">
        <v>544</v>
      </c>
      <c r="B119" s="4" t="s">
        <v>26</v>
      </c>
      <c r="C119" s="4" t="s">
        <v>27</v>
      </c>
      <c r="D119" s="4" t="s">
        <v>545</v>
      </c>
      <c r="E119" s="4" t="s">
        <v>546</v>
      </c>
      <c r="F119" s="6">
        <v>45267</v>
      </c>
      <c r="G119" s="6">
        <v>45269</v>
      </c>
      <c r="H119" s="4">
        <v>1</v>
      </c>
      <c r="I119" s="4">
        <v>2</v>
      </c>
      <c r="J119" s="4">
        <v>2</v>
      </c>
      <c r="K119" s="4" t="s">
        <v>30</v>
      </c>
      <c r="L119" s="4">
        <v>3567.32</v>
      </c>
      <c r="M119" s="4">
        <v>3567.32</v>
      </c>
      <c r="N119" s="4" t="s">
        <v>547</v>
      </c>
      <c r="O119" s="4" t="s">
        <v>32</v>
      </c>
      <c r="P119" s="4" t="s">
        <v>33</v>
      </c>
      <c r="Q119" s="4">
        <v>0</v>
      </c>
      <c r="R119" s="7">
        <v>45251</v>
      </c>
      <c r="S119" s="6">
        <v>45272</v>
      </c>
      <c r="T119" s="4" t="s">
        <v>34</v>
      </c>
      <c r="U119" s="4">
        <v>3567.32</v>
      </c>
      <c r="V119" s="4">
        <v>0</v>
      </c>
      <c r="W119" s="4">
        <v>0</v>
      </c>
      <c r="X119" s="4" t="s">
        <v>548</v>
      </c>
      <c r="Y119" s="4" t="s">
        <v>549</v>
      </c>
    </row>
    <row r="120" s="4" customFormat="1" spans="1:25">
      <c r="A120" s="4" t="s">
        <v>550</v>
      </c>
      <c r="B120" s="4" t="s">
        <v>26</v>
      </c>
      <c r="C120" s="4" t="s">
        <v>27</v>
      </c>
      <c r="D120" s="4" t="s">
        <v>551</v>
      </c>
      <c r="E120" s="4" t="s">
        <v>552</v>
      </c>
      <c r="F120" s="6">
        <v>45268</v>
      </c>
      <c r="G120" s="6">
        <v>45269</v>
      </c>
      <c r="H120" s="4">
        <v>1</v>
      </c>
      <c r="I120" s="4">
        <v>1</v>
      </c>
      <c r="J120" s="4">
        <v>1</v>
      </c>
      <c r="K120" s="4" t="s">
        <v>30</v>
      </c>
      <c r="L120" s="4">
        <v>576.41</v>
      </c>
      <c r="M120" s="4">
        <v>576.41</v>
      </c>
      <c r="N120" s="4" t="s">
        <v>553</v>
      </c>
      <c r="O120" s="4" t="s">
        <v>32</v>
      </c>
      <c r="P120" s="4" t="s">
        <v>33</v>
      </c>
      <c r="Q120" s="4">
        <v>0</v>
      </c>
      <c r="R120" s="7">
        <v>45251.0000115741</v>
      </c>
      <c r="S120" s="6">
        <v>45272</v>
      </c>
      <c r="T120" s="4" t="s">
        <v>34</v>
      </c>
      <c r="U120" s="4">
        <v>576.41</v>
      </c>
      <c r="V120" s="4">
        <v>0</v>
      </c>
      <c r="W120" s="4">
        <v>0</v>
      </c>
      <c r="X120" s="4" t="s">
        <v>554</v>
      </c>
      <c r="Y120" s="4" t="s">
        <v>555</v>
      </c>
    </row>
    <row r="121" s="4" customFormat="1" spans="1:25">
      <c r="A121" s="4" t="s">
        <v>556</v>
      </c>
      <c r="B121" s="4" t="s">
        <v>26</v>
      </c>
      <c r="C121" s="4" t="s">
        <v>27</v>
      </c>
      <c r="D121" s="4" t="s">
        <v>557</v>
      </c>
      <c r="E121" s="4" t="s">
        <v>558</v>
      </c>
      <c r="F121" s="6">
        <v>45268</v>
      </c>
      <c r="G121" s="6">
        <v>45269</v>
      </c>
      <c r="H121" s="4">
        <v>1</v>
      </c>
      <c r="I121" s="4">
        <v>1</v>
      </c>
      <c r="J121" s="4">
        <v>1</v>
      </c>
      <c r="K121" s="4" t="s">
        <v>30</v>
      </c>
      <c r="L121" s="4">
        <v>475.67</v>
      </c>
      <c r="M121" s="4">
        <v>475.67</v>
      </c>
      <c r="N121" s="4" t="s">
        <v>559</v>
      </c>
      <c r="O121" s="4" t="s">
        <v>32</v>
      </c>
      <c r="P121" s="4" t="s">
        <v>33</v>
      </c>
      <c r="Q121" s="4">
        <v>0</v>
      </c>
      <c r="R121" s="7">
        <v>45251</v>
      </c>
      <c r="S121" s="6">
        <v>45272</v>
      </c>
      <c r="T121" s="4" t="s">
        <v>34</v>
      </c>
      <c r="U121" s="4">
        <v>475.67</v>
      </c>
      <c r="V121" s="4">
        <v>0</v>
      </c>
      <c r="W121" s="4">
        <v>0</v>
      </c>
      <c r="X121" s="4" t="s">
        <v>560</v>
      </c>
      <c r="Y121" s="4" t="s">
        <v>561</v>
      </c>
    </row>
    <row r="122" s="4" customFormat="1" spans="1:25">
      <c r="A122" s="4" t="s">
        <v>562</v>
      </c>
      <c r="B122" s="4" t="s">
        <v>26</v>
      </c>
      <c r="C122" s="4" t="s">
        <v>27</v>
      </c>
      <c r="D122" s="4" t="s">
        <v>563</v>
      </c>
      <c r="E122" s="4" t="s">
        <v>564</v>
      </c>
      <c r="F122" s="6">
        <v>45268</v>
      </c>
      <c r="G122" s="6">
        <v>45269</v>
      </c>
      <c r="H122" s="4">
        <v>1</v>
      </c>
      <c r="I122" s="4">
        <v>1</v>
      </c>
      <c r="J122" s="4">
        <v>1</v>
      </c>
      <c r="K122" s="4" t="s">
        <v>30</v>
      </c>
      <c r="L122" s="4">
        <v>246.81</v>
      </c>
      <c r="M122" s="4">
        <v>246.81</v>
      </c>
      <c r="N122" s="4" t="s">
        <v>565</v>
      </c>
      <c r="O122" s="4" t="s">
        <v>32</v>
      </c>
      <c r="P122" s="4" t="s">
        <v>33</v>
      </c>
      <c r="Q122" s="4">
        <v>0</v>
      </c>
      <c r="R122" s="7">
        <v>45251</v>
      </c>
      <c r="S122" s="6">
        <v>45272</v>
      </c>
      <c r="T122" s="4" t="s">
        <v>34</v>
      </c>
      <c r="U122" s="4">
        <v>246.81</v>
      </c>
      <c r="V122" s="4">
        <v>0</v>
      </c>
      <c r="W122" s="4">
        <v>0</v>
      </c>
      <c r="X122" s="4" t="s">
        <v>566</v>
      </c>
      <c r="Y122" s="4" t="s">
        <v>36</v>
      </c>
    </row>
    <row r="123" s="4" customFormat="1" spans="1:25">
      <c r="A123" s="4" t="s">
        <v>446</v>
      </c>
      <c r="B123" s="4" t="s">
        <v>26</v>
      </c>
      <c r="C123" s="4" t="s">
        <v>37</v>
      </c>
      <c r="D123" s="4" t="s">
        <v>447</v>
      </c>
      <c r="E123" s="4" t="s">
        <v>448</v>
      </c>
      <c r="F123" s="6">
        <v>45268</v>
      </c>
      <c r="G123" s="6">
        <v>45269</v>
      </c>
      <c r="H123" s="4">
        <v>1</v>
      </c>
      <c r="I123" s="4">
        <v>1</v>
      </c>
      <c r="J123" s="4">
        <v>1</v>
      </c>
      <c r="K123" s="4" t="s">
        <v>30</v>
      </c>
      <c r="L123" s="4">
        <v>-1194.55</v>
      </c>
      <c r="M123" s="4">
        <v>-1194.55</v>
      </c>
      <c r="N123" s="4" t="s">
        <v>449</v>
      </c>
      <c r="O123" s="4" t="s">
        <v>32</v>
      </c>
      <c r="P123" s="4" t="s">
        <v>33</v>
      </c>
      <c r="Q123" s="4">
        <v>0</v>
      </c>
      <c r="R123" s="7">
        <v>45246</v>
      </c>
      <c r="S123" s="6">
        <v>45272</v>
      </c>
      <c r="T123" s="4" t="s">
        <v>34</v>
      </c>
      <c r="U123" s="4">
        <v>-1194.55</v>
      </c>
      <c r="V123" s="4">
        <v>0</v>
      </c>
      <c r="W123" s="4">
        <v>0</v>
      </c>
      <c r="X123" s="4" t="s">
        <v>450</v>
      </c>
      <c r="Y123" s="4" t="s">
        <v>36</v>
      </c>
    </row>
    <row r="124" s="4" customFormat="1" spans="1:25">
      <c r="A124" s="4" t="s">
        <v>567</v>
      </c>
      <c r="B124" s="4" t="s">
        <v>26</v>
      </c>
      <c r="C124" s="4" t="s">
        <v>27</v>
      </c>
      <c r="D124" s="4" t="s">
        <v>568</v>
      </c>
      <c r="E124" s="4" t="s">
        <v>569</v>
      </c>
      <c r="F124" s="6">
        <v>45268</v>
      </c>
      <c r="G124" s="6">
        <v>45269</v>
      </c>
      <c r="H124" s="4">
        <v>1</v>
      </c>
      <c r="I124" s="4">
        <v>1</v>
      </c>
      <c r="J124" s="4">
        <v>1</v>
      </c>
      <c r="K124" s="4" t="s">
        <v>30</v>
      </c>
      <c r="L124" s="4">
        <v>847.34</v>
      </c>
      <c r="M124" s="4">
        <v>847.34</v>
      </c>
      <c r="N124" s="4" t="s">
        <v>570</v>
      </c>
      <c r="O124" s="4" t="s">
        <v>32</v>
      </c>
      <c r="P124" s="4" t="s">
        <v>33</v>
      </c>
      <c r="Q124" s="4">
        <v>0</v>
      </c>
      <c r="R124" s="7">
        <v>45251.0000115741</v>
      </c>
      <c r="S124" s="6">
        <v>45272</v>
      </c>
      <c r="T124" s="4" t="s">
        <v>34</v>
      </c>
      <c r="U124" s="4">
        <v>847.34</v>
      </c>
      <c r="V124" s="4">
        <v>0</v>
      </c>
      <c r="W124" s="4">
        <v>0</v>
      </c>
      <c r="X124" s="4" t="s">
        <v>571</v>
      </c>
      <c r="Y124" s="4" t="s">
        <v>572</v>
      </c>
    </row>
    <row r="125" s="4" customFormat="1" spans="1:25">
      <c r="A125" s="4" t="s">
        <v>573</v>
      </c>
      <c r="B125" s="4" t="s">
        <v>26</v>
      </c>
      <c r="C125" s="4" t="s">
        <v>27</v>
      </c>
      <c r="D125" s="4" t="s">
        <v>574</v>
      </c>
      <c r="E125" s="4" t="s">
        <v>575</v>
      </c>
      <c r="F125" s="6">
        <v>45268</v>
      </c>
      <c r="G125" s="6">
        <v>45269</v>
      </c>
      <c r="H125" s="4">
        <v>1</v>
      </c>
      <c r="I125" s="4">
        <v>1</v>
      </c>
      <c r="J125" s="4">
        <v>1</v>
      </c>
      <c r="K125" s="4" t="s">
        <v>30</v>
      </c>
      <c r="L125" s="4">
        <v>352.9</v>
      </c>
      <c r="M125" s="4">
        <v>352.9</v>
      </c>
      <c r="N125" s="4" t="s">
        <v>576</v>
      </c>
      <c r="O125" s="4" t="s">
        <v>32</v>
      </c>
      <c r="P125" s="4" t="s">
        <v>33</v>
      </c>
      <c r="Q125" s="4">
        <v>0</v>
      </c>
      <c r="R125" s="7">
        <v>45252.0000115741</v>
      </c>
      <c r="S125" s="6">
        <v>45272</v>
      </c>
      <c r="T125" s="4" t="s">
        <v>34</v>
      </c>
      <c r="U125" s="4">
        <v>352.9</v>
      </c>
      <c r="V125" s="4">
        <v>0</v>
      </c>
      <c r="W125" s="4">
        <v>0</v>
      </c>
      <c r="X125" s="4" t="s">
        <v>577</v>
      </c>
      <c r="Y125" s="4" t="s">
        <v>578</v>
      </c>
    </row>
    <row r="126" s="4" customFormat="1" spans="1:25">
      <c r="A126" s="4" t="s">
        <v>579</v>
      </c>
      <c r="B126" s="4" t="s">
        <v>26</v>
      </c>
      <c r="C126" s="4" t="s">
        <v>27</v>
      </c>
      <c r="D126" s="4" t="s">
        <v>580</v>
      </c>
      <c r="E126" s="4" t="s">
        <v>581</v>
      </c>
      <c r="F126" s="6">
        <v>45268</v>
      </c>
      <c r="G126" s="6">
        <v>45269</v>
      </c>
      <c r="H126" s="4">
        <v>1</v>
      </c>
      <c r="I126" s="4">
        <v>1</v>
      </c>
      <c r="J126" s="4">
        <v>1</v>
      </c>
      <c r="K126" s="4" t="s">
        <v>30</v>
      </c>
      <c r="L126" s="4">
        <v>400.16</v>
      </c>
      <c r="M126" s="4">
        <v>400.16</v>
      </c>
      <c r="N126" s="4" t="s">
        <v>582</v>
      </c>
      <c r="O126" s="4" t="s">
        <v>32</v>
      </c>
      <c r="P126" s="4" t="s">
        <v>33</v>
      </c>
      <c r="Q126" s="4">
        <v>0</v>
      </c>
      <c r="R126" s="7">
        <v>45252</v>
      </c>
      <c r="S126" s="6">
        <v>45272</v>
      </c>
      <c r="T126" s="4" t="s">
        <v>34</v>
      </c>
      <c r="U126" s="4">
        <v>400.16</v>
      </c>
      <c r="V126" s="4">
        <v>0</v>
      </c>
      <c r="W126" s="4">
        <v>0</v>
      </c>
      <c r="X126" s="4" t="s">
        <v>583</v>
      </c>
      <c r="Y126" s="4" t="s">
        <v>36</v>
      </c>
    </row>
    <row r="127" s="4" customFormat="1" spans="1:25">
      <c r="A127" s="4" t="s">
        <v>584</v>
      </c>
      <c r="B127" s="4" t="s">
        <v>26</v>
      </c>
      <c r="C127" s="4" t="s">
        <v>27</v>
      </c>
      <c r="D127" s="4" t="s">
        <v>479</v>
      </c>
      <c r="E127" s="4" t="s">
        <v>480</v>
      </c>
      <c r="F127" s="6">
        <v>45267</v>
      </c>
      <c r="G127" s="6">
        <v>45269</v>
      </c>
      <c r="H127" s="4">
        <v>1</v>
      </c>
      <c r="I127" s="4">
        <v>2</v>
      </c>
      <c r="J127" s="4">
        <v>2</v>
      </c>
      <c r="K127" s="4" t="s">
        <v>30</v>
      </c>
      <c r="L127" s="4">
        <v>3214.28</v>
      </c>
      <c r="M127" s="4">
        <v>3214.28</v>
      </c>
      <c r="N127" s="4" t="s">
        <v>585</v>
      </c>
      <c r="O127" s="4" t="s">
        <v>32</v>
      </c>
      <c r="P127" s="4" t="s">
        <v>33</v>
      </c>
      <c r="Q127" s="4">
        <v>0</v>
      </c>
      <c r="R127" s="7">
        <v>45252.0000115741</v>
      </c>
      <c r="S127" s="6">
        <v>45272</v>
      </c>
      <c r="T127" s="4" t="s">
        <v>34</v>
      </c>
      <c r="U127" s="4">
        <v>3214.28</v>
      </c>
      <c r="V127" s="4">
        <v>0</v>
      </c>
      <c r="W127" s="4">
        <v>0</v>
      </c>
      <c r="X127" s="4" t="s">
        <v>586</v>
      </c>
      <c r="Y127" s="4" t="s">
        <v>587</v>
      </c>
    </row>
    <row r="128" s="4" customFormat="1" spans="1:25">
      <c r="A128" s="4" t="s">
        <v>588</v>
      </c>
      <c r="B128" s="4" t="s">
        <v>26</v>
      </c>
      <c r="C128" s="4" t="s">
        <v>27</v>
      </c>
      <c r="D128" s="4" t="s">
        <v>589</v>
      </c>
      <c r="E128" s="4" t="s">
        <v>590</v>
      </c>
      <c r="F128" s="6">
        <v>45268</v>
      </c>
      <c r="G128" s="6">
        <v>45269</v>
      </c>
      <c r="H128" s="4">
        <v>1</v>
      </c>
      <c r="I128" s="4">
        <v>1</v>
      </c>
      <c r="J128" s="4">
        <v>1</v>
      </c>
      <c r="K128" s="4" t="s">
        <v>30</v>
      </c>
      <c r="L128" s="4">
        <v>4038.75</v>
      </c>
      <c r="M128" s="4">
        <v>4038.75</v>
      </c>
      <c r="N128" s="4" t="s">
        <v>591</v>
      </c>
      <c r="O128" s="4" t="s">
        <v>32</v>
      </c>
      <c r="P128" s="4" t="s">
        <v>33</v>
      </c>
      <c r="Q128" s="4">
        <v>0</v>
      </c>
      <c r="R128" s="7">
        <v>45252.0000115741</v>
      </c>
      <c r="S128" s="6">
        <v>45272</v>
      </c>
      <c r="T128" s="4" t="s">
        <v>34</v>
      </c>
      <c r="U128" s="4">
        <v>4038.75</v>
      </c>
      <c r="V128" s="4">
        <v>0</v>
      </c>
      <c r="W128" s="4">
        <v>0</v>
      </c>
      <c r="X128" s="4" t="s">
        <v>592</v>
      </c>
      <c r="Y128" s="4" t="s">
        <v>593</v>
      </c>
    </row>
    <row r="129" s="4" customFormat="1" spans="1:25">
      <c r="A129" s="4" t="s">
        <v>594</v>
      </c>
      <c r="B129" s="4" t="s">
        <v>26</v>
      </c>
      <c r="C129" s="4" t="s">
        <v>27</v>
      </c>
      <c r="D129" s="4" t="s">
        <v>595</v>
      </c>
      <c r="E129" s="4" t="s">
        <v>596</v>
      </c>
      <c r="F129" s="6">
        <v>45266</v>
      </c>
      <c r="G129" s="6">
        <v>45269</v>
      </c>
      <c r="H129" s="4">
        <v>2</v>
      </c>
      <c r="I129" s="4">
        <v>3</v>
      </c>
      <c r="J129" s="4">
        <v>6</v>
      </c>
      <c r="K129" s="4" t="s">
        <v>30</v>
      </c>
      <c r="L129" s="4">
        <v>2731.54</v>
      </c>
      <c r="M129" s="4">
        <v>2731.54</v>
      </c>
      <c r="N129" s="4" t="s">
        <v>597</v>
      </c>
      <c r="O129" s="4" t="s">
        <v>32</v>
      </c>
      <c r="P129" s="4" t="s">
        <v>33</v>
      </c>
      <c r="Q129" s="4">
        <v>0</v>
      </c>
      <c r="R129" s="7">
        <v>45252.0000115741</v>
      </c>
      <c r="S129" s="6">
        <v>45272</v>
      </c>
      <c r="T129" s="4" t="s">
        <v>34</v>
      </c>
      <c r="U129" s="4">
        <v>2731.54</v>
      </c>
      <c r="V129" s="4">
        <v>0</v>
      </c>
      <c r="W129" s="4">
        <v>0</v>
      </c>
      <c r="X129" s="4" t="s">
        <v>598</v>
      </c>
      <c r="Y129" s="4" t="s">
        <v>599</v>
      </c>
    </row>
    <row r="130" s="4" customFormat="1" spans="1:25">
      <c r="A130" s="4" t="s">
        <v>600</v>
      </c>
      <c r="B130" s="4" t="s">
        <v>26</v>
      </c>
      <c r="C130" s="4" t="s">
        <v>27</v>
      </c>
      <c r="D130" s="4" t="s">
        <v>601</v>
      </c>
      <c r="E130" s="4" t="s">
        <v>602</v>
      </c>
      <c r="F130" s="6">
        <v>45268</v>
      </c>
      <c r="G130" s="6">
        <v>45269</v>
      </c>
      <c r="H130" s="4">
        <v>1</v>
      </c>
      <c r="I130" s="4">
        <v>1</v>
      </c>
      <c r="J130" s="4">
        <v>1</v>
      </c>
      <c r="K130" s="4" t="s">
        <v>30</v>
      </c>
      <c r="L130" s="4">
        <v>212.38</v>
      </c>
      <c r="M130" s="4">
        <v>212.38</v>
      </c>
      <c r="N130" s="4" t="s">
        <v>603</v>
      </c>
      <c r="O130" s="4" t="s">
        <v>32</v>
      </c>
      <c r="P130" s="4" t="s">
        <v>33</v>
      </c>
      <c r="Q130" s="4">
        <v>0</v>
      </c>
      <c r="R130" s="7">
        <v>45252</v>
      </c>
      <c r="S130" s="6">
        <v>45272</v>
      </c>
      <c r="T130" s="4" t="s">
        <v>34</v>
      </c>
      <c r="U130" s="4">
        <v>212.38</v>
      </c>
      <c r="V130" s="4">
        <v>0</v>
      </c>
      <c r="W130" s="4">
        <v>0</v>
      </c>
      <c r="X130" s="4" t="s">
        <v>604</v>
      </c>
      <c r="Y130" s="4" t="s">
        <v>36</v>
      </c>
    </row>
    <row r="131" s="4" customFormat="1" spans="1:25">
      <c r="A131" s="4" t="s">
        <v>605</v>
      </c>
      <c r="B131" s="4" t="s">
        <v>26</v>
      </c>
      <c r="C131" s="4" t="s">
        <v>27</v>
      </c>
      <c r="D131" s="4" t="s">
        <v>606</v>
      </c>
      <c r="E131" s="4" t="s">
        <v>607</v>
      </c>
      <c r="F131" s="6">
        <v>45268</v>
      </c>
      <c r="G131" s="6">
        <v>45269</v>
      </c>
      <c r="H131" s="4">
        <v>2</v>
      </c>
      <c r="I131" s="4">
        <v>1</v>
      </c>
      <c r="J131" s="4">
        <v>2</v>
      </c>
      <c r="K131" s="4" t="s">
        <v>30</v>
      </c>
      <c r="L131" s="4">
        <v>2577.42</v>
      </c>
      <c r="M131" s="4">
        <v>2577.42</v>
      </c>
      <c r="N131" s="4" t="s">
        <v>608</v>
      </c>
      <c r="O131" s="4" t="s">
        <v>32</v>
      </c>
      <c r="P131" s="4" t="s">
        <v>33</v>
      </c>
      <c r="Q131" s="4">
        <v>0</v>
      </c>
      <c r="R131" s="7">
        <v>45253.0000115741</v>
      </c>
      <c r="S131" s="6">
        <v>45272</v>
      </c>
      <c r="T131" s="4" t="s">
        <v>34</v>
      </c>
      <c r="U131" s="4">
        <v>2577.42</v>
      </c>
      <c r="V131" s="4">
        <v>0</v>
      </c>
      <c r="W131" s="4">
        <v>0</v>
      </c>
      <c r="X131" s="4" t="s">
        <v>609</v>
      </c>
      <c r="Y131" s="4" t="s">
        <v>36</v>
      </c>
    </row>
    <row r="132" s="4" customFormat="1" spans="1:25">
      <c r="A132" s="4" t="s">
        <v>610</v>
      </c>
      <c r="B132" s="4" t="s">
        <v>26</v>
      </c>
      <c r="C132" s="4" t="s">
        <v>27</v>
      </c>
      <c r="D132" s="4" t="s">
        <v>611</v>
      </c>
      <c r="E132" s="4" t="s">
        <v>612</v>
      </c>
      <c r="F132" s="6">
        <v>45268</v>
      </c>
      <c r="G132" s="6">
        <v>45269</v>
      </c>
      <c r="H132" s="4">
        <v>1</v>
      </c>
      <c r="I132" s="4">
        <v>1</v>
      </c>
      <c r="J132" s="4">
        <v>1</v>
      </c>
      <c r="K132" s="4" t="s">
        <v>30</v>
      </c>
      <c r="L132" s="4">
        <v>683.55</v>
      </c>
      <c r="M132" s="4">
        <v>683.55</v>
      </c>
      <c r="N132" s="4" t="s">
        <v>613</v>
      </c>
      <c r="O132" s="4" t="s">
        <v>32</v>
      </c>
      <c r="P132" s="4" t="s">
        <v>33</v>
      </c>
      <c r="Q132" s="4">
        <v>0</v>
      </c>
      <c r="R132" s="7">
        <v>45253.0000115741</v>
      </c>
      <c r="S132" s="6">
        <v>45272</v>
      </c>
      <c r="T132" s="4" t="s">
        <v>34</v>
      </c>
      <c r="U132" s="4">
        <v>683.55</v>
      </c>
      <c r="V132" s="4">
        <v>0</v>
      </c>
      <c r="W132" s="4">
        <v>0</v>
      </c>
      <c r="X132" s="4" t="s">
        <v>614</v>
      </c>
      <c r="Y132" s="4" t="s">
        <v>36</v>
      </c>
    </row>
    <row r="133" s="4" customFormat="1" spans="1:25">
      <c r="A133" s="4" t="s">
        <v>615</v>
      </c>
      <c r="B133" s="4" t="s">
        <v>26</v>
      </c>
      <c r="C133" s="4" t="s">
        <v>27</v>
      </c>
      <c r="D133" s="4" t="s">
        <v>616</v>
      </c>
      <c r="E133" s="4" t="s">
        <v>617</v>
      </c>
      <c r="F133" s="6">
        <v>45261</v>
      </c>
      <c r="G133" s="6">
        <v>45269</v>
      </c>
      <c r="H133" s="4">
        <v>1</v>
      </c>
      <c r="I133" s="4">
        <v>8</v>
      </c>
      <c r="J133" s="4">
        <v>8</v>
      </c>
      <c r="K133" s="4" t="s">
        <v>30</v>
      </c>
      <c r="L133" s="4">
        <v>13284.32</v>
      </c>
      <c r="M133" s="4">
        <v>13284.32</v>
      </c>
      <c r="N133" s="4" t="s">
        <v>618</v>
      </c>
      <c r="O133" s="4" t="s">
        <v>32</v>
      </c>
      <c r="P133" s="4" t="s">
        <v>33</v>
      </c>
      <c r="Q133" s="4">
        <v>0</v>
      </c>
      <c r="R133" s="7">
        <v>45188.0000115741</v>
      </c>
      <c r="S133" s="6">
        <v>45272</v>
      </c>
      <c r="T133" s="4" t="s">
        <v>34</v>
      </c>
      <c r="U133" s="4">
        <v>13284.32</v>
      </c>
      <c r="V133" s="4">
        <v>0</v>
      </c>
      <c r="W133" s="4">
        <v>0</v>
      </c>
      <c r="X133" s="4" t="s">
        <v>619</v>
      </c>
      <c r="Y133" s="4" t="s">
        <v>620</v>
      </c>
    </row>
    <row r="134" s="4" customFormat="1" spans="1:25">
      <c r="A134" s="4" t="s">
        <v>621</v>
      </c>
      <c r="B134" s="4" t="s">
        <v>26</v>
      </c>
      <c r="C134" s="4" t="s">
        <v>27</v>
      </c>
      <c r="D134" s="4" t="s">
        <v>622</v>
      </c>
      <c r="E134" s="4" t="s">
        <v>623</v>
      </c>
      <c r="F134" s="6">
        <v>45268</v>
      </c>
      <c r="G134" s="6">
        <v>45269</v>
      </c>
      <c r="H134" s="4">
        <v>1</v>
      </c>
      <c r="I134" s="4">
        <v>1</v>
      </c>
      <c r="J134" s="4">
        <v>1</v>
      </c>
      <c r="K134" s="4" t="s">
        <v>30</v>
      </c>
      <c r="L134" s="4">
        <v>233.95</v>
      </c>
      <c r="M134" s="4">
        <v>233.95</v>
      </c>
      <c r="N134" s="4" t="s">
        <v>624</v>
      </c>
      <c r="O134" s="4" t="s">
        <v>32</v>
      </c>
      <c r="P134" s="4" t="s">
        <v>33</v>
      </c>
      <c r="Q134" s="4">
        <v>0</v>
      </c>
      <c r="R134" s="7">
        <v>45253.0000115741</v>
      </c>
      <c r="S134" s="6">
        <v>45272</v>
      </c>
      <c r="T134" s="4" t="s">
        <v>34</v>
      </c>
      <c r="U134" s="4">
        <v>233.95</v>
      </c>
      <c r="V134" s="4">
        <v>0</v>
      </c>
      <c r="W134" s="4">
        <v>0</v>
      </c>
      <c r="X134" s="4" t="s">
        <v>625</v>
      </c>
      <c r="Y134" s="4" t="s">
        <v>626</v>
      </c>
    </row>
    <row r="135" s="4" customFormat="1" spans="1:25">
      <c r="A135" s="4" t="s">
        <v>303</v>
      </c>
      <c r="B135" s="4" t="s">
        <v>26</v>
      </c>
      <c r="C135" s="4" t="s">
        <v>37</v>
      </c>
      <c r="D135" s="4" t="s">
        <v>304</v>
      </c>
      <c r="E135" s="4" t="s">
        <v>305</v>
      </c>
      <c r="F135" s="6">
        <v>45268</v>
      </c>
      <c r="G135" s="6">
        <v>45269</v>
      </c>
      <c r="H135" s="4">
        <v>1</v>
      </c>
      <c r="I135" s="4">
        <v>1</v>
      </c>
      <c r="J135" s="4">
        <v>1</v>
      </c>
      <c r="K135" s="4" t="s">
        <v>30</v>
      </c>
      <c r="L135" s="4">
        <v>-966.78</v>
      </c>
      <c r="M135" s="4">
        <v>-966.78</v>
      </c>
      <c r="N135" s="4" t="s">
        <v>306</v>
      </c>
      <c r="O135" s="4" t="s">
        <v>32</v>
      </c>
      <c r="P135" s="4" t="s">
        <v>33</v>
      </c>
      <c r="Q135" s="4">
        <v>0</v>
      </c>
      <c r="R135" s="7">
        <v>45240</v>
      </c>
      <c r="S135" s="6">
        <v>45272</v>
      </c>
      <c r="T135" s="4" t="s">
        <v>34</v>
      </c>
      <c r="U135" s="4">
        <v>-966.78</v>
      </c>
      <c r="V135" s="4">
        <v>0</v>
      </c>
      <c r="W135" s="4">
        <v>0</v>
      </c>
      <c r="X135" s="4" t="s">
        <v>307</v>
      </c>
      <c r="Y135" s="4" t="s">
        <v>36</v>
      </c>
    </row>
    <row r="136" s="4" customFormat="1" spans="1:25">
      <c r="A136" s="4" t="s">
        <v>627</v>
      </c>
      <c r="B136" s="4" t="s">
        <v>26</v>
      </c>
      <c r="C136" s="4" t="s">
        <v>27</v>
      </c>
      <c r="D136" s="4" t="s">
        <v>628</v>
      </c>
      <c r="E136" s="4" t="s">
        <v>629</v>
      </c>
      <c r="F136" s="6">
        <v>45268</v>
      </c>
      <c r="G136" s="6">
        <v>45269</v>
      </c>
      <c r="H136" s="4">
        <v>1</v>
      </c>
      <c r="I136" s="4">
        <v>1</v>
      </c>
      <c r="J136" s="4">
        <v>1</v>
      </c>
      <c r="K136" s="4" t="s">
        <v>30</v>
      </c>
      <c r="L136" s="4">
        <v>1308.37</v>
      </c>
      <c r="M136" s="4">
        <v>1308.37</v>
      </c>
      <c r="N136" s="4" t="s">
        <v>630</v>
      </c>
      <c r="O136" s="4" t="s">
        <v>32</v>
      </c>
      <c r="P136" s="4" t="s">
        <v>33</v>
      </c>
      <c r="Q136" s="4">
        <v>0</v>
      </c>
      <c r="R136" s="7">
        <v>45253.0000115741</v>
      </c>
      <c r="S136" s="6">
        <v>45272</v>
      </c>
      <c r="T136" s="4" t="s">
        <v>34</v>
      </c>
      <c r="U136" s="4">
        <v>1308.37</v>
      </c>
      <c r="V136" s="4">
        <v>0</v>
      </c>
      <c r="W136" s="4">
        <v>0</v>
      </c>
      <c r="X136" s="4" t="s">
        <v>631</v>
      </c>
      <c r="Y136" s="4" t="s">
        <v>36</v>
      </c>
    </row>
    <row r="137" s="4" customFormat="1" spans="1:25">
      <c r="A137" s="4" t="s">
        <v>627</v>
      </c>
      <c r="B137" s="4" t="s">
        <v>26</v>
      </c>
      <c r="C137" s="4" t="s">
        <v>37</v>
      </c>
      <c r="D137" s="4" t="s">
        <v>628</v>
      </c>
      <c r="E137" s="4" t="s">
        <v>629</v>
      </c>
      <c r="F137" s="6">
        <v>45268</v>
      </c>
      <c r="G137" s="6">
        <v>45269</v>
      </c>
      <c r="H137" s="4">
        <v>1</v>
      </c>
      <c r="I137" s="4">
        <v>1</v>
      </c>
      <c r="J137" s="4">
        <v>1</v>
      </c>
      <c r="K137" s="4" t="s">
        <v>30</v>
      </c>
      <c r="L137" s="4">
        <v>-1308.37</v>
      </c>
      <c r="M137" s="4">
        <v>-1308.37</v>
      </c>
      <c r="N137" s="4" t="s">
        <v>630</v>
      </c>
      <c r="O137" s="4" t="s">
        <v>32</v>
      </c>
      <c r="P137" s="4" t="s">
        <v>33</v>
      </c>
      <c r="Q137" s="4">
        <v>0</v>
      </c>
      <c r="R137" s="7">
        <v>45253.0000115741</v>
      </c>
      <c r="S137" s="6">
        <v>45272</v>
      </c>
      <c r="T137" s="4" t="s">
        <v>34</v>
      </c>
      <c r="U137" s="4">
        <v>-1308.37</v>
      </c>
      <c r="V137" s="4">
        <v>0</v>
      </c>
      <c r="W137" s="4">
        <v>0</v>
      </c>
      <c r="X137" s="4" t="s">
        <v>631</v>
      </c>
      <c r="Y137" s="4" t="s">
        <v>36</v>
      </c>
    </row>
    <row r="138" s="4" customFormat="1" spans="1:25">
      <c r="A138" s="4" t="s">
        <v>632</v>
      </c>
      <c r="B138" s="4" t="s">
        <v>26</v>
      </c>
      <c r="C138" s="4" t="s">
        <v>27</v>
      </c>
      <c r="D138" s="4" t="s">
        <v>633</v>
      </c>
      <c r="E138" s="4" t="s">
        <v>634</v>
      </c>
      <c r="F138" s="6">
        <v>45268</v>
      </c>
      <c r="G138" s="6">
        <v>45269</v>
      </c>
      <c r="H138" s="4">
        <v>1</v>
      </c>
      <c r="I138" s="4">
        <v>1</v>
      </c>
      <c r="J138" s="4">
        <v>1</v>
      </c>
      <c r="K138" s="4" t="s">
        <v>30</v>
      </c>
      <c r="L138" s="4">
        <v>1563.14</v>
      </c>
      <c r="M138" s="4">
        <v>1563.14</v>
      </c>
      <c r="N138" s="4" t="s">
        <v>635</v>
      </c>
      <c r="O138" s="4" t="s">
        <v>32</v>
      </c>
      <c r="P138" s="4" t="s">
        <v>33</v>
      </c>
      <c r="Q138" s="4">
        <v>0</v>
      </c>
      <c r="R138" s="7">
        <v>45253.0000115741</v>
      </c>
      <c r="S138" s="6">
        <v>45272</v>
      </c>
      <c r="T138" s="4" t="s">
        <v>34</v>
      </c>
      <c r="U138" s="4">
        <v>1563.14</v>
      </c>
      <c r="V138" s="4">
        <v>0</v>
      </c>
      <c r="W138" s="4">
        <v>0</v>
      </c>
      <c r="X138" s="4" t="s">
        <v>636</v>
      </c>
      <c r="Y138" s="4" t="s">
        <v>637</v>
      </c>
    </row>
    <row r="139" s="4" customFormat="1" spans="1:25">
      <c r="A139" s="4" t="s">
        <v>638</v>
      </c>
      <c r="B139" s="4" t="s">
        <v>26</v>
      </c>
      <c r="C139" s="4" t="s">
        <v>27</v>
      </c>
      <c r="D139" s="4" t="s">
        <v>332</v>
      </c>
      <c r="E139" s="4" t="s">
        <v>178</v>
      </c>
      <c r="F139" s="6">
        <v>45268</v>
      </c>
      <c r="G139" s="6">
        <v>45269</v>
      </c>
      <c r="H139" s="4">
        <v>1</v>
      </c>
      <c r="I139" s="4">
        <v>1</v>
      </c>
      <c r="J139" s="4">
        <v>1</v>
      </c>
      <c r="K139" s="4" t="s">
        <v>30</v>
      </c>
      <c r="L139" s="4">
        <v>1000.61</v>
      </c>
      <c r="M139" s="4">
        <v>1000.61</v>
      </c>
      <c r="N139" s="4" t="s">
        <v>639</v>
      </c>
      <c r="O139" s="4" t="s">
        <v>32</v>
      </c>
      <c r="P139" s="4" t="s">
        <v>33</v>
      </c>
      <c r="Q139" s="4">
        <v>0</v>
      </c>
      <c r="R139" s="7">
        <v>45254.0000115741</v>
      </c>
      <c r="S139" s="6">
        <v>45272</v>
      </c>
      <c r="T139" s="4" t="s">
        <v>34</v>
      </c>
      <c r="U139" s="4">
        <v>1000.61</v>
      </c>
      <c r="V139" s="4">
        <v>0</v>
      </c>
      <c r="W139" s="4">
        <v>0</v>
      </c>
      <c r="X139" s="4" t="s">
        <v>640</v>
      </c>
      <c r="Y139" s="4" t="s">
        <v>641</v>
      </c>
    </row>
    <row r="140" s="4" customFormat="1" spans="1:25">
      <c r="A140" s="4" t="s">
        <v>642</v>
      </c>
      <c r="B140" s="4" t="s">
        <v>26</v>
      </c>
      <c r="C140" s="4" t="s">
        <v>27</v>
      </c>
      <c r="D140" s="4" t="s">
        <v>643</v>
      </c>
      <c r="E140" s="4" t="s">
        <v>644</v>
      </c>
      <c r="F140" s="6">
        <v>45268</v>
      </c>
      <c r="G140" s="6">
        <v>45269</v>
      </c>
      <c r="H140" s="4">
        <v>1</v>
      </c>
      <c r="I140" s="4">
        <v>1</v>
      </c>
      <c r="J140" s="4">
        <v>1</v>
      </c>
      <c r="K140" s="4" t="s">
        <v>30</v>
      </c>
      <c r="L140" s="4">
        <v>2346.57</v>
      </c>
      <c r="M140" s="4">
        <v>2346.57</v>
      </c>
      <c r="N140" s="4" t="s">
        <v>645</v>
      </c>
      <c r="O140" s="4" t="s">
        <v>32</v>
      </c>
      <c r="P140" s="4" t="s">
        <v>33</v>
      </c>
      <c r="Q140" s="4">
        <v>0</v>
      </c>
      <c r="R140" s="7">
        <v>45254.0000115741</v>
      </c>
      <c r="S140" s="6">
        <v>45272</v>
      </c>
      <c r="T140" s="4" t="s">
        <v>34</v>
      </c>
      <c r="U140" s="4">
        <v>2346.57</v>
      </c>
      <c r="V140" s="4">
        <v>0</v>
      </c>
      <c r="W140" s="4">
        <v>0</v>
      </c>
      <c r="X140" s="4" t="s">
        <v>646</v>
      </c>
      <c r="Y140" s="4" t="s">
        <v>647</v>
      </c>
    </row>
    <row r="141" s="4" customFormat="1" spans="1:25">
      <c r="A141" s="4" t="s">
        <v>605</v>
      </c>
      <c r="B141" s="4" t="s">
        <v>26</v>
      </c>
      <c r="C141" s="4" t="s">
        <v>37</v>
      </c>
      <c r="D141" s="4" t="s">
        <v>606</v>
      </c>
      <c r="E141" s="4" t="s">
        <v>607</v>
      </c>
      <c r="F141" s="6">
        <v>45268</v>
      </c>
      <c r="G141" s="6">
        <v>45269</v>
      </c>
      <c r="H141" s="4">
        <v>2</v>
      </c>
      <c r="I141" s="4">
        <v>1</v>
      </c>
      <c r="J141" s="4">
        <v>2</v>
      </c>
      <c r="K141" s="4" t="s">
        <v>30</v>
      </c>
      <c r="L141" s="4">
        <v>-2577.42</v>
      </c>
      <c r="M141" s="4">
        <v>-2577.42</v>
      </c>
      <c r="N141" s="4" t="s">
        <v>608</v>
      </c>
      <c r="O141" s="4" t="s">
        <v>32</v>
      </c>
      <c r="P141" s="4" t="s">
        <v>33</v>
      </c>
      <c r="Q141" s="4">
        <v>0</v>
      </c>
      <c r="R141" s="7">
        <v>45253.0000115741</v>
      </c>
      <c r="S141" s="6">
        <v>45272</v>
      </c>
      <c r="T141" s="4" t="s">
        <v>34</v>
      </c>
      <c r="U141" s="4">
        <v>-2577.42</v>
      </c>
      <c r="V141" s="4">
        <v>0</v>
      </c>
      <c r="W141" s="4">
        <v>0</v>
      </c>
      <c r="X141" s="4" t="s">
        <v>609</v>
      </c>
      <c r="Y141" s="4" t="s">
        <v>36</v>
      </c>
    </row>
    <row r="142" s="4" customFormat="1" spans="1:25">
      <c r="A142" s="4" t="s">
        <v>406</v>
      </c>
      <c r="B142" s="4" t="s">
        <v>26</v>
      </c>
      <c r="C142" s="4" t="s">
        <v>37</v>
      </c>
      <c r="D142" s="4" t="s">
        <v>407</v>
      </c>
      <c r="E142" s="4" t="s">
        <v>408</v>
      </c>
      <c r="F142" s="6">
        <v>45262</v>
      </c>
      <c r="G142" s="6">
        <v>45269</v>
      </c>
      <c r="H142" s="4">
        <v>1</v>
      </c>
      <c r="I142" s="4">
        <v>7</v>
      </c>
      <c r="J142" s="4">
        <v>7</v>
      </c>
      <c r="K142" s="4" t="s">
        <v>30</v>
      </c>
      <c r="L142" s="4">
        <v>-6613.23</v>
      </c>
      <c r="M142" s="4">
        <v>-6613.23</v>
      </c>
      <c r="N142" s="4" t="s">
        <v>409</v>
      </c>
      <c r="O142" s="4" t="s">
        <v>32</v>
      </c>
      <c r="P142" s="4" t="s">
        <v>33</v>
      </c>
      <c r="Q142" s="4">
        <v>0</v>
      </c>
      <c r="R142" s="7">
        <v>45244.0000115741</v>
      </c>
      <c r="S142" s="6">
        <v>45272</v>
      </c>
      <c r="T142" s="4" t="s">
        <v>34</v>
      </c>
      <c r="U142" s="4">
        <v>-6613.23</v>
      </c>
      <c r="V142" s="4">
        <v>0</v>
      </c>
      <c r="W142" s="4">
        <v>0</v>
      </c>
      <c r="X142" s="4" t="s">
        <v>410</v>
      </c>
      <c r="Y142" s="4" t="s">
        <v>36</v>
      </c>
    </row>
    <row r="143" s="4" customFormat="1" spans="1:25">
      <c r="A143" s="4" t="s">
        <v>648</v>
      </c>
      <c r="B143" s="4" t="s">
        <v>26</v>
      </c>
      <c r="C143" s="4" t="s">
        <v>27</v>
      </c>
      <c r="D143" s="4" t="s">
        <v>649</v>
      </c>
      <c r="E143" s="4" t="s">
        <v>650</v>
      </c>
      <c r="F143" s="6">
        <v>45268</v>
      </c>
      <c r="G143" s="6">
        <v>45269</v>
      </c>
      <c r="H143" s="4">
        <v>1</v>
      </c>
      <c r="I143" s="4">
        <v>1</v>
      </c>
      <c r="J143" s="4">
        <v>1</v>
      </c>
      <c r="K143" s="4" t="s">
        <v>30</v>
      </c>
      <c r="L143" s="4">
        <v>1711.92</v>
      </c>
      <c r="M143" s="4">
        <v>1711.92</v>
      </c>
      <c r="N143" s="4" t="s">
        <v>651</v>
      </c>
      <c r="O143" s="4" t="s">
        <v>32</v>
      </c>
      <c r="P143" s="4" t="s">
        <v>33</v>
      </c>
      <c r="Q143" s="4">
        <v>0</v>
      </c>
      <c r="R143" s="7">
        <v>45259</v>
      </c>
      <c r="S143" s="6">
        <v>45272</v>
      </c>
      <c r="T143" s="4" t="s">
        <v>34</v>
      </c>
      <c r="U143" s="4">
        <v>1711.92</v>
      </c>
      <c r="V143" s="4">
        <v>0</v>
      </c>
      <c r="W143" s="4">
        <v>0</v>
      </c>
      <c r="X143" s="4" t="s">
        <v>652</v>
      </c>
      <c r="Y143" s="4" t="s">
        <v>653</v>
      </c>
    </row>
    <row r="144" s="4" customFormat="1" spans="1:25">
      <c r="A144" s="4" t="s">
        <v>654</v>
      </c>
      <c r="B144" s="4" t="s">
        <v>26</v>
      </c>
      <c r="C144" s="4" t="s">
        <v>27</v>
      </c>
      <c r="D144" s="4" t="s">
        <v>655</v>
      </c>
      <c r="E144" s="4" t="s">
        <v>656</v>
      </c>
      <c r="F144" s="6">
        <v>45266</v>
      </c>
      <c r="G144" s="6">
        <v>45269</v>
      </c>
      <c r="H144" s="4">
        <v>1</v>
      </c>
      <c r="I144" s="4">
        <v>3</v>
      </c>
      <c r="J144" s="4">
        <v>3</v>
      </c>
      <c r="K144" s="4" t="s">
        <v>30</v>
      </c>
      <c r="L144" s="4">
        <v>913.28</v>
      </c>
      <c r="M144" s="4">
        <v>913.28</v>
      </c>
      <c r="N144" s="4" t="s">
        <v>657</v>
      </c>
      <c r="O144" s="4" t="s">
        <v>32</v>
      </c>
      <c r="P144" s="4" t="s">
        <v>33</v>
      </c>
      <c r="Q144" s="4">
        <v>0</v>
      </c>
      <c r="R144" s="7">
        <v>45252</v>
      </c>
      <c r="S144" s="6">
        <v>45272</v>
      </c>
      <c r="T144" s="4" t="s">
        <v>34</v>
      </c>
      <c r="U144" s="4">
        <v>913.28</v>
      </c>
      <c r="V144" s="4">
        <v>0</v>
      </c>
      <c r="W144" s="4">
        <v>0</v>
      </c>
      <c r="X144" s="4" t="s">
        <v>658</v>
      </c>
      <c r="Y144" s="4" t="s">
        <v>659</v>
      </c>
    </row>
    <row r="145" s="4" customFormat="1" spans="1:25">
      <c r="A145" s="4" t="s">
        <v>660</v>
      </c>
      <c r="B145" s="4" t="s">
        <v>26</v>
      </c>
      <c r="C145" s="4" t="s">
        <v>27</v>
      </c>
      <c r="D145" s="4" t="s">
        <v>661</v>
      </c>
      <c r="E145" s="4" t="s">
        <v>662</v>
      </c>
      <c r="F145" s="6">
        <v>45267</v>
      </c>
      <c r="G145" s="6">
        <v>45269</v>
      </c>
      <c r="H145" s="4">
        <v>1</v>
      </c>
      <c r="I145" s="4">
        <v>2</v>
      </c>
      <c r="J145" s="4">
        <v>2</v>
      </c>
      <c r="K145" s="4" t="s">
        <v>30</v>
      </c>
      <c r="L145" s="4">
        <v>2736.38</v>
      </c>
      <c r="M145" s="4">
        <v>2736.38</v>
      </c>
      <c r="N145" s="4" t="s">
        <v>663</v>
      </c>
      <c r="O145" s="4" t="s">
        <v>32</v>
      </c>
      <c r="P145" s="4" t="s">
        <v>33</v>
      </c>
      <c r="Q145" s="4">
        <v>0</v>
      </c>
      <c r="R145" s="7">
        <v>45199</v>
      </c>
      <c r="S145" s="6">
        <v>45272</v>
      </c>
      <c r="T145" s="4" t="s">
        <v>34</v>
      </c>
      <c r="U145" s="4">
        <v>2736.38</v>
      </c>
      <c r="V145" s="4">
        <v>0</v>
      </c>
      <c r="W145" s="4">
        <v>0</v>
      </c>
      <c r="X145" s="4" t="s">
        <v>664</v>
      </c>
      <c r="Y145" s="4" t="s">
        <v>36</v>
      </c>
    </row>
    <row r="146" s="4" customFormat="1" spans="1:25">
      <c r="A146" s="4" t="s">
        <v>665</v>
      </c>
      <c r="B146" s="4" t="s">
        <v>26</v>
      </c>
      <c r="C146" s="4" t="s">
        <v>27</v>
      </c>
      <c r="D146" s="4" t="s">
        <v>666</v>
      </c>
      <c r="E146" s="4" t="s">
        <v>667</v>
      </c>
      <c r="F146" s="6">
        <v>45268</v>
      </c>
      <c r="G146" s="6">
        <v>45269</v>
      </c>
      <c r="H146" s="4">
        <v>1</v>
      </c>
      <c r="I146" s="4">
        <v>1</v>
      </c>
      <c r="J146" s="4">
        <v>1</v>
      </c>
      <c r="K146" s="4" t="s">
        <v>30</v>
      </c>
      <c r="L146" s="4">
        <v>619.1</v>
      </c>
      <c r="M146" s="4">
        <v>619.1</v>
      </c>
      <c r="N146" s="4" t="s">
        <v>668</v>
      </c>
      <c r="O146" s="4" t="s">
        <v>32</v>
      </c>
      <c r="P146" s="4" t="s">
        <v>33</v>
      </c>
      <c r="Q146" s="4">
        <v>0</v>
      </c>
      <c r="R146" s="7">
        <v>45254</v>
      </c>
      <c r="S146" s="6">
        <v>45272</v>
      </c>
      <c r="T146" s="4" t="s">
        <v>34</v>
      </c>
      <c r="U146" s="4">
        <v>619.1</v>
      </c>
      <c r="V146" s="4">
        <v>0</v>
      </c>
      <c r="W146" s="4">
        <v>0</v>
      </c>
      <c r="X146" s="4" t="s">
        <v>669</v>
      </c>
      <c r="Y146" s="4" t="s">
        <v>36</v>
      </c>
    </row>
    <row r="147" s="4" customFormat="1" spans="1:25">
      <c r="A147" s="4" t="s">
        <v>670</v>
      </c>
      <c r="B147" s="4" t="s">
        <v>26</v>
      </c>
      <c r="C147" s="4" t="s">
        <v>27</v>
      </c>
      <c r="D147" s="4" t="s">
        <v>671</v>
      </c>
      <c r="E147" s="4" t="s">
        <v>672</v>
      </c>
      <c r="F147" s="6">
        <v>45267</v>
      </c>
      <c r="G147" s="6">
        <v>45269</v>
      </c>
      <c r="H147" s="4">
        <v>1</v>
      </c>
      <c r="I147" s="4">
        <v>2</v>
      </c>
      <c r="J147" s="4">
        <v>2</v>
      </c>
      <c r="K147" s="4" t="s">
        <v>30</v>
      </c>
      <c r="L147" s="4">
        <v>2044.78</v>
      </c>
      <c r="M147" s="4">
        <v>2044.78</v>
      </c>
      <c r="N147" s="4" t="s">
        <v>673</v>
      </c>
      <c r="O147" s="4" t="s">
        <v>32</v>
      </c>
      <c r="P147" s="4" t="s">
        <v>33</v>
      </c>
      <c r="Q147" s="4">
        <v>0</v>
      </c>
      <c r="R147" s="7">
        <v>45260</v>
      </c>
      <c r="S147" s="6">
        <v>45272</v>
      </c>
      <c r="T147" s="4" t="s">
        <v>34</v>
      </c>
      <c r="U147" s="4">
        <v>2044.78</v>
      </c>
      <c r="V147" s="4">
        <v>0</v>
      </c>
      <c r="W147" s="4">
        <v>0</v>
      </c>
      <c r="X147" s="4" t="s">
        <v>674</v>
      </c>
      <c r="Y147" s="4" t="s">
        <v>675</v>
      </c>
    </row>
    <row r="148" s="4" customFormat="1" spans="1:25">
      <c r="A148" s="4" t="s">
        <v>484</v>
      </c>
      <c r="B148" s="4" t="s">
        <v>26</v>
      </c>
      <c r="C148" s="4" t="s">
        <v>37</v>
      </c>
      <c r="D148" s="4" t="s">
        <v>485</v>
      </c>
      <c r="E148" s="4" t="s">
        <v>486</v>
      </c>
      <c r="F148" s="6">
        <v>45268</v>
      </c>
      <c r="G148" s="6">
        <v>45269</v>
      </c>
      <c r="H148" s="4">
        <v>1</v>
      </c>
      <c r="I148" s="4">
        <v>1</v>
      </c>
      <c r="J148" s="4">
        <v>1</v>
      </c>
      <c r="K148" s="4" t="s">
        <v>30</v>
      </c>
      <c r="L148" s="4">
        <v>-1340.5</v>
      </c>
      <c r="M148" s="4">
        <v>-1340.5</v>
      </c>
      <c r="N148" s="4" t="s">
        <v>487</v>
      </c>
      <c r="O148" s="4" t="s">
        <v>32</v>
      </c>
      <c r="P148" s="4" t="s">
        <v>33</v>
      </c>
      <c r="Q148" s="4">
        <v>0</v>
      </c>
      <c r="R148" s="7">
        <v>45248.0000115741</v>
      </c>
      <c r="S148" s="6">
        <v>45272</v>
      </c>
      <c r="T148" s="4" t="s">
        <v>34</v>
      </c>
      <c r="U148" s="4">
        <v>-1340.5</v>
      </c>
      <c r="V148" s="4">
        <v>0</v>
      </c>
      <c r="W148" s="4">
        <v>0</v>
      </c>
      <c r="X148" s="4" t="s">
        <v>488</v>
      </c>
      <c r="Y148" s="4" t="s">
        <v>489</v>
      </c>
    </row>
    <row r="149" s="4" customFormat="1" spans="1:25">
      <c r="A149" s="4" t="s">
        <v>676</v>
      </c>
      <c r="B149" s="4" t="s">
        <v>26</v>
      </c>
      <c r="C149" s="4" t="s">
        <v>27</v>
      </c>
      <c r="D149" s="4" t="s">
        <v>649</v>
      </c>
      <c r="E149" s="4" t="s">
        <v>677</v>
      </c>
      <c r="F149" s="6">
        <v>45268</v>
      </c>
      <c r="G149" s="6">
        <v>45269</v>
      </c>
      <c r="H149" s="4">
        <v>1</v>
      </c>
      <c r="I149" s="4">
        <v>1</v>
      </c>
      <c r="J149" s="4">
        <v>1</v>
      </c>
      <c r="K149" s="4" t="s">
        <v>30</v>
      </c>
      <c r="L149" s="4">
        <v>1688.52</v>
      </c>
      <c r="M149" s="4">
        <v>1688.52</v>
      </c>
      <c r="N149" s="4" t="s">
        <v>678</v>
      </c>
      <c r="O149" s="4" t="s">
        <v>32</v>
      </c>
      <c r="P149" s="4" t="s">
        <v>33</v>
      </c>
      <c r="Q149" s="4">
        <v>0</v>
      </c>
      <c r="R149" s="7">
        <v>45262.0000115741</v>
      </c>
      <c r="S149" s="6">
        <v>45272</v>
      </c>
      <c r="T149" s="4" t="s">
        <v>34</v>
      </c>
      <c r="U149" s="4">
        <v>1688.52</v>
      </c>
      <c r="V149" s="4">
        <v>0</v>
      </c>
      <c r="W149" s="4">
        <v>0</v>
      </c>
      <c r="X149" s="4" t="s">
        <v>679</v>
      </c>
      <c r="Y149" s="4" t="s">
        <v>680</v>
      </c>
    </row>
    <row r="150" s="4" customFormat="1" spans="1:25">
      <c r="A150" s="4" t="s">
        <v>681</v>
      </c>
      <c r="B150" s="4" t="s">
        <v>26</v>
      </c>
      <c r="C150" s="4" t="s">
        <v>27</v>
      </c>
      <c r="D150" s="4" t="s">
        <v>682</v>
      </c>
      <c r="E150" s="4" t="s">
        <v>683</v>
      </c>
      <c r="F150" s="6">
        <v>45267</v>
      </c>
      <c r="G150" s="6">
        <v>45269</v>
      </c>
      <c r="H150" s="4">
        <v>1</v>
      </c>
      <c r="I150" s="4">
        <v>2</v>
      </c>
      <c r="J150" s="4">
        <v>2</v>
      </c>
      <c r="K150" s="4" t="s">
        <v>30</v>
      </c>
      <c r="L150" s="4">
        <v>616.02</v>
      </c>
      <c r="M150" s="4">
        <v>616.02</v>
      </c>
      <c r="N150" s="4" t="s">
        <v>684</v>
      </c>
      <c r="O150" s="4" t="s">
        <v>32</v>
      </c>
      <c r="P150" s="4" t="s">
        <v>33</v>
      </c>
      <c r="Q150" s="4">
        <v>0</v>
      </c>
      <c r="R150" s="7">
        <v>45238.0000115741</v>
      </c>
      <c r="S150" s="6">
        <v>45272</v>
      </c>
      <c r="T150" s="4" t="s">
        <v>34</v>
      </c>
      <c r="U150" s="4">
        <v>616.02</v>
      </c>
      <c r="V150" s="4">
        <v>0</v>
      </c>
      <c r="W150" s="4">
        <v>0</v>
      </c>
      <c r="X150" s="4" t="s">
        <v>685</v>
      </c>
      <c r="Y150" s="4" t="s">
        <v>36</v>
      </c>
    </row>
    <row r="151" s="4" customFormat="1" spans="1:25">
      <c r="A151" s="4" t="s">
        <v>539</v>
      </c>
      <c r="B151" s="4" t="s">
        <v>26</v>
      </c>
      <c r="C151" s="4" t="s">
        <v>37</v>
      </c>
      <c r="D151" s="4" t="s">
        <v>540</v>
      </c>
      <c r="E151" s="4" t="s">
        <v>541</v>
      </c>
      <c r="F151" s="6">
        <v>45268</v>
      </c>
      <c r="G151" s="6">
        <v>45269</v>
      </c>
      <c r="H151" s="4">
        <v>1</v>
      </c>
      <c r="I151" s="4">
        <v>1</v>
      </c>
      <c r="J151" s="4">
        <v>1</v>
      </c>
      <c r="K151" s="4" t="s">
        <v>30</v>
      </c>
      <c r="L151" s="4">
        <v>-2555.41</v>
      </c>
      <c r="M151" s="4">
        <v>-2555.41</v>
      </c>
      <c r="N151" s="4" t="s">
        <v>542</v>
      </c>
      <c r="O151" s="4" t="s">
        <v>32</v>
      </c>
      <c r="P151" s="4" t="s">
        <v>33</v>
      </c>
      <c r="Q151" s="4">
        <v>0</v>
      </c>
      <c r="R151" s="7">
        <v>45251</v>
      </c>
      <c r="S151" s="6">
        <v>45272</v>
      </c>
      <c r="T151" s="4" t="s">
        <v>34</v>
      </c>
      <c r="U151" s="4">
        <v>-2555.41</v>
      </c>
      <c r="V151" s="4">
        <v>0</v>
      </c>
      <c r="W151" s="4">
        <v>0</v>
      </c>
      <c r="X151" s="4" t="s">
        <v>543</v>
      </c>
      <c r="Y151" s="4" t="s">
        <v>36</v>
      </c>
    </row>
    <row r="152" s="4" customFormat="1" spans="1:25">
      <c r="A152" s="4" t="s">
        <v>686</v>
      </c>
      <c r="B152" s="4" t="s">
        <v>26</v>
      </c>
      <c r="C152" s="4" t="s">
        <v>27</v>
      </c>
      <c r="D152" s="4" t="s">
        <v>687</v>
      </c>
      <c r="E152" s="4" t="s">
        <v>229</v>
      </c>
      <c r="F152" s="6">
        <v>45268</v>
      </c>
      <c r="G152" s="6">
        <v>45269</v>
      </c>
      <c r="H152" s="4">
        <v>1</v>
      </c>
      <c r="I152" s="4">
        <v>1</v>
      </c>
      <c r="J152" s="4">
        <v>1</v>
      </c>
      <c r="K152" s="4" t="s">
        <v>30</v>
      </c>
      <c r="L152" s="4">
        <v>1365.08</v>
      </c>
      <c r="M152" s="4">
        <v>1365.08</v>
      </c>
      <c r="N152" s="4" t="s">
        <v>688</v>
      </c>
      <c r="O152" s="4" t="s">
        <v>32</v>
      </c>
      <c r="P152" s="4" t="s">
        <v>33</v>
      </c>
      <c r="Q152" s="4">
        <v>0</v>
      </c>
      <c r="R152" s="7">
        <v>45266.0000115741</v>
      </c>
      <c r="S152" s="6">
        <v>45272</v>
      </c>
      <c r="T152" s="4" t="s">
        <v>34</v>
      </c>
      <c r="U152" s="4">
        <v>1365.08</v>
      </c>
      <c r="V152" s="4">
        <v>0</v>
      </c>
      <c r="W152" s="4">
        <v>0</v>
      </c>
      <c r="X152" s="4" t="s">
        <v>689</v>
      </c>
      <c r="Y152" s="4" t="s">
        <v>690</v>
      </c>
    </row>
    <row r="153" s="4" customFormat="1" spans="1:25">
      <c r="A153" s="4" t="s">
        <v>691</v>
      </c>
      <c r="B153" s="4" t="s">
        <v>26</v>
      </c>
      <c r="C153" s="4" t="s">
        <v>27</v>
      </c>
      <c r="D153" s="4" t="s">
        <v>692</v>
      </c>
      <c r="E153" s="4" t="s">
        <v>693</v>
      </c>
      <c r="F153" s="6">
        <v>45268</v>
      </c>
      <c r="G153" s="6">
        <v>45269</v>
      </c>
      <c r="H153" s="4">
        <v>1</v>
      </c>
      <c r="I153" s="4">
        <v>1</v>
      </c>
      <c r="J153" s="4">
        <v>1</v>
      </c>
      <c r="K153" s="4" t="s">
        <v>30</v>
      </c>
      <c r="L153" s="4">
        <v>443.11</v>
      </c>
      <c r="M153" s="4">
        <v>443.11</v>
      </c>
      <c r="N153" s="4" t="s">
        <v>694</v>
      </c>
      <c r="O153" s="4" t="s">
        <v>32</v>
      </c>
      <c r="P153" s="4" t="s">
        <v>33</v>
      </c>
      <c r="Q153" s="4">
        <v>0</v>
      </c>
      <c r="R153" s="7">
        <v>45267</v>
      </c>
      <c r="S153" s="6">
        <v>45272</v>
      </c>
      <c r="T153" s="4" t="s">
        <v>34</v>
      </c>
      <c r="U153" s="4">
        <v>443.11</v>
      </c>
      <c r="V153" s="4">
        <v>0</v>
      </c>
      <c r="W153" s="4">
        <v>0</v>
      </c>
      <c r="X153" s="4" t="s">
        <v>695</v>
      </c>
      <c r="Y153" s="4" t="s">
        <v>696</v>
      </c>
    </row>
    <row r="154" s="4" customFormat="1" spans="1:25">
      <c r="A154" s="4" t="s">
        <v>697</v>
      </c>
      <c r="B154" s="4" t="s">
        <v>26</v>
      </c>
      <c r="C154" s="4" t="s">
        <v>698</v>
      </c>
      <c r="D154" s="4" t="s">
        <v>699</v>
      </c>
      <c r="E154" s="4" t="s">
        <v>700</v>
      </c>
      <c r="F154" s="6">
        <v>45240</v>
      </c>
      <c r="G154" s="6">
        <v>45243</v>
      </c>
      <c r="H154" s="4">
        <v>1</v>
      </c>
      <c r="I154" s="4">
        <v>3</v>
      </c>
      <c r="J154" s="4">
        <v>3</v>
      </c>
      <c r="K154" s="4" t="s">
        <v>30</v>
      </c>
      <c r="L154" s="4">
        <v>1881.63</v>
      </c>
      <c r="M154" s="4">
        <v>1881.63</v>
      </c>
      <c r="N154" s="4" t="s">
        <v>701</v>
      </c>
      <c r="O154" s="4" t="s">
        <v>32</v>
      </c>
      <c r="P154" s="4" t="s">
        <v>33</v>
      </c>
      <c r="Q154" s="4">
        <v>0</v>
      </c>
      <c r="R154" s="7">
        <v>45231.032349537</v>
      </c>
      <c r="S154" s="6">
        <v>45272</v>
      </c>
      <c r="U154" s="4">
        <v>0</v>
      </c>
      <c r="V154" s="4">
        <v>0</v>
      </c>
      <c r="W154" s="4">
        <v>0</v>
      </c>
      <c r="X154" s="4" t="s">
        <v>702</v>
      </c>
      <c r="Y154" s="4" t="s">
        <v>181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5"/>
  <sheetViews>
    <sheetView tabSelected="1" topLeftCell="A119" workbookViewId="0">
      <selection activeCell="A133" sqref="A133:C135"/>
    </sheetView>
  </sheetViews>
  <sheetFormatPr defaultColWidth="9" defaultRowHeight="13.5"/>
  <cols>
    <col min="1" max="1" width="12.625" style="4"/>
    <col min="2" max="3" width="11.5" style="4"/>
    <col min="4" max="8" width="10.375" style="4"/>
    <col min="9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703</v>
      </c>
    </row>
    <row r="2" s="4" customFormat="1" hidden="1" spans="1:9">
      <c r="A2" s="5">
        <v>999224600520242</v>
      </c>
      <c r="B2" s="6">
        <v>45267</v>
      </c>
      <c r="C2" s="6">
        <v>45269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24649384783</v>
      </c>
      <c r="B3" s="6">
        <v>45266</v>
      </c>
      <c r="C3" s="6">
        <v>45269</v>
      </c>
      <c r="D3" s="4">
        <v>2097</v>
      </c>
      <c r="E3" s="4" t="str">
        <f>VLOOKUP(A3,HOP!A:L,12,0)</f>
        <v>2097.00</v>
      </c>
      <c r="F3" s="4" t="str">
        <f>VLOOKUP(A3,HOP!A:C,3,0)</f>
        <v>3474420</v>
      </c>
      <c r="G3" s="4">
        <f t="shared" ref="G3:G34" si="0">D3-E3</f>
        <v>0</v>
      </c>
      <c r="H3" s="4" t="str">
        <f t="shared" ref="H3:H34" si="1">$H$1&amp;F3</f>
        <v>，3474420</v>
      </c>
      <c r="I3" s="4" t="str">
        <f>VLOOKUP(A3,HOP!A:U,21,0)</f>
        <v>直采</v>
      </c>
    </row>
    <row r="4" s="4" customFormat="1" hidden="1" spans="1:9">
      <c r="A4" s="5">
        <v>999224649444169</v>
      </c>
      <c r="B4" s="6">
        <v>45266</v>
      </c>
      <c r="C4" s="6">
        <v>45269</v>
      </c>
      <c r="D4" s="4">
        <v>2097</v>
      </c>
      <c r="E4" s="4" t="str">
        <f>VLOOKUP(A4,HOP!A:L,12,0)</f>
        <v>2097.00</v>
      </c>
      <c r="F4" s="4" t="str">
        <f>VLOOKUP(A4,HOP!A:C,3,0)</f>
        <v>3474426</v>
      </c>
      <c r="G4" s="4">
        <f t="shared" si="0"/>
        <v>0</v>
      </c>
      <c r="H4" s="4" t="str">
        <f t="shared" si="1"/>
        <v>，3474426</v>
      </c>
      <c r="I4" s="4" t="str">
        <f>VLOOKUP(A4,HOP!A:U,21,0)</f>
        <v>直采</v>
      </c>
    </row>
    <row r="5" s="4" customFormat="1" hidden="1" spans="1:9">
      <c r="A5" s="5">
        <v>999225078142012</v>
      </c>
      <c r="B5" s="6">
        <v>45268</v>
      </c>
      <c r="C5" s="6">
        <v>45269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999226215877700</v>
      </c>
      <c r="B6" s="6">
        <v>45266</v>
      </c>
      <c r="C6" s="6">
        <v>45269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999226266039561</v>
      </c>
      <c r="B7" s="6">
        <v>45266</v>
      </c>
      <c r="C7" s="6">
        <v>45269</v>
      </c>
      <c r="D7" s="4">
        <v>8628.19</v>
      </c>
      <c r="E7" s="4" t="str">
        <f>VLOOKUP(A7,HOP!A:L,12,0)</f>
        <v>8628.19</v>
      </c>
      <c r="F7" s="4" t="str">
        <f>VLOOKUP(A7,HOP!A:C,3,0)</f>
        <v>3820027</v>
      </c>
      <c r="G7" s="4">
        <f t="shared" si="0"/>
        <v>0</v>
      </c>
      <c r="H7" s="4" t="str">
        <f t="shared" si="1"/>
        <v>，3820027</v>
      </c>
      <c r="I7" s="4" t="str">
        <f>VLOOKUP(A7,HOP!A:U,21,0)</f>
        <v>直连</v>
      </c>
    </row>
    <row r="8" s="4" customFormat="1" spans="1:9">
      <c r="A8" s="5">
        <v>999226496488845</v>
      </c>
      <c r="B8" s="6">
        <v>45264</v>
      </c>
      <c r="C8" s="6">
        <v>45269</v>
      </c>
      <c r="D8" s="4">
        <v>2622.15</v>
      </c>
      <c r="E8" s="4" t="str">
        <f>VLOOKUP(A8,HOP!A:L,12,0)</f>
        <v>2622.15</v>
      </c>
      <c r="F8" s="4" t="str">
        <f>VLOOKUP(A8,HOP!A:C,3,0)</f>
        <v>3859496</v>
      </c>
      <c r="G8" s="4">
        <f t="shared" si="0"/>
        <v>0</v>
      </c>
      <c r="H8" s="4" t="str">
        <f t="shared" si="1"/>
        <v>，3859496</v>
      </c>
      <c r="I8" s="4" t="str">
        <f>VLOOKUP(A8,HOP!A:U,21,0)</f>
        <v>直连</v>
      </c>
    </row>
    <row r="9" s="4" customFormat="1" spans="1:9">
      <c r="A9" s="5">
        <v>999226932777187</v>
      </c>
      <c r="B9" s="6">
        <v>45268</v>
      </c>
      <c r="C9" s="6">
        <v>45269</v>
      </c>
      <c r="D9" s="4">
        <v>371.16</v>
      </c>
      <c r="E9" s="4" t="str">
        <f>VLOOKUP(A9,HOP!A:L,12,0)</f>
        <v>371.16</v>
      </c>
      <c r="F9" s="4" t="str">
        <f>VLOOKUP(A9,HOP!A:C,3,0)</f>
        <v>3979469</v>
      </c>
      <c r="G9" s="4">
        <f t="shared" si="0"/>
        <v>0</v>
      </c>
      <c r="H9" s="4" t="str">
        <f t="shared" si="1"/>
        <v>，3979469</v>
      </c>
      <c r="I9" s="4" t="str">
        <f>VLOOKUP(A9,HOP!A:U,21,0)</f>
        <v>直连</v>
      </c>
    </row>
    <row r="10" s="4" customFormat="1" spans="1:9">
      <c r="A10" s="5">
        <v>999227060505957</v>
      </c>
      <c r="B10" s="6">
        <v>45265</v>
      </c>
      <c r="C10" s="6">
        <v>45269</v>
      </c>
      <c r="D10" s="4">
        <v>2229</v>
      </c>
      <c r="E10" s="4" t="str">
        <f>VLOOKUP(A10,HOP!A:L,12,0)</f>
        <v>2229.00</v>
      </c>
      <c r="F10" s="4" t="str">
        <f>VLOOKUP(A10,HOP!A:C,3,0)</f>
        <v>3994153</v>
      </c>
      <c r="G10" s="4">
        <f t="shared" si="0"/>
        <v>0</v>
      </c>
      <c r="H10" s="4" t="str">
        <f t="shared" si="1"/>
        <v>，3994153</v>
      </c>
      <c r="I10" s="4" t="str">
        <f>VLOOKUP(A10,HOP!A:U,21,0)</f>
        <v>直连</v>
      </c>
    </row>
    <row r="11" s="4" customFormat="1" hidden="1" spans="1:9">
      <c r="A11" s="5">
        <v>999227107836643</v>
      </c>
      <c r="B11" s="6">
        <v>45268</v>
      </c>
      <c r="C11" s="6">
        <v>45269</v>
      </c>
      <c r="D11" s="4">
        <v>339.11</v>
      </c>
      <c r="E11" s="4" t="str">
        <f>VLOOKUP(A11,HOP!A:L,12,0)</f>
        <v>339.11</v>
      </c>
      <c r="F11" s="4" t="str">
        <f>VLOOKUP(A11,HOP!A:C,3,0)</f>
        <v>4007124</v>
      </c>
      <c r="G11" s="4">
        <f t="shared" si="0"/>
        <v>0</v>
      </c>
      <c r="H11" s="4" t="str">
        <f t="shared" si="1"/>
        <v>，4007124</v>
      </c>
      <c r="I11" s="4" t="str">
        <f>VLOOKUP(A11,HOP!A:U,21,0)</f>
        <v>直采</v>
      </c>
    </row>
    <row r="12" s="4" customFormat="1" hidden="1" spans="1:9">
      <c r="A12" s="5">
        <v>999227111022924</v>
      </c>
      <c r="B12" s="6">
        <v>45268</v>
      </c>
      <c r="C12" s="6">
        <v>45269</v>
      </c>
      <c r="D12" s="4">
        <v>598.99</v>
      </c>
      <c r="E12" s="4" t="str">
        <f>VLOOKUP(A12,HOP!A:L,12,0)</f>
        <v>598.99</v>
      </c>
      <c r="F12" s="4" t="str">
        <f>VLOOKUP(A12,HOP!A:C,3,0)</f>
        <v>4009046</v>
      </c>
      <c r="G12" s="4">
        <f t="shared" si="0"/>
        <v>0</v>
      </c>
      <c r="H12" s="4" t="str">
        <f t="shared" si="1"/>
        <v>，4009046</v>
      </c>
      <c r="I12" s="4" t="str">
        <f>VLOOKUP(A12,HOP!A:U,21,0)</f>
        <v>直采</v>
      </c>
    </row>
    <row r="13" s="4" customFormat="1" hidden="1" spans="1:9">
      <c r="A13" s="5">
        <v>999227189126953</v>
      </c>
      <c r="B13" s="6">
        <v>45267</v>
      </c>
      <c r="C13" s="6">
        <v>45269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999227194772509</v>
      </c>
      <c r="B14" s="6">
        <v>45267</v>
      </c>
      <c r="C14" s="6">
        <v>45269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999227291104889</v>
      </c>
      <c r="B15" s="6">
        <v>45268</v>
      </c>
      <c r="C15" s="6">
        <v>45269</v>
      </c>
      <c r="D15" s="4">
        <v>975.89</v>
      </c>
      <c r="E15" s="4" t="str">
        <f>VLOOKUP(A15,HOP!A:L,12,0)</f>
        <v>975.89</v>
      </c>
      <c r="F15" s="4" t="str">
        <f>VLOOKUP(A15,HOP!A:C,3,0)</f>
        <v>4037309</v>
      </c>
      <c r="G15" s="4">
        <f t="shared" si="0"/>
        <v>0</v>
      </c>
      <c r="H15" s="4" t="str">
        <f t="shared" si="1"/>
        <v>，4037309</v>
      </c>
      <c r="I15" s="4" t="str">
        <f>VLOOKUP(A15,HOP!A:U,21,0)</f>
        <v>直连</v>
      </c>
    </row>
    <row r="16" s="4" customFormat="1" spans="1:9">
      <c r="A16" s="5">
        <v>999227335351851</v>
      </c>
      <c r="B16" s="6">
        <v>45268</v>
      </c>
      <c r="C16" s="6">
        <v>45269</v>
      </c>
      <c r="D16" s="4">
        <v>338.97</v>
      </c>
      <c r="E16" s="4" t="str">
        <f>VLOOKUP(A16,HOP!A:L,12,0)</f>
        <v>338.97</v>
      </c>
      <c r="F16" s="4" t="str">
        <f>VLOOKUP(A16,HOP!A:C,3,0)</f>
        <v>4052968</v>
      </c>
      <c r="G16" s="4">
        <f t="shared" si="0"/>
        <v>0</v>
      </c>
      <c r="H16" s="4" t="str">
        <f t="shared" si="1"/>
        <v>，4052968</v>
      </c>
      <c r="I16" s="4" t="str">
        <f>VLOOKUP(A16,HOP!A:U,21,0)</f>
        <v>直连</v>
      </c>
    </row>
    <row r="17" s="4" customFormat="1" hidden="1" spans="1:9">
      <c r="A17" s="5">
        <v>999227430671038</v>
      </c>
      <c r="B17" s="6">
        <v>45267</v>
      </c>
      <c r="C17" s="6">
        <v>45269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999227445704285</v>
      </c>
      <c r="B18" s="6">
        <v>45268</v>
      </c>
      <c r="C18" s="6">
        <v>45269</v>
      </c>
      <c r="D18" s="4">
        <v>630.21</v>
      </c>
      <c r="E18" s="4" t="str">
        <f>VLOOKUP(A18,HOP!A:L,12,0)</f>
        <v>630.21</v>
      </c>
      <c r="F18" s="4" t="str">
        <f>VLOOKUP(A18,HOP!A:C,3,0)</f>
        <v>4078720</v>
      </c>
      <c r="G18" s="4">
        <f t="shared" si="0"/>
        <v>0</v>
      </c>
      <c r="H18" s="4" t="str">
        <f t="shared" si="1"/>
        <v>，4078720</v>
      </c>
      <c r="I18" s="4" t="str">
        <f>VLOOKUP(A18,HOP!A:U,21,0)</f>
        <v>直采</v>
      </c>
    </row>
    <row r="19" s="4" customFormat="1" spans="1:9">
      <c r="A19" s="5">
        <v>999227963545733</v>
      </c>
      <c r="B19" s="6">
        <v>45264</v>
      </c>
      <c r="C19" s="6">
        <v>45269</v>
      </c>
      <c r="D19" s="4">
        <v>6090.45</v>
      </c>
      <c r="E19" s="4" t="str">
        <f>VLOOKUP(A19,HOP!A:L,12,0)</f>
        <v>6090.45</v>
      </c>
      <c r="F19" s="4" t="str">
        <f>VLOOKUP(A19,HOP!A:C,3,0)</f>
        <v>4088040</v>
      </c>
      <c r="G19" s="4">
        <f t="shared" si="0"/>
        <v>0</v>
      </c>
      <c r="H19" s="4" t="str">
        <f t="shared" si="1"/>
        <v>，4088040</v>
      </c>
      <c r="I19" s="4" t="str">
        <f>VLOOKUP(A19,HOP!A:U,21,0)</f>
        <v>直连</v>
      </c>
    </row>
    <row r="20" s="4" customFormat="1" hidden="1" spans="1:9">
      <c r="A20" s="5">
        <v>999227990786096</v>
      </c>
      <c r="B20" s="6">
        <v>45267</v>
      </c>
      <c r="C20" s="6">
        <v>45269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999227993899942</v>
      </c>
      <c r="B21" s="6">
        <v>45268</v>
      </c>
      <c r="C21" s="6">
        <v>45269</v>
      </c>
      <c r="D21" s="4">
        <v>1442.37</v>
      </c>
      <c r="E21" s="4" t="str">
        <f>VLOOKUP(A21,HOP!A:L,12,0)</f>
        <v>1442.37</v>
      </c>
      <c r="F21" s="4" t="str">
        <f>VLOOKUP(A21,HOP!A:C,3,0)</f>
        <v>4098719</v>
      </c>
      <c r="G21" s="4">
        <f t="shared" si="0"/>
        <v>0</v>
      </c>
      <c r="H21" s="4" t="str">
        <f t="shared" si="1"/>
        <v>，4098719</v>
      </c>
      <c r="I21" s="4" t="str">
        <f>VLOOKUP(A21,HOP!A:U,21,0)</f>
        <v>直连</v>
      </c>
    </row>
    <row r="22" s="4" customFormat="1" spans="1:9">
      <c r="A22" s="5">
        <v>999228043893470</v>
      </c>
      <c r="B22" s="6">
        <v>45267</v>
      </c>
      <c r="C22" s="6">
        <v>45269</v>
      </c>
      <c r="D22" s="4">
        <v>1925</v>
      </c>
      <c r="E22" s="4" t="str">
        <f>VLOOKUP(A22,HOP!A:L,12,0)</f>
        <v>1925.00</v>
      </c>
      <c r="F22" s="4" t="str">
        <f>VLOOKUP(A22,HOP!A:C,3,0)</f>
        <v>4111886</v>
      </c>
      <c r="G22" s="4">
        <f t="shared" si="0"/>
        <v>0</v>
      </c>
      <c r="H22" s="4" t="str">
        <f t="shared" si="1"/>
        <v>，4111886</v>
      </c>
      <c r="I22" s="4" t="str">
        <f>VLOOKUP(A22,HOP!A:U,21,0)</f>
        <v>直连</v>
      </c>
    </row>
    <row r="23" s="4" customFormat="1" hidden="1" spans="1:9">
      <c r="A23" s="5">
        <v>999228066052867</v>
      </c>
      <c r="B23" s="6">
        <v>45267</v>
      </c>
      <c r="C23" s="6">
        <v>45269</v>
      </c>
      <c r="D23" s="4">
        <v>1173.84</v>
      </c>
      <c r="E23" s="4" t="str">
        <f>VLOOKUP(A23,HOP!A:L,12,0)</f>
        <v>1173.84</v>
      </c>
      <c r="F23" s="4" t="str">
        <f>VLOOKUP(A23,HOP!A:C,3,0)</f>
        <v>4115988</v>
      </c>
      <c r="G23" s="4">
        <f t="shared" si="0"/>
        <v>0</v>
      </c>
      <c r="H23" s="4" t="str">
        <f t="shared" si="1"/>
        <v>，4115988</v>
      </c>
      <c r="I23" s="4" t="str">
        <f>VLOOKUP(A23,HOP!A:U,21,0)</f>
        <v>直采</v>
      </c>
    </row>
    <row r="24" s="4" customFormat="1" hidden="1" spans="1:9">
      <c r="A24" s="5">
        <v>999228116401745</v>
      </c>
      <c r="B24" s="6">
        <v>45268</v>
      </c>
      <c r="C24" s="6">
        <v>45269</v>
      </c>
      <c r="D24" s="4">
        <v>6705.1</v>
      </c>
      <c r="E24" s="4" t="str">
        <f>VLOOKUP(A24,HOP!A:L,12,0)</f>
        <v>6705.10</v>
      </c>
      <c r="F24" s="4" t="str">
        <f>VLOOKUP(A24,HOP!A:C,3,0)</f>
        <v>4130178</v>
      </c>
      <c r="G24" s="4">
        <f t="shared" si="0"/>
        <v>0</v>
      </c>
      <c r="H24" s="4" t="str">
        <f t="shared" si="1"/>
        <v>，4130178</v>
      </c>
      <c r="I24" s="4" t="str">
        <f>VLOOKUP(A24,HOP!A:U,21,0)</f>
        <v>直采</v>
      </c>
    </row>
    <row r="25" s="4" customFormat="1" spans="1:9">
      <c r="A25" s="5">
        <v>999228208044638</v>
      </c>
      <c r="B25" s="6">
        <v>45268</v>
      </c>
      <c r="C25" s="6">
        <v>45269</v>
      </c>
      <c r="D25" s="4">
        <v>392.41</v>
      </c>
      <c r="E25" s="4" t="str">
        <f>VLOOKUP(A25,HOP!A:L,12,0)</f>
        <v>392.41</v>
      </c>
      <c r="F25" s="4" t="str">
        <f>VLOOKUP(A25,HOP!A:C,3,0)</f>
        <v>4149102</v>
      </c>
      <c r="G25" s="4">
        <f t="shared" si="0"/>
        <v>0</v>
      </c>
      <c r="H25" s="4" t="str">
        <f t="shared" si="1"/>
        <v>，4149102</v>
      </c>
      <c r="I25" s="4" t="str">
        <f>VLOOKUP(A25,HOP!A:U,21,0)</f>
        <v>直连</v>
      </c>
    </row>
    <row r="26" s="4" customFormat="1" spans="1:9">
      <c r="A26" s="5">
        <v>999228236320651</v>
      </c>
      <c r="B26" s="6">
        <v>45268</v>
      </c>
      <c r="C26" s="6">
        <v>45269</v>
      </c>
      <c r="D26" s="4">
        <v>1281.11</v>
      </c>
      <c r="E26" s="4" t="str">
        <f>VLOOKUP(A26,HOP!A:L,12,0)</f>
        <v>1281.11</v>
      </c>
      <c r="F26" s="4" t="str">
        <f>VLOOKUP(A26,HOP!A:C,3,0)</f>
        <v>4159945</v>
      </c>
      <c r="G26" s="4">
        <f t="shared" si="0"/>
        <v>0</v>
      </c>
      <c r="H26" s="4" t="str">
        <f t="shared" si="1"/>
        <v>，4159945</v>
      </c>
      <c r="I26" s="4" t="str">
        <f>VLOOKUP(A26,HOP!A:U,21,0)</f>
        <v>直连</v>
      </c>
    </row>
    <row r="27" s="4" customFormat="1" spans="1:9">
      <c r="A27" s="5">
        <v>999228236681499</v>
      </c>
      <c r="B27" s="6">
        <v>45266</v>
      </c>
      <c r="C27" s="6">
        <v>45269</v>
      </c>
      <c r="D27" s="4">
        <v>1269.6</v>
      </c>
      <c r="E27" s="4" t="str">
        <f>VLOOKUP(A27,HOP!A:L,12,0)</f>
        <v>1269.60</v>
      </c>
      <c r="F27" s="4" t="str">
        <f>VLOOKUP(A27,HOP!A:C,3,0)</f>
        <v>4160266</v>
      </c>
      <c r="G27" s="4">
        <f t="shared" si="0"/>
        <v>0</v>
      </c>
      <c r="H27" s="4" t="str">
        <f t="shared" si="1"/>
        <v>，4160266</v>
      </c>
      <c r="I27" s="4" t="str">
        <f>VLOOKUP(A27,HOP!A:U,21,0)</f>
        <v>直连</v>
      </c>
    </row>
    <row r="28" s="4" customFormat="1" spans="1:9">
      <c r="A28" s="5">
        <v>999228264084768</v>
      </c>
      <c r="B28" s="6">
        <v>45268</v>
      </c>
      <c r="C28" s="6">
        <v>45269</v>
      </c>
      <c r="D28" s="4">
        <v>886.65</v>
      </c>
      <c r="E28" s="4" t="str">
        <f>VLOOKUP(A28,HOP!A:L,12,0)</f>
        <v>886.65</v>
      </c>
      <c r="F28" s="4" t="str">
        <f>VLOOKUP(A28,HOP!A:C,3,0)</f>
        <v>4167242</v>
      </c>
      <c r="G28" s="4">
        <f t="shared" si="0"/>
        <v>0</v>
      </c>
      <c r="H28" s="4" t="str">
        <f t="shared" si="1"/>
        <v>，4167242</v>
      </c>
      <c r="I28" s="4" t="str">
        <f>VLOOKUP(A28,HOP!A:U,21,0)</f>
        <v>直连</v>
      </c>
    </row>
    <row r="29" s="4" customFormat="1" hidden="1" spans="1:9">
      <c r="A29" s="5">
        <v>999228271597039</v>
      </c>
      <c r="B29" s="6">
        <v>45262</v>
      </c>
      <c r="C29" s="6">
        <v>45269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999228274560274</v>
      </c>
      <c r="B30" s="6">
        <v>45265</v>
      </c>
      <c r="C30" s="6">
        <v>45269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999228274564589</v>
      </c>
      <c r="B31" s="6">
        <v>45265</v>
      </c>
      <c r="C31" s="6">
        <v>45269</v>
      </c>
      <c r="D31" s="4">
        <v>1421.6</v>
      </c>
      <c r="E31" s="4" t="str">
        <f>VLOOKUP(A31,HOP!A:L,12,0)</f>
        <v>1421.60</v>
      </c>
      <c r="F31" s="4" t="str">
        <f>VLOOKUP(A31,HOP!A:C,3,0)</f>
        <v>4173973</v>
      </c>
      <c r="G31" s="4">
        <f t="shared" si="0"/>
        <v>0</v>
      </c>
      <c r="H31" s="4" t="str">
        <f t="shared" si="1"/>
        <v>，4173973</v>
      </c>
      <c r="I31" s="4" t="str">
        <f>VLOOKUP(A31,HOP!A:U,21,0)</f>
        <v>直连</v>
      </c>
    </row>
    <row r="32" s="4" customFormat="1" spans="1:9">
      <c r="A32" s="5">
        <v>999228295816954</v>
      </c>
      <c r="B32" s="6">
        <v>45265</v>
      </c>
      <c r="C32" s="6">
        <v>45269</v>
      </c>
      <c r="D32" s="4">
        <v>2942.16</v>
      </c>
      <c r="E32" s="4" t="str">
        <f>VLOOKUP(A32,HOP!A:L,12,0)</f>
        <v>2942.16</v>
      </c>
      <c r="F32" s="4" t="str">
        <f>VLOOKUP(A32,HOP!A:C,3,0)</f>
        <v>4182868</v>
      </c>
      <c r="G32" s="4">
        <f t="shared" si="0"/>
        <v>0</v>
      </c>
      <c r="H32" s="4" t="str">
        <f t="shared" si="1"/>
        <v>，4182868</v>
      </c>
      <c r="I32" s="4" t="str">
        <f>VLOOKUP(A32,HOP!A:U,21,0)</f>
        <v>直连</v>
      </c>
    </row>
    <row r="33" s="4" customFormat="1" hidden="1" spans="1:9">
      <c r="A33" s="5">
        <v>999228310861183</v>
      </c>
      <c r="B33" s="6">
        <v>45268</v>
      </c>
      <c r="C33" s="6">
        <v>45269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999228314077147</v>
      </c>
      <c r="B34" s="6">
        <v>45266</v>
      </c>
      <c r="C34" s="6">
        <v>45269</v>
      </c>
      <c r="D34" s="4">
        <v>4103.73</v>
      </c>
      <c r="E34" s="4" t="str">
        <f>VLOOKUP(A34,HOP!A:L,12,0)</f>
        <v>4103.73</v>
      </c>
      <c r="F34" s="4" t="str">
        <f>VLOOKUP(A34,HOP!A:C,3,0)</f>
        <v>4188020</v>
      </c>
      <c r="G34" s="4">
        <f t="shared" si="0"/>
        <v>0</v>
      </c>
      <c r="H34" s="4" t="str">
        <f t="shared" si="1"/>
        <v>，4188020</v>
      </c>
      <c r="I34" s="4" t="str">
        <f>VLOOKUP(A34,HOP!A:U,21,0)</f>
        <v>直连</v>
      </c>
    </row>
    <row r="35" s="4" customFormat="1" spans="1:9">
      <c r="A35" s="5">
        <v>999228316177023</v>
      </c>
      <c r="B35" s="6">
        <v>45267</v>
      </c>
      <c r="C35" s="6">
        <v>45269</v>
      </c>
      <c r="D35" s="4">
        <v>2022.78</v>
      </c>
      <c r="E35" s="4" t="str">
        <f>VLOOKUP(A35,HOP!A:L,12,0)</f>
        <v>2022.80</v>
      </c>
      <c r="F35" s="4" t="str">
        <f>VLOOKUP(A35,HOP!A:C,3,0)</f>
        <v>4189436</v>
      </c>
      <c r="G35" s="4">
        <f t="shared" ref="G35:G66" si="2">D35-E35</f>
        <v>-0.0199999999999818</v>
      </c>
      <c r="H35" s="4" t="str">
        <f t="shared" ref="H35:H66" si="3">$H$1&amp;F35</f>
        <v>，4189436</v>
      </c>
      <c r="I35" s="4" t="str">
        <f>VLOOKUP(A35,HOP!A:U,21,0)</f>
        <v>直连</v>
      </c>
    </row>
    <row r="36" s="4" customFormat="1" spans="1:9">
      <c r="A36" s="5">
        <v>999228320139613</v>
      </c>
      <c r="B36" s="6">
        <v>45268</v>
      </c>
      <c r="C36" s="6">
        <v>45269</v>
      </c>
      <c r="D36" s="4">
        <v>801.95</v>
      </c>
      <c r="E36" s="4" t="str">
        <f>VLOOKUP(A36,HOP!A:L,12,0)</f>
        <v>801.95</v>
      </c>
      <c r="F36" s="4" t="str">
        <f>VLOOKUP(A36,HOP!A:C,3,0)</f>
        <v>4193175</v>
      </c>
      <c r="G36" s="4">
        <f t="shared" si="2"/>
        <v>0</v>
      </c>
      <c r="H36" s="4" t="str">
        <f t="shared" si="3"/>
        <v>，4193175</v>
      </c>
      <c r="I36" s="4" t="str">
        <f>VLOOKUP(A36,HOP!A:U,21,0)</f>
        <v>直连</v>
      </c>
    </row>
    <row r="37" s="4" customFormat="1" spans="1:9">
      <c r="A37" s="5">
        <v>999228320409885</v>
      </c>
      <c r="B37" s="6">
        <v>45268</v>
      </c>
      <c r="C37" s="6">
        <v>45269</v>
      </c>
      <c r="D37" s="4">
        <v>261.61</v>
      </c>
      <c r="E37" s="4" t="str">
        <f>VLOOKUP(A37,HOP!A:L,12,0)</f>
        <v>261.61</v>
      </c>
      <c r="F37" s="4" t="str">
        <f>VLOOKUP(A37,HOP!A:C,3,0)</f>
        <v>4193480</v>
      </c>
      <c r="G37" s="4">
        <f t="shared" si="2"/>
        <v>0</v>
      </c>
      <c r="H37" s="4" t="str">
        <f t="shared" si="3"/>
        <v>，4193480</v>
      </c>
      <c r="I37" s="4" t="str">
        <f>VLOOKUP(A37,HOP!A:U,21,0)</f>
        <v>直连</v>
      </c>
    </row>
    <row r="38" s="4" customFormat="1" spans="1:9">
      <c r="A38" s="5">
        <v>999228334461411</v>
      </c>
      <c r="B38" s="6">
        <v>45268</v>
      </c>
      <c r="C38" s="6">
        <v>45269</v>
      </c>
      <c r="D38" s="4">
        <v>373.94</v>
      </c>
      <c r="E38" s="4" t="str">
        <f>VLOOKUP(A38,HOP!A:L,12,0)</f>
        <v>373.94</v>
      </c>
      <c r="F38" s="4" t="str">
        <f>VLOOKUP(A38,HOP!A:C,3,0)</f>
        <v>4199664</v>
      </c>
      <c r="G38" s="4">
        <f t="shared" si="2"/>
        <v>0</v>
      </c>
      <c r="H38" s="4" t="str">
        <f t="shared" si="3"/>
        <v>，4199664</v>
      </c>
      <c r="I38" s="4" t="str">
        <f>VLOOKUP(A38,HOP!A:U,21,0)</f>
        <v>直连</v>
      </c>
    </row>
    <row r="39" s="4" customFormat="1" spans="1:9">
      <c r="A39" s="5">
        <v>999228335920792</v>
      </c>
      <c r="B39" s="6">
        <v>45266</v>
      </c>
      <c r="C39" s="6">
        <v>45269</v>
      </c>
      <c r="D39" s="4">
        <v>2253.09</v>
      </c>
      <c r="E39" s="4" t="str">
        <f>VLOOKUP(A39,HOP!A:L,12,0)</f>
        <v>2253.09</v>
      </c>
      <c r="F39" s="4" t="str">
        <f>VLOOKUP(A39,HOP!A:C,3,0)</f>
        <v>4200298</v>
      </c>
      <c r="G39" s="4">
        <f t="shared" si="2"/>
        <v>0</v>
      </c>
      <c r="H39" s="4" t="str">
        <f t="shared" si="3"/>
        <v>，4200298</v>
      </c>
      <c r="I39" s="4" t="str">
        <f>VLOOKUP(A39,HOP!A:U,21,0)</f>
        <v>直连</v>
      </c>
    </row>
    <row r="40" s="4" customFormat="1" spans="1:9">
      <c r="A40" s="5">
        <v>999228338596314</v>
      </c>
      <c r="B40" s="6">
        <v>45266</v>
      </c>
      <c r="C40" s="6">
        <v>45269</v>
      </c>
      <c r="D40" s="4">
        <v>2013.3</v>
      </c>
      <c r="E40" s="4" t="str">
        <f>VLOOKUP(A40,HOP!A:L,12,0)</f>
        <v>2013.30</v>
      </c>
      <c r="F40" s="4" t="str">
        <f>VLOOKUP(A40,HOP!A:C,3,0)</f>
        <v>4202172</v>
      </c>
      <c r="G40" s="4">
        <f t="shared" si="2"/>
        <v>0</v>
      </c>
      <c r="H40" s="4" t="str">
        <f t="shared" si="3"/>
        <v>，4202172</v>
      </c>
      <c r="I40" s="4" t="str">
        <f>VLOOKUP(A40,HOP!A:U,21,0)</f>
        <v>直连</v>
      </c>
    </row>
    <row r="41" s="4" customFormat="1" spans="1:9">
      <c r="A41" s="5">
        <v>999228339768904</v>
      </c>
      <c r="B41" s="6">
        <v>45266</v>
      </c>
      <c r="C41" s="6">
        <v>45269</v>
      </c>
      <c r="D41" s="4">
        <v>3173.7</v>
      </c>
      <c r="E41" s="4" t="str">
        <f>VLOOKUP(A41,HOP!A:L,12,0)</f>
        <v>3173.70</v>
      </c>
      <c r="F41" s="4" t="str">
        <f>VLOOKUP(A41,HOP!A:C,3,0)</f>
        <v>4203261</v>
      </c>
      <c r="G41" s="4">
        <f t="shared" si="2"/>
        <v>0</v>
      </c>
      <c r="H41" s="4" t="str">
        <f t="shared" si="3"/>
        <v>，4203261</v>
      </c>
      <c r="I41" s="4" t="str">
        <f>VLOOKUP(A41,HOP!A:U,21,0)</f>
        <v>直连</v>
      </c>
    </row>
    <row r="42" s="4" customFormat="1" hidden="1" spans="1:9">
      <c r="A42" s="5">
        <v>999228341591359</v>
      </c>
      <c r="B42" s="6">
        <v>45268</v>
      </c>
      <c r="C42" s="6">
        <v>45269</v>
      </c>
      <c r="D42" s="4">
        <v>400.34</v>
      </c>
      <c r="E42" s="4" t="str">
        <f>VLOOKUP(A42,HOP!A:L,12,0)</f>
        <v>400.34</v>
      </c>
      <c r="F42" s="4" t="str">
        <f>VLOOKUP(A42,HOP!A:C,3,0)</f>
        <v>4204987</v>
      </c>
      <c r="G42" s="4">
        <f t="shared" si="2"/>
        <v>0</v>
      </c>
      <c r="H42" s="4" t="str">
        <f t="shared" si="3"/>
        <v>，4204987</v>
      </c>
      <c r="I42" s="4" t="str">
        <f>VLOOKUP(A42,HOP!A:U,21,0)</f>
        <v>直采</v>
      </c>
    </row>
    <row r="43" s="4" customFormat="1" spans="1:9">
      <c r="A43" s="5">
        <v>999228343586100</v>
      </c>
      <c r="B43" s="6">
        <v>45268</v>
      </c>
      <c r="C43" s="6">
        <v>45269</v>
      </c>
      <c r="D43" s="4">
        <v>4108.4</v>
      </c>
      <c r="E43" s="4" t="str">
        <f>VLOOKUP(A43,HOP!A:L,12,0)</f>
        <v>4108.40</v>
      </c>
      <c r="F43" s="4" t="str">
        <f>VLOOKUP(A43,HOP!A:C,3,0)</f>
        <v>4205968</v>
      </c>
      <c r="G43" s="4">
        <f t="shared" si="2"/>
        <v>0</v>
      </c>
      <c r="H43" s="4" t="str">
        <f t="shared" si="3"/>
        <v>，4205968</v>
      </c>
      <c r="I43" s="4" t="str">
        <f>VLOOKUP(A43,HOP!A:U,21,0)</f>
        <v>直连</v>
      </c>
    </row>
    <row r="44" s="4" customFormat="1" spans="1:9">
      <c r="A44" s="5">
        <v>999228345090589</v>
      </c>
      <c r="B44" s="6">
        <v>45265</v>
      </c>
      <c r="C44" s="6">
        <v>45269</v>
      </c>
      <c r="D44" s="4">
        <v>2274.08</v>
      </c>
      <c r="E44" s="4" t="str">
        <f>VLOOKUP(A44,HOP!A:L,12,0)</f>
        <v>2274.08</v>
      </c>
      <c r="F44" s="4" t="str">
        <f>VLOOKUP(A44,HOP!A:C,3,0)</f>
        <v>4206283</v>
      </c>
      <c r="G44" s="4">
        <f t="shared" si="2"/>
        <v>0</v>
      </c>
      <c r="H44" s="4" t="str">
        <f t="shared" si="3"/>
        <v>，4206283</v>
      </c>
      <c r="I44" s="4" t="str">
        <f>VLOOKUP(A44,HOP!A:U,21,0)</f>
        <v>直连</v>
      </c>
    </row>
    <row r="45" s="4" customFormat="1" spans="1:9">
      <c r="A45" s="5">
        <v>999228351808034</v>
      </c>
      <c r="B45" s="6">
        <v>45265</v>
      </c>
      <c r="C45" s="6">
        <v>45269</v>
      </c>
      <c r="D45" s="4">
        <v>4024.32</v>
      </c>
      <c r="E45" s="4" t="str">
        <f>VLOOKUP(A45,HOP!A:L,12,0)</f>
        <v>4024.32</v>
      </c>
      <c r="F45" s="4" t="str">
        <f>VLOOKUP(A45,HOP!A:C,3,0)</f>
        <v>4209076</v>
      </c>
      <c r="G45" s="4">
        <f t="shared" si="2"/>
        <v>0</v>
      </c>
      <c r="H45" s="4" t="str">
        <f t="shared" si="3"/>
        <v>，4209076</v>
      </c>
      <c r="I45" s="4" t="str">
        <f>VLOOKUP(A45,HOP!A:U,21,0)</f>
        <v>直连</v>
      </c>
    </row>
    <row r="46" s="4" customFormat="1" spans="1:9">
      <c r="A46" s="5">
        <v>999228368283611</v>
      </c>
      <c r="B46" s="6">
        <v>45265</v>
      </c>
      <c r="C46" s="6">
        <v>45269</v>
      </c>
      <c r="D46" s="4">
        <v>4259</v>
      </c>
      <c r="E46" s="4" t="str">
        <f>VLOOKUP(A46,HOP!A:L,12,0)</f>
        <v>4259.00</v>
      </c>
      <c r="F46" s="4" t="str">
        <f>VLOOKUP(A46,HOP!A:C,3,0)</f>
        <v>4219949</v>
      </c>
      <c r="G46" s="4">
        <f t="shared" si="2"/>
        <v>0</v>
      </c>
      <c r="H46" s="4" t="str">
        <f t="shared" si="3"/>
        <v>，4219949</v>
      </c>
      <c r="I46" s="4" t="str">
        <f>VLOOKUP(A46,HOP!A:U,21,0)</f>
        <v>直连</v>
      </c>
    </row>
    <row r="47" s="4" customFormat="1" spans="1:9">
      <c r="A47" s="5">
        <v>999228368314491</v>
      </c>
      <c r="B47" s="6">
        <v>45267</v>
      </c>
      <c r="C47" s="6">
        <v>45269</v>
      </c>
      <c r="D47" s="4">
        <v>1206.09</v>
      </c>
      <c r="E47" s="4" t="str">
        <f>VLOOKUP(A47,HOP!A:L,12,0)</f>
        <v>1206.09</v>
      </c>
      <c r="F47" s="4" t="str">
        <f>VLOOKUP(A47,HOP!A:C,3,0)</f>
        <v>4220013</v>
      </c>
      <c r="G47" s="4">
        <f t="shared" si="2"/>
        <v>0</v>
      </c>
      <c r="H47" s="4" t="str">
        <f t="shared" si="3"/>
        <v>，4220013</v>
      </c>
      <c r="I47" s="4" t="str">
        <f>VLOOKUP(A47,HOP!A:U,21,0)</f>
        <v>直连</v>
      </c>
    </row>
    <row r="48" s="4" customFormat="1" spans="1:9">
      <c r="A48" s="5">
        <v>999228368376396</v>
      </c>
      <c r="B48" s="6">
        <v>45267</v>
      </c>
      <c r="C48" s="6">
        <v>45269</v>
      </c>
      <c r="D48" s="4">
        <v>2076.65</v>
      </c>
      <c r="E48" s="4" t="str">
        <f>VLOOKUP(A48,HOP!A:L,12,0)</f>
        <v>2076.65</v>
      </c>
      <c r="F48" s="4" t="str">
        <f>VLOOKUP(A48,HOP!A:C,3,0)</f>
        <v>4220196</v>
      </c>
      <c r="G48" s="4">
        <f t="shared" si="2"/>
        <v>0</v>
      </c>
      <c r="H48" s="4" t="str">
        <f t="shared" si="3"/>
        <v>，4220196</v>
      </c>
      <c r="I48" s="4" t="str">
        <f>VLOOKUP(A48,HOP!A:U,21,0)</f>
        <v>直连</v>
      </c>
    </row>
    <row r="49" s="4" customFormat="1" spans="1:9">
      <c r="A49" s="5">
        <v>999228389263681</v>
      </c>
      <c r="B49" s="6">
        <v>45267</v>
      </c>
      <c r="C49" s="6">
        <v>45269</v>
      </c>
      <c r="D49" s="4">
        <v>1443.24</v>
      </c>
      <c r="E49" s="4" t="str">
        <f>VLOOKUP(A49,HOP!A:L,12,0)</f>
        <v>1443.24</v>
      </c>
      <c r="F49" s="4" t="str">
        <f>VLOOKUP(A49,HOP!A:C,3,0)</f>
        <v>4225134</v>
      </c>
      <c r="G49" s="4">
        <f t="shared" si="2"/>
        <v>0</v>
      </c>
      <c r="H49" s="4" t="str">
        <f t="shared" si="3"/>
        <v>，4225134</v>
      </c>
      <c r="I49" s="4" t="str">
        <f>VLOOKUP(A49,HOP!A:U,21,0)</f>
        <v>直连</v>
      </c>
    </row>
    <row r="50" s="4" customFormat="1" hidden="1" spans="1:9">
      <c r="A50" s="5">
        <v>999228391213364</v>
      </c>
      <c r="B50" s="6">
        <v>45268</v>
      </c>
      <c r="C50" s="6">
        <v>45269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spans="1:9">
      <c r="A51" s="5">
        <v>999228391478705</v>
      </c>
      <c r="B51" s="6">
        <v>45268</v>
      </c>
      <c r="C51" s="6">
        <v>45269</v>
      </c>
      <c r="D51" s="4">
        <v>459</v>
      </c>
      <c r="E51" s="4" t="str">
        <f>VLOOKUP(A51,HOP!A:L,12,0)</f>
        <v>459.00</v>
      </c>
      <c r="F51" s="4" t="str">
        <f>VLOOKUP(A51,HOP!A:C,3,0)</f>
        <v>4225717</v>
      </c>
      <c r="G51" s="4">
        <f t="shared" si="2"/>
        <v>0</v>
      </c>
      <c r="H51" s="4" t="str">
        <f t="shared" si="3"/>
        <v>，4225717</v>
      </c>
      <c r="I51" s="4" t="str">
        <f>VLOOKUP(A51,HOP!A:U,21,0)</f>
        <v>直连</v>
      </c>
    </row>
    <row r="52" s="4" customFormat="1" hidden="1" spans="1:9">
      <c r="A52" s="5">
        <v>999228393265832</v>
      </c>
      <c r="B52" s="6">
        <v>45268</v>
      </c>
      <c r="C52" s="6">
        <v>45269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spans="1:9">
      <c r="A53" s="5">
        <v>999228394546792</v>
      </c>
      <c r="B53" s="6">
        <v>45266</v>
      </c>
      <c r="C53" s="6">
        <v>45269</v>
      </c>
      <c r="D53" s="4">
        <v>1254.69</v>
      </c>
      <c r="E53" s="4" t="str">
        <f>VLOOKUP(A53,HOP!A:L,12,0)</f>
        <v>1254.69</v>
      </c>
      <c r="F53" s="4" t="str">
        <f>VLOOKUP(A53,HOP!A:C,3,0)</f>
        <v>4227052</v>
      </c>
      <c r="G53" s="4">
        <f t="shared" si="2"/>
        <v>0</v>
      </c>
      <c r="H53" s="4" t="str">
        <f t="shared" si="3"/>
        <v>，4227052</v>
      </c>
      <c r="I53" s="4" t="str">
        <f>VLOOKUP(A53,HOP!A:U,21,0)</f>
        <v>直连</v>
      </c>
    </row>
    <row r="54" s="4" customFormat="1" spans="1:9">
      <c r="A54" s="5">
        <v>999228403665787</v>
      </c>
      <c r="B54" s="6">
        <v>45268</v>
      </c>
      <c r="C54" s="6">
        <v>45269</v>
      </c>
      <c r="D54" s="4">
        <v>2155.52</v>
      </c>
      <c r="E54" s="4" t="str">
        <f>VLOOKUP(A54,HOP!A:L,12,0)</f>
        <v>2155.52</v>
      </c>
      <c r="F54" s="4" t="str">
        <f>VLOOKUP(A54,HOP!A:C,3,0)</f>
        <v>4230988</v>
      </c>
      <c r="G54" s="4">
        <f t="shared" si="2"/>
        <v>0</v>
      </c>
      <c r="H54" s="4" t="str">
        <f t="shared" si="3"/>
        <v>，4230988</v>
      </c>
      <c r="I54" s="4" t="str">
        <f>VLOOKUP(A54,HOP!A:U,21,0)</f>
        <v>直连</v>
      </c>
    </row>
    <row r="55" s="4" customFormat="1" hidden="1" spans="1:9">
      <c r="A55" s="5">
        <v>999228403886605</v>
      </c>
      <c r="B55" s="6">
        <v>45268</v>
      </c>
      <c r="C55" s="6">
        <v>45269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spans="1:9">
      <c r="A56" s="5">
        <v>999228404223467</v>
      </c>
      <c r="B56" s="6">
        <v>45266</v>
      </c>
      <c r="C56" s="6">
        <v>45269</v>
      </c>
      <c r="D56" s="4">
        <v>2975.23</v>
      </c>
      <c r="E56" s="4" t="str">
        <f>VLOOKUP(A56,HOP!A:L,12,0)</f>
        <v>2975.23</v>
      </c>
      <c r="F56" s="4" t="str">
        <f>VLOOKUP(A56,HOP!A:C,3,0)</f>
        <v>4231390</v>
      </c>
      <c r="G56" s="4">
        <f t="shared" si="2"/>
        <v>0</v>
      </c>
      <c r="H56" s="4" t="str">
        <f t="shared" si="3"/>
        <v>，4231390</v>
      </c>
      <c r="I56" s="4" t="str">
        <f>VLOOKUP(A56,HOP!A:U,21,0)</f>
        <v>直连</v>
      </c>
    </row>
    <row r="57" s="4" customFormat="1" hidden="1" spans="1:9">
      <c r="A57" s="5">
        <v>999228434420266</v>
      </c>
      <c r="B57" s="6">
        <v>45268</v>
      </c>
      <c r="C57" s="6">
        <v>45269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spans="1:9">
      <c r="A58" s="5">
        <v>999228434825278</v>
      </c>
      <c r="B58" s="6">
        <v>45264</v>
      </c>
      <c r="C58" s="6">
        <v>45269</v>
      </c>
      <c r="D58" s="4">
        <v>2554.75</v>
      </c>
      <c r="E58" s="4" t="str">
        <f>VLOOKUP(A58,HOP!A:L,12,0)</f>
        <v>2554.75</v>
      </c>
      <c r="F58" s="4" t="str">
        <f>VLOOKUP(A58,HOP!A:C,3,0)</f>
        <v>4238498</v>
      </c>
      <c r="G58" s="4">
        <f t="shared" si="2"/>
        <v>0</v>
      </c>
      <c r="H58" s="4" t="str">
        <f t="shared" si="3"/>
        <v>，4238498</v>
      </c>
      <c r="I58" s="4" t="str">
        <f>VLOOKUP(A58,HOP!A:U,21,0)</f>
        <v>直连</v>
      </c>
    </row>
    <row r="59" s="4" customFormat="1" hidden="1" spans="1:9">
      <c r="A59" s="5">
        <v>999228435187714</v>
      </c>
      <c r="B59" s="6">
        <v>45268</v>
      </c>
      <c r="C59" s="6">
        <v>45269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999228435937101</v>
      </c>
      <c r="B60" s="6">
        <v>45266</v>
      </c>
      <c r="C60" s="6">
        <v>45269</v>
      </c>
      <c r="D60" s="4">
        <v>6340.68</v>
      </c>
      <c r="E60" s="4" t="str">
        <f>VLOOKUP(A60,HOP!A:L,12,0)</f>
        <v>6340.68</v>
      </c>
      <c r="F60" s="4" t="str">
        <f>VLOOKUP(A60,HOP!A:C,3,0)</f>
        <v>4238848</v>
      </c>
      <c r="G60" s="4">
        <f t="shared" si="2"/>
        <v>0</v>
      </c>
      <c r="H60" s="4" t="str">
        <f t="shared" si="3"/>
        <v>，4238848</v>
      </c>
      <c r="I60" s="4" t="str">
        <f>VLOOKUP(A60,HOP!A:U,21,0)</f>
        <v>直连</v>
      </c>
    </row>
    <row r="61" s="4" customFormat="1" spans="1:9">
      <c r="A61" s="5">
        <v>999228441309146</v>
      </c>
      <c r="B61" s="6">
        <v>45268</v>
      </c>
      <c r="C61" s="6">
        <v>45269</v>
      </c>
      <c r="D61" s="4">
        <v>275.8</v>
      </c>
      <c r="E61" s="4" t="str">
        <f>VLOOKUP(A61,HOP!A:L,12,0)</f>
        <v>275.80</v>
      </c>
      <c r="F61" s="4" t="str">
        <f>VLOOKUP(A61,HOP!A:C,3,0)</f>
        <v>4241673</v>
      </c>
      <c r="G61" s="4">
        <f t="shared" si="2"/>
        <v>0</v>
      </c>
      <c r="H61" s="4" t="str">
        <f t="shared" si="3"/>
        <v>，4241673</v>
      </c>
      <c r="I61" s="4" t="str">
        <f>VLOOKUP(A61,HOP!A:U,21,0)</f>
        <v>直连</v>
      </c>
    </row>
    <row r="62" s="4" customFormat="1" spans="1:9">
      <c r="A62" s="5">
        <v>999228441315251</v>
      </c>
      <c r="B62" s="6">
        <v>45267</v>
      </c>
      <c r="C62" s="6">
        <v>45269</v>
      </c>
      <c r="D62" s="4">
        <v>515</v>
      </c>
      <c r="E62" s="4" t="str">
        <f>VLOOKUP(A62,HOP!A:L,12,0)</f>
        <v>515.00</v>
      </c>
      <c r="F62" s="4" t="str">
        <f>VLOOKUP(A62,HOP!A:C,3,0)</f>
        <v>4241679</v>
      </c>
      <c r="G62" s="4">
        <f t="shared" si="2"/>
        <v>0</v>
      </c>
      <c r="H62" s="4" t="str">
        <f t="shared" si="3"/>
        <v>，4241679</v>
      </c>
      <c r="I62" s="4" t="str">
        <f>VLOOKUP(A62,HOP!A:U,21,0)</f>
        <v>直连</v>
      </c>
    </row>
    <row r="63" s="4" customFormat="1" hidden="1" spans="1:9">
      <c r="A63" s="5">
        <v>999228441754628</v>
      </c>
      <c r="B63" s="6">
        <v>45268</v>
      </c>
      <c r="C63" s="6">
        <v>45269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spans="1:9">
      <c r="A64" s="5">
        <v>999228441837445</v>
      </c>
      <c r="B64" s="6">
        <v>45268</v>
      </c>
      <c r="C64" s="6">
        <v>45269</v>
      </c>
      <c r="D64" s="4">
        <v>715.72</v>
      </c>
      <c r="E64" s="4" t="str">
        <f>VLOOKUP(A64,HOP!A:L,12,0)</f>
        <v>715.72</v>
      </c>
      <c r="F64" s="4" t="str">
        <f>VLOOKUP(A64,HOP!A:C,3,0)</f>
        <v>4242295</v>
      </c>
      <c r="G64" s="4">
        <f t="shared" si="2"/>
        <v>0</v>
      </c>
      <c r="H64" s="4" t="str">
        <f t="shared" si="3"/>
        <v>，4242295</v>
      </c>
      <c r="I64" s="4" t="str">
        <f>VLOOKUP(A64,HOP!A:U,21,0)</f>
        <v>直连</v>
      </c>
    </row>
    <row r="65" s="4" customFormat="1" spans="1:9">
      <c r="A65" s="5">
        <v>999228442025451</v>
      </c>
      <c r="B65" s="6">
        <v>45266</v>
      </c>
      <c r="C65" s="6">
        <v>45269</v>
      </c>
      <c r="D65" s="4">
        <v>4985.32</v>
      </c>
      <c r="E65" s="4" t="str">
        <f>VLOOKUP(A65,HOP!A:L,12,0)</f>
        <v>4985.32</v>
      </c>
      <c r="F65" s="4" t="str">
        <f>VLOOKUP(A65,HOP!A:C,3,0)</f>
        <v>4242392</v>
      </c>
      <c r="G65" s="4">
        <f t="shared" si="2"/>
        <v>0</v>
      </c>
      <c r="H65" s="4" t="str">
        <f t="shared" si="3"/>
        <v>，4242392</v>
      </c>
      <c r="I65" s="4" t="str">
        <f>VLOOKUP(A65,HOP!A:U,21,0)</f>
        <v>直连</v>
      </c>
    </row>
    <row r="66" s="4" customFormat="1" spans="1:9">
      <c r="A66" s="5">
        <v>999228442363396</v>
      </c>
      <c r="B66" s="6">
        <v>45268</v>
      </c>
      <c r="C66" s="6">
        <v>45269</v>
      </c>
      <c r="D66" s="4">
        <v>260.19</v>
      </c>
      <c r="E66" s="4" t="str">
        <f>VLOOKUP(A66,HOP!A:L,12,0)</f>
        <v>260.19</v>
      </c>
      <c r="F66" s="4" t="str">
        <f>VLOOKUP(A66,HOP!A:C,3,0)</f>
        <v>4242835</v>
      </c>
      <c r="G66" s="4">
        <f t="shared" si="2"/>
        <v>0</v>
      </c>
      <c r="H66" s="4" t="str">
        <f t="shared" si="3"/>
        <v>，4242835</v>
      </c>
      <c r="I66" s="4" t="str">
        <f>VLOOKUP(A66,HOP!A:U,21,0)</f>
        <v>直连</v>
      </c>
    </row>
    <row r="67" s="4" customFormat="1" spans="1:9">
      <c r="A67" s="5">
        <v>999228443005113</v>
      </c>
      <c r="B67" s="6">
        <v>45268</v>
      </c>
      <c r="C67" s="6">
        <v>45269</v>
      </c>
      <c r="D67" s="4">
        <v>591.18</v>
      </c>
      <c r="E67" s="4" t="str">
        <f>VLOOKUP(A67,HOP!A:L,12,0)</f>
        <v>591.18</v>
      </c>
      <c r="F67" s="4" t="str">
        <f>VLOOKUP(A67,HOP!A:C,3,0)</f>
        <v>4244093</v>
      </c>
      <c r="G67" s="4">
        <f t="shared" ref="G67:G98" si="4">D67-E67</f>
        <v>0</v>
      </c>
      <c r="H67" s="4" t="str">
        <f t="shared" ref="H67:H98" si="5">$H$1&amp;F67</f>
        <v>，4244093</v>
      </c>
      <c r="I67" s="4" t="str">
        <f>VLOOKUP(A67,HOP!A:U,21,0)</f>
        <v>直连</v>
      </c>
    </row>
    <row r="68" s="4" customFormat="1" hidden="1" spans="1:9">
      <c r="A68" s="5">
        <v>999228443113174</v>
      </c>
      <c r="B68" s="6">
        <v>45265</v>
      </c>
      <c r="C68" s="6">
        <v>45269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hidden="1" spans="1:9">
      <c r="A69" s="5">
        <v>28443127516</v>
      </c>
      <c r="B69" s="6">
        <v>45265</v>
      </c>
      <c r="C69" s="6">
        <v>45269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hidden="1" spans="1:9">
      <c r="A70" s="5">
        <v>999228444655205</v>
      </c>
      <c r="B70" s="6">
        <v>45266</v>
      </c>
      <c r="C70" s="6">
        <v>45269</v>
      </c>
      <c r="D70" s="4">
        <v>3275.96</v>
      </c>
      <c r="E70" s="4" t="str">
        <f>VLOOKUP(A70,HOP!A:L,12,0)</f>
        <v>3275.96</v>
      </c>
      <c r="F70" s="4" t="str">
        <f>VLOOKUP(A70,HOP!A:C,3,0)</f>
        <v>4247019</v>
      </c>
      <c r="G70" s="4">
        <f t="shared" si="4"/>
        <v>0</v>
      </c>
      <c r="H70" s="4" t="str">
        <f t="shared" si="5"/>
        <v>，4247019</v>
      </c>
      <c r="I70" s="4" t="str">
        <f>VLOOKUP(A70,HOP!A:U,21,0)</f>
        <v>直采</v>
      </c>
    </row>
    <row r="71" s="4" customFormat="1" hidden="1" spans="1:9">
      <c r="A71" s="5">
        <v>999228445129452</v>
      </c>
      <c r="B71" s="6">
        <v>45268</v>
      </c>
      <c r="C71" s="6">
        <v>45269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999228446646834</v>
      </c>
      <c r="B72" s="6">
        <v>45262</v>
      </c>
      <c r="C72" s="6">
        <v>45269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4"/>
        <v>#N/A</v>
      </c>
      <c r="H72" s="4" t="e">
        <f t="shared" si="5"/>
        <v>#N/A</v>
      </c>
      <c r="I72" s="4" t="e">
        <f>VLOOKUP(A72,HOP!A:U,21,0)</f>
        <v>#N/A</v>
      </c>
    </row>
    <row r="73" s="4" customFormat="1" hidden="1" spans="1:9">
      <c r="A73" s="5">
        <v>999228447004486</v>
      </c>
      <c r="B73" s="6">
        <v>45267</v>
      </c>
      <c r="C73" s="6">
        <v>45269</v>
      </c>
      <c r="D73" s="4">
        <v>784.52</v>
      </c>
      <c r="E73" s="4" t="str">
        <f>VLOOKUP(A73,HOP!A:L,12,0)</f>
        <v>784.52</v>
      </c>
      <c r="F73" s="4" t="str">
        <f>VLOOKUP(A73,HOP!A:C,3,0)</f>
        <v>4251706</v>
      </c>
      <c r="G73" s="4">
        <f t="shared" si="4"/>
        <v>0</v>
      </c>
      <c r="H73" s="4" t="str">
        <f t="shared" si="5"/>
        <v>，4251706</v>
      </c>
      <c r="I73" s="4" t="str">
        <f>VLOOKUP(A73,HOP!A:U,21,0)</f>
        <v>直采</v>
      </c>
    </row>
    <row r="74" s="4" customFormat="1" spans="1:9">
      <c r="A74" s="5">
        <v>999228485335997</v>
      </c>
      <c r="B74" s="6">
        <v>45267</v>
      </c>
      <c r="C74" s="6">
        <v>45269</v>
      </c>
      <c r="D74" s="4">
        <v>1708</v>
      </c>
      <c r="E74" s="4">
        <v>1708</v>
      </c>
      <c r="F74" s="4" t="str">
        <f>VLOOKUP(A74,HOP!A:C,3,0)</f>
        <v>4257351</v>
      </c>
      <c r="G74" s="4">
        <f t="shared" si="4"/>
        <v>0</v>
      </c>
      <c r="H74" s="4" t="str">
        <f t="shared" si="5"/>
        <v>，4257351</v>
      </c>
      <c r="I74" s="4" t="str">
        <f>VLOOKUP(A74,HOP!A:U,21,0)</f>
        <v>直连</v>
      </c>
    </row>
    <row r="75" s="4" customFormat="1" hidden="1" spans="1:9">
      <c r="A75" s="5">
        <v>999228485793573</v>
      </c>
      <c r="B75" s="6">
        <v>45268</v>
      </c>
      <c r="C75" s="6">
        <v>45269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spans="1:9">
      <c r="A76" s="5">
        <v>999228486403813</v>
      </c>
      <c r="B76" s="6">
        <v>45268</v>
      </c>
      <c r="C76" s="6">
        <v>45269</v>
      </c>
      <c r="D76" s="4">
        <v>2304.25</v>
      </c>
      <c r="E76" s="4" t="str">
        <f>VLOOKUP(A76,HOP!A:L,12,0)</f>
        <v>2304.25</v>
      </c>
      <c r="F76" s="4" t="str">
        <f>VLOOKUP(A76,HOP!A:C,3,0)</f>
        <v>4257916</v>
      </c>
      <c r="G76" s="4">
        <f t="shared" si="4"/>
        <v>0</v>
      </c>
      <c r="H76" s="4" t="str">
        <f t="shared" si="5"/>
        <v>，4257916</v>
      </c>
      <c r="I76" s="4" t="str">
        <f>VLOOKUP(A76,HOP!A:U,21,0)</f>
        <v>直连</v>
      </c>
    </row>
    <row r="77" s="4" customFormat="1" hidden="1" spans="1:9">
      <c r="A77" s="5">
        <v>999228488365080</v>
      </c>
      <c r="B77" s="6">
        <v>45266</v>
      </c>
      <c r="C77" s="6">
        <v>45269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spans="1:9">
      <c r="A78" s="5">
        <v>999228491062583</v>
      </c>
      <c r="B78" s="6">
        <v>45267</v>
      </c>
      <c r="C78" s="6">
        <v>45269</v>
      </c>
      <c r="D78" s="4">
        <v>2042.32</v>
      </c>
      <c r="E78" s="4" t="str">
        <f>VLOOKUP(A78,HOP!A:L,12,0)</f>
        <v>2042.32</v>
      </c>
      <c r="F78" s="4" t="str">
        <f>VLOOKUP(A78,HOP!A:C,3,0)</f>
        <v>4262150</v>
      </c>
      <c r="G78" s="4">
        <f t="shared" si="4"/>
        <v>0</v>
      </c>
      <c r="H78" s="4" t="str">
        <f t="shared" si="5"/>
        <v>，4262150</v>
      </c>
      <c r="I78" s="4" t="str">
        <f>VLOOKUP(A78,HOP!A:U,21,0)</f>
        <v>直连</v>
      </c>
    </row>
    <row r="79" s="4" customFormat="1" spans="1:9">
      <c r="A79" s="5">
        <v>999228492433003</v>
      </c>
      <c r="B79" s="6">
        <v>45268</v>
      </c>
      <c r="C79" s="6">
        <v>45269</v>
      </c>
      <c r="D79" s="4">
        <v>467.1</v>
      </c>
      <c r="E79" s="4" t="str">
        <f>VLOOKUP(A79,HOP!A:L,12,0)</f>
        <v>467.10</v>
      </c>
      <c r="F79" s="4" t="str">
        <f>VLOOKUP(A79,HOP!A:C,3,0)</f>
        <v>4262713</v>
      </c>
      <c r="G79" s="4">
        <f t="shared" si="4"/>
        <v>0</v>
      </c>
      <c r="H79" s="4" t="str">
        <f t="shared" si="5"/>
        <v>，4262713</v>
      </c>
      <c r="I79" s="4" t="str">
        <f>VLOOKUP(A79,HOP!A:U,21,0)</f>
        <v>直连</v>
      </c>
    </row>
    <row r="80" s="4" customFormat="1" hidden="1" spans="1:9">
      <c r="A80" s="5">
        <v>999228498680262</v>
      </c>
      <c r="B80" s="6">
        <v>45268</v>
      </c>
      <c r="C80" s="6">
        <v>45269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4"/>
        <v>#N/A</v>
      </c>
      <c r="H80" s="4" t="e">
        <f t="shared" si="5"/>
        <v>#N/A</v>
      </c>
      <c r="I80" s="4" t="e">
        <f>VLOOKUP(A80,HOP!A:U,21,0)</f>
        <v>#N/A</v>
      </c>
    </row>
    <row r="81" s="4" customFormat="1" hidden="1" spans="1:9">
      <c r="A81" s="5">
        <v>999228503746827</v>
      </c>
      <c r="B81" s="6">
        <v>45261</v>
      </c>
      <c r="C81" s="6">
        <v>45269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spans="1:9">
      <c r="A82" s="5">
        <v>999228505962427</v>
      </c>
      <c r="B82" s="6">
        <v>45268</v>
      </c>
      <c r="C82" s="6">
        <v>45269</v>
      </c>
      <c r="D82" s="4">
        <v>585.17</v>
      </c>
      <c r="E82" s="4" t="str">
        <f>VLOOKUP(A82,HOP!A:L,12,0)</f>
        <v>585.17</v>
      </c>
      <c r="F82" s="4" t="str">
        <f>VLOOKUP(A82,HOP!A:C,3,0)</f>
        <v>4267570</v>
      </c>
      <c r="G82" s="4">
        <f t="shared" si="4"/>
        <v>0</v>
      </c>
      <c r="H82" s="4" t="str">
        <f t="shared" si="5"/>
        <v>，4267570</v>
      </c>
      <c r="I82" s="4" t="str">
        <f>VLOOKUP(A82,HOP!A:U,21,0)</f>
        <v>直连</v>
      </c>
    </row>
    <row r="83" s="4" customFormat="1" spans="1:9">
      <c r="A83" s="5">
        <v>999228506406300</v>
      </c>
      <c r="B83" s="6">
        <v>45266</v>
      </c>
      <c r="C83" s="6">
        <v>45269</v>
      </c>
      <c r="D83" s="4">
        <v>2565.91</v>
      </c>
      <c r="E83" s="4" t="str">
        <f>VLOOKUP(A83,HOP!A:L,12,0)</f>
        <v>2565.91</v>
      </c>
      <c r="F83" s="4" t="str">
        <f>VLOOKUP(A83,HOP!A:C,3,0)</f>
        <v>4267725</v>
      </c>
      <c r="G83" s="4">
        <f t="shared" si="4"/>
        <v>0</v>
      </c>
      <c r="H83" s="4" t="str">
        <f t="shared" si="5"/>
        <v>，4267725</v>
      </c>
      <c r="I83" s="4" t="str">
        <f>VLOOKUP(A83,HOP!A:U,21,0)</f>
        <v>直连</v>
      </c>
    </row>
    <row r="84" s="4" customFormat="1" spans="1:9">
      <c r="A84" s="5">
        <v>999228507005126</v>
      </c>
      <c r="B84" s="6">
        <v>45266</v>
      </c>
      <c r="C84" s="6">
        <v>45269</v>
      </c>
      <c r="D84" s="4">
        <v>2927.57</v>
      </c>
      <c r="E84" s="4" t="str">
        <f>VLOOKUP(A84,HOP!A:L,12,0)</f>
        <v>2927.57</v>
      </c>
      <c r="F84" s="4" t="str">
        <f>VLOOKUP(A84,HOP!A:C,3,0)</f>
        <v>4268048</v>
      </c>
      <c r="G84" s="4">
        <f t="shared" si="4"/>
        <v>0</v>
      </c>
      <c r="H84" s="4" t="str">
        <f t="shared" si="5"/>
        <v>，4268048</v>
      </c>
      <c r="I84" s="4" t="str">
        <f>VLOOKUP(A84,HOP!A:U,21,0)</f>
        <v>直连</v>
      </c>
    </row>
    <row r="85" s="4" customFormat="1" spans="1:9">
      <c r="A85" s="5">
        <v>999228511415374</v>
      </c>
      <c r="B85" s="6">
        <v>45267</v>
      </c>
      <c r="C85" s="6">
        <v>45269</v>
      </c>
      <c r="D85" s="4">
        <v>717.94</v>
      </c>
      <c r="E85" s="4" t="str">
        <f>VLOOKUP(A85,HOP!A:L,12,0)</f>
        <v>717.94</v>
      </c>
      <c r="F85" s="4" t="str">
        <f>VLOOKUP(A85,HOP!A:C,3,0)</f>
        <v>4269302</v>
      </c>
      <c r="G85" s="4">
        <f t="shared" si="4"/>
        <v>0</v>
      </c>
      <c r="H85" s="4" t="str">
        <f t="shared" si="5"/>
        <v>，4269302</v>
      </c>
      <c r="I85" s="4" t="str">
        <f>VLOOKUP(A85,HOP!A:U,21,0)</f>
        <v>直连</v>
      </c>
    </row>
    <row r="86" s="4" customFormat="1" spans="1:9">
      <c r="A86" s="5">
        <v>999228514691180</v>
      </c>
      <c r="B86" s="6">
        <v>45267</v>
      </c>
      <c r="C86" s="6">
        <v>45269</v>
      </c>
      <c r="D86" s="4">
        <v>3379.21</v>
      </c>
      <c r="E86" s="4" t="str">
        <f>VLOOKUP(A86,HOP!A:L,12,0)</f>
        <v>3379.21</v>
      </c>
      <c r="F86" s="4" t="str">
        <f>VLOOKUP(A86,HOP!A:C,3,0)</f>
        <v>4270498</v>
      </c>
      <c r="G86" s="4">
        <f t="shared" si="4"/>
        <v>0</v>
      </c>
      <c r="H86" s="4" t="str">
        <f t="shared" si="5"/>
        <v>，4270498</v>
      </c>
      <c r="I86" s="4" t="str">
        <f>VLOOKUP(A86,HOP!A:U,21,0)</f>
        <v>直连</v>
      </c>
    </row>
    <row r="87" s="4" customFormat="1" hidden="1" spans="1:9">
      <c r="A87" s="5">
        <v>999228521812328</v>
      </c>
      <c r="B87" s="6">
        <v>45268</v>
      </c>
      <c r="C87" s="6">
        <v>45269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hidden="1" spans="1:9">
      <c r="A88" s="5">
        <v>999228522078964</v>
      </c>
      <c r="B88" s="6">
        <v>45267</v>
      </c>
      <c r="C88" s="6">
        <v>45269</v>
      </c>
      <c r="D88" s="4">
        <v>1018.12</v>
      </c>
      <c r="E88" s="4" t="str">
        <f>VLOOKUP(A88,HOP!A:L,12,0)</f>
        <v>1018.12</v>
      </c>
      <c r="F88" s="4" t="str">
        <f>VLOOKUP(A88,HOP!A:C,3,0)</f>
        <v>4271332</v>
      </c>
      <c r="G88" s="4">
        <f t="shared" si="4"/>
        <v>0</v>
      </c>
      <c r="H88" s="4" t="str">
        <f t="shared" si="5"/>
        <v>，4271332</v>
      </c>
      <c r="I88" s="4" t="str">
        <f>VLOOKUP(A88,HOP!A:U,21,0)</f>
        <v>直采</v>
      </c>
    </row>
    <row r="89" s="4" customFormat="1" spans="1:9">
      <c r="A89" s="5">
        <v>999228530050787</v>
      </c>
      <c r="B89" s="6">
        <v>45268</v>
      </c>
      <c r="C89" s="6">
        <v>45269</v>
      </c>
      <c r="D89" s="4">
        <v>1381.69</v>
      </c>
      <c r="E89" s="4" t="str">
        <f>VLOOKUP(A89,HOP!A:L,12,0)</f>
        <v>1381.69</v>
      </c>
      <c r="F89" s="4" t="str">
        <f>VLOOKUP(A89,HOP!A:C,3,0)</f>
        <v>4273324</v>
      </c>
      <c r="G89" s="4">
        <f t="shared" si="4"/>
        <v>0</v>
      </c>
      <c r="H89" s="4" t="str">
        <f t="shared" si="5"/>
        <v>，4273324</v>
      </c>
      <c r="I89" s="4" t="str">
        <f>VLOOKUP(A89,HOP!A:U,21,0)</f>
        <v>直连</v>
      </c>
    </row>
    <row r="90" s="4" customFormat="1" spans="1:9">
      <c r="A90" s="5">
        <v>999228538156734</v>
      </c>
      <c r="B90" s="6">
        <v>45266</v>
      </c>
      <c r="C90" s="6">
        <v>45269</v>
      </c>
      <c r="D90" s="4">
        <v>734.58</v>
      </c>
      <c r="E90" s="4" t="str">
        <f>VLOOKUP(A90,HOP!A:L,12,0)</f>
        <v>734.60</v>
      </c>
      <c r="F90" s="4" t="str">
        <f>VLOOKUP(A90,HOP!A:C,3,0)</f>
        <v>4274979</v>
      </c>
      <c r="G90" s="4">
        <f t="shared" si="4"/>
        <v>-0.0199999999999818</v>
      </c>
      <c r="H90" s="4" t="str">
        <f t="shared" si="5"/>
        <v>，4274979</v>
      </c>
      <c r="I90" s="4" t="str">
        <f>VLOOKUP(A90,HOP!A:U,21,0)</f>
        <v>直连</v>
      </c>
    </row>
    <row r="91" s="4" customFormat="1" spans="1:9">
      <c r="A91" s="5">
        <v>999228546772618</v>
      </c>
      <c r="B91" s="6">
        <v>45268</v>
      </c>
      <c r="C91" s="6">
        <v>45269</v>
      </c>
      <c r="D91" s="4">
        <v>993.47</v>
      </c>
      <c r="E91" s="4" t="str">
        <f>VLOOKUP(A91,HOP!A:L,12,0)</f>
        <v>993.47</v>
      </c>
      <c r="F91" s="4" t="str">
        <f>VLOOKUP(A91,HOP!A:C,3,0)</f>
        <v>4277621</v>
      </c>
      <c r="G91" s="4">
        <f t="shared" si="4"/>
        <v>0</v>
      </c>
      <c r="H91" s="4" t="str">
        <f t="shared" si="5"/>
        <v>，4277621</v>
      </c>
      <c r="I91" s="4" t="str">
        <f>VLOOKUP(A91,HOP!A:U,21,0)</f>
        <v>直连</v>
      </c>
    </row>
    <row r="92" s="4" customFormat="1" spans="1:9">
      <c r="A92" s="5">
        <v>999228548594818</v>
      </c>
      <c r="B92" s="6">
        <v>45261</v>
      </c>
      <c r="C92" s="6">
        <v>45269</v>
      </c>
      <c r="D92" s="4">
        <v>18004.46</v>
      </c>
      <c r="E92" s="4" t="str">
        <f>VLOOKUP(A92,HOP!A:L,12,0)</f>
        <v>18004.46</v>
      </c>
      <c r="F92" s="4" t="str">
        <f>VLOOKUP(A92,HOP!A:C,3,0)</f>
        <v>4278587</v>
      </c>
      <c r="G92" s="4">
        <f t="shared" si="4"/>
        <v>0</v>
      </c>
      <c r="H92" s="4" t="str">
        <f t="shared" si="5"/>
        <v>，4278587</v>
      </c>
      <c r="I92" s="4" t="str">
        <f>VLOOKUP(A92,HOP!A:U,21,0)</f>
        <v>直连</v>
      </c>
    </row>
    <row r="93" s="4" customFormat="1" spans="1:9">
      <c r="A93" s="5">
        <v>999228552660698</v>
      </c>
      <c r="B93" s="6">
        <v>45268</v>
      </c>
      <c r="C93" s="6">
        <v>45269</v>
      </c>
      <c r="D93" s="4">
        <v>255.96</v>
      </c>
      <c r="E93" s="4" t="str">
        <f>VLOOKUP(A93,HOP!A:L,12,0)</f>
        <v>255.96</v>
      </c>
      <c r="F93" s="4" t="str">
        <f>VLOOKUP(A93,HOP!A:C,3,0)</f>
        <v>4278977</v>
      </c>
      <c r="G93" s="4">
        <f t="shared" si="4"/>
        <v>0</v>
      </c>
      <c r="H93" s="4" t="str">
        <f t="shared" si="5"/>
        <v>，4278977</v>
      </c>
      <c r="I93" s="4" t="str">
        <f>VLOOKUP(A93,HOP!A:U,21,0)</f>
        <v>直连</v>
      </c>
    </row>
    <row r="94" s="4" customFormat="1" hidden="1" spans="1:9">
      <c r="A94" s="5">
        <v>999228558479390</v>
      </c>
      <c r="B94" s="6">
        <v>45267</v>
      </c>
      <c r="C94" s="6">
        <v>45269</v>
      </c>
      <c r="D94" s="4">
        <v>683.33</v>
      </c>
      <c r="E94" s="4" t="str">
        <f>VLOOKUP(A94,HOP!A:L,12,0)</f>
        <v>683.33</v>
      </c>
      <c r="F94" s="4" t="str">
        <f>VLOOKUP(A94,HOP!A:C,3,0)</f>
        <v>4291678</v>
      </c>
      <c r="G94" s="4">
        <f t="shared" si="4"/>
        <v>0</v>
      </c>
      <c r="H94" s="4" t="str">
        <f t="shared" si="5"/>
        <v>，4291678</v>
      </c>
      <c r="I94" s="4" t="str">
        <f>VLOOKUP(A94,HOP!A:U,21,0)</f>
        <v>直采</v>
      </c>
    </row>
    <row r="95" s="4" customFormat="1" spans="1:9">
      <c r="A95" s="5">
        <v>999228558728221</v>
      </c>
      <c r="B95" s="6">
        <v>45267</v>
      </c>
      <c r="C95" s="6">
        <v>45269</v>
      </c>
      <c r="D95" s="4">
        <v>3748.26</v>
      </c>
      <c r="E95" s="4" t="str">
        <f>VLOOKUP(A95,HOP!A:L,12,0)</f>
        <v>3748.26</v>
      </c>
      <c r="F95" s="4" t="str">
        <f>VLOOKUP(A95,HOP!A:C,3,0)</f>
        <v>4291985</v>
      </c>
      <c r="G95" s="4">
        <f t="shared" si="4"/>
        <v>0</v>
      </c>
      <c r="H95" s="4" t="str">
        <f t="shared" si="5"/>
        <v>，4291985</v>
      </c>
      <c r="I95" s="4" t="str">
        <f>VLOOKUP(A95,HOP!A:U,21,0)</f>
        <v>直连</v>
      </c>
    </row>
    <row r="96" s="4" customFormat="1" spans="1:9">
      <c r="A96" s="5">
        <v>999228559763595</v>
      </c>
      <c r="B96" s="6">
        <v>45268</v>
      </c>
      <c r="C96" s="6">
        <v>45269</v>
      </c>
      <c r="D96" s="4">
        <v>144.59</v>
      </c>
      <c r="E96" s="4" t="str">
        <f>VLOOKUP(A96,HOP!A:L,12,0)</f>
        <v>144.59</v>
      </c>
      <c r="F96" s="4" t="str">
        <f>VLOOKUP(A96,HOP!A:C,3,0)</f>
        <v>4292562</v>
      </c>
      <c r="G96" s="4">
        <f t="shared" si="4"/>
        <v>0</v>
      </c>
      <c r="H96" s="4" t="str">
        <f t="shared" si="5"/>
        <v>，4292562</v>
      </c>
      <c r="I96" s="4" t="str">
        <f>VLOOKUP(A96,HOP!A:U,21,0)</f>
        <v>直连</v>
      </c>
    </row>
    <row r="97" s="4" customFormat="1" hidden="1" spans="1:9">
      <c r="A97" s="5">
        <v>999228560948256</v>
      </c>
      <c r="B97" s="6">
        <v>45268</v>
      </c>
      <c r="C97" s="6">
        <v>45269</v>
      </c>
      <c r="D97" s="4">
        <v>0</v>
      </c>
      <c r="E97" s="4" t="str">
        <f>VLOOKUP(A97,HOP!A:L,12,0)</f>
        <v>0.00</v>
      </c>
      <c r="F97" s="4" t="str">
        <f>VLOOKUP(A97,HOP!A:C,3,0)</f>
        <v>4294447</v>
      </c>
      <c r="G97" s="4">
        <f t="shared" si="4"/>
        <v>0</v>
      </c>
      <c r="H97" s="4" t="str">
        <f t="shared" si="5"/>
        <v>，4294447</v>
      </c>
      <c r="I97" s="4" t="str">
        <f>VLOOKUP(A97,HOP!A:U,21,0)</f>
        <v>直连</v>
      </c>
    </row>
    <row r="98" s="4" customFormat="1" hidden="1" spans="1:9">
      <c r="A98" s="5">
        <v>999228560966972</v>
      </c>
      <c r="B98" s="6">
        <v>45267</v>
      </c>
      <c r="C98" s="6">
        <v>45269</v>
      </c>
      <c r="D98" s="4">
        <v>3567.32</v>
      </c>
      <c r="E98" s="4" t="str">
        <f>VLOOKUP(A98,HOP!A:L,12,0)</f>
        <v>3567.32</v>
      </c>
      <c r="F98" s="4" t="str">
        <f>VLOOKUP(A98,HOP!A:C,3,0)</f>
        <v>4294474</v>
      </c>
      <c r="G98" s="4">
        <f t="shared" si="4"/>
        <v>0</v>
      </c>
      <c r="H98" s="4" t="str">
        <f t="shared" si="5"/>
        <v>，4294474</v>
      </c>
      <c r="I98" s="4" t="str">
        <f>VLOOKUP(A98,HOP!A:U,21,0)</f>
        <v>直采</v>
      </c>
    </row>
    <row r="99" s="4" customFormat="1" spans="1:9">
      <c r="A99" s="5">
        <v>999228561382800</v>
      </c>
      <c r="B99" s="6">
        <v>45268</v>
      </c>
      <c r="C99" s="6">
        <v>45269</v>
      </c>
      <c r="D99" s="4">
        <v>576.41</v>
      </c>
      <c r="E99" s="4" t="str">
        <f>VLOOKUP(A99,HOP!A:L,12,0)</f>
        <v>576.41</v>
      </c>
      <c r="F99" s="4" t="str">
        <f>VLOOKUP(A99,HOP!A:C,3,0)</f>
        <v>4294928</v>
      </c>
      <c r="G99" s="4">
        <f t="shared" ref="G99:G126" si="6">D99-E99</f>
        <v>0</v>
      </c>
      <c r="H99" s="4" t="str">
        <f t="shared" ref="H99:H126" si="7">$H$1&amp;F99</f>
        <v>，4294928</v>
      </c>
      <c r="I99" s="4" t="str">
        <f>VLOOKUP(A99,HOP!A:U,21,0)</f>
        <v>直连</v>
      </c>
    </row>
    <row r="100" s="4" customFormat="1" spans="1:9">
      <c r="A100" s="5">
        <v>999228561542788</v>
      </c>
      <c r="B100" s="6">
        <v>45268</v>
      </c>
      <c r="C100" s="6">
        <v>45269</v>
      </c>
      <c r="D100" s="4">
        <v>475.67</v>
      </c>
      <c r="E100" s="4" t="str">
        <f>VLOOKUP(A100,HOP!A:L,12,0)</f>
        <v>475.67</v>
      </c>
      <c r="F100" s="4" t="str">
        <f>VLOOKUP(A100,HOP!A:C,3,0)</f>
        <v>4295018</v>
      </c>
      <c r="G100" s="4">
        <f t="shared" si="6"/>
        <v>0</v>
      </c>
      <c r="H100" s="4" t="str">
        <f t="shared" si="7"/>
        <v>，4295018</v>
      </c>
      <c r="I100" s="4" t="str">
        <f>VLOOKUP(A100,HOP!A:U,21,0)</f>
        <v>直连</v>
      </c>
    </row>
    <row r="101" s="4" customFormat="1" spans="1:9">
      <c r="A101" s="5">
        <v>999228561636162</v>
      </c>
      <c r="B101" s="6">
        <v>45268</v>
      </c>
      <c r="C101" s="6">
        <v>45269</v>
      </c>
      <c r="D101" s="4">
        <v>246.81</v>
      </c>
      <c r="E101" s="4" t="str">
        <f>VLOOKUP(A101,HOP!A:L,12,0)</f>
        <v>246.81</v>
      </c>
      <c r="F101" s="4" t="str">
        <f>VLOOKUP(A101,HOP!A:C,3,0)</f>
        <v>4295158</v>
      </c>
      <c r="G101" s="4">
        <f t="shared" si="6"/>
        <v>0</v>
      </c>
      <c r="H101" s="4" t="str">
        <f t="shared" si="7"/>
        <v>，4295158</v>
      </c>
      <c r="I101" s="4" t="str">
        <f>VLOOKUP(A101,HOP!A:U,21,0)</f>
        <v>直连</v>
      </c>
    </row>
    <row r="102" s="4" customFormat="1" spans="1:9">
      <c r="A102" s="5">
        <v>999228571877571</v>
      </c>
      <c r="B102" s="6">
        <v>45268</v>
      </c>
      <c r="C102" s="6">
        <v>45269</v>
      </c>
      <c r="D102" s="4">
        <v>847.34</v>
      </c>
      <c r="E102" s="4" t="str">
        <f>VLOOKUP(A102,HOP!A:L,12,0)</f>
        <v>847.36</v>
      </c>
      <c r="F102" s="4" t="str">
        <f>VLOOKUP(A102,HOP!A:C,3,0)</f>
        <v>4298666</v>
      </c>
      <c r="G102" s="4">
        <f t="shared" si="6"/>
        <v>-0.0199999999999818</v>
      </c>
      <c r="H102" s="4" t="str">
        <f t="shared" si="7"/>
        <v>，4298666</v>
      </c>
      <c r="I102" s="4" t="str">
        <f>VLOOKUP(A102,HOP!A:U,21,0)</f>
        <v>直连</v>
      </c>
    </row>
    <row r="103" s="4" customFormat="1" hidden="1" spans="1:9">
      <c r="A103" s="5">
        <v>999228574644013</v>
      </c>
      <c r="B103" s="6">
        <v>45268</v>
      </c>
      <c r="C103" s="6">
        <v>45269</v>
      </c>
      <c r="D103" s="4">
        <v>352.9</v>
      </c>
      <c r="E103" s="4" t="str">
        <f>VLOOKUP(A103,HOP!A:L,12,0)</f>
        <v>352.90</v>
      </c>
      <c r="F103" s="4" t="str">
        <f>VLOOKUP(A103,HOP!A:C,3,0)</f>
        <v>4301150</v>
      </c>
      <c r="G103" s="4">
        <f t="shared" si="6"/>
        <v>0</v>
      </c>
      <c r="H103" s="4" t="str">
        <f t="shared" si="7"/>
        <v>，4301150</v>
      </c>
      <c r="I103" s="4" t="str">
        <f>VLOOKUP(A103,HOP!A:U,21,0)</f>
        <v>直采</v>
      </c>
    </row>
    <row r="104" s="4" customFormat="1" spans="1:9">
      <c r="A104" s="5">
        <v>999228575473242</v>
      </c>
      <c r="B104" s="6">
        <v>45268</v>
      </c>
      <c r="C104" s="6">
        <v>45269</v>
      </c>
      <c r="D104" s="4">
        <v>400.16</v>
      </c>
      <c r="E104" s="4" t="str">
        <f>VLOOKUP(A104,HOP!A:L,12,0)</f>
        <v>400.16</v>
      </c>
      <c r="F104" s="4" t="str">
        <f>VLOOKUP(A104,HOP!A:C,3,0)</f>
        <v>4301876</v>
      </c>
      <c r="G104" s="4">
        <f t="shared" si="6"/>
        <v>0</v>
      </c>
      <c r="H104" s="4" t="str">
        <f t="shared" si="7"/>
        <v>，4301876</v>
      </c>
      <c r="I104" s="4" t="str">
        <f>VLOOKUP(A104,HOP!A:U,21,0)</f>
        <v>直连</v>
      </c>
    </row>
    <row r="105" s="4" customFormat="1" spans="1:9">
      <c r="A105" s="5">
        <v>999228580976575</v>
      </c>
      <c r="B105" s="6">
        <v>45267</v>
      </c>
      <c r="C105" s="6">
        <v>45269</v>
      </c>
      <c r="D105" s="4">
        <v>3214.28</v>
      </c>
      <c r="E105" s="4" t="str">
        <f>VLOOKUP(A105,HOP!A:L,12,0)</f>
        <v>3214.28</v>
      </c>
      <c r="F105" s="4" t="str">
        <f>VLOOKUP(A105,HOP!A:C,3,0)</f>
        <v>4302315</v>
      </c>
      <c r="G105" s="4">
        <f t="shared" si="6"/>
        <v>0</v>
      </c>
      <c r="H105" s="4" t="str">
        <f t="shared" si="7"/>
        <v>，4302315</v>
      </c>
      <c r="I105" s="4" t="str">
        <f>VLOOKUP(A105,HOP!A:U,21,0)</f>
        <v>直连</v>
      </c>
    </row>
    <row r="106" s="4" customFormat="1" spans="1:9">
      <c r="A106" s="5">
        <v>999228583933494</v>
      </c>
      <c r="B106" s="6">
        <v>45268</v>
      </c>
      <c r="C106" s="6">
        <v>45269</v>
      </c>
      <c r="D106" s="4">
        <v>4038.75</v>
      </c>
      <c r="E106" s="4" t="str">
        <f>VLOOKUP(A106,HOP!A:L,12,0)</f>
        <v>4038.75</v>
      </c>
      <c r="F106" s="4" t="str">
        <f>VLOOKUP(A106,HOP!A:C,3,0)</f>
        <v>4303578</v>
      </c>
      <c r="G106" s="4">
        <f t="shared" si="6"/>
        <v>0</v>
      </c>
      <c r="H106" s="4" t="str">
        <f t="shared" si="7"/>
        <v>，4303578</v>
      </c>
      <c r="I106" s="4" t="str">
        <f>VLOOKUP(A106,HOP!A:U,21,0)</f>
        <v>直连</v>
      </c>
    </row>
    <row r="107" s="4" customFormat="1" spans="1:9">
      <c r="A107" s="5">
        <v>999228587531707</v>
      </c>
      <c r="B107" s="6">
        <v>45266</v>
      </c>
      <c r="C107" s="6">
        <v>45269</v>
      </c>
      <c r="D107" s="4">
        <v>2731.54</v>
      </c>
      <c r="E107" s="4" t="str">
        <f>VLOOKUP(A107,HOP!A:L,12,0)</f>
        <v>2731.56</v>
      </c>
      <c r="F107" s="4" t="str">
        <f>VLOOKUP(A107,HOP!A:C,3,0)</f>
        <v>4305434</v>
      </c>
      <c r="G107" s="4">
        <f t="shared" si="6"/>
        <v>-0.0199999999999818</v>
      </c>
      <c r="H107" s="4" t="str">
        <f t="shared" si="7"/>
        <v>，4305434</v>
      </c>
      <c r="I107" s="4" t="str">
        <f>VLOOKUP(A107,HOP!A:U,21,0)</f>
        <v>直连</v>
      </c>
    </row>
    <row r="108" s="4" customFormat="1" spans="1:9">
      <c r="A108" s="5">
        <v>999228587572942</v>
      </c>
      <c r="B108" s="6">
        <v>45268</v>
      </c>
      <c r="C108" s="6">
        <v>45269</v>
      </c>
      <c r="D108" s="4">
        <v>212.38</v>
      </c>
      <c r="E108" s="4" t="str">
        <f>VLOOKUP(A108,HOP!A:L,12,0)</f>
        <v>212.38</v>
      </c>
      <c r="F108" s="4" t="str">
        <f>VLOOKUP(A108,HOP!A:C,3,0)</f>
        <v>4305454</v>
      </c>
      <c r="G108" s="4">
        <f t="shared" si="6"/>
        <v>0</v>
      </c>
      <c r="H108" s="4" t="str">
        <f t="shared" si="7"/>
        <v>，4305454</v>
      </c>
      <c r="I108" s="4" t="str">
        <f>VLOOKUP(A108,HOP!A:U,21,0)</f>
        <v>直连</v>
      </c>
    </row>
    <row r="109" s="4" customFormat="1" hidden="1" spans="1:9">
      <c r="A109" s="5">
        <v>999228591326489</v>
      </c>
      <c r="B109" s="6">
        <v>45268</v>
      </c>
      <c r="C109" s="6">
        <v>45269</v>
      </c>
      <c r="D109" s="4">
        <v>0</v>
      </c>
      <c r="E109" s="4" t="str">
        <f>VLOOKUP(A109,HOP!A:L,12,0)</f>
        <v>0.00</v>
      </c>
      <c r="F109" s="4" t="str">
        <f>VLOOKUP(A109,HOP!A:C,3,0)</f>
        <v>4308673</v>
      </c>
      <c r="G109" s="4">
        <f t="shared" si="6"/>
        <v>0</v>
      </c>
      <c r="H109" s="4" t="str">
        <f t="shared" si="7"/>
        <v>，4308673</v>
      </c>
      <c r="I109" s="4" t="str">
        <f>VLOOKUP(A109,HOP!A:U,21,0)</f>
        <v>直连</v>
      </c>
    </row>
    <row r="110" s="4" customFormat="1" spans="1:9">
      <c r="A110" s="5">
        <v>999228596585766</v>
      </c>
      <c r="B110" s="6">
        <v>45268</v>
      </c>
      <c r="C110" s="6">
        <v>45269</v>
      </c>
      <c r="D110" s="4">
        <v>683.55</v>
      </c>
      <c r="E110" s="4" t="str">
        <f>VLOOKUP(A110,HOP!A:L,12,0)</f>
        <v>683.55</v>
      </c>
      <c r="F110" s="4" t="str">
        <f>VLOOKUP(A110,HOP!A:C,3,0)</f>
        <v>4309055</v>
      </c>
      <c r="G110" s="4">
        <f t="shared" si="6"/>
        <v>0</v>
      </c>
      <c r="H110" s="4" t="str">
        <f t="shared" si="7"/>
        <v>，4309055</v>
      </c>
      <c r="I110" s="4" t="str">
        <f>VLOOKUP(A110,HOP!A:U,21,0)</f>
        <v>直连</v>
      </c>
    </row>
    <row r="111" s="4" customFormat="1" spans="1:9">
      <c r="A111" s="5">
        <v>999226848867073</v>
      </c>
      <c r="B111" s="6">
        <v>45261</v>
      </c>
      <c r="C111" s="6">
        <v>45269</v>
      </c>
      <c r="D111" s="4">
        <v>13284.32</v>
      </c>
      <c r="E111" s="4" t="str">
        <f>VLOOKUP(A111,HOP!A:L,12,0)</f>
        <v>13284.32</v>
      </c>
      <c r="F111" s="4" t="str">
        <f>VLOOKUP(A111,HOP!A:C,3,0)</f>
        <v>3956459</v>
      </c>
      <c r="G111" s="4">
        <f t="shared" si="6"/>
        <v>0</v>
      </c>
      <c r="H111" s="4" t="str">
        <f t="shared" si="7"/>
        <v>，3956459</v>
      </c>
      <c r="I111" s="4" t="str">
        <f>VLOOKUP(A111,HOP!A:U,21,0)</f>
        <v>直连</v>
      </c>
    </row>
    <row r="112" s="4" customFormat="1" spans="1:9">
      <c r="A112" s="5">
        <v>999228600896969</v>
      </c>
      <c r="B112" s="6">
        <v>45268</v>
      </c>
      <c r="C112" s="6">
        <v>45269</v>
      </c>
      <c r="D112" s="4">
        <v>233.95</v>
      </c>
      <c r="E112" s="4" t="str">
        <f>VLOOKUP(A112,HOP!A:L,12,0)</f>
        <v>233.95</v>
      </c>
      <c r="F112" s="4" t="str">
        <f>VLOOKUP(A112,HOP!A:C,3,0)</f>
        <v>4310881</v>
      </c>
      <c r="G112" s="4">
        <f t="shared" si="6"/>
        <v>0</v>
      </c>
      <c r="H112" s="4" t="str">
        <f t="shared" si="7"/>
        <v>，4310881</v>
      </c>
      <c r="I112" s="4" t="str">
        <f>VLOOKUP(A112,HOP!A:U,21,0)</f>
        <v>直连</v>
      </c>
    </row>
    <row r="113" s="4" customFormat="1" hidden="1" spans="1:9">
      <c r="A113" s="5">
        <v>999228604065029</v>
      </c>
      <c r="B113" s="6">
        <v>45268</v>
      </c>
      <c r="C113" s="6">
        <v>45269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6"/>
        <v>#N/A</v>
      </c>
      <c r="H113" s="4" t="e">
        <f t="shared" si="7"/>
        <v>#N/A</v>
      </c>
      <c r="I113" s="4" t="e">
        <f>VLOOKUP(A113,HOP!A:U,21,0)</f>
        <v>#N/A</v>
      </c>
    </row>
    <row r="114" s="4" customFormat="1" spans="1:9">
      <c r="A114" s="5">
        <v>999228604506777</v>
      </c>
      <c r="B114" s="6">
        <v>45268</v>
      </c>
      <c r="C114" s="6">
        <v>45269</v>
      </c>
      <c r="D114" s="4">
        <v>1563.14</v>
      </c>
      <c r="E114" s="4" t="str">
        <f>VLOOKUP(A114,HOP!A:L,12,0)</f>
        <v>1563.14</v>
      </c>
      <c r="F114" s="4" t="str">
        <f>VLOOKUP(A114,HOP!A:C,3,0)</f>
        <v>4312989</v>
      </c>
      <c r="G114" s="4">
        <f t="shared" si="6"/>
        <v>0</v>
      </c>
      <c r="H114" s="4" t="str">
        <f t="shared" si="7"/>
        <v>，4312989</v>
      </c>
      <c r="I114" s="4" t="str">
        <f>VLOOKUP(A114,HOP!A:U,21,0)</f>
        <v>直连</v>
      </c>
    </row>
    <row r="115" s="4" customFormat="1" spans="1:9">
      <c r="A115" s="5">
        <v>999228605495317</v>
      </c>
      <c r="B115" s="6">
        <v>45268</v>
      </c>
      <c r="C115" s="6">
        <v>45269</v>
      </c>
      <c r="D115" s="4">
        <v>1000.61</v>
      </c>
      <c r="E115" s="4" t="str">
        <f>VLOOKUP(A115,HOP!A:L,12,0)</f>
        <v>1000.61</v>
      </c>
      <c r="F115" s="4" t="str">
        <f>VLOOKUP(A115,HOP!A:C,3,0)</f>
        <v>4313734</v>
      </c>
      <c r="G115" s="4">
        <f t="shared" si="6"/>
        <v>0</v>
      </c>
      <c r="H115" s="4" t="str">
        <f t="shared" si="7"/>
        <v>，4313734</v>
      </c>
      <c r="I115" s="4" t="str">
        <f>VLOOKUP(A115,HOP!A:U,21,0)</f>
        <v>直连</v>
      </c>
    </row>
    <row r="116" s="4" customFormat="1" spans="1:9">
      <c r="A116" s="5">
        <v>999228617394350</v>
      </c>
      <c r="B116" s="6">
        <v>45268</v>
      </c>
      <c r="C116" s="6">
        <v>45269</v>
      </c>
      <c r="D116" s="4">
        <v>2346.57</v>
      </c>
      <c r="E116" s="4" t="str">
        <f>VLOOKUP(A116,HOP!A:L,12,0)</f>
        <v>2346.57</v>
      </c>
      <c r="F116" s="4" t="str">
        <f>VLOOKUP(A116,HOP!A:C,3,0)</f>
        <v>4316041</v>
      </c>
      <c r="G116" s="4">
        <f t="shared" si="6"/>
        <v>0</v>
      </c>
      <c r="H116" s="4" t="str">
        <f t="shared" si="7"/>
        <v>，4316041</v>
      </c>
      <c r="I116" s="4" t="str">
        <f>VLOOKUP(A116,HOP!A:U,21,0)</f>
        <v>直连</v>
      </c>
    </row>
    <row r="117" s="4" customFormat="1" hidden="1" spans="1:9">
      <c r="A117" s="5">
        <v>999228764446538</v>
      </c>
      <c r="B117" s="6">
        <v>45268</v>
      </c>
      <c r="C117" s="6">
        <v>45269</v>
      </c>
      <c r="D117" s="4">
        <v>1711.92</v>
      </c>
      <c r="E117" s="4" t="str">
        <f>VLOOKUP(A117,HOP!A:L,12,0)</f>
        <v>1711.92</v>
      </c>
      <c r="F117" s="4" t="str">
        <f>VLOOKUP(A117,HOP!A:C,3,0)</f>
        <v>4346675</v>
      </c>
      <c r="G117" s="4">
        <f t="shared" si="6"/>
        <v>0</v>
      </c>
      <c r="H117" s="4" t="str">
        <f t="shared" si="7"/>
        <v>，4346675</v>
      </c>
      <c r="I117" s="4" t="str">
        <f>VLOOKUP(A117,HOP!A:U,21,0)</f>
        <v>直采</v>
      </c>
    </row>
    <row r="118" s="4" customFormat="1" spans="1:9">
      <c r="A118" s="5">
        <v>999228588751737</v>
      </c>
      <c r="B118" s="6">
        <v>45266</v>
      </c>
      <c r="C118" s="6">
        <v>45269</v>
      </c>
      <c r="D118" s="4">
        <v>913.28</v>
      </c>
      <c r="E118" s="4" t="str">
        <f>VLOOKUP(A118,HOP!A:L,12,0)</f>
        <v>913.28</v>
      </c>
      <c r="F118" s="4" t="str">
        <f>VLOOKUP(A118,HOP!A:C,3,0)</f>
        <v>4306415</v>
      </c>
      <c r="G118" s="4">
        <f t="shared" si="6"/>
        <v>0</v>
      </c>
      <c r="H118" s="4" t="str">
        <f t="shared" si="7"/>
        <v>，4306415</v>
      </c>
      <c r="I118" s="4" t="str">
        <f>VLOOKUP(A118,HOP!A:U,21,0)</f>
        <v>直连</v>
      </c>
    </row>
    <row r="119" s="4" customFormat="1" spans="1:9">
      <c r="A119" s="5">
        <v>999227106416285</v>
      </c>
      <c r="B119" s="6">
        <v>45267</v>
      </c>
      <c r="C119" s="6">
        <v>45269</v>
      </c>
      <c r="D119" s="4">
        <v>2736.38</v>
      </c>
      <c r="E119" s="4" t="str">
        <f>VLOOKUP(A119,HOP!A:L,12,0)</f>
        <v>2736.38</v>
      </c>
      <c r="F119" s="4" t="str">
        <f>VLOOKUP(A119,HOP!A:C,3,0)</f>
        <v>4006062</v>
      </c>
      <c r="G119" s="4">
        <f t="shared" si="6"/>
        <v>0</v>
      </c>
      <c r="H119" s="4" t="str">
        <f t="shared" si="7"/>
        <v>，4006062</v>
      </c>
      <c r="I119" s="4" t="str">
        <f>VLOOKUP(A119,HOP!A:U,21,0)</f>
        <v>直连</v>
      </c>
    </row>
    <row r="120" s="4" customFormat="1" spans="1:9">
      <c r="A120" s="5">
        <v>999228607608528</v>
      </c>
      <c r="B120" s="6">
        <v>45268</v>
      </c>
      <c r="C120" s="6">
        <v>45269</v>
      </c>
      <c r="D120" s="4">
        <v>619.1</v>
      </c>
      <c r="E120" s="4" t="str">
        <f>VLOOKUP(A120,HOP!A:L,12,0)</f>
        <v>619.10</v>
      </c>
      <c r="F120" s="4" t="str">
        <f>VLOOKUP(A120,HOP!A:C,3,0)</f>
        <v>4314707</v>
      </c>
      <c r="G120" s="4">
        <f t="shared" si="6"/>
        <v>0</v>
      </c>
      <c r="H120" s="4" t="str">
        <f t="shared" si="7"/>
        <v>，4314707</v>
      </c>
      <c r="I120" s="4" t="str">
        <f>VLOOKUP(A120,HOP!A:U,21,0)</f>
        <v>直连</v>
      </c>
    </row>
    <row r="121" s="4" customFormat="1" hidden="1" spans="1:9">
      <c r="A121" s="5">
        <v>999229274263004</v>
      </c>
      <c r="B121" s="6">
        <v>45267</v>
      </c>
      <c r="C121" s="6">
        <v>45269</v>
      </c>
      <c r="D121" s="4">
        <v>2044.78</v>
      </c>
      <c r="E121" s="4" t="str">
        <f>VLOOKUP(A121,HOP!A:L,12,0)</f>
        <v>2044.78</v>
      </c>
      <c r="F121" s="4" t="str">
        <f>VLOOKUP(A121,HOP!A:C,3,0)</f>
        <v>4354417</v>
      </c>
      <c r="G121" s="4">
        <f t="shared" si="6"/>
        <v>0</v>
      </c>
      <c r="H121" s="4" t="str">
        <f t="shared" si="7"/>
        <v>，4354417</v>
      </c>
      <c r="I121" s="4" t="str">
        <f>VLOOKUP(A121,HOP!A:U,21,0)</f>
        <v>直采</v>
      </c>
    </row>
    <row r="122" s="4" customFormat="1" hidden="1" spans="1:9">
      <c r="A122" s="5">
        <v>29284422552</v>
      </c>
      <c r="B122" s="6">
        <v>45268</v>
      </c>
      <c r="C122" s="6">
        <v>45269</v>
      </c>
      <c r="D122" s="4">
        <v>1688.52</v>
      </c>
      <c r="E122" s="4" t="str">
        <f>VLOOKUP(A122,HOP!A:L,12,0)</f>
        <v>1688.52</v>
      </c>
      <c r="F122" s="4" t="str">
        <f>VLOOKUP(A122,HOP!A:C,3,0)</f>
        <v>4364091</v>
      </c>
      <c r="G122" s="4">
        <f t="shared" si="6"/>
        <v>0</v>
      </c>
      <c r="H122" s="4" t="str">
        <f t="shared" si="7"/>
        <v>，4364091</v>
      </c>
      <c r="I122" s="4" t="str">
        <f>VLOOKUP(A122,HOP!A:U,21,0)</f>
        <v>直采</v>
      </c>
    </row>
    <row r="123" s="4" customFormat="1" spans="1:9">
      <c r="A123" s="5">
        <v>999228360299665</v>
      </c>
      <c r="B123" s="6">
        <v>45267</v>
      </c>
      <c r="C123" s="6">
        <v>45269</v>
      </c>
      <c r="D123" s="4">
        <v>616.02</v>
      </c>
      <c r="E123" s="4" t="str">
        <f>VLOOKUP(A123,HOP!A:L,12,0)</f>
        <v>616.02</v>
      </c>
      <c r="F123" s="4" t="str">
        <f>VLOOKUP(A123,HOP!A:C,3,0)</f>
        <v>4213285</v>
      </c>
      <c r="G123" s="4">
        <f t="shared" si="6"/>
        <v>0</v>
      </c>
      <c r="H123" s="4" t="str">
        <f t="shared" si="7"/>
        <v>，4213285</v>
      </c>
      <c r="I123" s="4" t="str">
        <f>VLOOKUP(A123,HOP!A:U,21,0)</f>
        <v>直连</v>
      </c>
    </row>
    <row r="124" s="4" customFormat="1" hidden="1" spans="1:9">
      <c r="A124" s="5">
        <v>999229333933341</v>
      </c>
      <c r="B124" s="6">
        <v>45268</v>
      </c>
      <c r="C124" s="6">
        <v>45269</v>
      </c>
      <c r="D124" s="4">
        <v>1365.08</v>
      </c>
      <c r="E124" s="4" t="str">
        <f>VLOOKUP(A124,HOP!A:L,12,0)</f>
        <v>1365.08</v>
      </c>
      <c r="F124" s="4" t="str">
        <f>VLOOKUP(A124,HOP!A:C,3,0)</f>
        <v>4387525</v>
      </c>
      <c r="G124" s="4">
        <f t="shared" si="6"/>
        <v>0</v>
      </c>
      <c r="H124" s="4" t="str">
        <f t="shared" si="7"/>
        <v>，4387525</v>
      </c>
      <c r="I124" s="4" t="str">
        <f>VLOOKUP(A124,HOP!A:U,21,0)</f>
        <v>直采</v>
      </c>
    </row>
    <row r="125" s="4" customFormat="1" hidden="1" spans="1:9">
      <c r="A125" s="5">
        <v>999229339181956</v>
      </c>
      <c r="B125" s="6">
        <v>45268</v>
      </c>
      <c r="C125" s="6">
        <v>45269</v>
      </c>
      <c r="D125" s="4">
        <v>443.11</v>
      </c>
      <c r="E125" s="4" t="str">
        <f>VLOOKUP(A125,HOP!A:L,12,0)</f>
        <v>443.11</v>
      </c>
      <c r="F125" s="4" t="str">
        <f>VLOOKUP(A125,HOP!A:C,3,0)</f>
        <v>4394159</v>
      </c>
      <c r="G125" s="4">
        <f t="shared" si="6"/>
        <v>0</v>
      </c>
      <c r="H125" s="4" t="str">
        <f t="shared" si="7"/>
        <v>，4394159</v>
      </c>
      <c r="I125" s="4" t="str">
        <f>VLOOKUP(A125,HOP!A:U,21,0)</f>
        <v>直采</v>
      </c>
    </row>
    <row r="126" s="4" customFormat="1" spans="1:10">
      <c r="A126" s="5">
        <v>999228263493705</v>
      </c>
      <c r="B126" s="6">
        <v>45240</v>
      </c>
      <c r="C126" s="6">
        <v>45243</v>
      </c>
      <c r="D126" s="4">
        <v>1881.63</v>
      </c>
      <c r="E126" s="4" t="e">
        <f>VLOOKUP(A126,HOP!A:L,12,0)</f>
        <v>#N/A</v>
      </c>
      <c r="F126" s="4">
        <v>4166894</v>
      </c>
      <c r="G126" s="4" t="e">
        <f t="shared" si="6"/>
        <v>#N/A</v>
      </c>
      <c r="H126" s="4" t="str">
        <f t="shared" si="7"/>
        <v>，4166894</v>
      </c>
      <c r="I126" s="4" t="s">
        <v>704</v>
      </c>
      <c r="J126" s="4" t="s">
        <v>705</v>
      </c>
    </row>
    <row r="128" spans="4:4">
      <c r="D128" s="4">
        <f>SUM(D2:D127)</f>
        <v>201855.19</v>
      </c>
    </row>
    <row r="130" spans="4:4">
      <c r="D130" s="4" t="s">
        <v>706</v>
      </c>
    </row>
    <row r="133" spans="1:3">
      <c r="A133" s="4" t="s">
        <v>707</v>
      </c>
      <c r="C133" s="4">
        <v>30977.15</v>
      </c>
    </row>
    <row r="134" spans="1:3">
      <c r="A134" s="4" t="s">
        <v>708</v>
      </c>
      <c r="C134" s="4">
        <v>170878.04</v>
      </c>
    </row>
    <row r="135" spans="1:3">
      <c r="A135" s="4" t="s">
        <v>709</v>
      </c>
      <c r="C135" s="4">
        <f>SUBTOTAL(9,C133:C134)</f>
        <v>201855.19</v>
      </c>
    </row>
  </sheetData>
  <autoFilter ref="A1:XFD135">
    <filterColumn colId="3">
      <filters blank="1">
        <filter val="1365.08"/>
        <filter val="2274.08"/>
        <filter val="1206.09"/>
        <filter val="2253.09"/>
        <filter val="467.1"/>
        <filter val="619.1"/>
        <filter val="6705.1"/>
        <filter val="2013.3"/>
        <filter val="4108.4"/>
        <filter val="1269.6"/>
        <filter val="1421.6"/>
        <filter val="3173.7"/>
        <filter val="275.8"/>
        <filter val="352.9"/>
        <filter val="13284.32"/>
        <filter val="30977.15"/>
        <filter val="616.02"/>
        <filter val="18004.46"/>
        <filter val="1708"/>
        <filter val="339.11"/>
        <filter val="443.11"/>
        <filter val="515"/>
        <filter val="6090.45"/>
        <filter val="371.16"/>
        <filter val="400.16"/>
        <filter val="585.17"/>
        <filter val="591.18"/>
        <filter val="260.19"/>
        <filter val="630.21"/>
        <filter val="2042.32"/>
        <filter val="3567.32"/>
        <filter val="4024.32"/>
        <filter val="4985.32"/>
        <filter val="1925"/>
        <filter val="1442.37"/>
        <filter val="913.28"/>
        <filter val="2736.38"/>
        <filter val="2229"/>
        <filter val="3379.21"/>
        <filter val="683.33"/>
        <filter val="2975.23"/>
        <filter val="400.34"/>
        <filter val="847.34"/>
        <filter val="1443.24"/>
        <filter val="2304.25"/>
        <filter val="3748.26"/>
        <filter val="212.38"/>
        <filter val="3214.28"/>
        <filter val="392.41"/>
        <filter val="576.41"/>
        <filter val="1281.11"/>
        <filter val="1018.12"/>
        <filter val="1563.14"/>
        <filter val="2622.15"/>
        <filter val="2942.16"/>
        <filter val="993.47"/>
        <filter val="201855.19"/>
        <filter val="8628.19"/>
        <filter val="784.52"/>
        <filter val="1173.84"/>
        <filter val="683.55"/>
        <filter val="734.58"/>
        <filter val="459"/>
        <filter val="4259"/>
        <filter val="144.59"/>
        <filter val="261.61"/>
        <filter val="4103.73"/>
        <filter val="170878.04"/>
        <filter val="886.65"/>
        <filter val="2554.75"/>
        <filter val="4038.75"/>
        <filter val="475.67"/>
        <filter val="2022.78"/>
        <filter val="2044.78"/>
        <filter val="1000.61"/>
        <filter val="715.72"/>
        <filter val="1881.63"/>
        <filter val="201855.19 HKD"/>
        <filter val="2076.65"/>
        <filter val="6340.68"/>
        <filter val="1254.69"/>
        <filter val="1381.69"/>
        <filter val="246.81"/>
        <filter val="1688.52"/>
        <filter val="2155.52"/>
        <filter val="2731.54"/>
        <filter val="2346.57"/>
        <filter val="2927.57"/>
        <filter val="975.89"/>
        <filter val="373.94"/>
        <filter val="717.94"/>
        <filter val="233.95"/>
        <filter val="801.95"/>
        <filter val="255.96"/>
        <filter val="2097"/>
        <filter val="338.97"/>
        <filter val="598.99"/>
        <filter val="2565.91"/>
        <filter val="1711.92"/>
        <filter val="3275.96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710</v>
      </c>
      <c r="B1" s="2" t="s">
        <v>711</v>
      </c>
      <c r="C1" s="2" t="s">
        <v>712</v>
      </c>
      <c r="D1" s="2" t="s">
        <v>713</v>
      </c>
      <c r="E1" s="2" t="s">
        <v>13</v>
      </c>
      <c r="F1" s="2" t="s">
        <v>5</v>
      </c>
      <c r="G1" s="2" t="s">
        <v>6</v>
      </c>
      <c r="H1" s="2" t="s">
        <v>714</v>
      </c>
      <c r="I1" s="2" t="s">
        <v>715</v>
      </c>
      <c r="J1" s="2" t="s">
        <v>716</v>
      </c>
      <c r="K1" s="2" t="s">
        <v>717</v>
      </c>
      <c r="L1" s="2" t="s">
        <v>718</v>
      </c>
      <c r="M1" s="2" t="s">
        <v>719</v>
      </c>
      <c r="N1" s="2" t="s">
        <v>720</v>
      </c>
      <c r="O1" s="2" t="s">
        <v>721</v>
      </c>
      <c r="P1" s="2" t="s">
        <v>722</v>
      </c>
      <c r="Q1" s="2" t="s">
        <v>723</v>
      </c>
      <c r="R1" s="2" t="s">
        <v>724</v>
      </c>
      <c r="S1" s="2" t="s">
        <v>725</v>
      </c>
      <c r="T1" s="2" t="s">
        <v>726</v>
      </c>
      <c r="U1" s="2" t="s">
        <v>727</v>
      </c>
      <c r="V1" s="2" t="s">
        <v>728</v>
      </c>
    </row>
    <row r="2" s="1" customFormat="1" spans="1:22">
      <c r="A2" s="3">
        <v>24649384783</v>
      </c>
      <c r="B2" s="1" t="s">
        <v>729</v>
      </c>
      <c r="C2" s="1" t="s">
        <v>730</v>
      </c>
      <c r="D2" s="1" t="s">
        <v>731</v>
      </c>
      <c r="E2" s="1" t="s">
        <v>732</v>
      </c>
      <c r="F2" s="1" t="s">
        <v>733</v>
      </c>
      <c r="G2" s="1" t="s">
        <v>734</v>
      </c>
      <c r="H2" s="1" t="s">
        <v>735</v>
      </c>
      <c r="I2" s="1" t="s">
        <v>736</v>
      </c>
      <c r="J2" s="1" t="s">
        <v>30</v>
      </c>
      <c r="K2" s="1" t="s">
        <v>737</v>
      </c>
      <c r="L2" s="1" t="s">
        <v>737</v>
      </c>
      <c r="M2" s="1" t="s">
        <v>738</v>
      </c>
      <c r="N2" s="1" t="s">
        <v>738</v>
      </c>
      <c r="O2" s="1" t="s">
        <v>739</v>
      </c>
      <c r="P2" s="1" t="s">
        <v>740</v>
      </c>
      <c r="Q2" s="1" t="s">
        <v>741</v>
      </c>
      <c r="R2" s="1" t="s">
        <v>742</v>
      </c>
      <c r="S2" s="1" t="s">
        <v>743</v>
      </c>
      <c r="T2" s="1" t="s">
        <v>744</v>
      </c>
      <c r="U2" s="1" t="s">
        <v>745</v>
      </c>
      <c r="V2" s="1" t="s">
        <v>746</v>
      </c>
    </row>
    <row r="3" s="1" customFormat="1" spans="1:22">
      <c r="A3" s="3">
        <v>999224649444169</v>
      </c>
      <c r="B3" s="1" t="s">
        <v>729</v>
      </c>
      <c r="C3" s="1" t="s">
        <v>747</v>
      </c>
      <c r="D3" s="1" t="s">
        <v>731</v>
      </c>
      <c r="E3" s="1" t="s">
        <v>732</v>
      </c>
      <c r="F3" s="1" t="s">
        <v>733</v>
      </c>
      <c r="G3" s="1" t="s">
        <v>734</v>
      </c>
      <c r="H3" s="1" t="s">
        <v>735</v>
      </c>
      <c r="I3" s="1" t="s">
        <v>736</v>
      </c>
      <c r="J3" s="1" t="s">
        <v>30</v>
      </c>
      <c r="K3" s="1" t="s">
        <v>737</v>
      </c>
      <c r="L3" s="1" t="s">
        <v>737</v>
      </c>
      <c r="M3" s="1" t="s">
        <v>738</v>
      </c>
      <c r="N3" s="1" t="s">
        <v>738</v>
      </c>
      <c r="O3" s="1" t="s">
        <v>739</v>
      </c>
      <c r="P3" s="1" t="s">
        <v>740</v>
      </c>
      <c r="Q3" s="1" t="s">
        <v>741</v>
      </c>
      <c r="R3" s="1" t="s">
        <v>748</v>
      </c>
      <c r="S3" s="1" t="s">
        <v>743</v>
      </c>
      <c r="T3" s="1" t="s">
        <v>744</v>
      </c>
      <c r="U3" s="1" t="s">
        <v>745</v>
      </c>
      <c r="V3" s="1" t="s">
        <v>746</v>
      </c>
    </row>
    <row r="4" s="1" customFormat="1" spans="1:22">
      <c r="A4" s="3">
        <v>999226266039561</v>
      </c>
      <c r="B4" s="1" t="s">
        <v>749</v>
      </c>
      <c r="C4" s="1" t="s">
        <v>750</v>
      </c>
      <c r="D4" s="1" t="s">
        <v>751</v>
      </c>
      <c r="E4" s="1" t="s">
        <v>752</v>
      </c>
      <c r="F4" s="1" t="s">
        <v>733</v>
      </c>
      <c r="G4" s="1" t="s">
        <v>734</v>
      </c>
      <c r="H4" s="1" t="s">
        <v>735</v>
      </c>
      <c r="I4" s="1" t="s">
        <v>753</v>
      </c>
      <c r="J4" s="1" t="s">
        <v>30</v>
      </c>
      <c r="K4" s="1" t="s">
        <v>754</v>
      </c>
      <c r="L4" s="1" t="s">
        <v>754</v>
      </c>
      <c r="M4" s="1" t="s">
        <v>738</v>
      </c>
      <c r="N4" s="1" t="s">
        <v>738</v>
      </c>
      <c r="O4" s="1" t="s">
        <v>739</v>
      </c>
      <c r="P4" s="1" t="s">
        <v>740</v>
      </c>
      <c r="Q4" s="1" t="s">
        <v>741</v>
      </c>
      <c r="R4" s="1" t="s">
        <v>755</v>
      </c>
      <c r="S4" s="1" t="s">
        <v>743</v>
      </c>
      <c r="T4" s="1" t="s">
        <v>744</v>
      </c>
      <c r="U4" s="1" t="s">
        <v>704</v>
      </c>
      <c r="V4" s="1" t="s">
        <v>756</v>
      </c>
    </row>
    <row r="5" s="1" customFormat="1" spans="1:22">
      <c r="A5" s="3">
        <v>999226496488845</v>
      </c>
      <c r="B5" s="1" t="s">
        <v>757</v>
      </c>
      <c r="C5" s="1" t="s">
        <v>758</v>
      </c>
      <c r="D5" s="1" t="s">
        <v>759</v>
      </c>
      <c r="E5" s="1" t="s">
        <v>760</v>
      </c>
      <c r="F5" s="1" t="s">
        <v>761</v>
      </c>
      <c r="G5" s="1" t="s">
        <v>734</v>
      </c>
      <c r="H5" s="1" t="s">
        <v>735</v>
      </c>
      <c r="I5" s="1" t="s">
        <v>762</v>
      </c>
      <c r="J5" s="1" t="s">
        <v>30</v>
      </c>
      <c r="K5" s="1" t="s">
        <v>763</v>
      </c>
      <c r="L5" s="1" t="s">
        <v>763</v>
      </c>
      <c r="M5" s="1" t="s">
        <v>738</v>
      </c>
      <c r="N5" s="1" t="s">
        <v>738</v>
      </c>
      <c r="O5" s="1" t="s">
        <v>739</v>
      </c>
      <c r="P5" s="1" t="s">
        <v>740</v>
      </c>
      <c r="Q5" s="1" t="s">
        <v>741</v>
      </c>
      <c r="R5" s="1" t="s">
        <v>764</v>
      </c>
      <c r="S5" s="1" t="s">
        <v>743</v>
      </c>
      <c r="T5" s="1" t="s">
        <v>744</v>
      </c>
      <c r="U5" s="1" t="s">
        <v>704</v>
      </c>
      <c r="V5" s="1" t="s">
        <v>746</v>
      </c>
    </row>
    <row r="6" s="1" customFormat="1" spans="1:22">
      <c r="A6" s="3">
        <v>999226848867073</v>
      </c>
      <c r="B6" s="1" t="s">
        <v>765</v>
      </c>
      <c r="C6" s="1" t="s">
        <v>766</v>
      </c>
      <c r="D6" s="1" t="s">
        <v>767</v>
      </c>
      <c r="E6" s="1" t="s">
        <v>768</v>
      </c>
      <c r="F6" s="1" t="s">
        <v>769</v>
      </c>
      <c r="G6" s="1" t="s">
        <v>734</v>
      </c>
      <c r="H6" s="1" t="s">
        <v>735</v>
      </c>
      <c r="I6" s="1" t="s">
        <v>770</v>
      </c>
      <c r="J6" s="1" t="s">
        <v>30</v>
      </c>
      <c r="K6" s="1" t="s">
        <v>771</v>
      </c>
      <c r="L6" s="1" t="s">
        <v>771</v>
      </c>
      <c r="M6" s="1" t="s">
        <v>738</v>
      </c>
      <c r="N6" s="1" t="s">
        <v>738</v>
      </c>
      <c r="O6" s="1" t="s">
        <v>739</v>
      </c>
      <c r="P6" s="1" t="s">
        <v>740</v>
      </c>
      <c r="Q6" s="1" t="s">
        <v>741</v>
      </c>
      <c r="R6" s="1" t="s">
        <v>772</v>
      </c>
      <c r="S6" s="1" t="s">
        <v>743</v>
      </c>
      <c r="T6" s="1" t="s">
        <v>744</v>
      </c>
      <c r="U6" s="1" t="s">
        <v>704</v>
      </c>
      <c r="V6" s="1" t="s">
        <v>773</v>
      </c>
    </row>
    <row r="7" s="1" customFormat="1" spans="1:22">
      <c r="A7" s="3">
        <v>999226932777187</v>
      </c>
      <c r="B7" s="1" t="s">
        <v>774</v>
      </c>
      <c r="C7" s="1" t="s">
        <v>775</v>
      </c>
      <c r="D7" s="1" t="s">
        <v>776</v>
      </c>
      <c r="E7" s="1" t="s">
        <v>777</v>
      </c>
      <c r="F7" s="1" t="s">
        <v>778</v>
      </c>
      <c r="G7" s="1" t="s">
        <v>734</v>
      </c>
      <c r="H7" s="1" t="s">
        <v>735</v>
      </c>
      <c r="I7" s="1" t="s">
        <v>779</v>
      </c>
      <c r="J7" s="1" t="s">
        <v>30</v>
      </c>
      <c r="K7" s="1" t="s">
        <v>780</v>
      </c>
      <c r="L7" s="1" t="s">
        <v>780</v>
      </c>
      <c r="M7" s="1" t="s">
        <v>738</v>
      </c>
      <c r="N7" s="1" t="s">
        <v>738</v>
      </c>
      <c r="O7" s="1" t="s">
        <v>739</v>
      </c>
      <c r="P7" s="1" t="s">
        <v>740</v>
      </c>
      <c r="Q7" s="1" t="s">
        <v>741</v>
      </c>
      <c r="R7" s="1" t="s">
        <v>781</v>
      </c>
      <c r="S7" s="1" t="s">
        <v>743</v>
      </c>
      <c r="T7" s="1" t="s">
        <v>744</v>
      </c>
      <c r="U7" s="1" t="s">
        <v>704</v>
      </c>
      <c r="V7" s="1" t="s">
        <v>782</v>
      </c>
    </row>
    <row r="8" s="1" customFormat="1" spans="1:22">
      <c r="A8" s="3">
        <v>999227060505957</v>
      </c>
      <c r="B8" s="1" t="s">
        <v>783</v>
      </c>
      <c r="C8" s="1" t="s">
        <v>784</v>
      </c>
      <c r="D8" s="1" t="s">
        <v>785</v>
      </c>
      <c r="E8" s="1" t="s">
        <v>786</v>
      </c>
      <c r="F8" s="1" t="s">
        <v>787</v>
      </c>
      <c r="G8" s="1" t="s">
        <v>734</v>
      </c>
      <c r="H8" s="1" t="s">
        <v>735</v>
      </c>
      <c r="I8" s="1" t="s">
        <v>788</v>
      </c>
      <c r="J8" s="1" t="s">
        <v>30</v>
      </c>
      <c r="K8" s="1" t="s">
        <v>789</v>
      </c>
      <c r="L8" s="1" t="s">
        <v>789</v>
      </c>
      <c r="M8" s="1" t="s">
        <v>738</v>
      </c>
      <c r="N8" s="1" t="s">
        <v>738</v>
      </c>
      <c r="O8" s="1" t="s">
        <v>739</v>
      </c>
      <c r="P8" s="1" t="s">
        <v>740</v>
      </c>
      <c r="Q8" s="1" t="s">
        <v>741</v>
      </c>
      <c r="R8" s="1" t="s">
        <v>790</v>
      </c>
      <c r="S8" s="1" t="s">
        <v>743</v>
      </c>
      <c r="T8" s="1" t="s">
        <v>744</v>
      </c>
      <c r="U8" s="1" t="s">
        <v>704</v>
      </c>
      <c r="V8" s="1" t="s">
        <v>782</v>
      </c>
    </row>
    <row r="9" s="1" customFormat="1" spans="1:22">
      <c r="A9" s="3">
        <v>999227106416285</v>
      </c>
      <c r="B9" s="1" t="s">
        <v>791</v>
      </c>
      <c r="C9" s="1" t="s">
        <v>792</v>
      </c>
      <c r="D9" s="1" t="s">
        <v>793</v>
      </c>
      <c r="E9" s="1" t="s">
        <v>794</v>
      </c>
      <c r="F9" s="1" t="s">
        <v>795</v>
      </c>
      <c r="G9" s="1" t="s">
        <v>734</v>
      </c>
      <c r="H9" s="1" t="s">
        <v>735</v>
      </c>
      <c r="I9" s="1" t="s">
        <v>796</v>
      </c>
      <c r="J9" s="1" t="s">
        <v>30</v>
      </c>
      <c r="K9" s="1" t="s">
        <v>797</v>
      </c>
      <c r="L9" s="1" t="s">
        <v>797</v>
      </c>
      <c r="M9" s="1" t="s">
        <v>738</v>
      </c>
      <c r="N9" s="1" t="s">
        <v>738</v>
      </c>
      <c r="O9" s="1" t="s">
        <v>739</v>
      </c>
      <c r="P9" s="1" t="s">
        <v>740</v>
      </c>
      <c r="Q9" s="1" t="s">
        <v>741</v>
      </c>
      <c r="R9" s="1" t="s">
        <v>798</v>
      </c>
      <c r="S9" s="1" t="s">
        <v>743</v>
      </c>
      <c r="T9" s="1" t="s">
        <v>744</v>
      </c>
      <c r="U9" s="1" t="s">
        <v>704</v>
      </c>
      <c r="V9" s="1" t="s">
        <v>746</v>
      </c>
    </row>
    <row r="10" s="1" customFormat="1" spans="1:22">
      <c r="A10" s="3">
        <v>999227107836643</v>
      </c>
      <c r="B10" s="1" t="s">
        <v>799</v>
      </c>
      <c r="C10" s="1" t="s">
        <v>800</v>
      </c>
      <c r="D10" s="1" t="s">
        <v>801</v>
      </c>
      <c r="E10" s="1" t="s">
        <v>802</v>
      </c>
      <c r="F10" s="1" t="s">
        <v>778</v>
      </c>
      <c r="G10" s="1" t="s">
        <v>734</v>
      </c>
      <c r="H10" s="1" t="s">
        <v>735</v>
      </c>
      <c r="I10" s="1" t="s">
        <v>803</v>
      </c>
      <c r="J10" s="1" t="s">
        <v>30</v>
      </c>
      <c r="K10" s="1" t="s">
        <v>804</v>
      </c>
      <c r="L10" s="1" t="s">
        <v>804</v>
      </c>
      <c r="M10" s="1" t="s">
        <v>738</v>
      </c>
      <c r="N10" s="1" t="s">
        <v>738</v>
      </c>
      <c r="O10" s="1" t="s">
        <v>739</v>
      </c>
      <c r="P10" s="1" t="s">
        <v>740</v>
      </c>
      <c r="Q10" s="1" t="s">
        <v>741</v>
      </c>
      <c r="R10" s="1" t="s">
        <v>805</v>
      </c>
      <c r="S10" s="1" t="s">
        <v>743</v>
      </c>
      <c r="T10" s="1" t="s">
        <v>744</v>
      </c>
      <c r="U10" s="1" t="s">
        <v>745</v>
      </c>
      <c r="V10" s="1" t="s">
        <v>746</v>
      </c>
    </row>
    <row r="11" s="1" customFormat="1" spans="1:22">
      <c r="A11" s="3">
        <v>999227111022924</v>
      </c>
      <c r="B11" s="1" t="s">
        <v>799</v>
      </c>
      <c r="C11" s="1" t="s">
        <v>806</v>
      </c>
      <c r="D11" s="1" t="s">
        <v>807</v>
      </c>
      <c r="E11" s="1" t="s">
        <v>808</v>
      </c>
      <c r="F11" s="1" t="s">
        <v>778</v>
      </c>
      <c r="G11" s="1" t="s">
        <v>734</v>
      </c>
      <c r="H11" s="1" t="s">
        <v>735</v>
      </c>
      <c r="I11" s="1" t="s">
        <v>809</v>
      </c>
      <c r="J11" s="1" t="s">
        <v>30</v>
      </c>
      <c r="K11" s="1" t="s">
        <v>810</v>
      </c>
      <c r="L11" s="1" t="s">
        <v>810</v>
      </c>
      <c r="M11" s="1" t="s">
        <v>738</v>
      </c>
      <c r="N11" s="1" t="s">
        <v>738</v>
      </c>
      <c r="O11" s="1" t="s">
        <v>739</v>
      </c>
      <c r="P11" s="1" t="s">
        <v>740</v>
      </c>
      <c r="Q11" s="1" t="s">
        <v>741</v>
      </c>
      <c r="R11" s="1" t="s">
        <v>811</v>
      </c>
      <c r="S11" s="1" t="s">
        <v>743</v>
      </c>
      <c r="T11" s="1" t="s">
        <v>744</v>
      </c>
      <c r="U11" s="1" t="s">
        <v>745</v>
      </c>
      <c r="V11" s="1" t="s">
        <v>746</v>
      </c>
    </row>
    <row r="12" s="1" customFormat="1" spans="1:22">
      <c r="A12" s="3">
        <v>999227291104889</v>
      </c>
      <c r="B12" s="1" t="s">
        <v>812</v>
      </c>
      <c r="C12" s="1" t="s">
        <v>813</v>
      </c>
      <c r="D12" s="1" t="s">
        <v>814</v>
      </c>
      <c r="E12" s="1" t="s">
        <v>815</v>
      </c>
      <c r="F12" s="1" t="s">
        <v>778</v>
      </c>
      <c r="G12" s="1" t="s">
        <v>734</v>
      </c>
      <c r="H12" s="1" t="s">
        <v>735</v>
      </c>
      <c r="I12" s="1" t="s">
        <v>816</v>
      </c>
      <c r="J12" s="1" t="s">
        <v>30</v>
      </c>
      <c r="K12" s="1" t="s">
        <v>817</v>
      </c>
      <c r="L12" s="1" t="s">
        <v>817</v>
      </c>
      <c r="M12" s="1" t="s">
        <v>738</v>
      </c>
      <c r="N12" s="1" t="s">
        <v>738</v>
      </c>
      <c r="O12" s="1" t="s">
        <v>739</v>
      </c>
      <c r="P12" s="1" t="s">
        <v>740</v>
      </c>
      <c r="Q12" s="1" t="s">
        <v>741</v>
      </c>
      <c r="R12" s="1" t="s">
        <v>818</v>
      </c>
      <c r="S12" s="1" t="s">
        <v>743</v>
      </c>
      <c r="T12" s="1" t="s">
        <v>744</v>
      </c>
      <c r="U12" s="1" t="s">
        <v>704</v>
      </c>
      <c r="V12" s="1" t="s">
        <v>819</v>
      </c>
    </row>
    <row r="13" s="1" customFormat="1" spans="1:22">
      <c r="A13" s="3">
        <v>999227335351851</v>
      </c>
      <c r="B13" s="1" t="s">
        <v>820</v>
      </c>
      <c r="C13" s="1" t="s">
        <v>821</v>
      </c>
      <c r="D13" s="1" t="s">
        <v>822</v>
      </c>
      <c r="E13" s="1" t="s">
        <v>823</v>
      </c>
      <c r="F13" s="1" t="s">
        <v>778</v>
      </c>
      <c r="G13" s="1" t="s">
        <v>734</v>
      </c>
      <c r="H13" s="1" t="s">
        <v>735</v>
      </c>
      <c r="I13" s="1" t="s">
        <v>803</v>
      </c>
      <c r="J13" s="1" t="s">
        <v>30</v>
      </c>
      <c r="K13" s="1" t="s">
        <v>824</v>
      </c>
      <c r="L13" s="1" t="s">
        <v>824</v>
      </c>
      <c r="M13" s="1" t="s">
        <v>738</v>
      </c>
      <c r="N13" s="1" t="s">
        <v>738</v>
      </c>
      <c r="O13" s="1" t="s">
        <v>739</v>
      </c>
      <c r="P13" s="1" t="s">
        <v>740</v>
      </c>
      <c r="Q13" s="1" t="s">
        <v>741</v>
      </c>
      <c r="R13" s="1" t="s">
        <v>825</v>
      </c>
      <c r="S13" s="1" t="s">
        <v>743</v>
      </c>
      <c r="T13" s="1" t="s">
        <v>744</v>
      </c>
      <c r="U13" s="1" t="s">
        <v>704</v>
      </c>
      <c r="V13" s="1" t="s">
        <v>826</v>
      </c>
    </row>
    <row r="14" s="1" customFormat="1" spans="1:22">
      <c r="A14" s="3">
        <v>999227445704285</v>
      </c>
      <c r="B14" s="1" t="s">
        <v>827</v>
      </c>
      <c r="C14" s="1" t="s">
        <v>828</v>
      </c>
      <c r="D14" s="1" t="s">
        <v>807</v>
      </c>
      <c r="E14" s="1" t="s">
        <v>829</v>
      </c>
      <c r="F14" s="1" t="s">
        <v>778</v>
      </c>
      <c r="G14" s="1" t="s">
        <v>734</v>
      </c>
      <c r="H14" s="1" t="s">
        <v>735</v>
      </c>
      <c r="I14" s="1" t="s">
        <v>830</v>
      </c>
      <c r="J14" s="1" t="s">
        <v>30</v>
      </c>
      <c r="K14" s="1" t="s">
        <v>831</v>
      </c>
      <c r="L14" s="1" t="s">
        <v>831</v>
      </c>
      <c r="M14" s="1" t="s">
        <v>738</v>
      </c>
      <c r="N14" s="1" t="s">
        <v>738</v>
      </c>
      <c r="O14" s="1" t="s">
        <v>739</v>
      </c>
      <c r="P14" s="1" t="s">
        <v>740</v>
      </c>
      <c r="Q14" s="1" t="s">
        <v>741</v>
      </c>
      <c r="R14" s="1" t="s">
        <v>832</v>
      </c>
      <c r="S14" s="1" t="s">
        <v>743</v>
      </c>
      <c r="T14" s="1" t="s">
        <v>744</v>
      </c>
      <c r="U14" s="1" t="s">
        <v>745</v>
      </c>
      <c r="V14" s="1" t="s">
        <v>746</v>
      </c>
    </row>
    <row r="15" s="1" customFormat="1" spans="1:22">
      <c r="A15" s="3">
        <v>999227963545733</v>
      </c>
      <c r="B15" s="1" t="s">
        <v>833</v>
      </c>
      <c r="C15" s="1" t="s">
        <v>834</v>
      </c>
      <c r="D15" s="1" t="s">
        <v>835</v>
      </c>
      <c r="E15" s="1" t="s">
        <v>836</v>
      </c>
      <c r="F15" s="1" t="s">
        <v>761</v>
      </c>
      <c r="G15" s="1" t="s">
        <v>734</v>
      </c>
      <c r="H15" s="1" t="s">
        <v>735</v>
      </c>
      <c r="I15" s="1" t="s">
        <v>837</v>
      </c>
      <c r="J15" s="1" t="s">
        <v>30</v>
      </c>
      <c r="K15" s="1" t="s">
        <v>838</v>
      </c>
      <c r="L15" s="1" t="s">
        <v>838</v>
      </c>
      <c r="M15" s="1" t="s">
        <v>738</v>
      </c>
      <c r="N15" s="1" t="s">
        <v>738</v>
      </c>
      <c r="O15" s="1" t="s">
        <v>739</v>
      </c>
      <c r="P15" s="1" t="s">
        <v>740</v>
      </c>
      <c r="Q15" s="1" t="s">
        <v>741</v>
      </c>
      <c r="R15" s="1" t="s">
        <v>839</v>
      </c>
      <c r="S15" s="1" t="s">
        <v>743</v>
      </c>
      <c r="T15" s="1" t="s">
        <v>744</v>
      </c>
      <c r="U15" s="1" t="s">
        <v>704</v>
      </c>
      <c r="V15" s="1" t="s">
        <v>746</v>
      </c>
    </row>
    <row r="16" s="1" customFormat="1" spans="1:22">
      <c r="A16" s="3">
        <v>999227993899942</v>
      </c>
      <c r="B16" s="1" t="s">
        <v>840</v>
      </c>
      <c r="C16" s="1" t="s">
        <v>841</v>
      </c>
      <c r="D16" s="1" t="s">
        <v>842</v>
      </c>
      <c r="E16" s="1" t="s">
        <v>843</v>
      </c>
      <c r="F16" s="1" t="s">
        <v>778</v>
      </c>
      <c r="G16" s="1" t="s">
        <v>734</v>
      </c>
      <c r="H16" s="1" t="s">
        <v>735</v>
      </c>
      <c r="I16" s="1" t="s">
        <v>844</v>
      </c>
      <c r="J16" s="1" t="s">
        <v>30</v>
      </c>
      <c r="K16" s="1" t="s">
        <v>845</v>
      </c>
      <c r="L16" s="1" t="s">
        <v>845</v>
      </c>
      <c r="M16" s="1" t="s">
        <v>738</v>
      </c>
      <c r="N16" s="1" t="s">
        <v>738</v>
      </c>
      <c r="O16" s="1" t="s">
        <v>739</v>
      </c>
      <c r="P16" s="1" t="s">
        <v>740</v>
      </c>
      <c r="Q16" s="1" t="s">
        <v>741</v>
      </c>
      <c r="R16" s="1" t="s">
        <v>846</v>
      </c>
      <c r="S16" s="1" t="s">
        <v>743</v>
      </c>
      <c r="T16" s="1" t="s">
        <v>744</v>
      </c>
      <c r="U16" s="1" t="s">
        <v>704</v>
      </c>
      <c r="V16" s="1" t="s">
        <v>847</v>
      </c>
    </row>
    <row r="17" s="1" customFormat="1" spans="1:22">
      <c r="A17" s="3">
        <v>999228043893470</v>
      </c>
      <c r="B17" s="1" t="s">
        <v>848</v>
      </c>
      <c r="C17" s="1" t="s">
        <v>849</v>
      </c>
      <c r="D17" s="1" t="s">
        <v>850</v>
      </c>
      <c r="E17" s="1" t="s">
        <v>851</v>
      </c>
      <c r="F17" s="1" t="s">
        <v>795</v>
      </c>
      <c r="G17" s="1" t="s">
        <v>734</v>
      </c>
      <c r="H17" s="1" t="s">
        <v>735</v>
      </c>
      <c r="I17" s="1" t="s">
        <v>852</v>
      </c>
      <c r="J17" s="1" t="s">
        <v>30</v>
      </c>
      <c r="K17" s="1" t="s">
        <v>853</v>
      </c>
      <c r="L17" s="1" t="s">
        <v>853</v>
      </c>
      <c r="M17" s="1" t="s">
        <v>738</v>
      </c>
      <c r="N17" s="1" t="s">
        <v>738</v>
      </c>
      <c r="O17" s="1" t="s">
        <v>739</v>
      </c>
      <c r="P17" s="1" t="s">
        <v>740</v>
      </c>
      <c r="Q17" s="1" t="s">
        <v>741</v>
      </c>
      <c r="R17" s="1" t="s">
        <v>854</v>
      </c>
      <c r="S17" s="1" t="s">
        <v>743</v>
      </c>
      <c r="T17" s="1" t="s">
        <v>744</v>
      </c>
      <c r="U17" s="1" t="s">
        <v>704</v>
      </c>
      <c r="V17" s="1" t="s">
        <v>855</v>
      </c>
    </row>
    <row r="18" s="1" customFormat="1" spans="1:22">
      <c r="A18" s="3">
        <v>999228066052867</v>
      </c>
      <c r="B18" s="1" t="s">
        <v>856</v>
      </c>
      <c r="C18" s="1" t="s">
        <v>857</v>
      </c>
      <c r="D18" s="1" t="s">
        <v>858</v>
      </c>
      <c r="E18" s="1" t="s">
        <v>859</v>
      </c>
      <c r="F18" s="1" t="s">
        <v>795</v>
      </c>
      <c r="G18" s="1" t="s">
        <v>734</v>
      </c>
      <c r="H18" s="1" t="s">
        <v>735</v>
      </c>
      <c r="I18" s="1" t="s">
        <v>860</v>
      </c>
      <c r="J18" s="1" t="s">
        <v>30</v>
      </c>
      <c r="K18" s="1" t="s">
        <v>861</v>
      </c>
      <c r="L18" s="1" t="s">
        <v>861</v>
      </c>
      <c r="M18" s="1" t="s">
        <v>738</v>
      </c>
      <c r="N18" s="1" t="s">
        <v>738</v>
      </c>
      <c r="O18" s="1" t="s">
        <v>739</v>
      </c>
      <c r="P18" s="1" t="s">
        <v>740</v>
      </c>
      <c r="Q18" s="1" t="s">
        <v>741</v>
      </c>
      <c r="R18" s="1" t="s">
        <v>862</v>
      </c>
      <c r="S18" s="1" t="s">
        <v>743</v>
      </c>
      <c r="T18" s="1" t="s">
        <v>744</v>
      </c>
      <c r="U18" s="1" t="s">
        <v>745</v>
      </c>
      <c r="V18" s="1" t="s">
        <v>863</v>
      </c>
    </row>
    <row r="19" s="1" customFormat="1" spans="1:22">
      <c r="A19" s="3">
        <v>999228116401745</v>
      </c>
      <c r="B19" s="1" t="s">
        <v>864</v>
      </c>
      <c r="C19" s="1" t="s">
        <v>865</v>
      </c>
      <c r="D19" s="1" t="s">
        <v>866</v>
      </c>
      <c r="E19" s="1" t="s">
        <v>867</v>
      </c>
      <c r="F19" s="1" t="s">
        <v>778</v>
      </c>
      <c r="G19" s="1" t="s">
        <v>734</v>
      </c>
      <c r="H19" s="1" t="s">
        <v>735</v>
      </c>
      <c r="I19" s="1" t="s">
        <v>868</v>
      </c>
      <c r="J19" s="1" t="s">
        <v>30</v>
      </c>
      <c r="K19" s="1" t="s">
        <v>869</v>
      </c>
      <c r="L19" s="1" t="s">
        <v>869</v>
      </c>
      <c r="M19" s="1" t="s">
        <v>738</v>
      </c>
      <c r="N19" s="1" t="s">
        <v>738</v>
      </c>
      <c r="O19" s="1" t="s">
        <v>739</v>
      </c>
      <c r="P19" s="1" t="s">
        <v>740</v>
      </c>
      <c r="Q19" s="1" t="s">
        <v>741</v>
      </c>
      <c r="R19" s="1" t="s">
        <v>870</v>
      </c>
      <c r="S19" s="1" t="s">
        <v>743</v>
      </c>
      <c r="T19" s="1" t="s">
        <v>744</v>
      </c>
      <c r="U19" s="1" t="s">
        <v>745</v>
      </c>
      <c r="V19" s="1" t="s">
        <v>746</v>
      </c>
    </row>
    <row r="20" s="1" customFormat="1" spans="1:22">
      <c r="A20" s="3">
        <v>999228208044638</v>
      </c>
      <c r="B20" s="1" t="s">
        <v>871</v>
      </c>
      <c r="C20" s="1" t="s">
        <v>872</v>
      </c>
      <c r="D20" s="1" t="s">
        <v>873</v>
      </c>
      <c r="E20" s="1" t="s">
        <v>874</v>
      </c>
      <c r="F20" s="1" t="s">
        <v>778</v>
      </c>
      <c r="G20" s="1" t="s">
        <v>734</v>
      </c>
      <c r="H20" s="1" t="s">
        <v>735</v>
      </c>
      <c r="I20" s="1" t="s">
        <v>875</v>
      </c>
      <c r="J20" s="1" t="s">
        <v>30</v>
      </c>
      <c r="K20" s="1" t="s">
        <v>876</v>
      </c>
      <c r="L20" s="1" t="s">
        <v>876</v>
      </c>
      <c r="M20" s="1" t="s">
        <v>738</v>
      </c>
      <c r="N20" s="1" t="s">
        <v>738</v>
      </c>
      <c r="O20" s="1" t="s">
        <v>739</v>
      </c>
      <c r="P20" s="1" t="s">
        <v>740</v>
      </c>
      <c r="Q20" s="1" t="s">
        <v>741</v>
      </c>
      <c r="R20" s="1" t="s">
        <v>877</v>
      </c>
      <c r="S20" s="1" t="s">
        <v>743</v>
      </c>
      <c r="T20" s="1" t="s">
        <v>744</v>
      </c>
      <c r="U20" s="1" t="s">
        <v>704</v>
      </c>
      <c r="V20" s="1" t="s">
        <v>863</v>
      </c>
    </row>
    <row r="21" s="1" customFormat="1" spans="1:22">
      <c r="A21" s="3">
        <v>999228236320651</v>
      </c>
      <c r="B21" s="1" t="s">
        <v>878</v>
      </c>
      <c r="C21" s="1" t="s">
        <v>879</v>
      </c>
      <c r="D21" s="1" t="s">
        <v>880</v>
      </c>
      <c r="E21" s="1" t="s">
        <v>881</v>
      </c>
      <c r="F21" s="1" t="s">
        <v>778</v>
      </c>
      <c r="G21" s="1" t="s">
        <v>734</v>
      </c>
      <c r="H21" s="1" t="s">
        <v>735</v>
      </c>
      <c r="I21" s="1" t="s">
        <v>882</v>
      </c>
      <c r="J21" s="1" t="s">
        <v>30</v>
      </c>
      <c r="K21" s="1" t="s">
        <v>883</v>
      </c>
      <c r="L21" s="1" t="s">
        <v>883</v>
      </c>
      <c r="M21" s="1" t="s">
        <v>738</v>
      </c>
      <c r="N21" s="1" t="s">
        <v>738</v>
      </c>
      <c r="O21" s="1" t="s">
        <v>739</v>
      </c>
      <c r="P21" s="1" t="s">
        <v>740</v>
      </c>
      <c r="Q21" s="1" t="s">
        <v>741</v>
      </c>
      <c r="R21" s="1" t="s">
        <v>884</v>
      </c>
      <c r="S21" s="1" t="s">
        <v>743</v>
      </c>
      <c r="T21" s="1" t="s">
        <v>744</v>
      </c>
      <c r="U21" s="1" t="s">
        <v>704</v>
      </c>
      <c r="V21" s="1" t="s">
        <v>885</v>
      </c>
    </row>
    <row r="22" s="1" customFormat="1" spans="1:22">
      <c r="A22" s="3">
        <v>999228236681499</v>
      </c>
      <c r="B22" s="1" t="s">
        <v>878</v>
      </c>
      <c r="C22" s="1" t="s">
        <v>886</v>
      </c>
      <c r="D22" s="1" t="s">
        <v>887</v>
      </c>
      <c r="E22" s="1" t="s">
        <v>888</v>
      </c>
      <c r="F22" s="1" t="s">
        <v>733</v>
      </c>
      <c r="G22" s="1" t="s">
        <v>734</v>
      </c>
      <c r="H22" s="1" t="s">
        <v>735</v>
      </c>
      <c r="I22" s="1" t="s">
        <v>889</v>
      </c>
      <c r="J22" s="1" t="s">
        <v>30</v>
      </c>
      <c r="K22" s="1" t="s">
        <v>890</v>
      </c>
      <c r="L22" s="1" t="s">
        <v>890</v>
      </c>
      <c r="M22" s="1" t="s">
        <v>738</v>
      </c>
      <c r="N22" s="1" t="s">
        <v>738</v>
      </c>
      <c r="O22" s="1" t="s">
        <v>739</v>
      </c>
      <c r="P22" s="1" t="s">
        <v>740</v>
      </c>
      <c r="Q22" s="1" t="s">
        <v>741</v>
      </c>
      <c r="R22" s="1" t="s">
        <v>891</v>
      </c>
      <c r="S22" s="1" t="s">
        <v>743</v>
      </c>
      <c r="T22" s="1" t="s">
        <v>744</v>
      </c>
      <c r="U22" s="1" t="s">
        <v>704</v>
      </c>
      <c r="V22" s="1" t="s">
        <v>826</v>
      </c>
    </row>
    <row r="23" s="1" customFormat="1" spans="1:22">
      <c r="A23" s="3">
        <v>999228264084768</v>
      </c>
      <c r="B23" s="1" t="s">
        <v>892</v>
      </c>
      <c r="C23" s="1" t="s">
        <v>893</v>
      </c>
      <c r="D23" s="1" t="s">
        <v>894</v>
      </c>
      <c r="E23" s="1" t="s">
        <v>895</v>
      </c>
      <c r="F23" s="1" t="s">
        <v>778</v>
      </c>
      <c r="G23" s="1" t="s">
        <v>734</v>
      </c>
      <c r="H23" s="1" t="s">
        <v>735</v>
      </c>
      <c r="I23" s="1" t="s">
        <v>896</v>
      </c>
      <c r="J23" s="1" t="s">
        <v>30</v>
      </c>
      <c r="K23" s="1" t="s">
        <v>897</v>
      </c>
      <c r="L23" s="1" t="s">
        <v>897</v>
      </c>
      <c r="M23" s="1" t="s">
        <v>738</v>
      </c>
      <c r="N23" s="1" t="s">
        <v>738</v>
      </c>
      <c r="O23" s="1" t="s">
        <v>739</v>
      </c>
      <c r="P23" s="1" t="s">
        <v>740</v>
      </c>
      <c r="Q23" s="1" t="s">
        <v>741</v>
      </c>
      <c r="R23" s="1" t="s">
        <v>898</v>
      </c>
      <c r="S23" s="1" t="s">
        <v>743</v>
      </c>
      <c r="T23" s="1" t="s">
        <v>744</v>
      </c>
      <c r="U23" s="1" t="s">
        <v>704</v>
      </c>
      <c r="V23" s="1" t="s">
        <v>899</v>
      </c>
    </row>
    <row r="24" s="1" customFormat="1" spans="1:22">
      <c r="A24" s="3">
        <v>999228274564589</v>
      </c>
      <c r="B24" s="1" t="s">
        <v>900</v>
      </c>
      <c r="C24" s="1" t="s">
        <v>901</v>
      </c>
      <c r="D24" s="1" t="s">
        <v>902</v>
      </c>
      <c r="E24" s="1" t="s">
        <v>903</v>
      </c>
      <c r="F24" s="1" t="s">
        <v>787</v>
      </c>
      <c r="G24" s="1" t="s">
        <v>734</v>
      </c>
      <c r="H24" s="1" t="s">
        <v>735</v>
      </c>
      <c r="I24" s="1" t="s">
        <v>904</v>
      </c>
      <c r="J24" s="1" t="s">
        <v>30</v>
      </c>
      <c r="K24" s="1" t="s">
        <v>905</v>
      </c>
      <c r="L24" s="1" t="s">
        <v>905</v>
      </c>
      <c r="M24" s="1" t="s">
        <v>738</v>
      </c>
      <c r="N24" s="1" t="s">
        <v>738</v>
      </c>
      <c r="O24" s="1" t="s">
        <v>739</v>
      </c>
      <c r="P24" s="1" t="s">
        <v>740</v>
      </c>
      <c r="Q24" s="1" t="s">
        <v>741</v>
      </c>
      <c r="R24" s="1" t="s">
        <v>906</v>
      </c>
      <c r="S24" s="1" t="s">
        <v>743</v>
      </c>
      <c r="T24" s="1" t="s">
        <v>744</v>
      </c>
      <c r="U24" s="1" t="s">
        <v>704</v>
      </c>
      <c r="V24" s="1" t="s">
        <v>746</v>
      </c>
    </row>
    <row r="25" s="1" customFormat="1" spans="1:22">
      <c r="A25" s="3">
        <v>999228295816954</v>
      </c>
      <c r="B25" s="1" t="s">
        <v>907</v>
      </c>
      <c r="C25" s="1" t="s">
        <v>908</v>
      </c>
      <c r="D25" s="1" t="s">
        <v>909</v>
      </c>
      <c r="E25" s="1" t="s">
        <v>910</v>
      </c>
      <c r="F25" s="1" t="s">
        <v>787</v>
      </c>
      <c r="G25" s="1" t="s">
        <v>734</v>
      </c>
      <c r="H25" s="1" t="s">
        <v>735</v>
      </c>
      <c r="I25" s="1" t="s">
        <v>911</v>
      </c>
      <c r="J25" s="1" t="s">
        <v>30</v>
      </c>
      <c r="K25" s="1" t="s">
        <v>912</v>
      </c>
      <c r="L25" s="1" t="s">
        <v>912</v>
      </c>
      <c r="M25" s="1" t="s">
        <v>738</v>
      </c>
      <c r="N25" s="1" t="s">
        <v>738</v>
      </c>
      <c r="O25" s="1" t="s">
        <v>739</v>
      </c>
      <c r="P25" s="1" t="s">
        <v>740</v>
      </c>
      <c r="Q25" s="1" t="s">
        <v>741</v>
      </c>
      <c r="R25" s="1" t="s">
        <v>913</v>
      </c>
      <c r="S25" s="1" t="s">
        <v>743</v>
      </c>
      <c r="T25" s="1" t="s">
        <v>744</v>
      </c>
      <c r="U25" s="1" t="s">
        <v>704</v>
      </c>
      <c r="V25" s="1" t="s">
        <v>746</v>
      </c>
    </row>
    <row r="26" s="1" customFormat="1" spans="1:22">
      <c r="A26" s="3">
        <v>999228314077147</v>
      </c>
      <c r="B26" s="1" t="s">
        <v>914</v>
      </c>
      <c r="C26" s="1" t="s">
        <v>915</v>
      </c>
      <c r="D26" s="1" t="s">
        <v>916</v>
      </c>
      <c r="E26" s="1" t="s">
        <v>917</v>
      </c>
      <c r="F26" s="1" t="s">
        <v>733</v>
      </c>
      <c r="G26" s="1" t="s">
        <v>734</v>
      </c>
      <c r="H26" s="1" t="s">
        <v>735</v>
      </c>
      <c r="I26" s="1" t="s">
        <v>918</v>
      </c>
      <c r="J26" s="1" t="s">
        <v>30</v>
      </c>
      <c r="K26" s="1" t="s">
        <v>919</v>
      </c>
      <c r="L26" s="1" t="s">
        <v>919</v>
      </c>
      <c r="M26" s="1" t="s">
        <v>738</v>
      </c>
      <c r="N26" s="1" t="s">
        <v>738</v>
      </c>
      <c r="O26" s="1" t="s">
        <v>739</v>
      </c>
      <c r="P26" s="1" t="s">
        <v>740</v>
      </c>
      <c r="Q26" s="1" t="s">
        <v>741</v>
      </c>
      <c r="R26" s="1" t="s">
        <v>920</v>
      </c>
      <c r="S26" s="1" t="s">
        <v>743</v>
      </c>
      <c r="T26" s="1" t="s">
        <v>744</v>
      </c>
      <c r="U26" s="1" t="s">
        <v>704</v>
      </c>
      <c r="V26" s="1" t="s">
        <v>921</v>
      </c>
    </row>
    <row r="27" s="1" customFormat="1" spans="1:22">
      <c r="A27" s="3">
        <v>999228316177023</v>
      </c>
      <c r="B27" s="1" t="s">
        <v>914</v>
      </c>
      <c r="C27" s="1" t="s">
        <v>922</v>
      </c>
      <c r="D27" s="1" t="s">
        <v>923</v>
      </c>
      <c r="E27" s="1" t="s">
        <v>924</v>
      </c>
      <c r="F27" s="1" t="s">
        <v>795</v>
      </c>
      <c r="G27" s="1" t="s">
        <v>734</v>
      </c>
      <c r="H27" s="1" t="s">
        <v>735</v>
      </c>
      <c r="I27" s="1" t="s">
        <v>925</v>
      </c>
      <c r="J27" s="1" t="s">
        <v>30</v>
      </c>
      <c r="K27" s="1" t="s">
        <v>926</v>
      </c>
      <c r="L27" s="1" t="s">
        <v>926</v>
      </c>
      <c r="M27" s="1" t="s">
        <v>738</v>
      </c>
      <c r="N27" s="1" t="s">
        <v>738</v>
      </c>
      <c r="O27" s="1" t="s">
        <v>739</v>
      </c>
      <c r="P27" s="1" t="s">
        <v>740</v>
      </c>
      <c r="Q27" s="1" t="s">
        <v>741</v>
      </c>
      <c r="R27" s="1" t="s">
        <v>927</v>
      </c>
      <c r="S27" s="1" t="s">
        <v>743</v>
      </c>
      <c r="T27" s="1" t="s">
        <v>744</v>
      </c>
      <c r="U27" s="1" t="s">
        <v>704</v>
      </c>
      <c r="V27" s="1" t="s">
        <v>746</v>
      </c>
    </row>
    <row r="28" s="1" customFormat="1" spans="1:22">
      <c r="A28" s="3">
        <v>999228320139613</v>
      </c>
      <c r="B28" s="1" t="s">
        <v>914</v>
      </c>
      <c r="C28" s="1" t="s">
        <v>928</v>
      </c>
      <c r="D28" s="1" t="s">
        <v>929</v>
      </c>
      <c r="E28" s="1" t="s">
        <v>930</v>
      </c>
      <c r="F28" s="1" t="s">
        <v>778</v>
      </c>
      <c r="G28" s="1" t="s">
        <v>734</v>
      </c>
      <c r="H28" s="1" t="s">
        <v>735</v>
      </c>
      <c r="I28" s="1" t="s">
        <v>931</v>
      </c>
      <c r="J28" s="1" t="s">
        <v>30</v>
      </c>
      <c r="K28" s="1" t="s">
        <v>932</v>
      </c>
      <c r="L28" s="1" t="s">
        <v>932</v>
      </c>
      <c r="M28" s="1" t="s">
        <v>738</v>
      </c>
      <c r="N28" s="1" t="s">
        <v>738</v>
      </c>
      <c r="O28" s="1" t="s">
        <v>739</v>
      </c>
      <c r="P28" s="1" t="s">
        <v>740</v>
      </c>
      <c r="Q28" s="1" t="s">
        <v>741</v>
      </c>
      <c r="R28" s="1" t="s">
        <v>933</v>
      </c>
      <c r="S28" s="1" t="s">
        <v>743</v>
      </c>
      <c r="T28" s="1" t="s">
        <v>744</v>
      </c>
      <c r="U28" s="1" t="s">
        <v>704</v>
      </c>
      <c r="V28" s="1" t="s">
        <v>847</v>
      </c>
    </row>
    <row r="29" s="1" customFormat="1" spans="1:22">
      <c r="A29" s="3">
        <v>999228320409885</v>
      </c>
      <c r="B29" s="1" t="s">
        <v>914</v>
      </c>
      <c r="C29" s="1" t="s">
        <v>934</v>
      </c>
      <c r="D29" s="1" t="s">
        <v>935</v>
      </c>
      <c r="E29" s="1" t="s">
        <v>936</v>
      </c>
      <c r="F29" s="1" t="s">
        <v>778</v>
      </c>
      <c r="G29" s="1" t="s">
        <v>734</v>
      </c>
      <c r="H29" s="1" t="s">
        <v>735</v>
      </c>
      <c r="I29" s="1" t="s">
        <v>937</v>
      </c>
      <c r="J29" s="1" t="s">
        <v>30</v>
      </c>
      <c r="K29" s="1" t="s">
        <v>938</v>
      </c>
      <c r="L29" s="1" t="s">
        <v>938</v>
      </c>
      <c r="M29" s="1" t="s">
        <v>738</v>
      </c>
      <c r="N29" s="1" t="s">
        <v>738</v>
      </c>
      <c r="O29" s="1" t="s">
        <v>739</v>
      </c>
      <c r="P29" s="1" t="s">
        <v>740</v>
      </c>
      <c r="Q29" s="1" t="s">
        <v>741</v>
      </c>
      <c r="R29" s="1" t="s">
        <v>939</v>
      </c>
      <c r="S29" s="1" t="s">
        <v>743</v>
      </c>
      <c r="T29" s="1" t="s">
        <v>744</v>
      </c>
      <c r="U29" s="1" t="s">
        <v>704</v>
      </c>
      <c r="V29" s="1" t="s">
        <v>863</v>
      </c>
    </row>
    <row r="30" s="1" customFormat="1" spans="1:22">
      <c r="A30" s="3">
        <v>999228334461411</v>
      </c>
      <c r="B30" s="1" t="s">
        <v>940</v>
      </c>
      <c r="C30" s="1" t="s">
        <v>941</v>
      </c>
      <c r="D30" s="1" t="s">
        <v>942</v>
      </c>
      <c r="E30" s="1" t="s">
        <v>943</v>
      </c>
      <c r="F30" s="1" t="s">
        <v>778</v>
      </c>
      <c r="G30" s="1" t="s">
        <v>734</v>
      </c>
      <c r="H30" s="1" t="s">
        <v>735</v>
      </c>
      <c r="I30" s="1" t="s">
        <v>944</v>
      </c>
      <c r="J30" s="1" t="s">
        <v>30</v>
      </c>
      <c r="K30" s="1" t="s">
        <v>945</v>
      </c>
      <c r="L30" s="1" t="s">
        <v>945</v>
      </c>
      <c r="M30" s="1" t="s">
        <v>738</v>
      </c>
      <c r="N30" s="1" t="s">
        <v>738</v>
      </c>
      <c r="O30" s="1" t="s">
        <v>739</v>
      </c>
      <c r="P30" s="1" t="s">
        <v>740</v>
      </c>
      <c r="Q30" s="1" t="s">
        <v>741</v>
      </c>
      <c r="R30" s="1" t="s">
        <v>946</v>
      </c>
      <c r="S30" s="1" t="s">
        <v>743</v>
      </c>
      <c r="T30" s="1" t="s">
        <v>744</v>
      </c>
      <c r="U30" s="1" t="s">
        <v>704</v>
      </c>
      <c r="V30" s="1" t="s">
        <v>746</v>
      </c>
    </row>
    <row r="31" s="1" customFormat="1" spans="1:22">
      <c r="A31" s="3">
        <v>999228335920792</v>
      </c>
      <c r="B31" s="1" t="s">
        <v>947</v>
      </c>
      <c r="C31" s="1" t="s">
        <v>948</v>
      </c>
      <c r="D31" s="1" t="s">
        <v>949</v>
      </c>
      <c r="E31" s="1" t="s">
        <v>950</v>
      </c>
      <c r="F31" s="1" t="s">
        <v>733</v>
      </c>
      <c r="G31" s="1" t="s">
        <v>734</v>
      </c>
      <c r="H31" s="1" t="s">
        <v>735</v>
      </c>
      <c r="I31" s="1" t="s">
        <v>951</v>
      </c>
      <c r="J31" s="1" t="s">
        <v>30</v>
      </c>
      <c r="K31" s="1" t="s">
        <v>952</v>
      </c>
      <c r="L31" s="1" t="s">
        <v>952</v>
      </c>
      <c r="M31" s="1" t="s">
        <v>738</v>
      </c>
      <c r="N31" s="1" t="s">
        <v>738</v>
      </c>
      <c r="O31" s="1" t="s">
        <v>739</v>
      </c>
      <c r="P31" s="1" t="s">
        <v>740</v>
      </c>
      <c r="Q31" s="1" t="s">
        <v>741</v>
      </c>
      <c r="R31" s="1" t="s">
        <v>953</v>
      </c>
      <c r="S31" s="1" t="s">
        <v>743</v>
      </c>
      <c r="T31" s="1" t="s">
        <v>744</v>
      </c>
      <c r="U31" s="1" t="s">
        <v>704</v>
      </c>
      <c r="V31" s="1" t="s">
        <v>954</v>
      </c>
    </row>
    <row r="32" s="1" customFormat="1" spans="1:22">
      <c r="A32" s="3">
        <v>999228338596314</v>
      </c>
      <c r="B32" s="1" t="s">
        <v>947</v>
      </c>
      <c r="C32" s="1" t="s">
        <v>955</v>
      </c>
      <c r="D32" s="1" t="s">
        <v>956</v>
      </c>
      <c r="E32" s="1" t="s">
        <v>957</v>
      </c>
      <c r="F32" s="1" t="s">
        <v>733</v>
      </c>
      <c r="G32" s="1" t="s">
        <v>734</v>
      </c>
      <c r="H32" s="1" t="s">
        <v>735</v>
      </c>
      <c r="I32" s="1" t="s">
        <v>958</v>
      </c>
      <c r="J32" s="1" t="s">
        <v>30</v>
      </c>
      <c r="K32" s="1" t="s">
        <v>959</v>
      </c>
      <c r="L32" s="1" t="s">
        <v>959</v>
      </c>
      <c r="M32" s="1" t="s">
        <v>738</v>
      </c>
      <c r="N32" s="1" t="s">
        <v>738</v>
      </c>
      <c r="O32" s="1" t="s">
        <v>739</v>
      </c>
      <c r="P32" s="1" t="s">
        <v>740</v>
      </c>
      <c r="Q32" s="1" t="s">
        <v>741</v>
      </c>
      <c r="R32" s="1" t="s">
        <v>960</v>
      </c>
      <c r="S32" s="1" t="s">
        <v>743</v>
      </c>
      <c r="T32" s="1" t="s">
        <v>744</v>
      </c>
      <c r="U32" s="1" t="s">
        <v>704</v>
      </c>
      <c r="V32" s="1" t="s">
        <v>782</v>
      </c>
    </row>
    <row r="33" s="1" customFormat="1" spans="1:22">
      <c r="A33" s="3">
        <v>999228339768904</v>
      </c>
      <c r="B33" s="1" t="s">
        <v>947</v>
      </c>
      <c r="C33" s="1" t="s">
        <v>961</v>
      </c>
      <c r="D33" s="1" t="s">
        <v>962</v>
      </c>
      <c r="E33" s="1" t="s">
        <v>963</v>
      </c>
      <c r="F33" s="1" t="s">
        <v>733</v>
      </c>
      <c r="G33" s="1" t="s">
        <v>734</v>
      </c>
      <c r="H33" s="1" t="s">
        <v>735</v>
      </c>
      <c r="I33" s="1" t="s">
        <v>964</v>
      </c>
      <c r="J33" s="1" t="s">
        <v>30</v>
      </c>
      <c r="K33" s="1" t="s">
        <v>965</v>
      </c>
      <c r="L33" s="1" t="s">
        <v>965</v>
      </c>
      <c r="M33" s="1" t="s">
        <v>738</v>
      </c>
      <c r="N33" s="1" t="s">
        <v>738</v>
      </c>
      <c r="O33" s="1" t="s">
        <v>739</v>
      </c>
      <c r="P33" s="1" t="s">
        <v>740</v>
      </c>
      <c r="Q33" s="1" t="s">
        <v>741</v>
      </c>
      <c r="R33" s="1" t="s">
        <v>966</v>
      </c>
      <c r="S33" s="1" t="s">
        <v>743</v>
      </c>
      <c r="T33" s="1" t="s">
        <v>744</v>
      </c>
      <c r="U33" s="1" t="s">
        <v>704</v>
      </c>
      <c r="V33" s="1" t="s">
        <v>746</v>
      </c>
    </row>
    <row r="34" s="1" customFormat="1" spans="1:22">
      <c r="A34" s="3">
        <v>999228341591359</v>
      </c>
      <c r="B34" s="1" t="s">
        <v>947</v>
      </c>
      <c r="C34" s="1" t="s">
        <v>967</v>
      </c>
      <c r="D34" s="1" t="s">
        <v>968</v>
      </c>
      <c r="E34" s="1" t="s">
        <v>969</v>
      </c>
      <c r="F34" s="1" t="s">
        <v>778</v>
      </c>
      <c r="G34" s="1" t="s">
        <v>734</v>
      </c>
      <c r="H34" s="1" t="s">
        <v>735</v>
      </c>
      <c r="I34" s="1" t="s">
        <v>970</v>
      </c>
      <c r="J34" s="1" t="s">
        <v>30</v>
      </c>
      <c r="K34" s="1" t="s">
        <v>971</v>
      </c>
      <c r="L34" s="1" t="s">
        <v>971</v>
      </c>
      <c r="M34" s="1" t="s">
        <v>738</v>
      </c>
      <c r="N34" s="1" t="s">
        <v>738</v>
      </c>
      <c r="O34" s="1" t="s">
        <v>739</v>
      </c>
      <c r="P34" s="1" t="s">
        <v>740</v>
      </c>
      <c r="Q34" s="1" t="s">
        <v>741</v>
      </c>
      <c r="R34" s="1" t="s">
        <v>972</v>
      </c>
      <c r="S34" s="1" t="s">
        <v>743</v>
      </c>
      <c r="T34" s="1" t="s">
        <v>744</v>
      </c>
      <c r="U34" s="1" t="s">
        <v>745</v>
      </c>
      <c r="V34" s="1" t="s">
        <v>826</v>
      </c>
    </row>
    <row r="35" s="1" customFormat="1" spans="1:22">
      <c r="A35" s="3">
        <v>999228343586100</v>
      </c>
      <c r="B35" s="1" t="s">
        <v>947</v>
      </c>
      <c r="C35" s="1" t="s">
        <v>973</v>
      </c>
      <c r="D35" s="1" t="s">
        <v>974</v>
      </c>
      <c r="E35" s="1" t="s">
        <v>975</v>
      </c>
      <c r="F35" s="1" t="s">
        <v>778</v>
      </c>
      <c r="G35" s="1" t="s">
        <v>734</v>
      </c>
      <c r="H35" s="1" t="s">
        <v>735</v>
      </c>
      <c r="I35" s="1" t="s">
        <v>976</v>
      </c>
      <c r="J35" s="1" t="s">
        <v>30</v>
      </c>
      <c r="K35" s="1" t="s">
        <v>977</v>
      </c>
      <c r="L35" s="1" t="s">
        <v>977</v>
      </c>
      <c r="M35" s="1" t="s">
        <v>738</v>
      </c>
      <c r="N35" s="1" t="s">
        <v>738</v>
      </c>
      <c r="O35" s="1" t="s">
        <v>739</v>
      </c>
      <c r="P35" s="1" t="s">
        <v>740</v>
      </c>
      <c r="Q35" s="1" t="s">
        <v>741</v>
      </c>
      <c r="R35" s="1" t="s">
        <v>978</v>
      </c>
      <c r="S35" s="1" t="s">
        <v>743</v>
      </c>
      <c r="T35" s="1" t="s">
        <v>744</v>
      </c>
      <c r="U35" s="1" t="s">
        <v>704</v>
      </c>
      <c r="V35" s="1" t="s">
        <v>979</v>
      </c>
    </row>
    <row r="36" s="1" customFormat="1" spans="1:22">
      <c r="A36" s="3">
        <v>999228345090589</v>
      </c>
      <c r="B36" s="1" t="s">
        <v>980</v>
      </c>
      <c r="C36" s="1" t="s">
        <v>981</v>
      </c>
      <c r="D36" s="1" t="s">
        <v>982</v>
      </c>
      <c r="E36" s="1" t="s">
        <v>983</v>
      </c>
      <c r="F36" s="1" t="s">
        <v>787</v>
      </c>
      <c r="G36" s="1" t="s">
        <v>734</v>
      </c>
      <c r="H36" s="1" t="s">
        <v>735</v>
      </c>
      <c r="I36" s="1" t="s">
        <v>984</v>
      </c>
      <c r="J36" s="1" t="s">
        <v>30</v>
      </c>
      <c r="K36" s="1" t="s">
        <v>985</v>
      </c>
      <c r="L36" s="1" t="s">
        <v>985</v>
      </c>
      <c r="M36" s="1" t="s">
        <v>738</v>
      </c>
      <c r="N36" s="1" t="s">
        <v>738</v>
      </c>
      <c r="O36" s="1" t="s">
        <v>739</v>
      </c>
      <c r="P36" s="1" t="s">
        <v>740</v>
      </c>
      <c r="Q36" s="1" t="s">
        <v>741</v>
      </c>
      <c r="R36" s="1" t="s">
        <v>986</v>
      </c>
      <c r="S36" s="1" t="s">
        <v>743</v>
      </c>
      <c r="T36" s="1" t="s">
        <v>744</v>
      </c>
      <c r="U36" s="1" t="s">
        <v>704</v>
      </c>
      <c r="V36" s="1" t="s">
        <v>987</v>
      </c>
    </row>
    <row r="37" s="1" customFormat="1" spans="1:22">
      <c r="A37" s="3">
        <v>999228351808034</v>
      </c>
      <c r="B37" s="1" t="s">
        <v>980</v>
      </c>
      <c r="C37" s="1" t="s">
        <v>988</v>
      </c>
      <c r="D37" s="1" t="s">
        <v>989</v>
      </c>
      <c r="E37" s="1" t="s">
        <v>990</v>
      </c>
      <c r="F37" s="1" t="s">
        <v>787</v>
      </c>
      <c r="G37" s="1" t="s">
        <v>734</v>
      </c>
      <c r="H37" s="1" t="s">
        <v>735</v>
      </c>
      <c r="I37" s="1" t="s">
        <v>991</v>
      </c>
      <c r="J37" s="1" t="s">
        <v>30</v>
      </c>
      <c r="K37" s="1" t="s">
        <v>992</v>
      </c>
      <c r="L37" s="1" t="s">
        <v>992</v>
      </c>
      <c r="M37" s="1" t="s">
        <v>738</v>
      </c>
      <c r="N37" s="1" t="s">
        <v>738</v>
      </c>
      <c r="O37" s="1" t="s">
        <v>739</v>
      </c>
      <c r="P37" s="1" t="s">
        <v>740</v>
      </c>
      <c r="Q37" s="1" t="s">
        <v>741</v>
      </c>
      <c r="R37" s="1" t="s">
        <v>993</v>
      </c>
      <c r="S37" s="1" t="s">
        <v>743</v>
      </c>
      <c r="T37" s="1" t="s">
        <v>744</v>
      </c>
      <c r="U37" s="1" t="s">
        <v>704</v>
      </c>
      <c r="V37" s="1" t="s">
        <v>746</v>
      </c>
    </row>
    <row r="38" s="1" customFormat="1" spans="1:22">
      <c r="A38" s="3">
        <v>999228360299665</v>
      </c>
      <c r="B38" s="1" t="s">
        <v>994</v>
      </c>
      <c r="C38" s="1" t="s">
        <v>995</v>
      </c>
      <c r="D38" s="1" t="s">
        <v>996</v>
      </c>
      <c r="E38" s="1" t="s">
        <v>997</v>
      </c>
      <c r="F38" s="1" t="s">
        <v>795</v>
      </c>
      <c r="G38" s="1" t="s">
        <v>734</v>
      </c>
      <c r="H38" s="1" t="s">
        <v>735</v>
      </c>
      <c r="I38" s="1" t="s">
        <v>998</v>
      </c>
      <c r="J38" s="1" t="s">
        <v>30</v>
      </c>
      <c r="K38" s="1" t="s">
        <v>999</v>
      </c>
      <c r="L38" s="1" t="s">
        <v>999</v>
      </c>
      <c r="M38" s="1" t="s">
        <v>738</v>
      </c>
      <c r="N38" s="1" t="s">
        <v>738</v>
      </c>
      <c r="O38" s="1" t="s">
        <v>739</v>
      </c>
      <c r="P38" s="1" t="s">
        <v>740</v>
      </c>
      <c r="Q38" s="1" t="s">
        <v>741</v>
      </c>
      <c r="R38" s="1" t="s">
        <v>1000</v>
      </c>
      <c r="S38" s="1" t="s">
        <v>743</v>
      </c>
      <c r="T38" s="1" t="s">
        <v>744</v>
      </c>
      <c r="U38" s="1" t="s">
        <v>704</v>
      </c>
      <c r="V38" s="1" t="s">
        <v>826</v>
      </c>
    </row>
    <row r="39" s="1" customFormat="1" spans="1:22">
      <c r="A39" s="3">
        <v>999228368283611</v>
      </c>
      <c r="B39" s="1" t="s">
        <v>1001</v>
      </c>
      <c r="C39" s="1" t="s">
        <v>1002</v>
      </c>
      <c r="D39" s="1" t="s">
        <v>1003</v>
      </c>
      <c r="E39" s="1" t="s">
        <v>1004</v>
      </c>
      <c r="F39" s="1" t="s">
        <v>787</v>
      </c>
      <c r="G39" s="1" t="s">
        <v>734</v>
      </c>
      <c r="H39" s="1" t="s">
        <v>735</v>
      </c>
      <c r="I39" s="1" t="s">
        <v>1005</v>
      </c>
      <c r="J39" s="1" t="s">
        <v>30</v>
      </c>
      <c r="K39" s="1" t="s">
        <v>1006</v>
      </c>
      <c r="L39" s="1" t="s">
        <v>1006</v>
      </c>
      <c r="M39" s="1" t="s">
        <v>738</v>
      </c>
      <c r="N39" s="1" t="s">
        <v>738</v>
      </c>
      <c r="O39" s="1" t="s">
        <v>739</v>
      </c>
      <c r="P39" s="1" t="s">
        <v>740</v>
      </c>
      <c r="Q39" s="1" t="s">
        <v>741</v>
      </c>
      <c r="R39" s="1" t="s">
        <v>1007</v>
      </c>
      <c r="S39" s="1" t="s">
        <v>743</v>
      </c>
      <c r="T39" s="1" t="s">
        <v>744</v>
      </c>
      <c r="U39" s="1" t="s">
        <v>704</v>
      </c>
      <c r="V39" s="1" t="s">
        <v>899</v>
      </c>
    </row>
    <row r="40" s="1" customFormat="1" spans="1:22">
      <c r="A40" s="3">
        <v>999228368314491</v>
      </c>
      <c r="B40" s="1" t="s">
        <v>1001</v>
      </c>
      <c r="C40" s="1" t="s">
        <v>1008</v>
      </c>
      <c r="D40" s="1" t="s">
        <v>1009</v>
      </c>
      <c r="E40" s="1" t="s">
        <v>1010</v>
      </c>
      <c r="F40" s="1" t="s">
        <v>795</v>
      </c>
      <c r="G40" s="1" t="s">
        <v>734</v>
      </c>
      <c r="H40" s="1" t="s">
        <v>735</v>
      </c>
      <c r="I40" s="1" t="s">
        <v>1011</v>
      </c>
      <c r="J40" s="1" t="s">
        <v>30</v>
      </c>
      <c r="K40" s="1" t="s">
        <v>1012</v>
      </c>
      <c r="L40" s="1" t="s">
        <v>1012</v>
      </c>
      <c r="M40" s="1" t="s">
        <v>738</v>
      </c>
      <c r="N40" s="1" t="s">
        <v>738</v>
      </c>
      <c r="O40" s="1" t="s">
        <v>739</v>
      </c>
      <c r="P40" s="1" t="s">
        <v>740</v>
      </c>
      <c r="Q40" s="1" t="s">
        <v>741</v>
      </c>
      <c r="R40" s="1" t="s">
        <v>1013</v>
      </c>
      <c r="S40" s="1" t="s">
        <v>743</v>
      </c>
      <c r="T40" s="1" t="s">
        <v>744</v>
      </c>
      <c r="U40" s="1" t="s">
        <v>704</v>
      </c>
      <c r="V40" s="1" t="s">
        <v>1014</v>
      </c>
    </row>
    <row r="41" s="1" customFormat="1" spans="1:22">
      <c r="A41" s="3">
        <v>999228368376396</v>
      </c>
      <c r="B41" s="1" t="s">
        <v>1001</v>
      </c>
      <c r="C41" s="1" t="s">
        <v>1015</v>
      </c>
      <c r="D41" s="1" t="s">
        <v>1016</v>
      </c>
      <c r="E41" s="1" t="s">
        <v>1017</v>
      </c>
      <c r="F41" s="1" t="s">
        <v>795</v>
      </c>
      <c r="G41" s="1" t="s">
        <v>734</v>
      </c>
      <c r="H41" s="1" t="s">
        <v>735</v>
      </c>
      <c r="I41" s="1" t="s">
        <v>1018</v>
      </c>
      <c r="J41" s="1" t="s">
        <v>30</v>
      </c>
      <c r="K41" s="1" t="s">
        <v>1019</v>
      </c>
      <c r="L41" s="1" t="s">
        <v>1019</v>
      </c>
      <c r="M41" s="1" t="s">
        <v>738</v>
      </c>
      <c r="N41" s="1" t="s">
        <v>738</v>
      </c>
      <c r="O41" s="1" t="s">
        <v>739</v>
      </c>
      <c r="P41" s="1" t="s">
        <v>740</v>
      </c>
      <c r="Q41" s="1" t="s">
        <v>741</v>
      </c>
      <c r="R41" s="1" t="s">
        <v>1020</v>
      </c>
      <c r="S41" s="1" t="s">
        <v>743</v>
      </c>
      <c r="T41" s="1" t="s">
        <v>744</v>
      </c>
      <c r="U41" s="1" t="s">
        <v>704</v>
      </c>
      <c r="V41" s="1" t="s">
        <v>1021</v>
      </c>
    </row>
    <row r="42" s="1" customFormat="1" spans="1:22">
      <c r="A42" s="3">
        <v>999228389263681</v>
      </c>
      <c r="B42" s="1" t="s">
        <v>1001</v>
      </c>
      <c r="C42" s="1" t="s">
        <v>1022</v>
      </c>
      <c r="D42" s="1" t="s">
        <v>1023</v>
      </c>
      <c r="E42" s="1" t="s">
        <v>1024</v>
      </c>
      <c r="F42" s="1" t="s">
        <v>795</v>
      </c>
      <c r="G42" s="1" t="s">
        <v>734</v>
      </c>
      <c r="H42" s="1" t="s">
        <v>735</v>
      </c>
      <c r="I42" s="1" t="s">
        <v>1025</v>
      </c>
      <c r="J42" s="1" t="s">
        <v>30</v>
      </c>
      <c r="K42" s="1" t="s">
        <v>1026</v>
      </c>
      <c r="L42" s="1" t="s">
        <v>1026</v>
      </c>
      <c r="M42" s="1" t="s">
        <v>738</v>
      </c>
      <c r="N42" s="1" t="s">
        <v>738</v>
      </c>
      <c r="O42" s="1" t="s">
        <v>739</v>
      </c>
      <c r="P42" s="1" t="s">
        <v>740</v>
      </c>
      <c r="Q42" s="1" t="s">
        <v>741</v>
      </c>
      <c r="R42" s="1" t="s">
        <v>1027</v>
      </c>
      <c r="S42" s="1" t="s">
        <v>743</v>
      </c>
      <c r="T42" s="1" t="s">
        <v>744</v>
      </c>
      <c r="U42" s="1" t="s">
        <v>704</v>
      </c>
      <c r="V42" s="1" t="s">
        <v>1028</v>
      </c>
    </row>
    <row r="43" s="1" customFormat="1" spans="1:22">
      <c r="A43" s="3">
        <v>999228391478705</v>
      </c>
      <c r="B43" s="1" t="s">
        <v>1001</v>
      </c>
      <c r="C43" s="1" t="s">
        <v>1029</v>
      </c>
      <c r="D43" s="1" t="s">
        <v>1030</v>
      </c>
      <c r="E43" s="1" t="s">
        <v>1031</v>
      </c>
      <c r="F43" s="1" t="s">
        <v>778</v>
      </c>
      <c r="G43" s="1" t="s">
        <v>734</v>
      </c>
      <c r="H43" s="1" t="s">
        <v>735</v>
      </c>
      <c r="I43" s="1" t="s">
        <v>1032</v>
      </c>
      <c r="J43" s="1" t="s">
        <v>30</v>
      </c>
      <c r="K43" s="1" t="s">
        <v>1033</v>
      </c>
      <c r="L43" s="1" t="s">
        <v>1033</v>
      </c>
      <c r="M43" s="1" t="s">
        <v>738</v>
      </c>
      <c r="N43" s="1" t="s">
        <v>738</v>
      </c>
      <c r="O43" s="1" t="s">
        <v>739</v>
      </c>
      <c r="P43" s="1" t="s">
        <v>740</v>
      </c>
      <c r="Q43" s="1" t="s">
        <v>741</v>
      </c>
      <c r="R43" s="1" t="s">
        <v>1034</v>
      </c>
      <c r="S43" s="1" t="s">
        <v>743</v>
      </c>
      <c r="T43" s="1" t="s">
        <v>744</v>
      </c>
      <c r="U43" s="1" t="s">
        <v>704</v>
      </c>
      <c r="V43" s="1" t="s">
        <v>899</v>
      </c>
    </row>
    <row r="44" s="1" customFormat="1" spans="1:22">
      <c r="A44" s="3">
        <v>999228394546792</v>
      </c>
      <c r="B44" s="1" t="s">
        <v>1035</v>
      </c>
      <c r="C44" s="1" t="s">
        <v>1036</v>
      </c>
      <c r="D44" s="1" t="s">
        <v>1037</v>
      </c>
      <c r="E44" s="1" t="s">
        <v>1038</v>
      </c>
      <c r="F44" s="1" t="s">
        <v>733</v>
      </c>
      <c r="G44" s="1" t="s">
        <v>734</v>
      </c>
      <c r="H44" s="1" t="s">
        <v>735</v>
      </c>
      <c r="I44" s="1" t="s">
        <v>1039</v>
      </c>
      <c r="J44" s="1" t="s">
        <v>30</v>
      </c>
      <c r="K44" s="1" t="s">
        <v>1040</v>
      </c>
      <c r="L44" s="1" t="s">
        <v>1040</v>
      </c>
      <c r="M44" s="1" t="s">
        <v>738</v>
      </c>
      <c r="N44" s="1" t="s">
        <v>738</v>
      </c>
      <c r="O44" s="1" t="s">
        <v>739</v>
      </c>
      <c r="P44" s="1" t="s">
        <v>740</v>
      </c>
      <c r="Q44" s="1" t="s">
        <v>741</v>
      </c>
      <c r="R44" s="1" t="s">
        <v>1041</v>
      </c>
      <c r="S44" s="1" t="s">
        <v>743</v>
      </c>
      <c r="T44" s="1" t="s">
        <v>744</v>
      </c>
      <c r="U44" s="1" t="s">
        <v>704</v>
      </c>
      <c r="V44" s="1" t="s">
        <v>826</v>
      </c>
    </row>
    <row r="45" s="1" customFormat="1" spans="1:22">
      <c r="A45" s="3">
        <v>999228403665787</v>
      </c>
      <c r="B45" s="1" t="s">
        <v>1035</v>
      </c>
      <c r="C45" s="1" t="s">
        <v>1042</v>
      </c>
      <c r="D45" s="1" t="s">
        <v>1043</v>
      </c>
      <c r="E45" s="1" t="s">
        <v>1044</v>
      </c>
      <c r="F45" s="1" t="s">
        <v>778</v>
      </c>
      <c r="G45" s="1" t="s">
        <v>734</v>
      </c>
      <c r="H45" s="1" t="s">
        <v>735</v>
      </c>
      <c r="I45" s="1" t="s">
        <v>1045</v>
      </c>
      <c r="J45" s="1" t="s">
        <v>30</v>
      </c>
      <c r="K45" s="1" t="s">
        <v>1046</v>
      </c>
      <c r="L45" s="1" t="s">
        <v>1046</v>
      </c>
      <c r="M45" s="1" t="s">
        <v>738</v>
      </c>
      <c r="N45" s="1" t="s">
        <v>738</v>
      </c>
      <c r="O45" s="1" t="s">
        <v>739</v>
      </c>
      <c r="P45" s="1" t="s">
        <v>740</v>
      </c>
      <c r="Q45" s="1" t="s">
        <v>741</v>
      </c>
      <c r="R45" s="1" t="s">
        <v>1047</v>
      </c>
      <c r="S45" s="1" t="s">
        <v>743</v>
      </c>
      <c r="T45" s="1" t="s">
        <v>744</v>
      </c>
      <c r="U45" s="1" t="s">
        <v>704</v>
      </c>
      <c r="V45" s="1" t="s">
        <v>1048</v>
      </c>
    </row>
    <row r="46" s="1" customFormat="1" spans="1:22">
      <c r="A46" s="3">
        <v>999228404223467</v>
      </c>
      <c r="B46" s="1" t="s">
        <v>1035</v>
      </c>
      <c r="C46" s="1" t="s">
        <v>1049</v>
      </c>
      <c r="D46" s="1" t="s">
        <v>1050</v>
      </c>
      <c r="E46" s="1" t="s">
        <v>1051</v>
      </c>
      <c r="F46" s="1" t="s">
        <v>733</v>
      </c>
      <c r="G46" s="1" t="s">
        <v>734</v>
      </c>
      <c r="H46" s="1" t="s">
        <v>735</v>
      </c>
      <c r="I46" s="1" t="s">
        <v>1052</v>
      </c>
      <c r="J46" s="1" t="s">
        <v>30</v>
      </c>
      <c r="K46" s="1" t="s">
        <v>1053</v>
      </c>
      <c r="L46" s="1" t="s">
        <v>1053</v>
      </c>
      <c r="M46" s="1" t="s">
        <v>738</v>
      </c>
      <c r="N46" s="1" t="s">
        <v>738</v>
      </c>
      <c r="O46" s="1" t="s">
        <v>739</v>
      </c>
      <c r="P46" s="1" t="s">
        <v>740</v>
      </c>
      <c r="Q46" s="1" t="s">
        <v>741</v>
      </c>
      <c r="R46" s="1" t="s">
        <v>1054</v>
      </c>
      <c r="S46" s="1" t="s">
        <v>743</v>
      </c>
      <c r="T46" s="1" t="s">
        <v>744</v>
      </c>
      <c r="U46" s="1" t="s">
        <v>704</v>
      </c>
      <c r="V46" s="1" t="s">
        <v>1055</v>
      </c>
    </row>
    <row r="47" s="1" customFormat="1" spans="1:22">
      <c r="A47" s="3">
        <v>999228434825278</v>
      </c>
      <c r="B47" s="1" t="s">
        <v>1056</v>
      </c>
      <c r="C47" s="1" t="s">
        <v>1057</v>
      </c>
      <c r="D47" s="1" t="s">
        <v>1058</v>
      </c>
      <c r="E47" s="1" t="s">
        <v>1059</v>
      </c>
      <c r="F47" s="1" t="s">
        <v>761</v>
      </c>
      <c r="G47" s="1" t="s">
        <v>734</v>
      </c>
      <c r="H47" s="1" t="s">
        <v>735</v>
      </c>
      <c r="I47" s="1" t="s">
        <v>1060</v>
      </c>
      <c r="J47" s="1" t="s">
        <v>30</v>
      </c>
      <c r="K47" s="1" t="s">
        <v>1061</v>
      </c>
      <c r="L47" s="1" t="s">
        <v>1061</v>
      </c>
      <c r="M47" s="1" t="s">
        <v>738</v>
      </c>
      <c r="N47" s="1" t="s">
        <v>738</v>
      </c>
      <c r="O47" s="1" t="s">
        <v>739</v>
      </c>
      <c r="P47" s="1" t="s">
        <v>740</v>
      </c>
      <c r="Q47" s="1" t="s">
        <v>741</v>
      </c>
      <c r="R47" s="1" t="s">
        <v>1062</v>
      </c>
      <c r="S47" s="1" t="s">
        <v>743</v>
      </c>
      <c r="T47" s="1" t="s">
        <v>744</v>
      </c>
      <c r="U47" s="1" t="s">
        <v>704</v>
      </c>
      <c r="V47" s="1" t="s">
        <v>746</v>
      </c>
    </row>
    <row r="48" s="1" customFormat="1" spans="1:22">
      <c r="A48" s="3">
        <v>999228435937101</v>
      </c>
      <c r="B48" s="1" t="s">
        <v>1063</v>
      </c>
      <c r="C48" s="1" t="s">
        <v>1064</v>
      </c>
      <c r="D48" s="1" t="s">
        <v>1065</v>
      </c>
      <c r="E48" s="1" t="s">
        <v>1066</v>
      </c>
      <c r="F48" s="1" t="s">
        <v>733</v>
      </c>
      <c r="G48" s="1" t="s">
        <v>734</v>
      </c>
      <c r="H48" s="1" t="s">
        <v>735</v>
      </c>
      <c r="I48" s="1" t="s">
        <v>1067</v>
      </c>
      <c r="J48" s="1" t="s">
        <v>30</v>
      </c>
      <c r="K48" s="1" t="s">
        <v>1068</v>
      </c>
      <c r="L48" s="1" t="s">
        <v>1068</v>
      </c>
      <c r="M48" s="1" t="s">
        <v>738</v>
      </c>
      <c r="N48" s="1" t="s">
        <v>738</v>
      </c>
      <c r="O48" s="1" t="s">
        <v>739</v>
      </c>
      <c r="P48" s="1" t="s">
        <v>740</v>
      </c>
      <c r="Q48" s="1" t="s">
        <v>741</v>
      </c>
      <c r="R48" s="1" t="s">
        <v>1069</v>
      </c>
      <c r="S48" s="1" t="s">
        <v>743</v>
      </c>
      <c r="T48" s="1" t="s">
        <v>744</v>
      </c>
      <c r="U48" s="1" t="s">
        <v>704</v>
      </c>
      <c r="V48" s="1" t="s">
        <v>1070</v>
      </c>
    </row>
    <row r="49" s="1" customFormat="1" spans="1:22">
      <c r="A49" s="3">
        <v>999228441309146</v>
      </c>
      <c r="B49" s="1" t="s">
        <v>1063</v>
      </c>
      <c r="C49" s="1" t="s">
        <v>1071</v>
      </c>
      <c r="D49" s="1" t="s">
        <v>1072</v>
      </c>
      <c r="E49" s="1" t="s">
        <v>1073</v>
      </c>
      <c r="F49" s="1" t="s">
        <v>778</v>
      </c>
      <c r="G49" s="1" t="s">
        <v>734</v>
      </c>
      <c r="H49" s="1" t="s">
        <v>735</v>
      </c>
      <c r="I49" s="1" t="s">
        <v>1074</v>
      </c>
      <c r="J49" s="1" t="s">
        <v>30</v>
      </c>
      <c r="K49" s="1" t="s">
        <v>1075</v>
      </c>
      <c r="L49" s="1" t="s">
        <v>1075</v>
      </c>
      <c r="M49" s="1" t="s">
        <v>738</v>
      </c>
      <c r="N49" s="1" t="s">
        <v>738</v>
      </c>
      <c r="O49" s="1" t="s">
        <v>739</v>
      </c>
      <c r="P49" s="1" t="s">
        <v>740</v>
      </c>
      <c r="Q49" s="1" t="s">
        <v>741</v>
      </c>
      <c r="R49" s="1" t="s">
        <v>1076</v>
      </c>
      <c r="S49" s="1" t="s">
        <v>743</v>
      </c>
      <c r="T49" s="1" t="s">
        <v>744</v>
      </c>
      <c r="U49" s="1" t="s">
        <v>704</v>
      </c>
      <c r="V49" s="1" t="s">
        <v>746</v>
      </c>
    </row>
    <row r="50" s="1" customFormat="1" spans="1:22">
      <c r="A50" s="3">
        <v>999228441315251</v>
      </c>
      <c r="B50" s="1" t="s">
        <v>1063</v>
      </c>
      <c r="C50" s="1" t="s">
        <v>1077</v>
      </c>
      <c r="D50" s="1" t="s">
        <v>1078</v>
      </c>
      <c r="E50" s="1" t="s">
        <v>1079</v>
      </c>
      <c r="F50" s="1" t="s">
        <v>795</v>
      </c>
      <c r="G50" s="1" t="s">
        <v>734</v>
      </c>
      <c r="H50" s="1" t="s">
        <v>735</v>
      </c>
      <c r="I50" s="1" t="s">
        <v>1080</v>
      </c>
      <c r="J50" s="1" t="s">
        <v>30</v>
      </c>
      <c r="K50" s="1" t="s">
        <v>1081</v>
      </c>
      <c r="L50" s="1" t="s">
        <v>1081</v>
      </c>
      <c r="M50" s="1" t="s">
        <v>738</v>
      </c>
      <c r="N50" s="1" t="s">
        <v>738</v>
      </c>
      <c r="O50" s="1" t="s">
        <v>739</v>
      </c>
      <c r="P50" s="1" t="s">
        <v>740</v>
      </c>
      <c r="Q50" s="1" t="s">
        <v>741</v>
      </c>
      <c r="R50" s="1" t="s">
        <v>1082</v>
      </c>
      <c r="S50" s="1" t="s">
        <v>743</v>
      </c>
      <c r="T50" s="1" t="s">
        <v>744</v>
      </c>
      <c r="U50" s="1" t="s">
        <v>704</v>
      </c>
      <c r="V50" s="1" t="s">
        <v>826</v>
      </c>
    </row>
    <row r="51" s="1" customFormat="1" spans="1:22">
      <c r="A51" s="3">
        <v>999228441837445</v>
      </c>
      <c r="B51" s="1" t="s">
        <v>1063</v>
      </c>
      <c r="C51" s="1" t="s">
        <v>1083</v>
      </c>
      <c r="D51" s="1" t="s">
        <v>776</v>
      </c>
      <c r="E51" s="1" t="s">
        <v>1084</v>
      </c>
      <c r="F51" s="1" t="s">
        <v>778</v>
      </c>
      <c r="G51" s="1" t="s">
        <v>734</v>
      </c>
      <c r="H51" s="1" t="s">
        <v>735</v>
      </c>
      <c r="I51" s="1" t="s">
        <v>1085</v>
      </c>
      <c r="J51" s="1" t="s">
        <v>30</v>
      </c>
      <c r="K51" s="1" t="s">
        <v>1086</v>
      </c>
      <c r="L51" s="1" t="s">
        <v>1086</v>
      </c>
      <c r="M51" s="1" t="s">
        <v>738</v>
      </c>
      <c r="N51" s="1" t="s">
        <v>738</v>
      </c>
      <c r="O51" s="1" t="s">
        <v>739</v>
      </c>
      <c r="P51" s="1" t="s">
        <v>740</v>
      </c>
      <c r="Q51" s="1" t="s">
        <v>741</v>
      </c>
      <c r="R51" s="1" t="s">
        <v>1087</v>
      </c>
      <c r="S51" s="1" t="s">
        <v>743</v>
      </c>
      <c r="T51" s="1" t="s">
        <v>744</v>
      </c>
      <c r="U51" s="1" t="s">
        <v>704</v>
      </c>
      <c r="V51" s="1" t="s">
        <v>782</v>
      </c>
    </row>
    <row r="52" s="1" customFormat="1" spans="1:22">
      <c r="A52" s="3">
        <v>999228442025451</v>
      </c>
      <c r="B52" s="1" t="s">
        <v>1063</v>
      </c>
      <c r="C52" s="1" t="s">
        <v>1088</v>
      </c>
      <c r="D52" s="1" t="s">
        <v>1089</v>
      </c>
      <c r="E52" s="1" t="s">
        <v>1090</v>
      </c>
      <c r="F52" s="1" t="s">
        <v>733</v>
      </c>
      <c r="G52" s="1" t="s">
        <v>734</v>
      </c>
      <c r="H52" s="1" t="s">
        <v>735</v>
      </c>
      <c r="I52" s="1" t="s">
        <v>1091</v>
      </c>
      <c r="J52" s="1" t="s">
        <v>30</v>
      </c>
      <c r="K52" s="1" t="s">
        <v>1092</v>
      </c>
      <c r="L52" s="1" t="s">
        <v>1092</v>
      </c>
      <c r="M52" s="1" t="s">
        <v>738</v>
      </c>
      <c r="N52" s="1" t="s">
        <v>738</v>
      </c>
      <c r="O52" s="1" t="s">
        <v>739</v>
      </c>
      <c r="P52" s="1" t="s">
        <v>740</v>
      </c>
      <c r="Q52" s="1" t="s">
        <v>741</v>
      </c>
      <c r="R52" s="1" t="s">
        <v>1093</v>
      </c>
      <c r="S52" s="1" t="s">
        <v>743</v>
      </c>
      <c r="T52" s="1" t="s">
        <v>744</v>
      </c>
      <c r="U52" s="1" t="s">
        <v>704</v>
      </c>
      <c r="V52" s="1" t="s">
        <v>885</v>
      </c>
    </row>
    <row r="53" s="1" customFormat="1" spans="1:22">
      <c r="A53" s="3">
        <v>999228442363396</v>
      </c>
      <c r="B53" s="1" t="s">
        <v>1063</v>
      </c>
      <c r="C53" s="1" t="s">
        <v>1094</v>
      </c>
      <c r="D53" s="1" t="s">
        <v>1095</v>
      </c>
      <c r="E53" s="1" t="s">
        <v>1096</v>
      </c>
      <c r="F53" s="1" t="s">
        <v>778</v>
      </c>
      <c r="G53" s="1" t="s">
        <v>734</v>
      </c>
      <c r="H53" s="1" t="s">
        <v>735</v>
      </c>
      <c r="I53" s="1" t="s">
        <v>1097</v>
      </c>
      <c r="J53" s="1" t="s">
        <v>30</v>
      </c>
      <c r="K53" s="1" t="s">
        <v>1098</v>
      </c>
      <c r="L53" s="1" t="s">
        <v>1098</v>
      </c>
      <c r="M53" s="1" t="s">
        <v>738</v>
      </c>
      <c r="N53" s="1" t="s">
        <v>738</v>
      </c>
      <c r="O53" s="1" t="s">
        <v>739</v>
      </c>
      <c r="P53" s="1" t="s">
        <v>740</v>
      </c>
      <c r="Q53" s="1" t="s">
        <v>741</v>
      </c>
      <c r="R53" s="1" t="s">
        <v>1099</v>
      </c>
      <c r="S53" s="1" t="s">
        <v>743</v>
      </c>
      <c r="T53" s="1" t="s">
        <v>744</v>
      </c>
      <c r="U53" s="1" t="s">
        <v>704</v>
      </c>
      <c r="V53" s="1" t="s">
        <v>746</v>
      </c>
    </row>
    <row r="54" s="1" customFormat="1" spans="1:22">
      <c r="A54" s="3">
        <v>999228443005113</v>
      </c>
      <c r="B54" s="1" t="s">
        <v>1063</v>
      </c>
      <c r="C54" s="1" t="s">
        <v>1100</v>
      </c>
      <c r="D54" s="1" t="s">
        <v>1101</v>
      </c>
      <c r="E54" s="1" t="s">
        <v>1102</v>
      </c>
      <c r="F54" s="1" t="s">
        <v>778</v>
      </c>
      <c r="G54" s="1" t="s">
        <v>734</v>
      </c>
      <c r="H54" s="1" t="s">
        <v>735</v>
      </c>
      <c r="I54" s="1" t="s">
        <v>1103</v>
      </c>
      <c r="J54" s="1" t="s">
        <v>30</v>
      </c>
      <c r="K54" s="1" t="s">
        <v>1104</v>
      </c>
      <c r="L54" s="1" t="s">
        <v>1104</v>
      </c>
      <c r="M54" s="1" t="s">
        <v>738</v>
      </c>
      <c r="N54" s="1" t="s">
        <v>738</v>
      </c>
      <c r="O54" s="1" t="s">
        <v>739</v>
      </c>
      <c r="P54" s="1" t="s">
        <v>740</v>
      </c>
      <c r="Q54" s="1" t="s">
        <v>741</v>
      </c>
      <c r="R54" s="1" t="s">
        <v>1105</v>
      </c>
      <c r="S54" s="1" t="s">
        <v>743</v>
      </c>
      <c r="T54" s="1" t="s">
        <v>744</v>
      </c>
      <c r="U54" s="1" t="s">
        <v>704</v>
      </c>
      <c r="V54" s="1" t="s">
        <v>1055</v>
      </c>
    </row>
    <row r="55" s="1" customFormat="1" spans="1:22">
      <c r="A55" s="3">
        <v>999228444655205</v>
      </c>
      <c r="B55" s="1" t="s">
        <v>1106</v>
      </c>
      <c r="C55" s="1" t="s">
        <v>1107</v>
      </c>
      <c r="D55" s="1" t="s">
        <v>731</v>
      </c>
      <c r="E55" s="1" t="s">
        <v>1108</v>
      </c>
      <c r="F55" s="1" t="s">
        <v>733</v>
      </c>
      <c r="G55" s="1" t="s">
        <v>734</v>
      </c>
      <c r="H55" s="1" t="s">
        <v>735</v>
      </c>
      <c r="I55" s="1" t="s">
        <v>1109</v>
      </c>
      <c r="J55" s="1" t="s">
        <v>30</v>
      </c>
      <c r="K55" s="1" t="s">
        <v>1110</v>
      </c>
      <c r="L55" s="1" t="s">
        <v>1110</v>
      </c>
      <c r="M55" s="1" t="s">
        <v>738</v>
      </c>
      <c r="N55" s="1" t="s">
        <v>738</v>
      </c>
      <c r="O55" s="1" t="s">
        <v>739</v>
      </c>
      <c r="P55" s="1" t="s">
        <v>740</v>
      </c>
      <c r="Q55" s="1" t="s">
        <v>741</v>
      </c>
      <c r="R55" s="1" t="s">
        <v>1111</v>
      </c>
      <c r="S55" s="1" t="s">
        <v>743</v>
      </c>
      <c r="T55" s="1" t="s">
        <v>744</v>
      </c>
      <c r="U55" s="1" t="s">
        <v>745</v>
      </c>
      <c r="V55" s="1" t="s">
        <v>746</v>
      </c>
    </row>
    <row r="56" s="1" customFormat="1" spans="1:22">
      <c r="A56" s="3">
        <v>999228447004486</v>
      </c>
      <c r="B56" s="1" t="s">
        <v>1112</v>
      </c>
      <c r="C56" s="1" t="s">
        <v>1113</v>
      </c>
      <c r="D56" s="1" t="s">
        <v>1114</v>
      </c>
      <c r="E56" s="1" t="s">
        <v>1115</v>
      </c>
      <c r="F56" s="1" t="s">
        <v>795</v>
      </c>
      <c r="G56" s="1" t="s">
        <v>734</v>
      </c>
      <c r="H56" s="1" t="s">
        <v>735</v>
      </c>
      <c r="I56" s="1" t="s">
        <v>1116</v>
      </c>
      <c r="J56" s="1" t="s">
        <v>30</v>
      </c>
      <c r="K56" s="1" t="s">
        <v>1117</v>
      </c>
      <c r="L56" s="1" t="s">
        <v>1117</v>
      </c>
      <c r="M56" s="1" t="s">
        <v>738</v>
      </c>
      <c r="N56" s="1" t="s">
        <v>738</v>
      </c>
      <c r="O56" s="1" t="s">
        <v>739</v>
      </c>
      <c r="P56" s="1" t="s">
        <v>740</v>
      </c>
      <c r="Q56" s="1" t="s">
        <v>741</v>
      </c>
      <c r="R56" s="1" t="s">
        <v>1118</v>
      </c>
      <c r="S56" s="1" t="s">
        <v>743</v>
      </c>
      <c r="T56" s="1" t="s">
        <v>744</v>
      </c>
      <c r="U56" s="1" t="s">
        <v>745</v>
      </c>
      <c r="V56" s="1" t="s">
        <v>746</v>
      </c>
    </row>
    <row r="57" s="1" customFormat="1" spans="1:22">
      <c r="A57" s="3">
        <v>999228485335997</v>
      </c>
      <c r="B57" s="1" t="s">
        <v>1119</v>
      </c>
      <c r="C57" s="1" t="s">
        <v>1120</v>
      </c>
      <c r="D57" s="1" t="s">
        <v>1121</v>
      </c>
      <c r="E57" s="1" t="s">
        <v>1122</v>
      </c>
      <c r="F57" s="1" t="s">
        <v>795</v>
      </c>
      <c r="G57" s="1" t="s">
        <v>734</v>
      </c>
      <c r="H57" s="1" t="s">
        <v>735</v>
      </c>
      <c r="I57" s="1" t="s">
        <v>1123</v>
      </c>
      <c r="J57" s="1" t="s">
        <v>30</v>
      </c>
      <c r="K57" s="1" t="s">
        <v>1124</v>
      </c>
      <c r="L57" s="1" t="s">
        <v>1124</v>
      </c>
      <c r="M57" s="1" t="s">
        <v>738</v>
      </c>
      <c r="N57" s="1" t="s">
        <v>738</v>
      </c>
      <c r="O57" s="1" t="s">
        <v>739</v>
      </c>
      <c r="P57" s="1" t="s">
        <v>740</v>
      </c>
      <c r="Q57" s="1" t="s">
        <v>741</v>
      </c>
      <c r="R57" s="1" t="s">
        <v>1125</v>
      </c>
      <c r="S57" s="1" t="s">
        <v>743</v>
      </c>
      <c r="T57" s="1" t="s">
        <v>744</v>
      </c>
      <c r="U57" s="1" t="s">
        <v>704</v>
      </c>
      <c r="V57" s="1" t="s">
        <v>1055</v>
      </c>
    </row>
    <row r="58" s="1" customFormat="1" spans="1:22">
      <c r="A58" s="3">
        <v>999228486403813</v>
      </c>
      <c r="B58" s="1" t="s">
        <v>1119</v>
      </c>
      <c r="C58" s="1" t="s">
        <v>1126</v>
      </c>
      <c r="D58" s="1" t="s">
        <v>1127</v>
      </c>
      <c r="E58" s="1" t="s">
        <v>1128</v>
      </c>
      <c r="F58" s="1" t="s">
        <v>778</v>
      </c>
      <c r="G58" s="1" t="s">
        <v>734</v>
      </c>
      <c r="H58" s="1" t="s">
        <v>735</v>
      </c>
      <c r="I58" s="1" t="s">
        <v>1129</v>
      </c>
      <c r="J58" s="1" t="s">
        <v>30</v>
      </c>
      <c r="K58" s="1" t="s">
        <v>1130</v>
      </c>
      <c r="L58" s="1" t="s">
        <v>1130</v>
      </c>
      <c r="M58" s="1" t="s">
        <v>738</v>
      </c>
      <c r="N58" s="1" t="s">
        <v>738</v>
      </c>
      <c r="O58" s="1" t="s">
        <v>739</v>
      </c>
      <c r="P58" s="1" t="s">
        <v>740</v>
      </c>
      <c r="Q58" s="1" t="s">
        <v>741</v>
      </c>
      <c r="R58" s="1" t="s">
        <v>1131</v>
      </c>
      <c r="S58" s="1" t="s">
        <v>743</v>
      </c>
      <c r="T58" s="1" t="s">
        <v>744</v>
      </c>
      <c r="U58" s="1" t="s">
        <v>704</v>
      </c>
      <c r="V58" s="1" t="s">
        <v>1014</v>
      </c>
    </row>
    <row r="59" s="1" customFormat="1" spans="1:22">
      <c r="A59" s="3">
        <v>999228491062583</v>
      </c>
      <c r="B59" s="1" t="s">
        <v>1119</v>
      </c>
      <c r="C59" s="1" t="s">
        <v>1132</v>
      </c>
      <c r="D59" s="1" t="s">
        <v>1133</v>
      </c>
      <c r="E59" s="1" t="s">
        <v>1134</v>
      </c>
      <c r="F59" s="1" t="s">
        <v>795</v>
      </c>
      <c r="G59" s="1" t="s">
        <v>734</v>
      </c>
      <c r="H59" s="1" t="s">
        <v>735</v>
      </c>
      <c r="I59" s="1" t="s">
        <v>1135</v>
      </c>
      <c r="J59" s="1" t="s">
        <v>30</v>
      </c>
      <c r="K59" s="1" t="s">
        <v>1136</v>
      </c>
      <c r="L59" s="1" t="s">
        <v>1136</v>
      </c>
      <c r="M59" s="1" t="s">
        <v>738</v>
      </c>
      <c r="N59" s="1" t="s">
        <v>738</v>
      </c>
      <c r="O59" s="1" t="s">
        <v>739</v>
      </c>
      <c r="P59" s="1" t="s">
        <v>740</v>
      </c>
      <c r="Q59" s="1" t="s">
        <v>741</v>
      </c>
      <c r="R59" s="1" t="s">
        <v>1137</v>
      </c>
      <c r="S59" s="1" t="s">
        <v>743</v>
      </c>
      <c r="T59" s="1" t="s">
        <v>744</v>
      </c>
      <c r="U59" s="1" t="s">
        <v>704</v>
      </c>
      <c r="V59" s="1" t="s">
        <v>1055</v>
      </c>
    </row>
    <row r="60" s="1" customFormat="1" spans="1:22">
      <c r="A60" s="3">
        <v>999228492433003</v>
      </c>
      <c r="B60" s="1" t="s">
        <v>1119</v>
      </c>
      <c r="C60" s="1" t="s">
        <v>1138</v>
      </c>
      <c r="D60" s="1" t="s">
        <v>1139</v>
      </c>
      <c r="E60" s="1" t="s">
        <v>1140</v>
      </c>
      <c r="F60" s="1" t="s">
        <v>778</v>
      </c>
      <c r="G60" s="1" t="s">
        <v>734</v>
      </c>
      <c r="H60" s="1" t="s">
        <v>735</v>
      </c>
      <c r="I60" s="1" t="s">
        <v>1141</v>
      </c>
      <c r="J60" s="1" t="s">
        <v>30</v>
      </c>
      <c r="K60" s="1" t="s">
        <v>1142</v>
      </c>
      <c r="L60" s="1" t="s">
        <v>1142</v>
      </c>
      <c r="M60" s="1" t="s">
        <v>738</v>
      </c>
      <c r="N60" s="1" t="s">
        <v>738</v>
      </c>
      <c r="O60" s="1" t="s">
        <v>739</v>
      </c>
      <c r="P60" s="1" t="s">
        <v>740</v>
      </c>
      <c r="Q60" s="1" t="s">
        <v>741</v>
      </c>
      <c r="R60" s="1" t="s">
        <v>1143</v>
      </c>
      <c r="S60" s="1" t="s">
        <v>743</v>
      </c>
      <c r="T60" s="1" t="s">
        <v>744</v>
      </c>
      <c r="U60" s="1" t="s">
        <v>704</v>
      </c>
      <c r="V60" s="1" t="s">
        <v>746</v>
      </c>
    </row>
    <row r="61" s="1" customFormat="1" spans="1:22">
      <c r="A61" s="3">
        <v>999228505962427</v>
      </c>
      <c r="B61" s="1" t="s">
        <v>1144</v>
      </c>
      <c r="C61" s="1" t="s">
        <v>1145</v>
      </c>
      <c r="D61" s="1" t="s">
        <v>1146</v>
      </c>
      <c r="E61" s="1" t="s">
        <v>1147</v>
      </c>
      <c r="F61" s="1" t="s">
        <v>778</v>
      </c>
      <c r="G61" s="1" t="s">
        <v>734</v>
      </c>
      <c r="H61" s="1" t="s">
        <v>735</v>
      </c>
      <c r="I61" s="1" t="s">
        <v>1148</v>
      </c>
      <c r="J61" s="1" t="s">
        <v>30</v>
      </c>
      <c r="K61" s="1" t="s">
        <v>1149</v>
      </c>
      <c r="L61" s="1" t="s">
        <v>1149</v>
      </c>
      <c r="M61" s="1" t="s">
        <v>738</v>
      </c>
      <c r="N61" s="1" t="s">
        <v>738</v>
      </c>
      <c r="O61" s="1" t="s">
        <v>739</v>
      </c>
      <c r="P61" s="1" t="s">
        <v>740</v>
      </c>
      <c r="Q61" s="1" t="s">
        <v>741</v>
      </c>
      <c r="R61" s="1" t="s">
        <v>1150</v>
      </c>
      <c r="S61" s="1" t="s">
        <v>743</v>
      </c>
      <c r="T61" s="1" t="s">
        <v>744</v>
      </c>
      <c r="U61" s="1" t="s">
        <v>704</v>
      </c>
      <c r="V61" s="1" t="s">
        <v>746</v>
      </c>
    </row>
    <row r="62" s="1" customFormat="1" spans="1:22">
      <c r="A62" s="3">
        <v>999228506406300</v>
      </c>
      <c r="B62" s="1" t="s">
        <v>1144</v>
      </c>
      <c r="C62" s="1" t="s">
        <v>1151</v>
      </c>
      <c r="D62" s="1" t="s">
        <v>1152</v>
      </c>
      <c r="E62" s="1" t="s">
        <v>1153</v>
      </c>
      <c r="F62" s="1" t="s">
        <v>733</v>
      </c>
      <c r="G62" s="1" t="s">
        <v>734</v>
      </c>
      <c r="H62" s="1" t="s">
        <v>735</v>
      </c>
      <c r="I62" s="1" t="s">
        <v>1154</v>
      </c>
      <c r="J62" s="1" t="s">
        <v>30</v>
      </c>
      <c r="K62" s="1" t="s">
        <v>1155</v>
      </c>
      <c r="L62" s="1" t="s">
        <v>1155</v>
      </c>
      <c r="M62" s="1" t="s">
        <v>738</v>
      </c>
      <c r="N62" s="1" t="s">
        <v>738</v>
      </c>
      <c r="O62" s="1" t="s">
        <v>739</v>
      </c>
      <c r="P62" s="1" t="s">
        <v>740</v>
      </c>
      <c r="Q62" s="1" t="s">
        <v>741</v>
      </c>
      <c r="R62" s="1" t="s">
        <v>1156</v>
      </c>
      <c r="S62" s="1" t="s">
        <v>743</v>
      </c>
      <c r="T62" s="1" t="s">
        <v>744</v>
      </c>
      <c r="U62" s="1" t="s">
        <v>704</v>
      </c>
      <c r="V62" s="1" t="s">
        <v>1055</v>
      </c>
    </row>
    <row r="63" s="1" customFormat="1" spans="1:22">
      <c r="A63" s="3">
        <v>999228507005126</v>
      </c>
      <c r="B63" s="1" t="s">
        <v>1144</v>
      </c>
      <c r="C63" s="1" t="s">
        <v>1157</v>
      </c>
      <c r="D63" s="1" t="s">
        <v>1158</v>
      </c>
      <c r="E63" s="1" t="s">
        <v>1159</v>
      </c>
      <c r="F63" s="1" t="s">
        <v>733</v>
      </c>
      <c r="G63" s="1" t="s">
        <v>734</v>
      </c>
      <c r="H63" s="1" t="s">
        <v>735</v>
      </c>
      <c r="I63" s="1" t="s">
        <v>1160</v>
      </c>
      <c r="J63" s="1" t="s">
        <v>30</v>
      </c>
      <c r="K63" s="1" t="s">
        <v>1161</v>
      </c>
      <c r="L63" s="1" t="s">
        <v>1161</v>
      </c>
      <c r="M63" s="1" t="s">
        <v>738</v>
      </c>
      <c r="N63" s="1" t="s">
        <v>738</v>
      </c>
      <c r="O63" s="1" t="s">
        <v>739</v>
      </c>
      <c r="P63" s="1" t="s">
        <v>740</v>
      </c>
      <c r="Q63" s="1" t="s">
        <v>741</v>
      </c>
      <c r="R63" s="1" t="s">
        <v>1162</v>
      </c>
      <c r="S63" s="1" t="s">
        <v>743</v>
      </c>
      <c r="T63" s="1" t="s">
        <v>744</v>
      </c>
      <c r="U63" s="1" t="s">
        <v>704</v>
      </c>
      <c r="V63" s="1" t="s">
        <v>1028</v>
      </c>
    </row>
    <row r="64" s="1" customFormat="1" spans="1:22">
      <c r="A64" s="3">
        <v>999228511415374</v>
      </c>
      <c r="B64" s="1" t="s">
        <v>1144</v>
      </c>
      <c r="C64" s="1" t="s">
        <v>1163</v>
      </c>
      <c r="D64" s="1" t="s">
        <v>1164</v>
      </c>
      <c r="E64" s="1" t="s">
        <v>1165</v>
      </c>
      <c r="F64" s="1" t="s">
        <v>795</v>
      </c>
      <c r="G64" s="1" t="s">
        <v>734</v>
      </c>
      <c r="H64" s="1" t="s">
        <v>735</v>
      </c>
      <c r="I64" s="1" t="s">
        <v>1166</v>
      </c>
      <c r="J64" s="1" t="s">
        <v>30</v>
      </c>
      <c r="K64" s="1" t="s">
        <v>1167</v>
      </c>
      <c r="L64" s="1" t="s">
        <v>1167</v>
      </c>
      <c r="M64" s="1" t="s">
        <v>738</v>
      </c>
      <c r="N64" s="1" t="s">
        <v>738</v>
      </c>
      <c r="O64" s="1" t="s">
        <v>739</v>
      </c>
      <c r="P64" s="1" t="s">
        <v>740</v>
      </c>
      <c r="Q64" s="1" t="s">
        <v>741</v>
      </c>
      <c r="R64" s="1" t="s">
        <v>1168</v>
      </c>
      <c r="S64" s="1" t="s">
        <v>743</v>
      </c>
      <c r="T64" s="1" t="s">
        <v>744</v>
      </c>
      <c r="U64" s="1" t="s">
        <v>704</v>
      </c>
      <c r="V64" s="1" t="s">
        <v>1169</v>
      </c>
    </row>
    <row r="65" s="1" customFormat="1" spans="1:22">
      <c r="A65" s="3">
        <v>999228514691180</v>
      </c>
      <c r="B65" s="1" t="s">
        <v>1144</v>
      </c>
      <c r="C65" s="1" t="s">
        <v>1170</v>
      </c>
      <c r="D65" s="1" t="s">
        <v>1171</v>
      </c>
      <c r="E65" s="1" t="s">
        <v>1172</v>
      </c>
      <c r="F65" s="1" t="s">
        <v>795</v>
      </c>
      <c r="G65" s="1" t="s">
        <v>734</v>
      </c>
      <c r="H65" s="1" t="s">
        <v>735</v>
      </c>
      <c r="I65" s="1" t="s">
        <v>1173</v>
      </c>
      <c r="J65" s="1" t="s">
        <v>30</v>
      </c>
      <c r="K65" s="1" t="s">
        <v>1174</v>
      </c>
      <c r="L65" s="1" t="s">
        <v>1174</v>
      </c>
      <c r="M65" s="1" t="s">
        <v>738</v>
      </c>
      <c r="N65" s="1" t="s">
        <v>738</v>
      </c>
      <c r="O65" s="1" t="s">
        <v>739</v>
      </c>
      <c r="P65" s="1" t="s">
        <v>740</v>
      </c>
      <c r="Q65" s="1" t="s">
        <v>741</v>
      </c>
      <c r="R65" s="1" t="s">
        <v>1175</v>
      </c>
      <c r="S65" s="1" t="s">
        <v>743</v>
      </c>
      <c r="T65" s="1" t="s">
        <v>744</v>
      </c>
      <c r="U65" s="1" t="s">
        <v>704</v>
      </c>
      <c r="V65" s="1" t="s">
        <v>746</v>
      </c>
    </row>
    <row r="66" s="1" customFormat="1" spans="1:22">
      <c r="A66" s="3">
        <v>999228522078964</v>
      </c>
      <c r="B66" s="1" t="s">
        <v>1176</v>
      </c>
      <c r="C66" s="1" t="s">
        <v>1177</v>
      </c>
      <c r="D66" s="1" t="s">
        <v>1178</v>
      </c>
      <c r="E66" s="1" t="s">
        <v>1179</v>
      </c>
      <c r="F66" s="1" t="s">
        <v>795</v>
      </c>
      <c r="G66" s="1" t="s">
        <v>734</v>
      </c>
      <c r="H66" s="1" t="s">
        <v>735</v>
      </c>
      <c r="I66" s="1" t="s">
        <v>1180</v>
      </c>
      <c r="J66" s="1" t="s">
        <v>30</v>
      </c>
      <c r="K66" s="1" t="s">
        <v>1181</v>
      </c>
      <c r="L66" s="1" t="s">
        <v>1181</v>
      </c>
      <c r="M66" s="1" t="s">
        <v>738</v>
      </c>
      <c r="N66" s="1" t="s">
        <v>738</v>
      </c>
      <c r="O66" s="1" t="s">
        <v>739</v>
      </c>
      <c r="P66" s="1" t="s">
        <v>740</v>
      </c>
      <c r="Q66" s="1" t="s">
        <v>741</v>
      </c>
      <c r="R66" s="1" t="s">
        <v>1182</v>
      </c>
      <c r="S66" s="1" t="s">
        <v>743</v>
      </c>
      <c r="T66" s="1" t="s">
        <v>744</v>
      </c>
      <c r="U66" s="1" t="s">
        <v>745</v>
      </c>
      <c r="V66" s="1" t="s">
        <v>746</v>
      </c>
    </row>
    <row r="67" s="1" customFormat="1" spans="1:22">
      <c r="A67" s="3">
        <v>999228530050787</v>
      </c>
      <c r="B67" s="1" t="s">
        <v>1176</v>
      </c>
      <c r="C67" s="1" t="s">
        <v>1183</v>
      </c>
      <c r="D67" s="1" t="s">
        <v>1184</v>
      </c>
      <c r="E67" s="1" t="s">
        <v>1185</v>
      </c>
      <c r="F67" s="1" t="s">
        <v>778</v>
      </c>
      <c r="G67" s="1" t="s">
        <v>734</v>
      </c>
      <c r="H67" s="1" t="s">
        <v>735</v>
      </c>
      <c r="I67" s="1" t="s">
        <v>1186</v>
      </c>
      <c r="J67" s="1" t="s">
        <v>30</v>
      </c>
      <c r="K67" s="1" t="s">
        <v>1187</v>
      </c>
      <c r="L67" s="1" t="s">
        <v>1187</v>
      </c>
      <c r="M67" s="1" t="s">
        <v>738</v>
      </c>
      <c r="N67" s="1" t="s">
        <v>738</v>
      </c>
      <c r="O67" s="1" t="s">
        <v>739</v>
      </c>
      <c r="P67" s="1" t="s">
        <v>740</v>
      </c>
      <c r="Q67" s="1" t="s">
        <v>741</v>
      </c>
      <c r="R67" s="1" t="s">
        <v>1188</v>
      </c>
      <c r="S67" s="1" t="s">
        <v>743</v>
      </c>
      <c r="T67" s="1" t="s">
        <v>744</v>
      </c>
      <c r="U67" s="1" t="s">
        <v>704</v>
      </c>
      <c r="V67" s="1" t="s">
        <v>1189</v>
      </c>
    </row>
    <row r="68" s="1" customFormat="1" spans="1:22">
      <c r="A68" s="3">
        <v>999228538156734</v>
      </c>
      <c r="B68" s="1" t="s">
        <v>1190</v>
      </c>
      <c r="C68" s="1" t="s">
        <v>1191</v>
      </c>
      <c r="D68" s="1" t="s">
        <v>1192</v>
      </c>
      <c r="E68" s="1" t="s">
        <v>1193</v>
      </c>
      <c r="F68" s="1" t="s">
        <v>733</v>
      </c>
      <c r="G68" s="1" t="s">
        <v>734</v>
      </c>
      <c r="H68" s="1" t="s">
        <v>735</v>
      </c>
      <c r="I68" s="1" t="s">
        <v>1194</v>
      </c>
      <c r="J68" s="1" t="s">
        <v>30</v>
      </c>
      <c r="K68" s="1" t="s">
        <v>1195</v>
      </c>
      <c r="L68" s="1" t="s">
        <v>1195</v>
      </c>
      <c r="M68" s="1" t="s">
        <v>738</v>
      </c>
      <c r="N68" s="1" t="s">
        <v>738</v>
      </c>
      <c r="O68" s="1" t="s">
        <v>739</v>
      </c>
      <c r="P68" s="1" t="s">
        <v>740</v>
      </c>
      <c r="Q68" s="1" t="s">
        <v>741</v>
      </c>
      <c r="R68" s="1" t="s">
        <v>1196</v>
      </c>
      <c r="S68" s="1" t="s">
        <v>743</v>
      </c>
      <c r="T68" s="1" t="s">
        <v>744</v>
      </c>
      <c r="U68" s="1" t="s">
        <v>704</v>
      </c>
      <c r="V68" s="1" t="s">
        <v>782</v>
      </c>
    </row>
    <row r="69" s="1" customFormat="1" spans="1:22">
      <c r="A69" s="3">
        <v>999228546772618</v>
      </c>
      <c r="B69" s="1" t="s">
        <v>1197</v>
      </c>
      <c r="C69" s="1" t="s">
        <v>1198</v>
      </c>
      <c r="D69" s="1" t="s">
        <v>1199</v>
      </c>
      <c r="E69" s="1" t="s">
        <v>1200</v>
      </c>
      <c r="F69" s="1" t="s">
        <v>778</v>
      </c>
      <c r="G69" s="1" t="s">
        <v>734</v>
      </c>
      <c r="H69" s="1" t="s">
        <v>735</v>
      </c>
      <c r="I69" s="1" t="s">
        <v>1201</v>
      </c>
      <c r="J69" s="1" t="s">
        <v>30</v>
      </c>
      <c r="K69" s="1" t="s">
        <v>1202</v>
      </c>
      <c r="L69" s="1" t="s">
        <v>1202</v>
      </c>
      <c r="M69" s="1" t="s">
        <v>738</v>
      </c>
      <c r="N69" s="1" t="s">
        <v>738</v>
      </c>
      <c r="O69" s="1" t="s">
        <v>739</v>
      </c>
      <c r="P69" s="1" t="s">
        <v>740</v>
      </c>
      <c r="Q69" s="1" t="s">
        <v>741</v>
      </c>
      <c r="R69" s="1" t="s">
        <v>1203</v>
      </c>
      <c r="S69" s="1" t="s">
        <v>743</v>
      </c>
      <c r="T69" s="1" t="s">
        <v>744</v>
      </c>
      <c r="U69" s="1" t="s">
        <v>704</v>
      </c>
      <c r="V69" s="1" t="s">
        <v>1189</v>
      </c>
    </row>
    <row r="70" s="1" customFormat="1" spans="1:22">
      <c r="A70" s="3">
        <v>999228548594818</v>
      </c>
      <c r="B70" s="1" t="s">
        <v>1197</v>
      </c>
      <c r="C70" s="1" t="s">
        <v>1204</v>
      </c>
      <c r="D70" s="1" t="s">
        <v>1205</v>
      </c>
      <c r="E70" s="1" t="s">
        <v>1206</v>
      </c>
      <c r="F70" s="1" t="s">
        <v>769</v>
      </c>
      <c r="G70" s="1" t="s">
        <v>734</v>
      </c>
      <c r="H70" s="1" t="s">
        <v>735</v>
      </c>
      <c r="I70" s="1" t="s">
        <v>1207</v>
      </c>
      <c r="J70" s="1" t="s">
        <v>30</v>
      </c>
      <c r="K70" s="1" t="s">
        <v>1208</v>
      </c>
      <c r="L70" s="1" t="s">
        <v>1208</v>
      </c>
      <c r="M70" s="1" t="s">
        <v>738</v>
      </c>
      <c r="N70" s="1" t="s">
        <v>738</v>
      </c>
      <c r="O70" s="1" t="s">
        <v>739</v>
      </c>
      <c r="P70" s="1" t="s">
        <v>740</v>
      </c>
      <c r="Q70" s="1" t="s">
        <v>741</v>
      </c>
      <c r="R70" s="1" t="s">
        <v>1209</v>
      </c>
      <c r="S70" s="1" t="s">
        <v>743</v>
      </c>
      <c r="T70" s="1" t="s">
        <v>744</v>
      </c>
      <c r="U70" s="1" t="s">
        <v>704</v>
      </c>
      <c r="V70" s="1" t="s">
        <v>1189</v>
      </c>
    </row>
    <row r="71" s="1" customFormat="1" spans="1:22">
      <c r="A71" s="3">
        <v>999228552660698</v>
      </c>
      <c r="B71" s="1" t="s">
        <v>1197</v>
      </c>
      <c r="C71" s="1" t="s">
        <v>1210</v>
      </c>
      <c r="D71" s="1" t="s">
        <v>1211</v>
      </c>
      <c r="E71" s="1" t="s">
        <v>1212</v>
      </c>
      <c r="F71" s="1" t="s">
        <v>778</v>
      </c>
      <c r="G71" s="1" t="s">
        <v>734</v>
      </c>
      <c r="H71" s="1" t="s">
        <v>735</v>
      </c>
      <c r="I71" s="1" t="s">
        <v>1213</v>
      </c>
      <c r="J71" s="1" t="s">
        <v>30</v>
      </c>
      <c r="K71" s="1" t="s">
        <v>1214</v>
      </c>
      <c r="L71" s="1" t="s">
        <v>1214</v>
      </c>
      <c r="M71" s="1" t="s">
        <v>738</v>
      </c>
      <c r="N71" s="1" t="s">
        <v>738</v>
      </c>
      <c r="O71" s="1" t="s">
        <v>739</v>
      </c>
      <c r="P71" s="1" t="s">
        <v>740</v>
      </c>
      <c r="Q71" s="1" t="s">
        <v>741</v>
      </c>
      <c r="R71" s="1" t="s">
        <v>1215</v>
      </c>
      <c r="S71" s="1" t="s">
        <v>743</v>
      </c>
      <c r="T71" s="1" t="s">
        <v>744</v>
      </c>
      <c r="U71" s="1" t="s">
        <v>704</v>
      </c>
      <c r="V71" s="1" t="s">
        <v>746</v>
      </c>
    </row>
    <row r="72" s="1" customFormat="1" spans="1:22">
      <c r="A72" s="3">
        <v>999228558479390</v>
      </c>
      <c r="B72" s="1" t="s">
        <v>1197</v>
      </c>
      <c r="C72" s="1" t="s">
        <v>1216</v>
      </c>
      <c r="D72" s="1" t="s">
        <v>1217</v>
      </c>
      <c r="E72" s="1" t="s">
        <v>1218</v>
      </c>
      <c r="F72" s="1" t="s">
        <v>795</v>
      </c>
      <c r="G72" s="1" t="s">
        <v>734</v>
      </c>
      <c r="H72" s="1" t="s">
        <v>735</v>
      </c>
      <c r="I72" s="1" t="s">
        <v>1219</v>
      </c>
      <c r="J72" s="1" t="s">
        <v>30</v>
      </c>
      <c r="K72" s="1" t="s">
        <v>1220</v>
      </c>
      <c r="L72" s="1" t="s">
        <v>1220</v>
      </c>
      <c r="M72" s="1" t="s">
        <v>738</v>
      </c>
      <c r="N72" s="1" t="s">
        <v>738</v>
      </c>
      <c r="O72" s="1" t="s">
        <v>739</v>
      </c>
      <c r="P72" s="1" t="s">
        <v>740</v>
      </c>
      <c r="Q72" s="1" t="s">
        <v>741</v>
      </c>
      <c r="R72" s="1" t="s">
        <v>1221</v>
      </c>
      <c r="S72" s="1" t="s">
        <v>743</v>
      </c>
      <c r="T72" s="1" t="s">
        <v>744</v>
      </c>
      <c r="U72" s="1" t="s">
        <v>745</v>
      </c>
      <c r="V72" s="1" t="s">
        <v>826</v>
      </c>
    </row>
    <row r="73" s="1" customFormat="1" spans="1:22">
      <c r="A73" s="3">
        <v>999228558728221</v>
      </c>
      <c r="B73" s="1" t="s">
        <v>1197</v>
      </c>
      <c r="C73" s="1" t="s">
        <v>1222</v>
      </c>
      <c r="D73" s="1" t="s">
        <v>1223</v>
      </c>
      <c r="E73" s="1" t="s">
        <v>1224</v>
      </c>
      <c r="F73" s="1" t="s">
        <v>795</v>
      </c>
      <c r="G73" s="1" t="s">
        <v>734</v>
      </c>
      <c r="H73" s="1" t="s">
        <v>735</v>
      </c>
      <c r="I73" s="1" t="s">
        <v>1225</v>
      </c>
      <c r="J73" s="1" t="s">
        <v>30</v>
      </c>
      <c r="K73" s="1" t="s">
        <v>1226</v>
      </c>
      <c r="L73" s="1" t="s">
        <v>1226</v>
      </c>
      <c r="M73" s="1" t="s">
        <v>738</v>
      </c>
      <c r="N73" s="1" t="s">
        <v>738</v>
      </c>
      <c r="O73" s="1" t="s">
        <v>739</v>
      </c>
      <c r="P73" s="1" t="s">
        <v>740</v>
      </c>
      <c r="Q73" s="1" t="s">
        <v>741</v>
      </c>
      <c r="R73" s="1" t="s">
        <v>1227</v>
      </c>
      <c r="S73" s="1" t="s">
        <v>743</v>
      </c>
      <c r="T73" s="1" t="s">
        <v>744</v>
      </c>
      <c r="U73" s="1" t="s">
        <v>704</v>
      </c>
      <c r="V73" s="1" t="s">
        <v>782</v>
      </c>
    </row>
    <row r="74" s="1" customFormat="1" spans="1:22">
      <c r="A74" s="3">
        <v>999228559763595</v>
      </c>
      <c r="B74" s="1" t="s">
        <v>1197</v>
      </c>
      <c r="C74" s="1" t="s">
        <v>1228</v>
      </c>
      <c r="D74" s="1" t="s">
        <v>1229</v>
      </c>
      <c r="E74" s="1" t="s">
        <v>1230</v>
      </c>
      <c r="F74" s="1" t="s">
        <v>778</v>
      </c>
      <c r="G74" s="1" t="s">
        <v>734</v>
      </c>
      <c r="H74" s="1" t="s">
        <v>735</v>
      </c>
      <c r="I74" s="1" t="s">
        <v>1231</v>
      </c>
      <c r="J74" s="1" t="s">
        <v>30</v>
      </c>
      <c r="K74" s="1" t="s">
        <v>1232</v>
      </c>
      <c r="L74" s="1" t="s">
        <v>1232</v>
      </c>
      <c r="M74" s="1" t="s">
        <v>738</v>
      </c>
      <c r="N74" s="1" t="s">
        <v>738</v>
      </c>
      <c r="O74" s="1" t="s">
        <v>739</v>
      </c>
      <c r="P74" s="1" t="s">
        <v>740</v>
      </c>
      <c r="Q74" s="1" t="s">
        <v>741</v>
      </c>
      <c r="R74" s="1" t="s">
        <v>1233</v>
      </c>
      <c r="S74" s="1" t="s">
        <v>743</v>
      </c>
      <c r="T74" s="1" t="s">
        <v>744</v>
      </c>
      <c r="U74" s="1" t="s">
        <v>704</v>
      </c>
      <c r="V74" s="1" t="s">
        <v>746</v>
      </c>
    </row>
    <row r="75" s="1" customFormat="1" spans="1:22">
      <c r="A75" s="3">
        <v>999228560948256</v>
      </c>
      <c r="B75" s="1" t="s">
        <v>1234</v>
      </c>
      <c r="C75" s="1" t="s">
        <v>1235</v>
      </c>
      <c r="D75" s="1" t="s">
        <v>1236</v>
      </c>
      <c r="E75" s="1" t="s">
        <v>1237</v>
      </c>
      <c r="F75" s="1" t="s">
        <v>778</v>
      </c>
      <c r="G75" s="1" t="s">
        <v>734</v>
      </c>
      <c r="H75" s="1" t="s">
        <v>735</v>
      </c>
      <c r="I75" s="1" t="s">
        <v>1238</v>
      </c>
      <c r="J75" s="1" t="s">
        <v>30</v>
      </c>
      <c r="K75" s="1" t="s">
        <v>1239</v>
      </c>
      <c r="L75" s="1" t="s">
        <v>739</v>
      </c>
      <c r="M75" s="1" t="s">
        <v>1240</v>
      </c>
      <c r="N75" s="1" t="s">
        <v>1241</v>
      </c>
      <c r="O75" s="1" t="s">
        <v>739</v>
      </c>
      <c r="P75" s="1" t="s">
        <v>740</v>
      </c>
      <c r="Q75" s="1" t="s">
        <v>741</v>
      </c>
      <c r="R75" s="1" t="s">
        <v>1242</v>
      </c>
      <c r="S75" s="1" t="s">
        <v>743</v>
      </c>
      <c r="T75" s="1" t="s">
        <v>744</v>
      </c>
      <c r="U75" s="1" t="s">
        <v>704</v>
      </c>
      <c r="V75" s="1" t="s">
        <v>1189</v>
      </c>
    </row>
    <row r="76" s="1" customFormat="1" spans="1:22">
      <c r="A76" s="3">
        <v>999228560966972</v>
      </c>
      <c r="B76" s="1" t="s">
        <v>1234</v>
      </c>
      <c r="C76" s="1" t="s">
        <v>1243</v>
      </c>
      <c r="D76" s="1" t="s">
        <v>1244</v>
      </c>
      <c r="E76" s="1" t="s">
        <v>1245</v>
      </c>
      <c r="F76" s="1" t="s">
        <v>795</v>
      </c>
      <c r="G76" s="1" t="s">
        <v>734</v>
      </c>
      <c r="H76" s="1" t="s">
        <v>735</v>
      </c>
      <c r="I76" s="1" t="s">
        <v>1246</v>
      </c>
      <c r="J76" s="1" t="s">
        <v>30</v>
      </c>
      <c r="K76" s="1" t="s">
        <v>1247</v>
      </c>
      <c r="L76" s="1" t="s">
        <v>1247</v>
      </c>
      <c r="M76" s="1" t="s">
        <v>738</v>
      </c>
      <c r="N76" s="1" t="s">
        <v>738</v>
      </c>
      <c r="O76" s="1" t="s">
        <v>739</v>
      </c>
      <c r="P76" s="1" t="s">
        <v>740</v>
      </c>
      <c r="Q76" s="1" t="s">
        <v>741</v>
      </c>
      <c r="R76" s="1" t="s">
        <v>1248</v>
      </c>
      <c r="S76" s="1" t="s">
        <v>743</v>
      </c>
      <c r="T76" s="1" t="s">
        <v>744</v>
      </c>
      <c r="U76" s="1" t="s">
        <v>745</v>
      </c>
      <c r="V76" s="1" t="s">
        <v>819</v>
      </c>
    </row>
    <row r="77" s="1" customFormat="1" spans="1:22">
      <c r="A77" s="3">
        <v>999228561382800</v>
      </c>
      <c r="B77" s="1" t="s">
        <v>1234</v>
      </c>
      <c r="C77" s="1" t="s">
        <v>1249</v>
      </c>
      <c r="D77" s="1" t="s">
        <v>1250</v>
      </c>
      <c r="E77" s="1" t="s">
        <v>1251</v>
      </c>
      <c r="F77" s="1" t="s">
        <v>778</v>
      </c>
      <c r="G77" s="1" t="s">
        <v>734</v>
      </c>
      <c r="H77" s="1" t="s">
        <v>735</v>
      </c>
      <c r="I77" s="1" t="s">
        <v>1252</v>
      </c>
      <c r="J77" s="1" t="s">
        <v>30</v>
      </c>
      <c r="K77" s="1" t="s">
        <v>1253</v>
      </c>
      <c r="L77" s="1" t="s">
        <v>1253</v>
      </c>
      <c r="M77" s="1" t="s">
        <v>738</v>
      </c>
      <c r="N77" s="1" t="s">
        <v>738</v>
      </c>
      <c r="O77" s="1" t="s">
        <v>739</v>
      </c>
      <c r="P77" s="1" t="s">
        <v>740</v>
      </c>
      <c r="Q77" s="1" t="s">
        <v>741</v>
      </c>
      <c r="R77" s="1" t="s">
        <v>1254</v>
      </c>
      <c r="S77" s="1" t="s">
        <v>743</v>
      </c>
      <c r="T77" s="1" t="s">
        <v>744</v>
      </c>
      <c r="U77" s="1" t="s">
        <v>704</v>
      </c>
      <c r="V77" s="1" t="s">
        <v>1255</v>
      </c>
    </row>
    <row r="78" s="1" customFormat="1" spans="1:22">
      <c r="A78" s="3">
        <v>999228561542788</v>
      </c>
      <c r="B78" s="1" t="s">
        <v>1234</v>
      </c>
      <c r="C78" s="1" t="s">
        <v>1256</v>
      </c>
      <c r="D78" s="1" t="s">
        <v>1257</v>
      </c>
      <c r="E78" s="1" t="s">
        <v>1258</v>
      </c>
      <c r="F78" s="1" t="s">
        <v>778</v>
      </c>
      <c r="G78" s="1" t="s">
        <v>734</v>
      </c>
      <c r="H78" s="1" t="s">
        <v>735</v>
      </c>
      <c r="I78" s="1" t="s">
        <v>1259</v>
      </c>
      <c r="J78" s="1" t="s">
        <v>30</v>
      </c>
      <c r="K78" s="1" t="s">
        <v>1260</v>
      </c>
      <c r="L78" s="1" t="s">
        <v>1260</v>
      </c>
      <c r="M78" s="1" t="s">
        <v>738</v>
      </c>
      <c r="N78" s="1" t="s">
        <v>738</v>
      </c>
      <c r="O78" s="1" t="s">
        <v>739</v>
      </c>
      <c r="P78" s="1" t="s">
        <v>740</v>
      </c>
      <c r="Q78" s="1" t="s">
        <v>741</v>
      </c>
      <c r="R78" s="1" t="s">
        <v>1261</v>
      </c>
      <c r="S78" s="1" t="s">
        <v>743</v>
      </c>
      <c r="T78" s="1" t="s">
        <v>744</v>
      </c>
      <c r="U78" s="1" t="s">
        <v>704</v>
      </c>
      <c r="V78" s="1" t="s">
        <v>1262</v>
      </c>
    </row>
    <row r="79" s="1" customFormat="1" spans="1:22">
      <c r="A79" s="3">
        <v>999228561636162</v>
      </c>
      <c r="B79" s="1" t="s">
        <v>1234</v>
      </c>
      <c r="C79" s="1" t="s">
        <v>1263</v>
      </c>
      <c r="D79" s="1" t="s">
        <v>1264</v>
      </c>
      <c r="E79" s="1" t="s">
        <v>1265</v>
      </c>
      <c r="F79" s="1" t="s">
        <v>778</v>
      </c>
      <c r="G79" s="1" t="s">
        <v>734</v>
      </c>
      <c r="H79" s="1" t="s">
        <v>735</v>
      </c>
      <c r="I79" s="1" t="s">
        <v>1266</v>
      </c>
      <c r="J79" s="1" t="s">
        <v>30</v>
      </c>
      <c r="K79" s="1" t="s">
        <v>1267</v>
      </c>
      <c r="L79" s="1" t="s">
        <v>1267</v>
      </c>
      <c r="M79" s="1" t="s">
        <v>738</v>
      </c>
      <c r="N79" s="1" t="s">
        <v>738</v>
      </c>
      <c r="O79" s="1" t="s">
        <v>739</v>
      </c>
      <c r="P79" s="1" t="s">
        <v>740</v>
      </c>
      <c r="Q79" s="1" t="s">
        <v>741</v>
      </c>
      <c r="R79" s="1" t="s">
        <v>1268</v>
      </c>
      <c r="S79" s="1" t="s">
        <v>743</v>
      </c>
      <c r="T79" s="1" t="s">
        <v>744</v>
      </c>
      <c r="U79" s="1" t="s">
        <v>704</v>
      </c>
      <c r="V79" s="1" t="s">
        <v>987</v>
      </c>
    </row>
    <row r="80" s="1" customFormat="1" spans="1:22">
      <c r="A80" s="3">
        <v>999228571877571</v>
      </c>
      <c r="B80" s="1" t="s">
        <v>1234</v>
      </c>
      <c r="C80" s="1" t="s">
        <v>1269</v>
      </c>
      <c r="D80" s="1" t="s">
        <v>1270</v>
      </c>
      <c r="E80" s="1" t="s">
        <v>1271</v>
      </c>
      <c r="F80" s="1" t="s">
        <v>778</v>
      </c>
      <c r="G80" s="1" t="s">
        <v>734</v>
      </c>
      <c r="H80" s="1" t="s">
        <v>735</v>
      </c>
      <c r="I80" s="1" t="s">
        <v>1272</v>
      </c>
      <c r="J80" s="1" t="s">
        <v>30</v>
      </c>
      <c r="K80" s="1" t="s">
        <v>1273</v>
      </c>
      <c r="L80" s="1" t="s">
        <v>1273</v>
      </c>
      <c r="M80" s="1" t="s">
        <v>738</v>
      </c>
      <c r="N80" s="1" t="s">
        <v>738</v>
      </c>
      <c r="O80" s="1" t="s">
        <v>739</v>
      </c>
      <c r="P80" s="1" t="s">
        <v>740</v>
      </c>
      <c r="Q80" s="1" t="s">
        <v>741</v>
      </c>
      <c r="R80" s="1" t="s">
        <v>1274</v>
      </c>
      <c r="S80" s="1" t="s">
        <v>743</v>
      </c>
      <c r="T80" s="1" t="s">
        <v>744</v>
      </c>
      <c r="U80" s="1" t="s">
        <v>704</v>
      </c>
      <c r="V80" s="1" t="s">
        <v>847</v>
      </c>
    </row>
    <row r="81" s="1" customFormat="1" spans="1:22">
      <c r="A81" s="3">
        <v>999228574644013</v>
      </c>
      <c r="B81" s="1" t="s">
        <v>1275</v>
      </c>
      <c r="C81" s="1" t="s">
        <v>1276</v>
      </c>
      <c r="D81" s="1" t="s">
        <v>1277</v>
      </c>
      <c r="E81" s="1" t="s">
        <v>1278</v>
      </c>
      <c r="F81" s="1" t="s">
        <v>778</v>
      </c>
      <c r="G81" s="1" t="s">
        <v>734</v>
      </c>
      <c r="H81" s="1" t="s">
        <v>735</v>
      </c>
      <c r="I81" s="1" t="s">
        <v>1279</v>
      </c>
      <c r="J81" s="1" t="s">
        <v>30</v>
      </c>
      <c r="K81" s="1" t="s">
        <v>1280</v>
      </c>
      <c r="L81" s="1" t="s">
        <v>1280</v>
      </c>
      <c r="M81" s="1" t="s">
        <v>738</v>
      </c>
      <c r="N81" s="1" t="s">
        <v>738</v>
      </c>
      <c r="O81" s="1" t="s">
        <v>739</v>
      </c>
      <c r="P81" s="1" t="s">
        <v>740</v>
      </c>
      <c r="Q81" s="1" t="s">
        <v>741</v>
      </c>
      <c r="R81" s="1" t="s">
        <v>1281</v>
      </c>
      <c r="S81" s="1" t="s">
        <v>743</v>
      </c>
      <c r="T81" s="1" t="s">
        <v>744</v>
      </c>
      <c r="U81" s="1" t="s">
        <v>745</v>
      </c>
      <c r="V81" s="1" t="s">
        <v>826</v>
      </c>
    </row>
    <row r="82" s="1" customFormat="1" spans="1:22">
      <c r="A82" s="3">
        <v>999228575473242</v>
      </c>
      <c r="B82" s="1" t="s">
        <v>1275</v>
      </c>
      <c r="C82" s="1" t="s">
        <v>1282</v>
      </c>
      <c r="D82" s="1" t="s">
        <v>1283</v>
      </c>
      <c r="E82" s="1" t="s">
        <v>1284</v>
      </c>
      <c r="F82" s="1" t="s">
        <v>778</v>
      </c>
      <c r="G82" s="1" t="s">
        <v>734</v>
      </c>
      <c r="H82" s="1" t="s">
        <v>735</v>
      </c>
      <c r="I82" s="1" t="s">
        <v>1285</v>
      </c>
      <c r="J82" s="1" t="s">
        <v>30</v>
      </c>
      <c r="K82" s="1" t="s">
        <v>1286</v>
      </c>
      <c r="L82" s="1" t="s">
        <v>1286</v>
      </c>
      <c r="M82" s="1" t="s">
        <v>738</v>
      </c>
      <c r="N82" s="1" t="s">
        <v>738</v>
      </c>
      <c r="O82" s="1" t="s">
        <v>739</v>
      </c>
      <c r="P82" s="1" t="s">
        <v>740</v>
      </c>
      <c r="Q82" s="1" t="s">
        <v>741</v>
      </c>
      <c r="R82" s="1" t="s">
        <v>1287</v>
      </c>
      <c r="S82" s="1" t="s">
        <v>743</v>
      </c>
      <c r="T82" s="1" t="s">
        <v>744</v>
      </c>
      <c r="U82" s="1" t="s">
        <v>704</v>
      </c>
      <c r="V82" s="1" t="s">
        <v>819</v>
      </c>
    </row>
    <row r="83" s="1" customFormat="1" spans="1:22">
      <c r="A83" s="3">
        <v>999228580976575</v>
      </c>
      <c r="B83" s="1" t="s">
        <v>1275</v>
      </c>
      <c r="C83" s="1" t="s">
        <v>1288</v>
      </c>
      <c r="D83" s="1" t="s">
        <v>1171</v>
      </c>
      <c r="E83" s="1" t="s">
        <v>1289</v>
      </c>
      <c r="F83" s="1" t="s">
        <v>795</v>
      </c>
      <c r="G83" s="1" t="s">
        <v>734</v>
      </c>
      <c r="H83" s="1" t="s">
        <v>735</v>
      </c>
      <c r="I83" s="1" t="s">
        <v>1290</v>
      </c>
      <c r="J83" s="1" t="s">
        <v>30</v>
      </c>
      <c r="K83" s="1" t="s">
        <v>1291</v>
      </c>
      <c r="L83" s="1" t="s">
        <v>1291</v>
      </c>
      <c r="M83" s="1" t="s">
        <v>738</v>
      </c>
      <c r="N83" s="1" t="s">
        <v>738</v>
      </c>
      <c r="O83" s="1" t="s">
        <v>739</v>
      </c>
      <c r="P83" s="1" t="s">
        <v>740</v>
      </c>
      <c r="Q83" s="1" t="s">
        <v>741</v>
      </c>
      <c r="R83" s="1" t="s">
        <v>1292</v>
      </c>
      <c r="S83" s="1" t="s">
        <v>743</v>
      </c>
      <c r="T83" s="1" t="s">
        <v>744</v>
      </c>
      <c r="U83" s="1" t="s">
        <v>704</v>
      </c>
      <c r="V83" s="1" t="s">
        <v>746</v>
      </c>
    </row>
    <row r="84" s="1" customFormat="1" spans="1:22">
      <c r="A84" s="3">
        <v>999228583933494</v>
      </c>
      <c r="B84" s="1" t="s">
        <v>1275</v>
      </c>
      <c r="C84" s="1" t="s">
        <v>1293</v>
      </c>
      <c r="D84" s="1" t="s">
        <v>1294</v>
      </c>
      <c r="E84" s="1" t="s">
        <v>1295</v>
      </c>
      <c r="F84" s="1" t="s">
        <v>778</v>
      </c>
      <c r="G84" s="1" t="s">
        <v>734</v>
      </c>
      <c r="H84" s="1" t="s">
        <v>735</v>
      </c>
      <c r="I84" s="1" t="s">
        <v>1296</v>
      </c>
      <c r="J84" s="1" t="s">
        <v>30</v>
      </c>
      <c r="K84" s="1" t="s">
        <v>1297</v>
      </c>
      <c r="L84" s="1" t="s">
        <v>1297</v>
      </c>
      <c r="M84" s="1" t="s">
        <v>738</v>
      </c>
      <c r="N84" s="1" t="s">
        <v>738</v>
      </c>
      <c r="O84" s="1" t="s">
        <v>739</v>
      </c>
      <c r="P84" s="1" t="s">
        <v>740</v>
      </c>
      <c r="Q84" s="1" t="s">
        <v>741</v>
      </c>
      <c r="R84" s="1" t="s">
        <v>1298</v>
      </c>
      <c r="S84" s="1" t="s">
        <v>743</v>
      </c>
      <c r="T84" s="1" t="s">
        <v>744</v>
      </c>
      <c r="U84" s="1" t="s">
        <v>704</v>
      </c>
      <c r="V84" s="1" t="s">
        <v>1299</v>
      </c>
    </row>
    <row r="85" s="1" customFormat="1" spans="1:22">
      <c r="A85" s="3">
        <v>999228587531707</v>
      </c>
      <c r="B85" s="1" t="s">
        <v>1275</v>
      </c>
      <c r="C85" s="1" t="s">
        <v>1300</v>
      </c>
      <c r="D85" s="1" t="s">
        <v>1301</v>
      </c>
      <c r="E85" s="1" t="s">
        <v>1302</v>
      </c>
      <c r="F85" s="1" t="s">
        <v>733</v>
      </c>
      <c r="G85" s="1" t="s">
        <v>734</v>
      </c>
      <c r="H85" s="1" t="s">
        <v>735</v>
      </c>
      <c r="I85" s="1" t="s">
        <v>1303</v>
      </c>
      <c r="J85" s="1" t="s">
        <v>30</v>
      </c>
      <c r="K85" s="1" t="s">
        <v>1304</v>
      </c>
      <c r="L85" s="1" t="s">
        <v>1304</v>
      </c>
      <c r="M85" s="1" t="s">
        <v>738</v>
      </c>
      <c r="N85" s="1" t="s">
        <v>738</v>
      </c>
      <c r="O85" s="1" t="s">
        <v>739</v>
      </c>
      <c r="P85" s="1" t="s">
        <v>740</v>
      </c>
      <c r="Q85" s="1" t="s">
        <v>741</v>
      </c>
      <c r="R85" s="1" t="s">
        <v>1305</v>
      </c>
      <c r="S85" s="1" t="s">
        <v>743</v>
      </c>
      <c r="T85" s="1" t="s">
        <v>744</v>
      </c>
      <c r="U85" s="1" t="s">
        <v>704</v>
      </c>
      <c r="V85" s="1" t="s">
        <v>746</v>
      </c>
    </row>
    <row r="86" s="1" customFormat="1" spans="1:22">
      <c r="A86" s="3">
        <v>999228587572942</v>
      </c>
      <c r="B86" s="1" t="s">
        <v>1275</v>
      </c>
      <c r="C86" s="1" t="s">
        <v>1306</v>
      </c>
      <c r="D86" s="1" t="s">
        <v>1307</v>
      </c>
      <c r="E86" s="1" t="s">
        <v>1308</v>
      </c>
      <c r="F86" s="1" t="s">
        <v>778</v>
      </c>
      <c r="G86" s="1" t="s">
        <v>734</v>
      </c>
      <c r="H86" s="1" t="s">
        <v>735</v>
      </c>
      <c r="I86" s="1" t="s">
        <v>1309</v>
      </c>
      <c r="J86" s="1" t="s">
        <v>30</v>
      </c>
      <c r="K86" s="1" t="s">
        <v>1310</v>
      </c>
      <c r="L86" s="1" t="s">
        <v>1310</v>
      </c>
      <c r="M86" s="1" t="s">
        <v>738</v>
      </c>
      <c r="N86" s="1" t="s">
        <v>738</v>
      </c>
      <c r="O86" s="1" t="s">
        <v>739</v>
      </c>
      <c r="P86" s="1" t="s">
        <v>740</v>
      </c>
      <c r="Q86" s="1" t="s">
        <v>741</v>
      </c>
      <c r="R86" s="1" t="s">
        <v>1311</v>
      </c>
      <c r="S86" s="1" t="s">
        <v>743</v>
      </c>
      <c r="T86" s="1" t="s">
        <v>744</v>
      </c>
      <c r="U86" s="1" t="s">
        <v>704</v>
      </c>
      <c r="V86" s="1" t="s">
        <v>746</v>
      </c>
    </row>
    <row r="87" s="1" customFormat="1" spans="1:22">
      <c r="A87" s="3">
        <v>999228588751737</v>
      </c>
      <c r="B87" s="1" t="s">
        <v>1275</v>
      </c>
      <c r="C87" s="1" t="s">
        <v>1312</v>
      </c>
      <c r="D87" s="1" t="s">
        <v>1313</v>
      </c>
      <c r="E87" s="1" t="s">
        <v>1314</v>
      </c>
      <c r="F87" s="1" t="s">
        <v>733</v>
      </c>
      <c r="G87" s="1" t="s">
        <v>734</v>
      </c>
      <c r="H87" s="1" t="s">
        <v>735</v>
      </c>
      <c r="I87" s="1" t="s">
        <v>1315</v>
      </c>
      <c r="J87" s="1" t="s">
        <v>30</v>
      </c>
      <c r="K87" s="1" t="s">
        <v>1316</v>
      </c>
      <c r="L87" s="1" t="s">
        <v>1316</v>
      </c>
      <c r="M87" s="1" t="s">
        <v>738</v>
      </c>
      <c r="N87" s="1" t="s">
        <v>738</v>
      </c>
      <c r="O87" s="1" t="s">
        <v>739</v>
      </c>
      <c r="P87" s="1" t="s">
        <v>740</v>
      </c>
      <c r="Q87" s="1" t="s">
        <v>741</v>
      </c>
      <c r="R87" s="1" t="s">
        <v>1317</v>
      </c>
      <c r="S87" s="1" t="s">
        <v>743</v>
      </c>
      <c r="T87" s="1" t="s">
        <v>744</v>
      </c>
      <c r="U87" s="1" t="s">
        <v>704</v>
      </c>
      <c r="V87" s="1" t="s">
        <v>1318</v>
      </c>
    </row>
    <row r="88" s="1" customFormat="1" spans="1:22">
      <c r="A88" s="3">
        <v>999228591326489</v>
      </c>
      <c r="B88" s="1" t="s">
        <v>1319</v>
      </c>
      <c r="C88" s="1" t="s">
        <v>1320</v>
      </c>
      <c r="D88" s="1" t="s">
        <v>1321</v>
      </c>
      <c r="E88" s="1" t="s">
        <v>1322</v>
      </c>
      <c r="F88" s="1" t="s">
        <v>778</v>
      </c>
      <c r="G88" s="1" t="s">
        <v>734</v>
      </c>
      <c r="H88" s="1" t="s">
        <v>735</v>
      </c>
      <c r="I88" s="1" t="s">
        <v>1323</v>
      </c>
      <c r="J88" s="1" t="s">
        <v>30</v>
      </c>
      <c r="K88" s="1" t="s">
        <v>1324</v>
      </c>
      <c r="L88" s="1" t="s">
        <v>739</v>
      </c>
      <c r="M88" s="1" t="s">
        <v>1325</v>
      </c>
      <c r="N88" s="1" t="s">
        <v>1326</v>
      </c>
      <c r="O88" s="1" t="s">
        <v>739</v>
      </c>
      <c r="P88" s="1" t="s">
        <v>740</v>
      </c>
      <c r="Q88" s="1" t="s">
        <v>741</v>
      </c>
      <c r="R88" s="1" t="s">
        <v>1327</v>
      </c>
      <c r="S88" s="1" t="s">
        <v>743</v>
      </c>
      <c r="T88" s="1" t="s">
        <v>744</v>
      </c>
      <c r="U88" s="1" t="s">
        <v>704</v>
      </c>
      <c r="V88" s="1" t="s">
        <v>1328</v>
      </c>
    </row>
    <row r="89" s="1" customFormat="1" spans="1:22">
      <c r="A89" s="3">
        <v>999228596585766</v>
      </c>
      <c r="B89" s="1" t="s">
        <v>1319</v>
      </c>
      <c r="C89" s="1" t="s">
        <v>1329</v>
      </c>
      <c r="D89" s="1" t="s">
        <v>1330</v>
      </c>
      <c r="E89" s="1" t="s">
        <v>1331</v>
      </c>
      <c r="F89" s="1" t="s">
        <v>778</v>
      </c>
      <c r="G89" s="1" t="s">
        <v>734</v>
      </c>
      <c r="H89" s="1" t="s">
        <v>735</v>
      </c>
      <c r="I89" s="1" t="s">
        <v>1332</v>
      </c>
      <c r="J89" s="1" t="s">
        <v>30</v>
      </c>
      <c r="K89" s="1" t="s">
        <v>1333</v>
      </c>
      <c r="L89" s="1" t="s">
        <v>1333</v>
      </c>
      <c r="M89" s="1" t="s">
        <v>738</v>
      </c>
      <c r="N89" s="1" t="s">
        <v>738</v>
      </c>
      <c r="O89" s="1" t="s">
        <v>739</v>
      </c>
      <c r="P89" s="1" t="s">
        <v>740</v>
      </c>
      <c r="Q89" s="1" t="s">
        <v>741</v>
      </c>
      <c r="R89" s="1" t="s">
        <v>1334</v>
      </c>
      <c r="S89" s="1" t="s">
        <v>743</v>
      </c>
      <c r="T89" s="1" t="s">
        <v>744</v>
      </c>
      <c r="U89" s="1" t="s">
        <v>704</v>
      </c>
      <c r="V89" s="1" t="s">
        <v>782</v>
      </c>
    </row>
    <row r="90" s="1" customFormat="1" spans="1:22">
      <c r="A90" s="3">
        <v>999228600896969</v>
      </c>
      <c r="B90" s="1" t="s">
        <v>1319</v>
      </c>
      <c r="C90" s="1" t="s">
        <v>1335</v>
      </c>
      <c r="D90" s="1" t="s">
        <v>1336</v>
      </c>
      <c r="E90" s="1" t="s">
        <v>1337</v>
      </c>
      <c r="F90" s="1" t="s">
        <v>778</v>
      </c>
      <c r="G90" s="1" t="s">
        <v>734</v>
      </c>
      <c r="H90" s="1" t="s">
        <v>735</v>
      </c>
      <c r="I90" s="1" t="s">
        <v>1338</v>
      </c>
      <c r="J90" s="1" t="s">
        <v>30</v>
      </c>
      <c r="K90" s="1" t="s">
        <v>1339</v>
      </c>
      <c r="L90" s="1" t="s">
        <v>1339</v>
      </c>
      <c r="M90" s="1" t="s">
        <v>738</v>
      </c>
      <c r="N90" s="1" t="s">
        <v>738</v>
      </c>
      <c r="O90" s="1" t="s">
        <v>739</v>
      </c>
      <c r="P90" s="1" t="s">
        <v>740</v>
      </c>
      <c r="Q90" s="1" t="s">
        <v>741</v>
      </c>
      <c r="R90" s="1" t="s">
        <v>1340</v>
      </c>
      <c r="S90" s="1" t="s">
        <v>743</v>
      </c>
      <c r="T90" s="1" t="s">
        <v>744</v>
      </c>
      <c r="U90" s="1" t="s">
        <v>704</v>
      </c>
      <c r="V90" s="1" t="s">
        <v>746</v>
      </c>
    </row>
    <row r="91" s="1" customFormat="1" spans="1:22">
      <c r="A91" s="3">
        <v>999228604506777</v>
      </c>
      <c r="B91" s="1" t="s">
        <v>1319</v>
      </c>
      <c r="C91" s="1" t="s">
        <v>1341</v>
      </c>
      <c r="D91" s="1" t="s">
        <v>1342</v>
      </c>
      <c r="E91" s="1" t="s">
        <v>1343</v>
      </c>
      <c r="F91" s="1" t="s">
        <v>778</v>
      </c>
      <c r="G91" s="1" t="s">
        <v>734</v>
      </c>
      <c r="H91" s="1" t="s">
        <v>735</v>
      </c>
      <c r="I91" s="1" t="s">
        <v>1344</v>
      </c>
      <c r="J91" s="1" t="s">
        <v>30</v>
      </c>
      <c r="K91" s="1" t="s">
        <v>1345</v>
      </c>
      <c r="L91" s="1" t="s">
        <v>1345</v>
      </c>
      <c r="M91" s="1" t="s">
        <v>738</v>
      </c>
      <c r="N91" s="1" t="s">
        <v>738</v>
      </c>
      <c r="O91" s="1" t="s">
        <v>739</v>
      </c>
      <c r="P91" s="1" t="s">
        <v>740</v>
      </c>
      <c r="Q91" s="1" t="s">
        <v>741</v>
      </c>
      <c r="R91" s="1" t="s">
        <v>1346</v>
      </c>
      <c r="S91" s="1" t="s">
        <v>743</v>
      </c>
      <c r="T91" s="1" t="s">
        <v>744</v>
      </c>
      <c r="U91" s="1" t="s">
        <v>704</v>
      </c>
      <c r="V91" s="1" t="s">
        <v>746</v>
      </c>
    </row>
    <row r="92" s="1" customFormat="1" spans="1:22">
      <c r="A92" s="3">
        <v>999228605495317</v>
      </c>
      <c r="B92" s="1" t="s">
        <v>1347</v>
      </c>
      <c r="C92" s="1" t="s">
        <v>1348</v>
      </c>
      <c r="D92" s="1" t="s">
        <v>1199</v>
      </c>
      <c r="E92" s="1" t="s">
        <v>1349</v>
      </c>
      <c r="F92" s="1" t="s">
        <v>778</v>
      </c>
      <c r="G92" s="1" t="s">
        <v>734</v>
      </c>
      <c r="H92" s="1" t="s">
        <v>735</v>
      </c>
      <c r="I92" s="1" t="s">
        <v>1350</v>
      </c>
      <c r="J92" s="1" t="s">
        <v>30</v>
      </c>
      <c r="K92" s="1" t="s">
        <v>1351</v>
      </c>
      <c r="L92" s="1" t="s">
        <v>1351</v>
      </c>
      <c r="M92" s="1" t="s">
        <v>738</v>
      </c>
      <c r="N92" s="1" t="s">
        <v>738</v>
      </c>
      <c r="O92" s="1" t="s">
        <v>739</v>
      </c>
      <c r="P92" s="1" t="s">
        <v>740</v>
      </c>
      <c r="Q92" s="1" t="s">
        <v>741</v>
      </c>
      <c r="R92" s="1" t="s">
        <v>1352</v>
      </c>
      <c r="S92" s="1" t="s">
        <v>743</v>
      </c>
      <c r="T92" s="1" t="s">
        <v>744</v>
      </c>
      <c r="U92" s="1" t="s">
        <v>704</v>
      </c>
      <c r="V92" s="1" t="s">
        <v>1189</v>
      </c>
    </row>
    <row r="93" s="1" customFormat="1" spans="1:22">
      <c r="A93" s="3">
        <v>999228607608528</v>
      </c>
      <c r="B93" s="1" t="s">
        <v>1347</v>
      </c>
      <c r="C93" s="1" t="s">
        <v>1353</v>
      </c>
      <c r="D93" s="1" t="s">
        <v>1354</v>
      </c>
      <c r="E93" s="1" t="s">
        <v>1355</v>
      </c>
      <c r="F93" s="1" t="s">
        <v>778</v>
      </c>
      <c r="G93" s="1" t="s">
        <v>734</v>
      </c>
      <c r="H93" s="1" t="s">
        <v>735</v>
      </c>
      <c r="I93" s="1" t="s">
        <v>1356</v>
      </c>
      <c r="J93" s="1" t="s">
        <v>30</v>
      </c>
      <c r="K93" s="1" t="s">
        <v>1357</v>
      </c>
      <c r="L93" s="1" t="s">
        <v>1357</v>
      </c>
      <c r="M93" s="1" t="s">
        <v>738</v>
      </c>
      <c r="N93" s="1" t="s">
        <v>738</v>
      </c>
      <c r="O93" s="1" t="s">
        <v>739</v>
      </c>
      <c r="P93" s="1" t="s">
        <v>740</v>
      </c>
      <c r="Q93" s="1" t="s">
        <v>741</v>
      </c>
      <c r="R93" s="1" t="s">
        <v>1358</v>
      </c>
      <c r="S93" s="1" t="s">
        <v>743</v>
      </c>
      <c r="T93" s="1" t="s">
        <v>744</v>
      </c>
      <c r="U93" s="1" t="s">
        <v>704</v>
      </c>
      <c r="V93" s="1" t="s">
        <v>746</v>
      </c>
    </row>
    <row r="94" s="1" customFormat="1" spans="1:22">
      <c r="A94" s="3">
        <v>999228617394350</v>
      </c>
      <c r="B94" s="1" t="s">
        <v>1347</v>
      </c>
      <c r="C94" s="1" t="s">
        <v>1359</v>
      </c>
      <c r="D94" s="1" t="s">
        <v>1360</v>
      </c>
      <c r="E94" s="1" t="s">
        <v>1361</v>
      </c>
      <c r="F94" s="1" t="s">
        <v>778</v>
      </c>
      <c r="G94" s="1" t="s">
        <v>734</v>
      </c>
      <c r="H94" s="1" t="s">
        <v>735</v>
      </c>
      <c r="I94" s="1" t="s">
        <v>1362</v>
      </c>
      <c r="J94" s="1" t="s">
        <v>30</v>
      </c>
      <c r="K94" s="1" t="s">
        <v>1363</v>
      </c>
      <c r="L94" s="1" t="s">
        <v>1363</v>
      </c>
      <c r="M94" s="1" t="s">
        <v>738</v>
      </c>
      <c r="N94" s="1" t="s">
        <v>738</v>
      </c>
      <c r="O94" s="1" t="s">
        <v>739</v>
      </c>
      <c r="P94" s="1" t="s">
        <v>740</v>
      </c>
      <c r="Q94" s="1" t="s">
        <v>741</v>
      </c>
      <c r="R94" s="1" t="s">
        <v>1364</v>
      </c>
      <c r="S94" s="1" t="s">
        <v>743</v>
      </c>
      <c r="T94" s="1" t="s">
        <v>744</v>
      </c>
      <c r="U94" s="1" t="s">
        <v>704</v>
      </c>
      <c r="V94" s="1" t="s">
        <v>746</v>
      </c>
    </row>
    <row r="95" s="1" customFormat="1" spans="1:22">
      <c r="A95" s="3">
        <v>999228764446538</v>
      </c>
      <c r="B95" s="1" t="s">
        <v>1365</v>
      </c>
      <c r="C95" s="1" t="s">
        <v>1366</v>
      </c>
      <c r="D95" s="1" t="s">
        <v>1367</v>
      </c>
      <c r="E95" s="1" t="s">
        <v>1368</v>
      </c>
      <c r="F95" s="1" t="s">
        <v>778</v>
      </c>
      <c r="G95" s="1" t="s">
        <v>734</v>
      </c>
      <c r="H95" s="1" t="s">
        <v>735</v>
      </c>
      <c r="I95" s="1" t="s">
        <v>1369</v>
      </c>
      <c r="J95" s="1" t="s">
        <v>30</v>
      </c>
      <c r="K95" s="1" t="s">
        <v>1370</v>
      </c>
      <c r="L95" s="1" t="s">
        <v>1370</v>
      </c>
      <c r="M95" s="1" t="s">
        <v>738</v>
      </c>
      <c r="N95" s="1" t="s">
        <v>738</v>
      </c>
      <c r="O95" s="1" t="s">
        <v>739</v>
      </c>
      <c r="P95" s="1" t="s">
        <v>740</v>
      </c>
      <c r="Q95" s="1" t="s">
        <v>741</v>
      </c>
      <c r="R95" s="1" t="s">
        <v>1371</v>
      </c>
      <c r="S95" s="1" t="s">
        <v>743</v>
      </c>
      <c r="T95" s="1" t="s">
        <v>744</v>
      </c>
      <c r="U95" s="1" t="s">
        <v>745</v>
      </c>
      <c r="V95" s="1" t="s">
        <v>1299</v>
      </c>
    </row>
    <row r="96" s="1" customFormat="1" spans="1:22">
      <c r="A96" s="3">
        <v>999229274263004</v>
      </c>
      <c r="B96" s="1" t="s">
        <v>1372</v>
      </c>
      <c r="C96" s="1" t="s">
        <v>1373</v>
      </c>
      <c r="D96" s="1" t="s">
        <v>1374</v>
      </c>
      <c r="E96" s="1" t="s">
        <v>1375</v>
      </c>
      <c r="F96" s="1" t="s">
        <v>795</v>
      </c>
      <c r="G96" s="1" t="s">
        <v>734</v>
      </c>
      <c r="H96" s="1" t="s">
        <v>735</v>
      </c>
      <c r="I96" s="1" t="s">
        <v>1376</v>
      </c>
      <c r="J96" s="1" t="s">
        <v>30</v>
      </c>
      <c r="K96" s="1" t="s">
        <v>1377</v>
      </c>
      <c r="L96" s="1" t="s">
        <v>1377</v>
      </c>
      <c r="M96" s="1" t="s">
        <v>738</v>
      </c>
      <c r="N96" s="1" t="s">
        <v>738</v>
      </c>
      <c r="O96" s="1" t="s">
        <v>739</v>
      </c>
      <c r="P96" s="1" t="s">
        <v>740</v>
      </c>
      <c r="Q96" s="1" t="s">
        <v>741</v>
      </c>
      <c r="R96" s="1" t="s">
        <v>1378</v>
      </c>
      <c r="S96" s="1" t="s">
        <v>743</v>
      </c>
      <c r="T96" s="1" t="s">
        <v>744</v>
      </c>
      <c r="U96" s="1" t="s">
        <v>745</v>
      </c>
      <c r="V96" s="1" t="s">
        <v>863</v>
      </c>
    </row>
    <row r="97" s="1" customFormat="1" spans="1:22">
      <c r="A97" s="3">
        <v>29284422552</v>
      </c>
      <c r="B97" s="1" t="s">
        <v>1379</v>
      </c>
      <c r="C97" s="1" t="s">
        <v>1380</v>
      </c>
      <c r="D97" s="1" t="s">
        <v>1367</v>
      </c>
      <c r="E97" s="1" t="s">
        <v>1381</v>
      </c>
      <c r="F97" s="1" t="s">
        <v>778</v>
      </c>
      <c r="G97" s="1" t="s">
        <v>734</v>
      </c>
      <c r="H97" s="1" t="s">
        <v>735</v>
      </c>
      <c r="I97" s="1" t="s">
        <v>1382</v>
      </c>
      <c r="J97" s="1" t="s">
        <v>30</v>
      </c>
      <c r="K97" s="1" t="s">
        <v>1383</v>
      </c>
      <c r="L97" s="1" t="s">
        <v>1383</v>
      </c>
      <c r="M97" s="1" t="s">
        <v>738</v>
      </c>
      <c r="N97" s="1" t="s">
        <v>738</v>
      </c>
      <c r="O97" s="1" t="s">
        <v>739</v>
      </c>
      <c r="P97" s="1" t="s">
        <v>740</v>
      </c>
      <c r="Q97" s="1" t="s">
        <v>741</v>
      </c>
      <c r="R97" s="1" t="s">
        <v>1384</v>
      </c>
      <c r="S97" s="1" t="s">
        <v>743</v>
      </c>
      <c r="T97" s="1" t="s">
        <v>744</v>
      </c>
      <c r="U97" s="1" t="s">
        <v>745</v>
      </c>
      <c r="V97" s="1" t="s">
        <v>1299</v>
      </c>
    </row>
    <row r="98" s="1" customFormat="1" spans="1:22">
      <c r="A98" s="3">
        <v>999229333933341</v>
      </c>
      <c r="B98" s="1" t="s">
        <v>733</v>
      </c>
      <c r="C98" s="1" t="s">
        <v>1385</v>
      </c>
      <c r="D98" s="1" t="s">
        <v>1386</v>
      </c>
      <c r="E98" s="1" t="s">
        <v>1387</v>
      </c>
      <c r="F98" s="1" t="s">
        <v>778</v>
      </c>
      <c r="G98" s="1" t="s">
        <v>734</v>
      </c>
      <c r="H98" s="1" t="s">
        <v>735</v>
      </c>
      <c r="I98" s="1" t="s">
        <v>1388</v>
      </c>
      <c r="J98" s="1" t="s">
        <v>30</v>
      </c>
      <c r="K98" s="1" t="s">
        <v>1389</v>
      </c>
      <c r="L98" s="1" t="s">
        <v>1389</v>
      </c>
      <c r="M98" s="1" t="s">
        <v>738</v>
      </c>
      <c r="N98" s="1" t="s">
        <v>738</v>
      </c>
      <c r="O98" s="1" t="s">
        <v>739</v>
      </c>
      <c r="P98" s="1" t="s">
        <v>740</v>
      </c>
      <c r="Q98" s="1" t="s">
        <v>741</v>
      </c>
      <c r="R98" s="1" t="s">
        <v>1390</v>
      </c>
      <c r="S98" s="1" t="s">
        <v>743</v>
      </c>
      <c r="T98" s="1" t="s">
        <v>744</v>
      </c>
      <c r="U98" s="1" t="s">
        <v>745</v>
      </c>
      <c r="V98" s="1" t="s">
        <v>1014</v>
      </c>
    </row>
    <row r="99" s="1" customFormat="1" spans="1:22">
      <c r="A99" s="3">
        <v>999229339181956</v>
      </c>
      <c r="B99" s="1" t="s">
        <v>795</v>
      </c>
      <c r="C99" s="1" t="s">
        <v>1391</v>
      </c>
      <c r="D99" s="1" t="s">
        <v>1392</v>
      </c>
      <c r="E99" s="1" t="s">
        <v>1393</v>
      </c>
      <c r="F99" s="1" t="s">
        <v>778</v>
      </c>
      <c r="G99" s="1" t="s">
        <v>734</v>
      </c>
      <c r="H99" s="1" t="s">
        <v>735</v>
      </c>
      <c r="I99" s="1" t="s">
        <v>1394</v>
      </c>
      <c r="J99" s="1" t="s">
        <v>30</v>
      </c>
      <c r="K99" s="1" t="s">
        <v>1395</v>
      </c>
      <c r="L99" s="1" t="s">
        <v>1395</v>
      </c>
      <c r="M99" s="1" t="s">
        <v>738</v>
      </c>
      <c r="N99" s="1" t="s">
        <v>738</v>
      </c>
      <c r="O99" s="1" t="s">
        <v>739</v>
      </c>
      <c r="P99" s="1" t="s">
        <v>740</v>
      </c>
      <c r="Q99" s="1" t="s">
        <v>741</v>
      </c>
      <c r="R99" s="1" t="s">
        <v>1396</v>
      </c>
      <c r="S99" s="1" t="s">
        <v>743</v>
      </c>
      <c r="T99" s="1" t="s">
        <v>744</v>
      </c>
      <c r="U99" s="1" t="s">
        <v>745</v>
      </c>
      <c r="V99" s="1" t="s">
        <v>826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2023-12-12T02:55:13Z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