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<sst xmlns="http://schemas.openxmlformats.org/spreadsheetml/2006/main" count="6641" uniqueCount="2239">
  <si>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</si>
  <si>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</si>
  <si>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</si>
  <si>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</si>
  <si>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</si>
  <si>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</si>
  <si>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</si>
  <si>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</si>
  <si>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</si>
  <si>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</si>
  <si>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</si>
  <si>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</si>
  <si>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</si>
  <si>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</si>
  <si>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</si>
  <si>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</si>
  <si>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</si>
  <si>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</si>
  <si>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</si>
  <si>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</si>
  <si>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</si>
  <si>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</si>
  <si>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</si>
  <si>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</si>
  <si>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</si>
  <si>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999223421695081	</t>
  </si>
  <si>
    <t>Ctrip</t>
  </si>
  <si>
    <t>正常</t>
  </si>
  <si>
    <t>[温布利]伦敦温布利宜必思酒店(ibis London Wembley)(55932697)</t>
  </si>
  <si>
    <t>双人床房&lt;2人入住&gt;&lt;不退款&gt;&lt;早餐&gt;</t>
  </si>
  <si>
    <t>HKD</t>
  </si>
  <si>
    <t>Nemeth/Attila Kalman</t>
  </si>
  <si>
    <t>CA13030231213HKD</t>
  </si>
  <si>
    <t>未提现</t>
  </si>
  <si>
    <t>携程开票</t>
  </si>
  <si>
    <t xml:space="preserve">3184997	</t>
  </si>
  <si>
    <t xml:space="preserve">	</t>
  </si>
  <si>
    <t xml:space="preserve">999224778111951	</t>
  </si>
  <si>
    <t>[新加坡]新加坡威大酒店 - 明古连(V Hotel Bencoolen)(56196642)</t>
  </si>
  <si>
    <t>高级大床房&lt;2人入住&gt;&lt;不退款&gt;</t>
  </si>
  <si>
    <t>LIM/LIT SAN</t>
  </si>
  <si>
    <t xml:space="preserve">3505736	</t>
  </si>
  <si>
    <t xml:space="preserve">288817940	</t>
  </si>
  <si>
    <t xml:space="preserve">999225531824081	</t>
  </si>
  <si>
    <t>[芭堤雅]芭堤雅阳光酒店(Sunbeam Hotel Pattaya)(55414495)</t>
  </si>
  <si>
    <t>豪华客房&lt;2人入住&gt;</t>
  </si>
  <si>
    <t>Panchani/Dhavalkumar,Panchani/Dhavalkumar,Panchani/Dhavalkumar,Panchani/Dhavalkumar</t>
  </si>
  <si>
    <t xml:space="preserve">3673803	</t>
  </si>
  <si>
    <t xml:space="preserve">RZ-53508872,RZ-53508873	</t>
  </si>
  <si>
    <t>取消</t>
  </si>
  <si>
    <t xml:space="preserve">999225668446323	</t>
  </si>
  <si>
    <t>[长滩岛]海风度假酒店(Sea Wind Resort)(55812419)</t>
  </si>
  <si>
    <t>DELUXE GARDEN WING&lt;2人入住&gt;&lt;早餐&gt;</t>
  </si>
  <si>
    <t>Alcantara/Redetta,Alcantara/Redetta</t>
  </si>
  <si>
    <t xml:space="preserve">3702551	</t>
  </si>
  <si>
    <t xml:space="preserve">999226038419200	</t>
  </si>
  <si>
    <t>[伦敦]卡玛桑顿SOHO酒店(Karma Sanctum Soho Hotel)(89934241)</t>
  </si>
  <si>
    <t>紧凑房&lt;2人入住&gt;&lt;不退款&gt;&lt;早餐&gt;</t>
  </si>
  <si>
    <t>JAMES/GRANT</t>
  </si>
  <si>
    <t xml:space="preserve">3780261	</t>
  </si>
  <si>
    <t xml:space="preserve">RL31493339	</t>
  </si>
  <si>
    <t xml:space="preserve">999226117695259	</t>
  </si>
  <si>
    <t>[基尔]玛丽蒂姆基尔酒店(Maritim Hotel Bellevue Kiel)(91545538)</t>
  </si>
  <si>
    <t>经典双人床房&lt;2人入住&gt;&lt;不退款&gt;&lt;早餐&gt;</t>
  </si>
  <si>
    <t>MEINHOLD/GERALD</t>
  </si>
  <si>
    <t xml:space="preserve">3795593	</t>
  </si>
  <si>
    <t xml:space="preserve">999226269828386	</t>
  </si>
  <si>
    <t>[格拉纳达]欧洲之星金色大教堂酒店(Áurea Catedral by Eurostars Hotel Company)(55812392)</t>
  </si>
  <si>
    <t>双人房/双床房&lt;2人入住&gt;&lt;不退款&gt;</t>
  </si>
  <si>
    <t>KIM/HYUNA</t>
  </si>
  <si>
    <t xml:space="preserve">3820939	</t>
  </si>
  <si>
    <t xml:space="preserve">155321	</t>
  </si>
  <si>
    <t xml:space="preserve">999226665300803	</t>
  </si>
  <si>
    <t>[曼谷]曼谷天空风景酒店(Skyview Hotel Bangkok)(55328713)</t>
  </si>
  <si>
    <t>Q尊贵房&lt;2人入住&gt;</t>
  </si>
  <si>
    <t>YEO/YOONSOO</t>
  </si>
  <si>
    <t xml:space="preserve">3895153	</t>
  </si>
  <si>
    <t xml:space="preserve">315342626	</t>
  </si>
  <si>
    <t xml:space="preserve">999226830907213	</t>
  </si>
  <si>
    <t>[因特拉肯]中央大陆酒店(Hotel Central Continental)(55299054)</t>
  </si>
  <si>
    <t>双人床房&lt;2人入住&gt;&lt;早餐&gt;</t>
  </si>
  <si>
    <t>Chairojnipat/Rungtawan,Chairojnipat/Rungtawan</t>
  </si>
  <si>
    <t xml:space="preserve">3944968	</t>
  </si>
  <si>
    <t xml:space="preserve">999226831065143	</t>
  </si>
  <si>
    <t>Chairojnipat and Bulakorn Kanoksermsap/Rungtawan,Chairojnipat and Bulakorn Kanoksermsap/Rungtawan</t>
  </si>
  <si>
    <t xml:space="preserve">3944995	</t>
  </si>
  <si>
    <t xml:space="preserve">999226833123211	</t>
  </si>
  <si>
    <t>[罗马]捷克超级酒店(Gambrinus Hotel)(56185572)</t>
  </si>
  <si>
    <t>经典双人房&lt;2人入住&gt;&lt;早餐&gt;</t>
  </si>
  <si>
    <t>Tondu/Rossella</t>
  </si>
  <si>
    <t xml:space="preserve">3945499	</t>
  </si>
  <si>
    <t xml:space="preserve">999226915072761	</t>
  </si>
  <si>
    <t>[布拉格]ILF酒店(Hotel Ilf)(97626684)</t>
  </si>
  <si>
    <t>大床房&lt;2人入住&gt;&lt;早餐&gt;</t>
  </si>
  <si>
    <t>Moser Ivano/Lancerin Monica,Sartori Lucio/Filippi Norma</t>
  </si>
  <si>
    <t xml:space="preserve">3971151	</t>
  </si>
  <si>
    <t xml:space="preserve">I7PKFT	</t>
  </si>
  <si>
    <t xml:space="preserve">999226925734061	</t>
  </si>
  <si>
    <t>[曼谷]阿瓦尼河滨曼谷酒店(Avani Plus Riverside Bangkok Hotel)(55280948)</t>
  </si>
  <si>
    <t>河景安凡尼房&lt;2人入住&gt;&lt;不退款&gt;</t>
  </si>
  <si>
    <t>Auvray/Thomas</t>
  </si>
  <si>
    <t xml:space="preserve">3974426	</t>
  </si>
  <si>
    <t xml:space="preserve">999227044472021	</t>
  </si>
  <si>
    <t>[钦琼]钦琼伯爵夫人酒店(Condesa de Chinchón)(109173561)</t>
  </si>
  <si>
    <t>标准双人床房&lt;2人入住&gt;</t>
  </si>
  <si>
    <t>MARTINEZ REINA/MARI CARMEN</t>
  </si>
  <si>
    <t xml:space="preserve">3987997	</t>
  </si>
  <si>
    <t xml:space="preserve">999227058630390	</t>
  </si>
  <si>
    <t>[马卡蒂]卢布菲律宾马卡蒂旅馆(Lub D Philippines Makati)(55895742)</t>
  </si>
  <si>
    <t>豪华特大床房&lt;2人入住&gt;&lt;不退款&gt;</t>
  </si>
  <si>
    <t>WEBER/JANNIK</t>
  </si>
  <si>
    <t xml:space="preserve">3993192	</t>
  </si>
  <si>
    <t xml:space="preserve">68975	</t>
  </si>
  <si>
    <t xml:space="preserve">999227097337691	</t>
  </si>
  <si>
    <t>[潘切]翠竹村庄海滩水疗度假酒店(Bamboo Village Beach Resort &amp; Spa)(55478447)</t>
  </si>
  <si>
    <t>园景简易别墅&lt;2人入住&gt;&lt;不退款&gt;&lt;早餐&gt;</t>
  </si>
  <si>
    <t>RINGROSE/TIMOTHY RINGROSE</t>
  </si>
  <si>
    <t xml:space="preserve">3999990	</t>
  </si>
  <si>
    <t xml:space="preserve">91490	</t>
  </si>
  <si>
    <t xml:space="preserve">999227103124222	</t>
  </si>
  <si>
    <t>[曼谷]曼谷千禧希尔顿酒店(Millennium Hilton Bangkok)(55269931)</t>
  </si>
  <si>
    <t>行政双床房&lt;2人入住&gt;</t>
  </si>
  <si>
    <t>TIAN/YUANYUAN</t>
  </si>
  <si>
    <t xml:space="preserve">4003965	</t>
  </si>
  <si>
    <t xml:space="preserve">999227103180501	</t>
  </si>
  <si>
    <t>WU/XIN</t>
  </si>
  <si>
    <t xml:space="preserve">4004015	</t>
  </si>
  <si>
    <t xml:space="preserve">999227103184444	</t>
  </si>
  <si>
    <t>Zheng/Yunyi</t>
  </si>
  <si>
    <t xml:space="preserve">4004016	</t>
  </si>
  <si>
    <t xml:space="preserve">999227103286458	</t>
  </si>
  <si>
    <t>SUN/JIANAN</t>
  </si>
  <si>
    <t xml:space="preserve">4004052	</t>
  </si>
  <si>
    <t xml:space="preserve">999227103375448	</t>
  </si>
  <si>
    <t>[曼谷]曼谷阿尔梅洛兹酒店 - 主要清真饭店(Al Meroz Hotel Bangkok - the Leading Halal Hotel)(60494198)</t>
  </si>
  <si>
    <t>高级特大床房&lt;2人入住&gt;&lt;不退款&gt;&lt;早餐&gt;</t>
  </si>
  <si>
    <t>WANG/SHUANG</t>
  </si>
  <si>
    <t xml:space="preserve">4004085	</t>
  </si>
  <si>
    <t xml:space="preserve">0000327428	</t>
  </si>
  <si>
    <t xml:space="preserve">999227105776165	</t>
  </si>
  <si>
    <t>[曼谷]曼谷飞越大酒店(The Grand Fourwings Convention Hotel Bangkok)(55439640)</t>
  </si>
  <si>
    <t>豪华房&lt;2人入住&gt;&lt;不退款&gt;</t>
  </si>
  <si>
    <t>CHEN/YUZHU</t>
  </si>
  <si>
    <t xml:space="preserve">4005643	</t>
  </si>
  <si>
    <t xml:space="preserve">87720090	</t>
  </si>
  <si>
    <t xml:space="preserve">999227105960105	</t>
  </si>
  <si>
    <t>WANG/TING,JIANG/WENZHANG</t>
  </si>
  <si>
    <t xml:space="preserve">4005735	</t>
  </si>
  <si>
    <t xml:space="preserve">96712271	</t>
  </si>
  <si>
    <t xml:space="preserve">999227108572349	</t>
  </si>
  <si>
    <t>ZHONG/SHUAI</t>
  </si>
  <si>
    <t xml:space="preserve">4007669	</t>
  </si>
  <si>
    <t xml:space="preserve">60026586	</t>
  </si>
  <si>
    <t xml:space="preserve">999227108692655	</t>
  </si>
  <si>
    <t>[曼谷]曼谷科伦酒店(Column Bangkok Hotel)(55270214)</t>
  </si>
  <si>
    <t>一卧行政套房&lt;2人入住&gt;&lt;不退款&gt;</t>
  </si>
  <si>
    <t>ZHANG/NAN</t>
  </si>
  <si>
    <t xml:space="preserve">4007757	</t>
  </si>
  <si>
    <t xml:space="preserve">999227108706507	</t>
  </si>
  <si>
    <t>[曼谷]曼谷康莱德酒店(Conrad Bangkok)(55312447)</t>
  </si>
  <si>
    <t>Deluxe King&lt;2人入住&gt;</t>
  </si>
  <si>
    <t>GU/NINGYUAN</t>
  </si>
  <si>
    <t xml:space="preserve">4007762	</t>
  </si>
  <si>
    <t xml:space="preserve">999227165929649	</t>
  </si>
  <si>
    <t>豪华特大床房&lt;2人入住&gt;</t>
  </si>
  <si>
    <t>GAO/JING</t>
  </si>
  <si>
    <t xml:space="preserve">4011589	</t>
  </si>
  <si>
    <t xml:space="preserve">999227306832108	</t>
  </si>
  <si>
    <t>Double Or Twin Deluxe&lt;2人入住&gt;&lt;早餐&gt;</t>
  </si>
  <si>
    <t>REN/FANG</t>
  </si>
  <si>
    <t xml:space="preserve">4043551	</t>
  </si>
  <si>
    <t xml:space="preserve">74231356	</t>
  </si>
  <si>
    <t xml:space="preserve">999227329399654	</t>
  </si>
  <si>
    <t>[胡志明市]维东酒店(Vien Dong Hotel)(55367485)</t>
  </si>
  <si>
    <t>高级双床房&lt;2人入住&gt;&lt;早餐&gt;</t>
  </si>
  <si>
    <t>LEE/HOJIN</t>
  </si>
  <si>
    <t xml:space="preserve">4049615	</t>
  </si>
  <si>
    <t xml:space="preserve">VB062940	</t>
  </si>
  <si>
    <t xml:space="preserve">999227375469024	</t>
  </si>
  <si>
    <t>[曼谷]素万那普机场曼谷凤凰酒店(The Phoenix Hotel Bangkok - Suvarnabhumi Airport)(57284064)</t>
  </si>
  <si>
    <t>VEDIN/VITALII</t>
  </si>
  <si>
    <t xml:space="preserve">4063043	</t>
  </si>
  <si>
    <t xml:space="preserve">999227411590806	</t>
  </si>
  <si>
    <t>[沃特福德]格兰维尔酒店(Granville Hotel)(92027425)</t>
  </si>
  <si>
    <t>双人房&lt;2人入住&gt;&lt;早餐&gt;</t>
  </si>
  <si>
    <t>Skilton/Emily</t>
  </si>
  <si>
    <t xml:space="preserve">4073221	</t>
  </si>
  <si>
    <t xml:space="preserve">394157	</t>
  </si>
  <si>
    <t xml:space="preserve">999227962661844	</t>
  </si>
  <si>
    <t>VEDIN/VITALII,VEDINA/LIANA</t>
  </si>
  <si>
    <t xml:space="preserve">4087617	</t>
  </si>
  <si>
    <t xml:space="preserve">999227981144599	</t>
  </si>
  <si>
    <t>[吉隆坡]吉隆坡皇家酒店(Hotel Royal Kuala Lumpur)(55451671)</t>
  </si>
  <si>
    <t>BINAMPUANMDSALLEH/AMP IZHAMY</t>
  </si>
  <si>
    <t xml:space="preserve">4093945	</t>
  </si>
  <si>
    <t xml:space="preserve">231019000720991	</t>
  </si>
  <si>
    <t xml:space="preserve">999227994044453	</t>
  </si>
  <si>
    <t>[巴黎]法国黎伯特火车东站酒店(Libertel Gare de l＇Est Francais)(56140477)</t>
  </si>
  <si>
    <t>特权双人床房&lt;2人入住&gt;&lt;不退款&gt;&lt;早餐&gt;</t>
  </si>
  <si>
    <t>chevris/valerie</t>
  </si>
  <si>
    <t xml:space="preserve">4098746	</t>
  </si>
  <si>
    <t xml:space="preserve">999228013774399	</t>
  </si>
  <si>
    <t>[曼谷]曼谷兰甘亨威茨酒店(Witz Bangkok Ramkhamhaeng)(110132932)</t>
  </si>
  <si>
    <t>Deluxe Room&lt;2人入住&gt;</t>
  </si>
  <si>
    <t>LI/HUINAN</t>
  </si>
  <si>
    <t xml:space="preserve">4103865	</t>
  </si>
  <si>
    <t xml:space="preserve">999228037337643	</t>
  </si>
  <si>
    <t>[伊洛伊洛市]印札普塔酒店(Injap Tower Hotel)(55665916)</t>
  </si>
  <si>
    <t>双人房（happy）&lt;2人入住&gt;&lt;不退款&gt;&lt;早餐&gt;</t>
  </si>
  <si>
    <t>CORNETA/CHARIE,DO/HAI TRIEU</t>
  </si>
  <si>
    <t xml:space="preserve">4109685	</t>
  </si>
  <si>
    <t xml:space="preserve">999228041261583	</t>
  </si>
  <si>
    <t>[曼谷]曼谷盛泰乐水门酒店(Centara Watergate Pavillion Hotel Bangkok)(55967850)</t>
  </si>
  <si>
    <t>城景高级双床房&lt;2人入住&gt;&lt;不退款&gt;</t>
  </si>
  <si>
    <t>LIN/JINGMIN</t>
  </si>
  <si>
    <t xml:space="preserve">4111057	</t>
  </si>
  <si>
    <t xml:space="preserve">9035300641613	</t>
  </si>
  <si>
    <t xml:space="preserve">999228047126125	</t>
  </si>
  <si>
    <t>LI/LIN,LAI/LULU</t>
  </si>
  <si>
    <t xml:space="preserve">4113174	</t>
  </si>
  <si>
    <t xml:space="preserve">999228090036234	</t>
  </si>
  <si>
    <t>Kuang/Lihui</t>
  </si>
  <si>
    <t xml:space="preserve">4122754	</t>
  </si>
  <si>
    <t xml:space="preserve">9035362203174	</t>
  </si>
  <si>
    <t xml:space="preserve">999228091662322	</t>
  </si>
  <si>
    <t>[巴厘岛]阿迪瓦纳乌纳吉套房酒店(Adiwana Unagi Suites)(94358630)</t>
  </si>
  <si>
    <t>一卧室泳池别墅&lt;2人入住&gt;&lt;早餐&gt;</t>
  </si>
  <si>
    <t>KIM/SUNYOUNG,JEONG/JUNGHYEOK</t>
  </si>
  <si>
    <t xml:space="preserve">4123383	</t>
  </si>
  <si>
    <t xml:space="preserve">999228098545496	</t>
  </si>
  <si>
    <t>尊贵2单人床房&lt;2人入住&gt;&lt;早餐&gt;</t>
  </si>
  <si>
    <t>XIE/JING</t>
  </si>
  <si>
    <t xml:space="preserve">4126072	</t>
  </si>
  <si>
    <t xml:space="preserve">999228100061406	</t>
  </si>
  <si>
    <t>[布鲁塞尔]阿德吉奥布鲁塞尔大广场公寓式酒店(Aparthotel Adagio Brussels Grand Place)(70391212)</t>
  </si>
  <si>
    <t>工作室&lt;2人入住&gt;</t>
  </si>
  <si>
    <t>Sierra Becerra/Jose Manuel</t>
  </si>
  <si>
    <t xml:space="preserve">4126601	</t>
  </si>
  <si>
    <t xml:space="preserve">999228101155159	</t>
  </si>
  <si>
    <t>豪华2单人床房&lt;2人入住&gt;&lt;早餐&gt;</t>
  </si>
  <si>
    <t xml:space="preserve">4127079	</t>
  </si>
  <si>
    <t xml:space="preserve">999228117764302	</t>
  </si>
  <si>
    <t>[曼谷]曼谷河畔萨利尔酒店(The Salil Hotel Riverside Bangkok)(104397302)</t>
  </si>
  <si>
    <t>Twin/Double room - De Luxe - City View&lt;2人入住&gt;</t>
  </si>
  <si>
    <t>KAO/IPING,SHIH/ICHIN,WANG/HSINGJEN</t>
  </si>
  <si>
    <t xml:space="preserve">4130519	</t>
  </si>
  <si>
    <t xml:space="preserve">999228117880717	</t>
  </si>
  <si>
    <t>[伦敦]希尔顿伦敦奥林匹亚酒店(Hilton London Olympia)(70792697)</t>
  </si>
  <si>
    <t>希尔顿双人床客房&lt;2人入住&gt;</t>
  </si>
  <si>
    <t>HE/KUO,HUANG/CONG</t>
  </si>
  <si>
    <t xml:space="preserve">4130546	</t>
  </si>
  <si>
    <t xml:space="preserve">#54190	</t>
  </si>
  <si>
    <t xml:space="preserve">999228124333997	</t>
  </si>
  <si>
    <t>[巴厘岛]佩提腾吉库布套房酒店(Kubu Petitenget Suite)(90352735)</t>
  </si>
  <si>
    <t>套房大床房&lt;2人入住&gt;&lt;不退款&gt;</t>
  </si>
  <si>
    <t>WITKOWSKI/STEPHEN JERZY</t>
  </si>
  <si>
    <t xml:space="preserve">4133391	</t>
  </si>
  <si>
    <t xml:space="preserve">Katya - Partner Experience	</t>
  </si>
  <si>
    <t xml:space="preserve">999228140000636	</t>
  </si>
  <si>
    <t>[曼谷]素米特廷苑酒店(Summit Pavilion Hotel)(55367429)</t>
  </si>
  <si>
    <t>高级开放式客房&lt;2人入住&gt;&lt;不退款&gt;</t>
  </si>
  <si>
    <t>LUEANGPATTANAKUL/PATTRAPORN,LUEANGPATTANAKUL/PATCHANEEWAN</t>
  </si>
  <si>
    <t xml:space="preserve">4137411	</t>
  </si>
  <si>
    <t xml:space="preserve">9035433751265	</t>
  </si>
  <si>
    <t xml:space="preserve">999228166094338	</t>
  </si>
  <si>
    <t>[迪拜]城市至尊酒店式公寓(City Premiere Hotel Apartments - Dubai)(55337219)</t>
  </si>
  <si>
    <t>公寓房&lt;2人入住&gt;&lt;不退款&gt;</t>
  </si>
  <si>
    <t>GELINAS/MARC</t>
  </si>
  <si>
    <t xml:space="preserve">4144121	</t>
  </si>
  <si>
    <t xml:space="preserve">3498	</t>
  </si>
  <si>
    <t xml:space="preserve">999228212355951	</t>
  </si>
  <si>
    <t>[胡志明市]西贡迈之家酒店(Mai House Saigon Hotel)(100677395)</t>
  </si>
  <si>
    <t>豪华双人房&lt;1人入住&gt;&lt;不退款&gt;&lt;早餐&gt;</t>
  </si>
  <si>
    <t>LAI/HOI KI</t>
  </si>
  <si>
    <t xml:space="preserve">4151096	</t>
  </si>
  <si>
    <t xml:space="preserve">999228232133670	</t>
  </si>
  <si>
    <t>[胡志明市]向日葵华丽酒店(Sunflower Luxury Hotel)(104397127)</t>
  </si>
  <si>
    <t>高级双人床房&lt;1人入住&gt;&lt;不退款&gt;&lt;早餐&gt;</t>
  </si>
  <si>
    <t>WANG/YU JOU</t>
  </si>
  <si>
    <t xml:space="preserve">4157548	</t>
  </si>
  <si>
    <t xml:space="preserve">999228235295952	</t>
  </si>
  <si>
    <t>[雅典]雅典门酒店(The Athens Gate Hotel)(55707795)</t>
  </si>
  <si>
    <t>经济型客房, 1 张双人床&lt;2人入住&gt;&lt;不退款&gt;&lt;早餐&gt;</t>
  </si>
  <si>
    <t>ERYILMAZ/KAZIM</t>
  </si>
  <si>
    <t xml:space="preserve">4159208	</t>
  </si>
  <si>
    <t xml:space="preserve">75822|113502401	</t>
  </si>
  <si>
    <t xml:space="preserve">999228241133710	</t>
  </si>
  <si>
    <t>[首尔]美利来酒店首尔明洞.(Migliore Hotel Seoul Myeongdong)(55312270)</t>
  </si>
  <si>
    <t>商务双床房(无窗)&lt;2人入住&gt;</t>
  </si>
  <si>
    <t>LEE/WAI YAN,SO/SIN MAN</t>
  </si>
  <si>
    <t xml:space="preserve">4162745	</t>
  </si>
  <si>
    <t xml:space="preserve">959546676	</t>
  </si>
  <si>
    <t xml:space="preserve">999228261213539	</t>
  </si>
  <si>
    <t>[法兰克福]孟菲斯酒店(Memphis Hotel)(55841794)</t>
  </si>
  <si>
    <t>标准双人房&lt;2人入住&gt;&lt;不退款&gt;&lt;早餐&gt;</t>
  </si>
  <si>
    <t>Ravinet/Paul Nicholas</t>
  </si>
  <si>
    <t xml:space="preserve">4165862	</t>
  </si>
  <si>
    <t xml:space="preserve">ok	</t>
  </si>
  <si>
    <t xml:space="preserve">999228263572467	</t>
  </si>
  <si>
    <t>[迈阿密海滩]迈阿密海滩海滨假日酒店(Holiday Inn Miami Beach-Oceanfront, an IHG Hotel)(55320551)</t>
  </si>
  <si>
    <t>两张双人床房&lt;2人入住&gt;</t>
  </si>
  <si>
    <t>RUAN/ZHENG</t>
  </si>
  <si>
    <t xml:space="preserve">4166927	</t>
  </si>
  <si>
    <t xml:space="preserve">27322464	</t>
  </si>
  <si>
    <t xml:space="preserve">999228274548742	</t>
  </si>
  <si>
    <t>[哈恩]因凡塔克里斯蒂娜酒店(Infanta Cristina)(55299456)</t>
  </si>
  <si>
    <t>标准房&lt;2人入住&gt;</t>
  </si>
  <si>
    <t>Carrizosa Carmona/Manuel</t>
  </si>
  <si>
    <t xml:space="preserve">4173948	</t>
  </si>
  <si>
    <t xml:space="preserve">999228279947860	</t>
  </si>
  <si>
    <t>[曼谷]曼谷金普顿玫兰酒店(Kimpton Maa-Lai Bangkok, an IHG Hotel)(96339793)</t>
  </si>
  <si>
    <t>One Bedroom Residence&lt;2人入住&gt;&lt;不退款&gt;&lt;早餐&gt;</t>
  </si>
  <si>
    <t>Liu/Ruohan</t>
  </si>
  <si>
    <t xml:space="preserve">4174944	</t>
  </si>
  <si>
    <t xml:space="preserve">486095	</t>
  </si>
  <si>
    <t xml:space="preserve">999228287914017	</t>
  </si>
  <si>
    <t>[圣纳帕]希腊湾酒店(Grecian Bay)(60494052)</t>
  </si>
  <si>
    <t>海景标准房&lt;2人入住&gt;&lt;早餐&gt;</t>
  </si>
  <si>
    <t>Alam/Khairul,Alam/Khairul</t>
  </si>
  <si>
    <t xml:space="preserve">4178424	</t>
  </si>
  <si>
    <t xml:space="preserve">999228292665438	</t>
  </si>
  <si>
    <t>[芭堤雅]帕亚酒店(Payaa Hotel)(102880715)</t>
  </si>
  <si>
    <t>Deluxe Double Room&lt;2人入住&gt;&lt;不退款&gt;&lt;早餐&gt;</t>
  </si>
  <si>
    <t>CHANG/KAM LING NICOLE</t>
  </si>
  <si>
    <t xml:space="preserve">4180562	</t>
  </si>
  <si>
    <t xml:space="preserve">350400000012693	</t>
  </si>
  <si>
    <t xml:space="preserve">999228297245966	</t>
  </si>
  <si>
    <t>[麦德林]苏斯埃斯塔迪奥酒店(Hotel Sauces del Estadio)(96301179)</t>
  </si>
  <si>
    <t>经济房&lt;2人入住&gt;&lt;不退款&gt;&lt;早餐&gt;</t>
  </si>
  <si>
    <t>Barrios Latorre/Laura Juliana,Lozano/Cristian Felipe</t>
  </si>
  <si>
    <t xml:space="preserve">4183791	</t>
  </si>
  <si>
    <t xml:space="preserve">23883261802	</t>
  </si>
  <si>
    <t xml:space="preserve">999228313235880	</t>
  </si>
  <si>
    <t>Essential客房&lt;2人入住&gt;&lt;不退款&gt;&lt;早餐&gt;</t>
  </si>
  <si>
    <t>WU/FEIFEI,LIANG/SHUANG</t>
  </si>
  <si>
    <t xml:space="preserve">4187526	</t>
  </si>
  <si>
    <t xml:space="preserve">acknowledge	</t>
  </si>
  <si>
    <t xml:space="preserve">999228313630319	</t>
  </si>
  <si>
    <t>[普吉岛]萨瓦蒂芭东渡假村酒店(Sawaddi Patong Resort &amp; Spa)(55380773)</t>
  </si>
  <si>
    <t>Standard Studio Room&lt;2人入住&gt;&lt;不退款&gt;</t>
  </si>
  <si>
    <t>ZHOU/HAO,ZHU/YUYING</t>
  </si>
  <si>
    <t xml:space="preserve">4187752	</t>
  </si>
  <si>
    <t xml:space="preserve">123690	</t>
  </si>
  <si>
    <t xml:space="preserve">999228314199897	</t>
  </si>
  <si>
    <t>一室房&lt;2人入住&gt;&lt;不退款&gt;</t>
  </si>
  <si>
    <t>ZHENG/YUANSHU,DENG/YING</t>
  </si>
  <si>
    <t xml:space="preserve">4188162	</t>
  </si>
  <si>
    <t xml:space="preserve">123681	</t>
  </si>
  <si>
    <t xml:space="preserve">999228323329735	</t>
  </si>
  <si>
    <t>[首尔]东首尔酒店(Dong Seoul Hotel)(68031142)</t>
  </si>
  <si>
    <t>三人房&lt;3人入住&gt;</t>
  </si>
  <si>
    <t>KIM/KYONGHAG</t>
  </si>
  <si>
    <t xml:space="preserve">4194952	</t>
  </si>
  <si>
    <t xml:space="preserve">DS12095447	</t>
  </si>
  <si>
    <t xml:space="preserve">999228326014119	</t>
  </si>
  <si>
    <t>[吉隆坡]吉隆坡阿玛瑞酒店(Amari Kuala Lumpur)(110133635)</t>
  </si>
  <si>
    <t>俱乐部套房, 1 间卧室&lt;2人入住&gt;&lt;不退款&gt;&lt;早餐&gt;</t>
  </si>
  <si>
    <t>WONG/SOOW PING</t>
  </si>
  <si>
    <t xml:space="preserve">4195831	</t>
  </si>
  <si>
    <t xml:space="preserve">999228331166897	</t>
  </si>
  <si>
    <t>[哥打京那巴鲁]亚庇凯城酒店(Promenade Hotel Kota Kinabalu)(55465041)</t>
  </si>
  <si>
    <t>豪华房&lt;2人入住&gt;&lt;不退款&gt;&lt;早餐&gt;</t>
  </si>
  <si>
    <t>SAUKI/NEXCY</t>
  </si>
  <si>
    <t xml:space="preserve">4197883	</t>
  </si>
  <si>
    <t xml:space="preserve">RC038A	</t>
  </si>
  <si>
    <t xml:space="preserve">999228332199510	</t>
  </si>
  <si>
    <t>[丹戎本雅]洪腾海滨酒店(Hompton Hotel by The Beach)(68031154)</t>
  </si>
  <si>
    <t>豪华房&lt;2人入住&gt;&lt;早餐&gt;</t>
  </si>
  <si>
    <t>TEAH/JIAN ZHUAN</t>
  </si>
  <si>
    <t xml:space="preserve">4198381	</t>
  </si>
  <si>
    <t xml:space="preserve">999228335124753	</t>
  </si>
  <si>
    <t>[吉隆坡]莱恩酒店(Sleeping Lion Suites)(111414278)</t>
  </si>
  <si>
    <t>高级房&lt;2人入住&gt;&lt;不退款&gt;</t>
  </si>
  <si>
    <t>LU/ZHIJUN</t>
  </si>
  <si>
    <t xml:space="preserve">4199919	</t>
  </si>
  <si>
    <t xml:space="preserve">147000	</t>
  </si>
  <si>
    <t xml:space="preserve">999228335875638	</t>
  </si>
  <si>
    <t>[伯尔尼]城市火车站酒店(Hotel City am Bahnhof)(55799288)</t>
  </si>
  <si>
    <t>标准双人房&lt;2人入住&gt;</t>
  </si>
  <si>
    <t>Phattharaphokkhaphat/Ekkathat,Phattharaphokkhaphat/Ekkathat</t>
  </si>
  <si>
    <t xml:space="preserve">4200258	</t>
  </si>
  <si>
    <t xml:space="preserve">18149604	</t>
  </si>
  <si>
    <t xml:space="preserve">999228335893726	</t>
  </si>
  <si>
    <t>[那不勒斯]NH那不勒斯全景酒店(NH Napoli Panorama)(60480693)</t>
  </si>
  <si>
    <t>标准房 1张双人床&lt;2人入住&gt;&lt;早餐&gt;</t>
  </si>
  <si>
    <t>FANUCCHI/FABIO</t>
  </si>
  <si>
    <t xml:space="preserve">4200275	</t>
  </si>
  <si>
    <t xml:space="preserve">999228336075606	</t>
  </si>
  <si>
    <t>[坎帕斯蒂利亚]阿鲁阿丽拉欧酒店(Alua Leo)(55299126)</t>
  </si>
  <si>
    <t>标准房带阳台&lt;2人入住&gt;&lt;不退款&gt;</t>
  </si>
  <si>
    <t>Zhao/Xiaoqian</t>
  </si>
  <si>
    <t xml:space="preserve">4200418	</t>
  </si>
  <si>
    <t xml:space="preserve">DNG-1-5547456	</t>
  </si>
  <si>
    <t xml:space="preserve">999228337732607	</t>
  </si>
  <si>
    <t>[巴厘岛]巴厘岛机场希尔顿花园酒店(Hilton Garden Inn Bali Ngurah Rai Airport)(55290459)</t>
  </si>
  <si>
    <t>客房, 1 张特大床, 泳池景观&lt;2人入住&gt;</t>
  </si>
  <si>
    <t>ZHENG/LURONG,GUAN/JINGJING</t>
  </si>
  <si>
    <t xml:space="preserve">4201417	</t>
  </si>
  <si>
    <t xml:space="preserve">999228338653790	</t>
  </si>
  <si>
    <t>DOUBLE KING GUEST&lt;2人入住&gt;</t>
  </si>
  <si>
    <t>SHEN/YALAN,CHEN/XING</t>
  </si>
  <si>
    <t xml:space="preserve">4202196	</t>
  </si>
  <si>
    <t xml:space="preserve">999228340706145	</t>
  </si>
  <si>
    <t>[仁川]仁川君悦大酒店(Grand Hyatt Incheon)(89918362)</t>
  </si>
  <si>
    <t>豪华房（2张单人床）&lt;2人入住&gt;&lt;早餐&gt;</t>
  </si>
  <si>
    <t>KIM/DONGSOO,CHOI/TAIYOUN</t>
  </si>
  <si>
    <t xml:space="preserve">4203994	</t>
  </si>
  <si>
    <t xml:space="preserve">999228352855372	</t>
  </si>
  <si>
    <t>[都灵]都灵中心NH酒店(NH Torino Centro)(55478434)</t>
  </si>
  <si>
    <t>标准双人房&lt;2人入住&gt;&lt;早餐&gt;</t>
  </si>
  <si>
    <t>AGUADODURANA/JAVIER,AGUADO DURANA/PAULA</t>
  </si>
  <si>
    <t xml:space="preserve">4209665	</t>
  </si>
  <si>
    <t xml:space="preserve">1500	</t>
  </si>
  <si>
    <t xml:space="preserve">999228355813398	</t>
  </si>
  <si>
    <t>[新加坡]新加坡喜乐圣淘沙度假旅馆(Siloso Beach Resort - Sentosa)(55861972)</t>
  </si>
  <si>
    <t>高级房&lt;2人入住&gt;</t>
  </si>
  <si>
    <t>Ma/Cong</t>
  </si>
  <si>
    <t xml:space="preserve">4211063	</t>
  </si>
  <si>
    <t xml:space="preserve">170080	</t>
  </si>
  <si>
    <t xml:space="preserve">999228356170282	</t>
  </si>
  <si>
    <t>[甘榜武吉丁宜]城堡水疗健康度假村(The Chateau Spa &amp; Wellness Resort)(91811491)</t>
  </si>
  <si>
    <t>JUSOH/SITI NURUL AIN</t>
  </si>
  <si>
    <t xml:space="preserve">4211171	</t>
  </si>
  <si>
    <t xml:space="preserve">999228364956151	</t>
  </si>
  <si>
    <t>[吉隆坡]吉隆坡科玛套房酒店(Cormar Suites Kuala Lumpur)(91546233)</t>
  </si>
  <si>
    <t>Executive , 1 Bedroom&lt;2人入住&gt;</t>
  </si>
  <si>
    <t>LEONG/PEGGY</t>
  </si>
  <si>
    <t xml:space="preserve">4216141	</t>
  </si>
  <si>
    <t xml:space="preserve">999228367781497	</t>
  </si>
  <si>
    <t>[普吉岛]普吉格雷斯兰温泉度假酒店(Phuket Graceland Resort and Spa)(56185699)</t>
  </si>
  <si>
    <t>池景豪华房&lt;2人入住&gt;&lt;早餐&gt;</t>
  </si>
  <si>
    <t>YAN/XIAOMU,SHEN/HUAIYE</t>
  </si>
  <si>
    <t xml:space="preserve">4219188	</t>
  </si>
  <si>
    <t xml:space="preserve">999228368747112	</t>
  </si>
  <si>
    <t>[Kuala Kuantan]关丹凯悦酒店(Hyatt Regency Kuantan Resort)(55491832)</t>
  </si>
  <si>
    <t>豪华房（1张特大床）&lt;2人入住&gt;</t>
  </si>
  <si>
    <t>ABU BAKAR/FARAH HAYATI,MUKTIAR SINGH/MENINDERJIT SINGH</t>
  </si>
  <si>
    <t xml:space="preserve">4220895	</t>
  </si>
  <si>
    <t xml:space="preserve">999228368962454	</t>
  </si>
  <si>
    <t>[乌隆他尼]盛泰乐乌隆酒店(Centara Udon)(55895762)</t>
  </si>
  <si>
    <t>Twin/Double room - Superior&lt;2人入住&gt;&lt;不退款&gt;</t>
  </si>
  <si>
    <t>NUGBOON/NARUETHAI</t>
  </si>
  <si>
    <t xml:space="preserve">4221236	</t>
  </si>
  <si>
    <t xml:space="preserve">479969555	</t>
  </si>
  <si>
    <t xml:space="preserve">999228369061449	</t>
  </si>
  <si>
    <t>[曼谷]曼谷四翼酒店(The Four Wings Hotel Bangkok)(55822137)</t>
  </si>
  <si>
    <t>高级房 禁烟&lt;2人入住&gt;&lt;不退款&gt;</t>
  </si>
  <si>
    <t>WANG/YILIN</t>
  </si>
  <si>
    <t xml:space="preserve">4221464	</t>
  </si>
  <si>
    <t xml:space="preserve">FW022	</t>
  </si>
  <si>
    <t xml:space="preserve">999228369261258	</t>
  </si>
  <si>
    <t>[阿布扎比]索菲特阿布扎比可尼基酒店(Sofitel Abu Dhabi Corniche)(55906951)</t>
  </si>
  <si>
    <t>高级特大床房&lt;2人入住&gt;&lt;早餐&gt;</t>
  </si>
  <si>
    <t>Park/Hyejin</t>
  </si>
  <si>
    <t xml:space="preserve">4221666	</t>
  </si>
  <si>
    <t xml:space="preserve">999228369847024	</t>
  </si>
  <si>
    <t>[普吉岛]艾斯瑞酒店(Aspery Hotel)(55254055)</t>
  </si>
  <si>
    <t>高级房（主楼）&lt;2人入住&gt;&lt;不退款&gt;&lt;早餐&gt;</t>
  </si>
  <si>
    <t>LIAN/LEI</t>
  </si>
  <si>
    <t xml:space="preserve">4222744	</t>
  </si>
  <si>
    <t xml:space="preserve">999228371185891	</t>
  </si>
  <si>
    <t>[蒂阿瑙]蒂阿诺美景汽车旅馆(Bella Vista Motel Te Anau)(90198049)</t>
  </si>
  <si>
    <t>高级大床一室房&lt;2人入住&gt;&lt;不退款&gt;</t>
  </si>
  <si>
    <t>Verruso /Marc</t>
  </si>
  <si>
    <t xml:space="preserve">4223906	</t>
  </si>
  <si>
    <t xml:space="preserve">999228373860046	</t>
  </si>
  <si>
    <t>[曼谷]曼谷康文特公园酒店(Convenient Park Bangkok)(55451692)</t>
  </si>
  <si>
    <t>BOONROD/NARONGSAK</t>
  </si>
  <si>
    <t xml:space="preserve">4224668	</t>
  </si>
  <si>
    <t xml:space="preserve">440712	</t>
  </si>
  <si>
    <t xml:space="preserve">999228392172969	</t>
  </si>
  <si>
    <t>[首尔]首尔贝顿东大门酒店(Baiton Seoul Dongdaemun)(100679453)</t>
  </si>
  <si>
    <t>双床房&lt;2人入住&gt;</t>
  </si>
  <si>
    <t>SASAKI/TAKAKO,ICHINOSE/MAYUMI</t>
  </si>
  <si>
    <t xml:space="preserve">4225896	</t>
  </si>
  <si>
    <t xml:space="preserve">23063340	</t>
  </si>
  <si>
    <t xml:space="preserve">999228393194908	</t>
  </si>
  <si>
    <t>[布拉格]氛围酒店(Hotel Ambiance)(55269831)</t>
  </si>
  <si>
    <t>标准房&lt;2人入住&gt;&lt;不退款&gt;</t>
  </si>
  <si>
    <t>Nguyen/Aline</t>
  </si>
  <si>
    <t xml:space="preserve">4226292	</t>
  </si>
  <si>
    <t xml:space="preserve">999228397141771	</t>
  </si>
  <si>
    <t>[曼谷]曼谷素坤逸奥克伍德华庭工作室酒店(Oakwood Studios Sukhumvit Bangkok)(103956658)</t>
  </si>
  <si>
    <t>高级特大床房&lt;2人入住&gt;</t>
  </si>
  <si>
    <t>YEUNG/NGAI HUNG,TSE/PO YI</t>
  </si>
  <si>
    <t xml:space="preserve">4228135	</t>
  </si>
  <si>
    <t xml:space="preserve">10813266	</t>
  </si>
  <si>
    <t xml:space="preserve">999228399238054	</t>
  </si>
  <si>
    <t>[伊丽莎白]希尔顿纽华克机场酒店(Hilton Newark Airport)(55329008)</t>
  </si>
  <si>
    <t>标准特大床房&lt;2人入住&gt;</t>
  </si>
  <si>
    <t>Shen/Xiaoying</t>
  </si>
  <si>
    <t xml:space="preserve">4228940	</t>
  </si>
  <si>
    <t xml:space="preserve">28400450446	</t>
  </si>
  <si>
    <t>[巴黎]巴蒂纽勒17住宿加早餐酒店(B&amp;B HOTEL Paris 17 Batignolles)(55639820)</t>
  </si>
  <si>
    <t>标准双床房&lt;2人入住&gt;</t>
  </si>
  <si>
    <t>CAI/PEIJUN,SU/YERONG</t>
  </si>
  <si>
    <t xml:space="preserve">4229595	</t>
  </si>
  <si>
    <t xml:space="preserve">999228410777409	</t>
  </si>
  <si>
    <t>[日内瓦]宜必思日内瓦中心民族酒店(Ibis Genève Centre Nations)(70790444)</t>
  </si>
  <si>
    <t>Zani/Filippo,Sacchi/Margherita</t>
  </si>
  <si>
    <t xml:space="preserve">4231886	</t>
  </si>
  <si>
    <t xml:space="preserve">999228412223660	</t>
  </si>
  <si>
    <t>[芭堤雅]帝堡泽斯罗酒店(Z Through by the Zign)(68545122)</t>
  </si>
  <si>
    <t>Grand Double Room, Pool Access&lt;2人入住&gt;&lt;早餐&gt;</t>
  </si>
  <si>
    <t>CHUNG/SIU LAN</t>
  </si>
  <si>
    <t xml:space="preserve">4232058	</t>
  </si>
  <si>
    <t xml:space="preserve">999228414878263	</t>
  </si>
  <si>
    <t>[日内瓦]德列可朗尚酒店(Drake Longchamp)(95083887)</t>
  </si>
  <si>
    <t>标准双人床房&lt;2人入住&gt;&lt;不退款&gt;</t>
  </si>
  <si>
    <t>ZENG/YAQI,PINTOTEIXEIRA/ANDRE MIGUEL</t>
  </si>
  <si>
    <t xml:space="preserve">4232964	</t>
  </si>
  <si>
    <t xml:space="preserve">120238593|120238593	</t>
  </si>
  <si>
    <t xml:space="preserve">999228415823013	</t>
  </si>
  <si>
    <t>[卡斯特鲁普]丹品质机场酒店(Best Western Plus Airport Hotel)(60467332)</t>
  </si>
  <si>
    <t>ching ang/yen,ching ang/yen</t>
  </si>
  <si>
    <t xml:space="preserve">4233486	</t>
  </si>
  <si>
    <t xml:space="preserve">3448207733	</t>
  </si>
  <si>
    <t xml:space="preserve">999228420133134	</t>
  </si>
  <si>
    <t>[马尼拉]马尼拉湾景园酒店(Bayview Park Hotel Manila)(55280723)</t>
  </si>
  <si>
    <t>Ignacio/richie godoy</t>
  </si>
  <si>
    <t xml:space="preserve">4235393	</t>
  </si>
  <si>
    <t xml:space="preserve">298594	</t>
  </si>
  <si>
    <t xml:space="preserve">999228420368391	</t>
  </si>
  <si>
    <t>XU/ZEPENG</t>
  </si>
  <si>
    <t xml:space="preserve">4235617	</t>
  </si>
  <si>
    <t xml:space="preserve">999228420856050	</t>
  </si>
  <si>
    <t>[格拉纳达]奥雷亚华盛顿艾文酒店-欧洲之星酒店公司(Áurea Washington Irving by Eurostars Hotel Company)(55280719)</t>
  </si>
  <si>
    <t>qian/huangchao</t>
  </si>
  <si>
    <t xml:space="preserve">4235746	</t>
  </si>
  <si>
    <t xml:space="preserve">117085|120424740	</t>
  </si>
  <si>
    <t xml:space="preserve">999228421480569	</t>
  </si>
  <si>
    <t>[曼谷]曼谷23别墅酒店(Twothree, a Homely Hotel)(55547221)</t>
  </si>
  <si>
    <t>高级双人间&lt;2人入住&gt;&lt;早餐&gt;</t>
  </si>
  <si>
    <t>SHUM/KA HO</t>
  </si>
  <si>
    <t xml:space="preserve">4236069	</t>
  </si>
  <si>
    <t xml:space="preserve">886218571	</t>
  </si>
  <si>
    <t xml:space="preserve">999228432733190	</t>
  </si>
  <si>
    <t>[本那瓦镇]莲花海景海滩水疗度假村(Lotus Seaview Beach Resort &amp; Spa)(92030347)</t>
  </si>
  <si>
    <t>特大床房&lt;2人入住&gt;&lt;不退款&gt;&lt;早餐&gt;</t>
  </si>
  <si>
    <t>Abu Bakar/Abdul Manaff</t>
  </si>
  <si>
    <t xml:space="preserve">4237938	</t>
  </si>
  <si>
    <t xml:space="preserve">481066375 - 1699706258071335	</t>
  </si>
  <si>
    <t xml:space="preserve">999228432779940	</t>
  </si>
  <si>
    <t>[巴彦勒巴]槟城拉亚酒店(Raia Inn Penang)(68545229)</t>
  </si>
  <si>
    <t>高级大号床&lt;2人入住&gt;</t>
  </si>
  <si>
    <t>HASHIM/HAIZAM</t>
  </si>
  <si>
    <t xml:space="preserve">4237949	</t>
  </si>
  <si>
    <t xml:space="preserve">IH46VP	</t>
  </si>
  <si>
    <t xml:space="preserve">999228432780306	</t>
  </si>
  <si>
    <t>[曼谷]曼谷素坤逸希尔顿逸林酒店(DoubleTree by Hilton Sukhumvit Bangkok)(55439456)</t>
  </si>
  <si>
    <t>SHEN/JIANPING</t>
  </si>
  <si>
    <t xml:space="preserve">4237950	</t>
  </si>
  <si>
    <t xml:space="preserve">999228433831430	</t>
  </si>
  <si>
    <t>[图帕伊岛]太平金辉酒店(Sense Hotel Taiping)(55337081)</t>
  </si>
  <si>
    <t>双人房&lt;2人入住&gt;</t>
  </si>
  <si>
    <t>ARSHAD/AMIN</t>
  </si>
  <si>
    <t xml:space="preserve">4238214	</t>
  </si>
  <si>
    <t xml:space="preserve">573300000020229	</t>
  </si>
  <si>
    <t xml:space="preserve">999228434076705	</t>
  </si>
  <si>
    <t>[罗马]环球贝斯特韦斯特优质酒店(Best Western Plus Hotel Universo)(70165508)</t>
  </si>
  <si>
    <t>Double room King bed - Comfort&lt;1人入住&gt;</t>
  </si>
  <si>
    <t>Lin/Xianqun</t>
  </si>
  <si>
    <t xml:space="preserve">4238277	</t>
  </si>
  <si>
    <t xml:space="preserve">28434445462	</t>
  </si>
  <si>
    <t>[利兹]利兹市中心希尔顿逸林酒店(DoubleTree by Hilton Leeds City Centre)(55611698)</t>
  </si>
  <si>
    <t>ETHERINGTON/LAURENCE,ETHERINGTON/CAROL</t>
  </si>
  <si>
    <t xml:space="preserve">4238386	</t>
  </si>
  <si>
    <t xml:space="preserve">999228435890903	</t>
  </si>
  <si>
    <t>[芭堤雅]芭堤雅旺阿玛海滩舒适酒店(Cosi Pattaya Wong Amat Beach)(70787722)</t>
  </si>
  <si>
    <t>克斯双床房&lt;2人入住&gt;</t>
  </si>
  <si>
    <t>APISAMAIMONGKOL/WEERA</t>
  </si>
  <si>
    <t xml:space="preserve">4238836	</t>
  </si>
  <si>
    <t xml:space="preserve">999228436712072	</t>
  </si>
  <si>
    <t>豪华特大床房&lt;2人入住&gt;&lt;早餐&gt;</t>
  </si>
  <si>
    <t>CHOI/JEONGWON</t>
  </si>
  <si>
    <t xml:space="preserve">4239260	</t>
  </si>
  <si>
    <t xml:space="preserve">999228437054603	</t>
  </si>
  <si>
    <t>[苏黎世]朗斯特拉塞25小时酒店(25Hours Hotel Langstrasse)(96749080)</t>
  </si>
  <si>
    <t>HOH/JIASHENG CASSIAN,GOH/CINDY</t>
  </si>
  <si>
    <t xml:space="preserve">4239401	</t>
  </si>
  <si>
    <t xml:space="preserve">B144XL7526,B144XL7524|120747991,120747993	</t>
  </si>
  <si>
    <t xml:space="preserve">999228439257795	</t>
  </si>
  <si>
    <t>[唐格朗]当格浪菲卡房(Fika Rooms Tangerang By Skandinavia)(102880797)</t>
  </si>
  <si>
    <t>豪华房&lt;2人入住&gt;</t>
  </si>
  <si>
    <t>AULIA/RIVA</t>
  </si>
  <si>
    <t xml:space="preserve">4240324	</t>
  </si>
  <si>
    <t xml:space="preserve">24010	</t>
  </si>
  <si>
    <t xml:space="preserve">999228439779550	</t>
  </si>
  <si>
    <t>[维也纳]阿蒂那维也纳贝福德里公寓式酒店(Adina Apartment Hotel Vienna Belvedere)(114261851)</t>
  </si>
  <si>
    <t>一室房&lt;2人入住&gt;</t>
  </si>
  <si>
    <t>Ng/Ka Kei Kevin</t>
  </si>
  <si>
    <t xml:space="preserve">4240668	</t>
  </si>
  <si>
    <t xml:space="preserve">-120839972|120839972	</t>
  </si>
  <si>
    <t xml:space="preserve">999228441730961	</t>
  </si>
  <si>
    <t>LEE/MIJEE</t>
  </si>
  <si>
    <t xml:space="preserve">4242227	</t>
  </si>
  <si>
    <t xml:space="preserve">999228441995183	</t>
  </si>
  <si>
    <t>[罗马]TH罗马-卡佩尼亚宫酒店(TH Roma - Carpegna Palace)(55270687)</t>
  </si>
  <si>
    <t>标准房&lt;2人入住&gt;&lt;早餐&gt;</t>
  </si>
  <si>
    <t>CASSANO/VALERY,LAUTA/CARLO</t>
  </si>
  <si>
    <t xml:space="preserve">4242372	</t>
  </si>
  <si>
    <t xml:space="preserve">999228442805255	</t>
  </si>
  <si>
    <t>[曼谷]曼谷林布兰套房酒店(Rembrandt Hotel and Suites Bangkok)(55452251)</t>
  </si>
  <si>
    <t>高级间&lt;2人入住&gt;&lt;不退款&gt;</t>
  </si>
  <si>
    <t>BYUN/WOOJIN</t>
  </si>
  <si>
    <t xml:space="preserve">4243638	</t>
  </si>
  <si>
    <t xml:space="preserve">4935958121852173765	</t>
  </si>
  <si>
    <t xml:space="preserve">999228442955299	</t>
  </si>
  <si>
    <t>[吉隆坡]吉隆坡孟沙温德姆至尊酒店(Wyndham Grand Bangsar Kuala Lumpur(Formerly Pullman Kuala Lumpur Bangsar))(55439350)</t>
  </si>
  <si>
    <t>豪华客房, 1 张特大床&lt;2人入住&gt;&lt;早餐&gt;</t>
  </si>
  <si>
    <t>YAP/SIEW YEE</t>
  </si>
  <si>
    <t xml:space="preserve">4244038	</t>
  </si>
  <si>
    <t xml:space="preserve">28443018871	</t>
  </si>
  <si>
    <t>[曼谷]家庭旅馆(The Home Hotel)(90402652)</t>
  </si>
  <si>
    <t>Deluxe Double Room Non Smoking&lt;2人入住&gt;&lt;不退款&gt;</t>
  </si>
  <si>
    <t>ZHOU/CHEN</t>
  </si>
  <si>
    <t xml:space="preserve">4244119	</t>
  </si>
  <si>
    <t xml:space="preserve">9030953690225	</t>
  </si>
  <si>
    <t xml:space="preserve">999228443056693	</t>
  </si>
  <si>
    <t>[马德里]最佳欧苏纳酒店(Hotel Best Osuna)(92028995)</t>
  </si>
  <si>
    <t>客房&lt;2人入住&gt;&lt;早餐&gt;</t>
  </si>
  <si>
    <t>ANDRES CRISTOBAL/ALBERTO</t>
  </si>
  <si>
    <t xml:space="preserve">4244177	</t>
  </si>
  <si>
    <t xml:space="preserve">-C9HFCUNERK	</t>
  </si>
  <si>
    <t xml:space="preserve">999228443313177	</t>
  </si>
  <si>
    <t>[托莱多]欧洲之星酒店(Eurostars Toledo)(60514165)</t>
  </si>
  <si>
    <t>双人床房&lt;2人入住&gt;</t>
  </si>
  <si>
    <t>Hernandez Cava/Juan pedro</t>
  </si>
  <si>
    <t xml:space="preserve">4244727	</t>
  </si>
  <si>
    <t xml:space="preserve">346835,346834,346833|121033819,121033820,121033821	</t>
  </si>
  <si>
    <t xml:space="preserve">999228443381081	</t>
  </si>
  <si>
    <t>Sharma/Vikram,Sharma/Vikram</t>
  </si>
  <si>
    <t xml:space="preserve">4244916	</t>
  </si>
  <si>
    <t xml:space="preserve">10838587	</t>
  </si>
  <si>
    <t xml:space="preserve">999228443450182	</t>
  </si>
  <si>
    <t>[巴黎]雷夫夫人酒店(Hôtel Madame Rêve)(110133504)</t>
  </si>
  <si>
    <t>Chambre Superieure vue Jardin suspendu&lt;2人入住&gt;&lt;不退款&gt;</t>
  </si>
  <si>
    <t>HARSCH/KRISTINA</t>
  </si>
  <si>
    <t xml:space="preserve">4245124	</t>
  </si>
  <si>
    <t xml:space="preserve">141185163|121173040	</t>
  </si>
  <si>
    <t xml:space="preserve">999228443905208	</t>
  </si>
  <si>
    <t>[曼谷]曼谷 JW 万豪酒店(JW Marriott Hotel Bangkok)(55299096)</t>
  </si>
  <si>
    <t>Deluxe Room&lt;2人入住&gt;&lt;不退款&gt;&lt;早餐&gt;</t>
  </si>
  <si>
    <t>ZENG/XINGPING</t>
  </si>
  <si>
    <t xml:space="preserve">4245858	</t>
  </si>
  <si>
    <t xml:space="preserve">74665622	</t>
  </si>
  <si>
    <t xml:space="preserve">999228443916049	</t>
  </si>
  <si>
    <t>[曼谷]曼谷香格里拉大酒店(Shangri-La Bangkok)(55944616)</t>
  </si>
  <si>
    <t>Krungthep翼楼河景房&lt;2人入住&gt;&lt;不退款&gt;&lt;早餐&gt;</t>
  </si>
  <si>
    <t>LI/FUYING,LU/WENTING</t>
  </si>
  <si>
    <t xml:space="preserve">4245869	</t>
  </si>
  <si>
    <t xml:space="preserve">11629619	</t>
  </si>
  <si>
    <t xml:space="preserve">999228445259057	</t>
  </si>
  <si>
    <t>[斯德哥尔摩]霍波酒店(Hobo Hotel Stockholm)(92027702)</t>
  </si>
  <si>
    <t>霍波特大床房&lt;2人入住&gt;&lt;不退款&gt;&lt;早餐&gt;</t>
  </si>
  <si>
    <t>Johnson/Angela,Johnson/Ben</t>
  </si>
  <si>
    <t xml:space="preserve">4247961	</t>
  </si>
  <si>
    <t xml:space="preserve">70622SE091650|121376855	</t>
  </si>
  <si>
    <t xml:space="preserve">999228445461448	</t>
  </si>
  <si>
    <t>[古晋]入住关口古晋住宿(StayInn Gateway Hotel Apartment)(55799138)</t>
  </si>
  <si>
    <t>2-Bedroom Executive Apartment&lt;2人入住&gt;</t>
  </si>
  <si>
    <t>ZHANG/GUOEN</t>
  </si>
  <si>
    <t xml:space="preserve">4248409	</t>
  </si>
  <si>
    <t xml:space="preserve">37641	</t>
  </si>
  <si>
    <t xml:space="preserve">999228469619383	</t>
  </si>
  <si>
    <t>[暖武里]马侬酒店和公寓(Ma Non Nont Hotel &amp; Apartment)(94361263)</t>
  </si>
  <si>
    <t>标准双人间&lt;2人入住&gt;</t>
  </si>
  <si>
    <t>CHEUMEUNGSAEN/AMONRAT</t>
  </si>
  <si>
    <t xml:space="preserve">4252522	</t>
  </si>
  <si>
    <t xml:space="preserve">MAN-1699936422-1048|121916061	</t>
  </si>
  <si>
    <t xml:space="preserve">999228472264806	</t>
  </si>
  <si>
    <t>克斯特大床房&lt;2人入住&gt;</t>
  </si>
  <si>
    <t>FU/CHUN WAH</t>
  </si>
  <si>
    <t xml:space="preserve">4253623	</t>
  </si>
  <si>
    <t xml:space="preserve">71569	</t>
  </si>
  <si>
    <t xml:space="preserve">999228483188862	</t>
  </si>
  <si>
    <t>[吉隆坡]吉隆坡圣塔格兰德签名酒店(Santa Grand Signature Kuala Lumpur)(110133692)</t>
  </si>
  <si>
    <t>高级房(双床)&lt;2人入住&gt;&lt;不退款&gt;&lt;早餐&gt;</t>
  </si>
  <si>
    <t>Arsad /Missiana</t>
  </si>
  <si>
    <t xml:space="preserve">4255843	</t>
  </si>
  <si>
    <t xml:space="preserve">47959	</t>
  </si>
  <si>
    <t xml:space="preserve">999228484897092	</t>
  </si>
  <si>
    <t>[罗马]奥斯蒂亚安缇卡公园及水疗中心酒店(Ostia Antica Park Hotel &amp; Spa)(55312416)</t>
  </si>
  <si>
    <t>双人间&lt;2人入住&gt;&lt;不退款&gt;</t>
  </si>
  <si>
    <t>VARSIMASHVILI/NATO,GUGUSHVILI/AMINA</t>
  </si>
  <si>
    <t xml:space="preserve">4256978	</t>
  </si>
  <si>
    <t xml:space="preserve">999228484953233	</t>
  </si>
  <si>
    <t>[巴黎]巴黎里昂火车站雷希多姆雅克琳娜·德·罗米莉公寓式酒店(Residhome Paris Gare de Lyon - Jacqueline de Romilly)(80333484)</t>
  </si>
  <si>
    <t>标准一室公寓&lt;2人入住&gt;&lt;不退款&gt;</t>
  </si>
  <si>
    <t>CHRIS/ROMERA</t>
  </si>
  <si>
    <t xml:space="preserve">4257010	</t>
  </si>
  <si>
    <t xml:space="preserve">73972096|122226043	</t>
  </si>
  <si>
    <t xml:space="preserve">999228485092395	</t>
  </si>
  <si>
    <t>[班夫]查尔顿班夫旅馆(Charltons Banff)(55768462)</t>
  </si>
  <si>
    <t>豪华两张大床房&lt;2人入住&gt;</t>
  </si>
  <si>
    <t>YANG/SOTHEA</t>
  </si>
  <si>
    <t xml:space="preserve">4257107	</t>
  </si>
  <si>
    <t xml:space="preserve">825759087|122261164	</t>
  </si>
  <si>
    <t xml:space="preserve">999228485427809	</t>
  </si>
  <si>
    <t>[克利尔沃特海滩]克利尔沃特海滩滨海万怡酒店(Courtyard Clearwater Beach)(103762805)</t>
  </si>
  <si>
    <t>客房（2张大床）&lt;3人入住&gt;</t>
  </si>
  <si>
    <t>ZHOU/YANLIN,CHEN/CHENG</t>
  </si>
  <si>
    <t xml:space="preserve">4257390	</t>
  </si>
  <si>
    <t xml:space="preserve">999228485852950	</t>
  </si>
  <si>
    <t>[纽约]纽约法拉盛/拉瓜地亚机场凯悦嘉轩酒店(Hyatt Place Flushing/LGA Airport)(55862023)</t>
  </si>
  <si>
    <t>特大床房(带沙发床)&lt;2人入住&gt;&lt;早餐&gt;</t>
  </si>
  <si>
    <t>FRANCOIS/PATRICIA</t>
  </si>
  <si>
    <t xml:space="preserve">4257654	</t>
  </si>
  <si>
    <t xml:space="preserve">54782372	</t>
  </si>
  <si>
    <t xml:space="preserve">999228487536190	</t>
  </si>
  <si>
    <t>客房（2张大床）&lt;2人入住&gt;</t>
  </si>
  <si>
    <t xml:space="preserve">4258628	</t>
  </si>
  <si>
    <t xml:space="preserve">85019076	</t>
  </si>
  <si>
    <t xml:space="preserve">999228488058864	</t>
  </si>
  <si>
    <t>[曼谷]曼谷拉查丹利中心酒店(Grande Centre Point Hotel Ratchadamri Bangkok)(55380772)</t>
  </si>
  <si>
    <t>顶级四人套房&lt;4人入住&gt;</t>
  </si>
  <si>
    <t>ZHAO/Ziyan,Jia/Dashu,Liu/Chang,Liu/Chao</t>
  </si>
  <si>
    <t xml:space="preserve">4259276	</t>
  </si>
  <si>
    <t xml:space="preserve">404158	</t>
  </si>
  <si>
    <t xml:space="preserve">999228488447194	</t>
  </si>
  <si>
    <t>[首尔]首尔吴竹庄仁寺洞酒店(Hotel Kuretakeso Insadong)(55944814)</t>
  </si>
  <si>
    <t>大床房&lt;2人入住&gt;</t>
  </si>
  <si>
    <t>PARK/HYUNGSUN</t>
  </si>
  <si>
    <t xml:space="preserve">4259967	</t>
  </si>
  <si>
    <t xml:space="preserve">999228491829148	</t>
  </si>
  <si>
    <t>[丹戎本雅]天堂沙滩度假村(Rainbow Paradise Beach Resort)(55312110)</t>
  </si>
  <si>
    <t>豪华一室房&lt;2人入住&gt;</t>
  </si>
  <si>
    <t>AZIZAN/AKMAL</t>
  </si>
  <si>
    <t xml:space="preserve">4262416	</t>
  </si>
  <si>
    <t xml:space="preserve">31610876	</t>
  </si>
  <si>
    <t xml:space="preserve">999228491882022	</t>
  </si>
  <si>
    <t>[迪沙鲁]迪沙鲁海滩桑德及桑德尔斯Spa度假酒店(Sand &amp; Sandals Desaru Beach Resort &amp; Spa)(55733234)</t>
  </si>
  <si>
    <t>高级房&lt;2人入住&gt;&lt;早餐&gt;</t>
  </si>
  <si>
    <t>CHIU LING/WEE</t>
  </si>
  <si>
    <t xml:space="preserve">4262430	</t>
  </si>
  <si>
    <t xml:space="preserve">999228493844750	</t>
  </si>
  <si>
    <t>[法兰克福]美茵河畔法兰克福弗莱明酒店(Flemings Hotel Frankfurt Main-Riverside)(55547417)</t>
  </si>
  <si>
    <t>舒适房&lt;2人入住&gt;&lt;不退款&gt;</t>
  </si>
  <si>
    <t>Flores /Ivette</t>
  </si>
  <si>
    <t xml:space="preserve">4263123	</t>
  </si>
  <si>
    <t xml:space="preserve">482812565	</t>
  </si>
  <si>
    <t xml:space="preserve">999228494337659	</t>
  </si>
  <si>
    <t>[威尼斯]威尼斯机场安尼亚公园酒店(Annia Park Hotel Venice Airport)(55560274)</t>
  </si>
  <si>
    <t>双人房（1 张双人床）, 1 张大床&lt;2人入住&gt;</t>
  </si>
  <si>
    <t>Kaur/Davinder</t>
  </si>
  <si>
    <t xml:space="preserve">4263429	</t>
  </si>
  <si>
    <t xml:space="preserve">999228496021885	</t>
  </si>
  <si>
    <t>[芭堤雅]芭堤雅沙妮酒店(The Zign Hotel)(55542731)</t>
  </si>
  <si>
    <t>海景高级房&lt;2人入住&gt;&lt;早餐&gt;</t>
  </si>
  <si>
    <t>PREMWACHIRANON/SAOWANEE</t>
  </si>
  <si>
    <t xml:space="preserve">4264244	</t>
  </si>
  <si>
    <t xml:space="preserve">1394616	</t>
  </si>
  <si>
    <t xml:space="preserve">999228498915959	</t>
  </si>
  <si>
    <t>ZHEN/NUOR</t>
  </si>
  <si>
    <t xml:space="preserve">4265866	</t>
  </si>
  <si>
    <t xml:space="preserve">404371	</t>
  </si>
  <si>
    <t xml:space="preserve">999228501328778	</t>
  </si>
  <si>
    <t>[芭堤雅]芭堤雅盛泰乐精品诺娃酒店(Centara Nova Hotel Pattaya)(55841757)</t>
  </si>
  <si>
    <t>池景豪华双床房&lt;1人入住&gt;&lt;不退款&gt;&lt;早餐&gt;</t>
  </si>
  <si>
    <t>George/shaji</t>
  </si>
  <si>
    <t xml:space="preserve">4266818	</t>
  </si>
  <si>
    <t xml:space="preserve">18264700	</t>
  </si>
  <si>
    <t xml:space="preserve">999228504230008	</t>
  </si>
  <si>
    <t>[曼谷]曼谷迈阿密酒店【】(Miami Hotel Bangkok)(55299442)</t>
  </si>
  <si>
    <t>Premier Double Room&lt;2人入住&gt;&lt;不退款&gt;</t>
  </si>
  <si>
    <t>KHIN/SAW OO</t>
  </si>
  <si>
    <t xml:space="preserve">4267181	</t>
  </si>
  <si>
    <t xml:space="preserve">18266082	</t>
  </si>
  <si>
    <t xml:space="preserve">999228505839742	</t>
  </si>
  <si>
    <t>[卡尔达诺阿尔坎波]马尔彭萨卡尔达诺酒店(Cardano Hotel Malpensa)(55290566)</t>
  </si>
  <si>
    <t>LU/YIBO,HUANG/GUOLIN</t>
  </si>
  <si>
    <t xml:space="preserve">4267534	</t>
  </si>
  <si>
    <t xml:space="preserve">999228506783964	</t>
  </si>
  <si>
    <t>[科隆]科隆展览中心多林特酒店(Dorint An der Messe Köln)(56174570)</t>
  </si>
  <si>
    <t>标准双人房&lt;2人入住&gt;&lt;不退款&gt;</t>
  </si>
  <si>
    <t>Krump/Sven</t>
  </si>
  <si>
    <t xml:space="preserve">4267925	</t>
  </si>
  <si>
    <t xml:space="preserve">-123558958|123558958	</t>
  </si>
  <si>
    <t xml:space="preserve">999228507446269	</t>
  </si>
  <si>
    <t>[巴都丁宜]槟城宾乐雅饭店(Parkroyal Penang Resort)(56140404)</t>
  </si>
  <si>
    <t>尊贵海景特大床房&lt;2人入住&gt;&lt;不退款&gt;&lt;早餐&gt;</t>
  </si>
  <si>
    <t>ZAABA/NAAIM</t>
  </si>
  <si>
    <t xml:space="preserve">4268159	</t>
  </si>
  <si>
    <t xml:space="preserve">7462344	</t>
  </si>
  <si>
    <t xml:space="preserve">999228510003890	</t>
  </si>
  <si>
    <t>[巴厘岛]图班瑞士贝尔酒店(Swiss-Belhotel Tuban)(55841621)</t>
  </si>
  <si>
    <t>豪华房带阳台&lt;2人入住&gt;&lt;早餐&gt;</t>
  </si>
  <si>
    <t>HUANGTREWEEK/YU</t>
  </si>
  <si>
    <t xml:space="preserve">4268921	</t>
  </si>
  <si>
    <t xml:space="preserve">999228510122268	</t>
  </si>
  <si>
    <t>[巴厘岛]阿兰塔拉沙努尔酒店(The Alantara Sanur)(55872530)</t>
  </si>
  <si>
    <t>HU/XUEJIAN,ZHANG/JUNHUA,DENG/ZHENYU,HONG/DINGYANG</t>
  </si>
  <si>
    <t xml:space="preserve">4268958	</t>
  </si>
  <si>
    <t xml:space="preserve">12087838,12087839|123763871,123763873	</t>
  </si>
  <si>
    <t xml:space="preserve">999228510221696	</t>
  </si>
  <si>
    <t>[曼谷]曼谷华昌传承酒店(Hua Chang Heritage Hotel)(109309508)</t>
  </si>
  <si>
    <t>MAOPASEUTH/PHOUTTHASONE</t>
  </si>
  <si>
    <t xml:space="preserve">4268990	</t>
  </si>
  <si>
    <t xml:space="preserve">31646032	</t>
  </si>
  <si>
    <t xml:space="preserve">999228511940616	</t>
  </si>
  <si>
    <t>[韦布里奇]欧特兰德公园酒店(Oatlands Park Hotel)(100678797)</t>
  </si>
  <si>
    <t>高级双人床房&lt;2人入住&gt;&lt;不退款&gt;</t>
  </si>
  <si>
    <t>Dorner /Charlotte</t>
  </si>
  <si>
    <t xml:space="preserve">4269420	</t>
  </si>
  <si>
    <t xml:space="preserve">42266SE001346|123815628	</t>
  </si>
  <si>
    <t xml:space="preserve">999228514269591	</t>
  </si>
  <si>
    <t>PINYONITIKIAT/LALICHART</t>
  </si>
  <si>
    <t xml:space="preserve">4270330	</t>
  </si>
  <si>
    <t xml:space="preserve">2301721|123909751	</t>
  </si>
  <si>
    <t xml:space="preserve">999228514552868	</t>
  </si>
  <si>
    <t>[迪沙鲁]莲花迪沙鲁海滩度假村及水疗中心(Lotus Desaru Beach Resort &amp; Spa)(109260872)</t>
  </si>
  <si>
    <t>一卧室套房&lt;2人入住&gt;&lt;不退款&gt;</t>
  </si>
  <si>
    <t>USMAN/USMAN BIN SABRICK</t>
  </si>
  <si>
    <t xml:space="preserve">4270439	</t>
  </si>
  <si>
    <t xml:space="preserve">999228520354662	</t>
  </si>
  <si>
    <t>[曼谷]曼谷悦榕庄酒店(Banyan Tree Bangkok)(55402675)</t>
  </si>
  <si>
    <t>绿洲度假房&lt;2人入住&gt;&lt;早餐&gt;</t>
  </si>
  <si>
    <t>LAM/YUEN TUNG</t>
  </si>
  <si>
    <t xml:space="preserve">4270894	</t>
  </si>
  <si>
    <t xml:space="preserve">9031118195772	</t>
  </si>
  <si>
    <t xml:space="preserve">999228522237807	</t>
  </si>
  <si>
    <t>[维也纳]NH多瑙城酒店(NH Danube City)(55707491)</t>
  </si>
  <si>
    <t>标准双床房&lt;2人入住&gt;&lt;早餐&gt;</t>
  </si>
  <si>
    <t>FU/ZHIGANG</t>
  </si>
  <si>
    <t xml:space="preserve">4271422	</t>
  </si>
  <si>
    <t xml:space="preserve">79810	</t>
  </si>
  <si>
    <t xml:space="preserve">999228522335103	</t>
  </si>
  <si>
    <t>[贝伦]瑞德安德拉德翰加酒店(Rede Andrade Hangar)(90379140)</t>
  </si>
  <si>
    <t>双床公寓&lt;2人入住&gt;&lt;不退款&gt;&lt;早餐&gt;</t>
  </si>
  <si>
    <t>BRAGA CHAVES/ANTONIA VITORIA</t>
  </si>
  <si>
    <t xml:space="preserve">4271496	</t>
  </si>
  <si>
    <t xml:space="preserve">999228529198379	</t>
  </si>
  <si>
    <t>[首尔]首尔斯坦福酒店(Stanford Hotel Seoul)(55439529)</t>
  </si>
  <si>
    <t>KIM/KYEONGDEOK</t>
  </si>
  <si>
    <t xml:space="preserve">4273101	</t>
  </si>
  <si>
    <t xml:space="preserve">9031143316300	</t>
  </si>
  <si>
    <t xml:space="preserve">999228531885705	</t>
  </si>
  <si>
    <t>高级房(大床)&lt;2人入住&gt;&lt;不退款&gt;&lt;早餐&gt;</t>
  </si>
  <si>
    <t>SIM/CHIA WEN</t>
  </si>
  <si>
    <t xml:space="preserve">4274094	</t>
  </si>
  <si>
    <t xml:space="preserve">48493,48494	</t>
  </si>
  <si>
    <t xml:space="preserve">999228531881444	</t>
  </si>
  <si>
    <t>[邦帕利]曼谷素旺那普机场诺富特酒店(Novotel Bangkok Suvarnabhumi Airport)(70391290)</t>
  </si>
  <si>
    <t>标准双床房&lt;2人入住&gt;&lt;不退款&gt;</t>
  </si>
  <si>
    <t>Israni/Rubeen K</t>
  </si>
  <si>
    <t xml:space="preserve">4274092	</t>
  </si>
  <si>
    <t xml:space="preserve">6183XL8660|124543051	</t>
  </si>
  <si>
    <t xml:space="preserve">999228535303024	</t>
  </si>
  <si>
    <t>[巴厘岛]巴厘岛幸福冲浪酒店 - 特里塔玛住宿(Bliss Surfer Legian)(55254033)</t>
  </si>
  <si>
    <t>Deluxe Double or Twin&lt;2人入住&gt;&lt;早餐&gt;</t>
  </si>
  <si>
    <t>ramola/sumit chand,ramola/sumit chand</t>
  </si>
  <si>
    <t xml:space="preserve">4274406	</t>
  </si>
  <si>
    <t xml:space="preserve">36264	</t>
  </si>
  <si>
    <t xml:space="preserve">999228535843574	</t>
  </si>
  <si>
    <t>[阿姆斯特丹]阿姆斯特丹莱兹广场 NH 酒店(NH Amsterdam Leidseplein)(55822180)</t>
  </si>
  <si>
    <t>MARQUEZDIAZ/ANA,VICENTEPARDO/ENRIQUE MANUEL</t>
  </si>
  <si>
    <t xml:space="preserve">4274537	</t>
  </si>
  <si>
    <t xml:space="preserve">C9M2VCVN8X	</t>
  </si>
  <si>
    <t xml:space="preserve">999228543803825	</t>
  </si>
  <si>
    <t>LUEANGPATTANAKUL/PATCHANEEWAN,LUEANGPATTANAKUL/PATTRAPORN</t>
  </si>
  <si>
    <t xml:space="preserve">4276446	</t>
  </si>
  <si>
    <t xml:space="preserve">2301725,2301726|124930707,124930708	</t>
  </si>
  <si>
    <t xml:space="preserve">999228543856753	</t>
  </si>
  <si>
    <t>[迪拜]迪拜华美达温德姆市中心酒店(Ramada Downtown Dubai)(68545368)</t>
  </si>
  <si>
    <t>市中心景观一卧室特大床套房&lt;2人入住&gt;</t>
  </si>
  <si>
    <t>MCCARTNEY/DAVID</t>
  </si>
  <si>
    <t xml:space="preserve">4276464	</t>
  </si>
  <si>
    <t xml:space="preserve">999228544485918	</t>
  </si>
  <si>
    <t>[曼谷]曼谷巴龙公寓(Baron Residence Bangkok)(55547449)</t>
  </si>
  <si>
    <t>高级房A&lt;2人入住&gt;&lt;不退款&gt;&lt;早餐&gt;</t>
  </si>
  <si>
    <t>LU/ZEKANG,ZHAO/YU</t>
  </si>
  <si>
    <t xml:space="preserve">4276731	</t>
  </si>
  <si>
    <t xml:space="preserve">-124950332|124950332	</t>
  </si>
  <si>
    <t xml:space="preserve">28544729636	</t>
  </si>
  <si>
    <t>[釜山]南浦K-高级旅馆1(K-Guesthouse Premium Nampo 1)(55572912)</t>
  </si>
  <si>
    <t>标准双人床房&lt;2人入住&gt;&lt;早餐&gt;</t>
  </si>
  <si>
    <t>LING/CHIN WEN,LING/DAYVIUS JING HENG</t>
  </si>
  <si>
    <t xml:space="preserve">4276859	</t>
  </si>
  <si>
    <t xml:space="preserve">999228544850329	</t>
  </si>
  <si>
    <t>Spina/Fabio Christophe</t>
  </si>
  <si>
    <t xml:space="preserve">4276931	</t>
  </si>
  <si>
    <t xml:space="preserve">-124967193|124967193	</t>
  </si>
  <si>
    <t xml:space="preserve">999228545119245	</t>
  </si>
  <si>
    <t>双人公寓&lt;2人入住&gt;&lt;不退款&gt;&lt;早餐&gt;</t>
  </si>
  <si>
    <t>Sampaio /Thauanna Lima</t>
  </si>
  <si>
    <t xml:space="preserve">4277121	</t>
  </si>
  <si>
    <t xml:space="preserve">999228545591382	</t>
  </si>
  <si>
    <t>[哥打巴鲁]丽芙维拉大酒店乡(Grand Riverview Hotel)(55254373)</t>
  </si>
  <si>
    <t>尊贵房&lt;2人入住&gt;&lt;不退款&gt;&lt;早餐&gt;</t>
  </si>
  <si>
    <t>HILMI/MOHD SOFIAN</t>
  </si>
  <si>
    <t xml:space="preserve">4277313	</t>
  </si>
  <si>
    <t xml:space="preserve">254652	</t>
  </si>
  <si>
    <t xml:space="preserve">999228546669916	</t>
  </si>
  <si>
    <t>[布尔诺]大陆酒店(Hotel Continental)(110040105)</t>
  </si>
  <si>
    <t>标准房间&lt;2人入住&gt;&lt;早餐&gt;</t>
  </si>
  <si>
    <t>ZIERLER/ROMAN</t>
  </si>
  <si>
    <t xml:space="preserve">4277543	</t>
  </si>
  <si>
    <t xml:space="preserve">CONF#: 92409070	</t>
  </si>
  <si>
    <t xml:space="preserve">999228546821695	</t>
  </si>
  <si>
    <t>[马德里]阿托查宫殿酷客房酒店(CoolRooms Palacio de Atocha)(92030914)</t>
  </si>
  <si>
    <t>套房&lt;2人入住&gt;</t>
  </si>
  <si>
    <t>YU/Cheung Hoi,Cheng/Wanqing</t>
  </si>
  <si>
    <t xml:space="preserve">4277686	</t>
  </si>
  <si>
    <t xml:space="preserve">-125126796|125126796	</t>
  </si>
  <si>
    <t xml:space="preserve">999228547925845	</t>
  </si>
  <si>
    <t>[宿务]宿务中央瑟达艾雅拉(Seda Ayala Center Cebu)(55304283)</t>
  </si>
  <si>
    <t>豪华特大床房&lt;1人入住&gt;&lt;早餐&gt;</t>
  </si>
  <si>
    <t>YAMADA/AYAKA,TAMURA/KENSAKU</t>
  </si>
  <si>
    <t xml:space="preserve">4278263	</t>
  </si>
  <si>
    <t xml:space="preserve">999228558120681	</t>
  </si>
  <si>
    <t>[芭堤雅]芭堤雅百思通酒店(Beston Pattaya)(55254058)</t>
  </si>
  <si>
    <t>豪华三人房&lt;3人入住&gt;&lt;不退款&gt;</t>
  </si>
  <si>
    <t>Singlek/Atittaya</t>
  </si>
  <si>
    <t xml:space="preserve">4291553	</t>
  </si>
  <si>
    <t xml:space="preserve">123401	</t>
  </si>
  <si>
    <t xml:space="preserve">28559356160	</t>
  </si>
  <si>
    <t>[曼谷]曼谷 W 酒店(W Bangkok Hotel)(55270346)</t>
  </si>
  <si>
    <t>奇妙客房&lt;1人入住&gt;&lt;不退款&gt;&lt;早餐&gt;</t>
  </si>
  <si>
    <t>XU/JINJUN</t>
  </si>
  <si>
    <t xml:space="preserve">4292394	</t>
  </si>
  <si>
    <t xml:space="preserve">74639370	</t>
  </si>
  <si>
    <t xml:space="preserve">999228560823515	</t>
  </si>
  <si>
    <t>Lawrence/Daniela</t>
  </si>
  <si>
    <t xml:space="preserve">4294212	</t>
  </si>
  <si>
    <t xml:space="preserve">28661877	</t>
  </si>
  <si>
    <t xml:space="preserve">999228560874147	</t>
  </si>
  <si>
    <t>[麦加]宜必思尚品麦加酒店(Ibis Styles Makkah)(114261800)</t>
  </si>
  <si>
    <t>标房带一张双人床&lt;2人入住&gt;&lt;不退款&gt;</t>
  </si>
  <si>
    <t>HAMDY/WALAA</t>
  </si>
  <si>
    <t xml:space="preserve">4294296	</t>
  </si>
  <si>
    <t xml:space="preserve">A0A4XL6550|125720897	</t>
  </si>
  <si>
    <t xml:space="preserve">999228566021368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</si>
  <si>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</si>
  <si>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</si>
  <si>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BAHARI/NURUL HIDAYAH</t>
  </si>
  <si>
    <t xml:space="preserve">4295904	</t>
  </si>
  <si>
    <t xml:space="preserve">22275	</t>
  </si>
  <si>
    <t xml:space="preserve">999228567005795	</t>
  </si>
  <si>
    <t>[日内瓦]德拉白鹤酒店(Hôtel de la Cigogne)(91807808)</t>
  </si>
  <si>
    <t>经典双人房&lt;2人入住&gt;</t>
  </si>
  <si>
    <t>GAO/BO</t>
  </si>
  <si>
    <t xml:space="preserve">4296292	</t>
  </si>
  <si>
    <t xml:space="preserve">125972182|125972182	</t>
  </si>
  <si>
    <t xml:space="preserve">999228567035759	</t>
  </si>
  <si>
    <t>[罗马]NH罗马卡尔佩尼亚别墅酒店(NH Villa Carpegna)(70391248)</t>
  </si>
  <si>
    <t>YANG/HUAYING</t>
  </si>
  <si>
    <t xml:space="preserve">4296297	</t>
  </si>
  <si>
    <t xml:space="preserve">1869	</t>
  </si>
  <si>
    <t xml:space="preserve">999228567051489	</t>
  </si>
  <si>
    <t>TANG/JUN</t>
  </si>
  <si>
    <t xml:space="preserve">4296301	</t>
  </si>
  <si>
    <t xml:space="preserve">999228568490730	</t>
  </si>
  <si>
    <t>单人间&lt;1人入住&gt;&lt;早餐&gt;</t>
  </si>
  <si>
    <t>NAKAGAWA/YOSHIKO</t>
  </si>
  <si>
    <t xml:space="preserve">4296994	</t>
  </si>
  <si>
    <t xml:space="preserve">999228568521545	</t>
  </si>
  <si>
    <t>[曼谷]京华大旅社(The Krungkasem Srikrung Hotel)(60480403)</t>
  </si>
  <si>
    <t>豪华双床房 (带淋浴)&lt;2人入住&gt;&lt;不退款&gt;&lt;早餐&gt;</t>
  </si>
  <si>
    <t>PENG/NING,WU/JUNYI</t>
  </si>
  <si>
    <t xml:space="preserve">4297000	</t>
  </si>
  <si>
    <t xml:space="preserve">-126004232|126004232	</t>
  </si>
  <si>
    <t xml:space="preserve">999228570997230	</t>
  </si>
  <si>
    <t>[曼谷]尤萨拜酒店(U Sabai Hotel Bangkok)(90402648)</t>
  </si>
  <si>
    <t>经济双人间&lt;2人入住&gt;&lt;不退款&gt;</t>
  </si>
  <si>
    <t>PROMLARUK/PRAYUTH,ONJUTI/KANYA</t>
  </si>
  <si>
    <t xml:space="preserve">4298130	</t>
  </si>
  <si>
    <t xml:space="preserve">1082818325	</t>
  </si>
  <si>
    <t xml:space="preserve">999228572862357	</t>
  </si>
  <si>
    <t>[马德里]歌剧酒店(Hotel Opera)(55680539)</t>
  </si>
  <si>
    <t>双床房&lt;2人入住&gt;&lt;不退款&gt;&lt;早餐&gt;</t>
  </si>
  <si>
    <t>TAO/YING,DING/MENGJUAN</t>
  </si>
  <si>
    <t xml:space="preserve">4299502	</t>
  </si>
  <si>
    <t xml:space="preserve">999228573052505	</t>
  </si>
  <si>
    <t>[兰卡威]兰卡威彩虹度假酒店(Pelangi Beach Resort &amp; Spa, Langkawi)(55851755)</t>
  </si>
  <si>
    <t>花园露台房&lt;2人入住&gt;&lt;不退款&gt;</t>
  </si>
  <si>
    <t>ZHANG/CHUNLU,Zhang/Chunlu</t>
  </si>
  <si>
    <t xml:space="preserve">4299720	</t>
  </si>
  <si>
    <t xml:space="preserve">24076553	</t>
  </si>
  <si>
    <t xml:space="preserve">999228574249171	</t>
  </si>
  <si>
    <t>NG/PEI WEN</t>
  </si>
  <si>
    <t xml:space="preserve">4300756	</t>
  </si>
  <si>
    <t xml:space="preserve">FW007	</t>
  </si>
  <si>
    <t xml:space="preserve">999228574753311	</t>
  </si>
  <si>
    <t>[马卡蒂]新世界马卡蒂酒店(New World Makati Hotel)(70391576)</t>
  </si>
  <si>
    <t>高级特大床房&lt;2人入住&gt;&lt;不退款&gt;</t>
  </si>
  <si>
    <t>YAMAKAWA/JUN</t>
  </si>
  <si>
    <t xml:space="preserve">4301295	</t>
  </si>
  <si>
    <t xml:space="preserve">7457915	</t>
  </si>
  <si>
    <t xml:space="preserve">999228575468801	</t>
  </si>
  <si>
    <t>家庭房&lt;2人入住&gt;&lt;不退款&gt;</t>
  </si>
  <si>
    <t>ZHANG/YOU QING</t>
  </si>
  <si>
    <t xml:space="preserve">4301875	</t>
  </si>
  <si>
    <t xml:space="preserve">9031254038562	</t>
  </si>
  <si>
    <t xml:space="preserve">999228587334472	</t>
  </si>
  <si>
    <t>[济州市]济州航空城酒店(Hotel Air City Jeju)(55768371)</t>
  </si>
  <si>
    <t>家庭双床房&lt;3人入住&gt;</t>
  </si>
  <si>
    <t>yeo/yunjeong</t>
  </si>
  <si>
    <t xml:space="preserve">4305383	</t>
  </si>
  <si>
    <t xml:space="preserve">999228587442580	</t>
  </si>
  <si>
    <t>[河内]大杜坦公寓 2 号酒店(Granda Central Apartment)(96312681)</t>
  </si>
  <si>
    <t>EONCHEOL/LEE</t>
  </si>
  <si>
    <t xml:space="preserve">4305412	</t>
  </si>
  <si>
    <t xml:space="preserve">999228587577947	</t>
  </si>
  <si>
    <t>豪华工作室&lt;2人入住&gt;</t>
  </si>
  <si>
    <t xml:space="preserve">4305456	</t>
  </si>
  <si>
    <t xml:space="preserve">|126703380,126703383	</t>
  </si>
  <si>
    <t xml:space="preserve">999228588460056	</t>
  </si>
  <si>
    <t>[新加坡]新加坡加东智选假日酒店 - IHG 旗下酒店(Holiday Inn Express Singapore Katong, an IHG Hotel)(55426488)</t>
  </si>
  <si>
    <t>双人床房（禁烟）&lt;2人入住&gt;&lt;不退款&gt;&lt;早餐&gt;</t>
  </si>
  <si>
    <t>LIU/JUNPENG</t>
  </si>
  <si>
    <t xml:space="preserve">4306254	</t>
  </si>
  <si>
    <t xml:space="preserve">9031264628392	</t>
  </si>
  <si>
    <t xml:space="preserve">999228588847129	</t>
  </si>
  <si>
    <t>[迪拜]大道酒店(Avenue Hotel Dubai)(55289953)</t>
  </si>
  <si>
    <t>Premium Single Room&lt;1人入住&gt;&lt;早餐&gt;</t>
  </si>
  <si>
    <t>ZHANG/HONG</t>
  </si>
  <si>
    <t xml:space="preserve">4306575	</t>
  </si>
  <si>
    <t xml:space="preserve">999228588886306	</t>
  </si>
  <si>
    <t>[普吉岛]客莱福巴东普吉岛酒店(Hotel Clover Patong Phuket)(69427712)</t>
  </si>
  <si>
    <t>高级阳台房&lt;2人入住&gt;&lt;不退款&gt;</t>
  </si>
  <si>
    <t>SONG/ZUPENG</t>
  </si>
  <si>
    <t xml:space="preserve">4306594	</t>
  </si>
  <si>
    <t xml:space="preserve">339296	</t>
  </si>
  <si>
    <t xml:space="preserve">999228589495364	</t>
  </si>
  <si>
    <t>[新加坡]新加坡81酒店-鑫星(Hotel 81 Tristar)(55861950)</t>
  </si>
  <si>
    <t>Twin Deluxe&lt;2人入住&gt;</t>
  </si>
  <si>
    <t>ZHAO/ZHEN QING</t>
  </si>
  <si>
    <t xml:space="preserve">4306964	</t>
  </si>
  <si>
    <t xml:space="preserve">103952410	</t>
  </si>
  <si>
    <t xml:space="preserve">999228589523920	</t>
  </si>
  <si>
    <t>[柏林]早安东柏林城市酒店(Good Morning + Berlin City East)(60480620)</t>
  </si>
  <si>
    <t>Rodriguez /Deon</t>
  </si>
  <si>
    <t xml:space="preserve">4306993	</t>
  </si>
  <si>
    <t xml:space="preserve">999228589666294	</t>
  </si>
  <si>
    <t>DOLFI/ALFREDO</t>
  </si>
  <si>
    <t xml:space="preserve">4307170	</t>
  </si>
  <si>
    <t xml:space="preserve">C9P5GVXYHD	</t>
  </si>
  <si>
    <t xml:space="preserve">999228596667001	</t>
  </si>
  <si>
    <t>CHAN/KWOK HUNG</t>
  </si>
  <si>
    <t xml:space="preserve">4309068	</t>
  </si>
  <si>
    <t xml:space="preserve">10955406	</t>
  </si>
  <si>
    <t xml:space="preserve">999228597258148	</t>
  </si>
  <si>
    <t>CHUNG/KAR HAU</t>
  </si>
  <si>
    <t xml:space="preserve">4309321	</t>
  </si>
  <si>
    <t xml:space="preserve">10956322	</t>
  </si>
  <si>
    <t xml:space="preserve">999228597682203	</t>
  </si>
  <si>
    <t>WONG/CHUN LEE JOHNNY</t>
  </si>
  <si>
    <t xml:space="preserve">4309403	</t>
  </si>
  <si>
    <t xml:space="preserve">10956929	</t>
  </si>
  <si>
    <t xml:space="preserve">999228598826311	</t>
  </si>
  <si>
    <t>高级池景房&lt;2人入住&gt;&lt;早餐&gt;</t>
  </si>
  <si>
    <t>GU/JIAN</t>
  </si>
  <si>
    <t xml:space="preserve">4309817	</t>
  </si>
  <si>
    <t xml:space="preserve">402311004992	</t>
  </si>
  <si>
    <t xml:space="preserve">999228603357486	</t>
  </si>
  <si>
    <t>[马六甲]海湾酒店(Bayview Hotel Melaka)(55337107)</t>
  </si>
  <si>
    <t>高级客房&lt;2人入住&gt;&lt;不退款&gt;</t>
  </si>
  <si>
    <t>PARANJOTHI/POOVARASI</t>
  </si>
  <si>
    <t xml:space="preserve">4312056	</t>
  </si>
  <si>
    <t xml:space="preserve">10130637	</t>
  </si>
  <si>
    <t xml:space="preserve">999228605278417	</t>
  </si>
  <si>
    <t>[皮皮岛]皮皮岛休闲海滩度假村(Phi Phi Relax Beach Resort)(89919699)</t>
  </si>
  <si>
    <t>海景平房&lt;2人入住&gt;&lt;不退款&gt;&lt;早餐&gt;</t>
  </si>
  <si>
    <t>Devlekar/Sameer</t>
  </si>
  <si>
    <t xml:space="preserve">4313552	</t>
  </si>
  <si>
    <t xml:space="preserve">-127369863|127369863	</t>
  </si>
  <si>
    <t xml:space="preserve">999228605838982	</t>
  </si>
  <si>
    <t>[芭堤雅]芭堤雅勒瓦纳酒店(Levana Pattaya Hotel)(55800901)</t>
  </si>
  <si>
    <t>CHEUNG/TZE MING</t>
  </si>
  <si>
    <t xml:space="preserve">4314004	</t>
  </si>
  <si>
    <t xml:space="preserve">40455	</t>
  </si>
  <si>
    <t xml:space="preserve">999228605958191	</t>
  </si>
  <si>
    <t>[奥海姆]247酒店(247Hotel.Com)(89916816)</t>
  </si>
  <si>
    <t>ALLEN/JONATHAN</t>
  </si>
  <si>
    <t xml:space="preserve">4314082	</t>
  </si>
  <si>
    <t xml:space="preserve">47443757|127520793	</t>
  </si>
  <si>
    <t xml:space="preserve">28606068008	</t>
  </si>
  <si>
    <t>[曼谷]曼谷天空风景酒店 - Em District(SKYVIEW Hotel Bangkok - Em District)(55328713)</t>
  </si>
  <si>
    <t>Grand Premier Room&lt;2人入住&gt;&lt;早餐&gt;</t>
  </si>
  <si>
    <t>QIN/YI</t>
  </si>
  <si>
    <t xml:space="preserve">4314171	</t>
  </si>
  <si>
    <t xml:space="preserve">132590367	</t>
  </si>
  <si>
    <t xml:space="preserve">999228700321283	</t>
  </si>
  <si>
    <t>[吉隆坡]吉隆坡市中心智选假日酒店(Holiday Inn Express Kuala Lumpur City Centre, an IHG Hotel)(55337198)</t>
  </si>
  <si>
    <t>ALIANTO/VINCENT</t>
  </si>
  <si>
    <t xml:space="preserve">4334465	</t>
  </si>
  <si>
    <t xml:space="preserve">410832	</t>
  </si>
  <si>
    <t xml:space="preserve">999228583540965	</t>
  </si>
  <si>
    <t>[巴厘岛]巴厘岛库塔索尔沙滩别墅美利亚酒店(Sol by Meliá Kuta Bali)(90353719)</t>
  </si>
  <si>
    <t>索尔房&lt;2人入住&gt;&lt;早餐&gt;</t>
  </si>
  <si>
    <t>SHEN/FANGHUI,YAO/LIJIE</t>
  </si>
  <si>
    <t xml:space="preserve">4303316	</t>
  </si>
  <si>
    <t xml:space="preserve">31762112	</t>
  </si>
  <si>
    <t xml:space="preserve">999229284472831	</t>
  </si>
  <si>
    <t>[布鲁塞尔]美憬阁布鲁塞尔路易斯酒店(Le Louise Hotel Brussels - MGallery)(55745114)</t>
  </si>
  <si>
    <t>高级双人房&lt;2人入住&gt;&lt;早餐&gt;</t>
  </si>
  <si>
    <t>KONG/QI</t>
  </si>
  <si>
    <t xml:space="preserve">4364104	</t>
  </si>
  <si>
    <t xml:space="preserve">999229288190710	</t>
  </si>
  <si>
    <t>标准两张单人床房&lt;2人入住&gt;&lt;不退款&gt;&lt;早餐&gt;</t>
  </si>
  <si>
    <t>KO/KA YI</t>
  </si>
  <si>
    <t xml:space="preserve">4365872	</t>
  </si>
  <si>
    <t xml:space="preserve">412081&amp;412080	</t>
  </si>
  <si>
    <t xml:space="preserve">999229292733429	</t>
  </si>
  <si>
    <t>[新加坡]樟宜机场皇冠假日酒店  - IHG 旗下酒店(Crowne Plaza Changi Airport, an IHG Hotel)(55280749)</t>
  </si>
  <si>
    <t>宝石翼楼标准特大床房&lt;2人入住&gt;&lt;不退款&gt;&lt;早餐&gt;</t>
  </si>
  <si>
    <t>KHO/GEOK HUI</t>
  </si>
  <si>
    <t xml:space="preserve">4374105	</t>
  </si>
  <si>
    <t xml:space="preserve">45501082	</t>
  </si>
  <si>
    <t xml:space="preserve">999229292787498	</t>
  </si>
  <si>
    <t>KONG/YIN YEE</t>
  </si>
  <si>
    <t xml:space="preserve">4374323	</t>
  </si>
  <si>
    <t xml:space="preserve">85791003	</t>
  </si>
  <si>
    <t xml:space="preserve">999228284538964	</t>
  </si>
  <si>
    <t>池景特大床房&lt;2人入住&gt;&lt;早餐&gt;</t>
  </si>
  <si>
    <t>ZUO/SHIYU,CHIAO/PAOSHENG</t>
  </si>
  <si>
    <t xml:space="preserve">4176604	</t>
  </si>
  <si>
    <t xml:space="preserve">999228365666397	</t>
  </si>
  <si>
    <t>退单</t>
  </si>
  <si>
    <t>[巴黎]铂尔曼巴黎蒙帕纳斯酒店(Pullman Paris Montparnasse)(91595411)</t>
  </si>
  <si>
    <t>豪华大床房&lt;2人入住&gt;</t>
  </si>
  <si>
    <t>YANG/ZHONGWAN</t>
  </si>
  <si>
    <t xml:space="preserve">4216565	</t>
  </si>
  <si>
    <t xml:space="preserve">8189XKL862	</t>
  </si>
  <si>
    <t>，</t>
  </si>
  <si>
    <t>直连</t>
  </si>
  <si>
    <t>可退8402.10元</t>
  </si>
  <si>
    <t>等玉晓改账</t>
  </si>
  <si>
    <t>273066.85 HKD</t>
  </si>
  <si>
    <t>A231214103648481</t>
  </si>
  <si>
    <t>A231214103712481</t>
  </si>
  <si>
    <t>总计：273066.85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</si>
  <si>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</si>
  <si>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</si>
  <si>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</si>
  <si>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</si>
  <si>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</si>
  <si>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</si>
  <si>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</si>
  <si>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</si>
  <si>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</si>
  <si>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</si>
  <si>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</si>
  <si>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</si>
  <si>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</si>
  <si>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</si>
  <si>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</si>
  <si>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</si>
  <si>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</si>
  <si>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</si>
  <si>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</si>
  <si>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2023-12-03</t>
  </si>
  <si>
    <t>4374323</t>
  </si>
  <si>
    <t>新加坡樟宜机场皇冠假日酒店</t>
  </si>
  <si>
    <t>KONG YIN YEE</t>
  </si>
  <si>
    <t>2023-12-09</t>
  </si>
  <si>
    <t>2023-12-10</t>
  </si>
  <si>
    <t>退房日周结</t>
  </si>
  <si>
    <t>1545.00</t>
  </si>
  <si>
    <t>1689.63</t>
  </si>
  <si>
    <t>0</t>
  </si>
  <si>
    <t>0.00</t>
  </si>
  <si>
    <t>携程汇智国际直连</t>
  </si>
  <si>
    <t>925</t>
  </si>
  <si>
    <t>2023-12-04 18:22:48</t>
  </si>
  <si>
    <t>否</t>
  </si>
  <si>
    <t>汇智国际旅游发展有限公司</t>
  </si>
  <si>
    <t>直采</t>
  </si>
  <si>
    <t>新加坡</t>
  </si>
  <si>
    <t>4374105</t>
  </si>
  <si>
    <t>KHO GEOK HUI</t>
  </si>
  <si>
    <t>2023-12-04 18:23:53</t>
  </si>
  <si>
    <t>2023-12-02</t>
  </si>
  <si>
    <t>4365872</t>
  </si>
  <si>
    <t>吉隆坡市中心智选假日酒店</t>
  </si>
  <si>
    <t>KO KA YI</t>
  </si>
  <si>
    <t>2023-12-07</t>
  </si>
  <si>
    <t>2438.00</t>
  </si>
  <si>
    <t>2664.48</t>
  </si>
  <si>
    <t>2023-12-02 19:16:09</t>
  </si>
  <si>
    <t>马来西亚</t>
  </si>
  <si>
    <t>4364104</t>
  </si>
  <si>
    <t>布鲁塞尔路易斯美景阁酒店酒店</t>
  </si>
  <si>
    <t>KONG QI</t>
  </si>
  <si>
    <t>1122.71</t>
  </si>
  <si>
    <t>1227.00</t>
  </si>
  <si>
    <t>2023-12-02 10:28:37</t>
  </si>
  <si>
    <t>比利时</t>
  </si>
  <si>
    <t>2023-11-27</t>
  </si>
  <si>
    <t>4334465</t>
  </si>
  <si>
    <t>ALIANTO VINCENT</t>
  </si>
  <si>
    <t>2023-12-08</t>
  </si>
  <si>
    <t>698.00</t>
  </si>
  <si>
    <t>758.78</t>
  </si>
  <si>
    <t>2023-11-27 15:16:13</t>
  </si>
  <si>
    <t>2023-11-24</t>
  </si>
  <si>
    <t>4314171</t>
  </si>
  <si>
    <t>曼谷天空风景酒店</t>
  </si>
  <si>
    <t>QIN YI</t>
  </si>
  <si>
    <t>2151.66</t>
  </si>
  <si>
    <t>2342.07</t>
  </si>
  <si>
    <t>2023-11-24 08:02:05</t>
  </si>
  <si>
    <t>泰国</t>
  </si>
  <si>
    <t>4314082</t>
  </si>
  <si>
    <t>247酒店.com</t>
  </si>
  <si>
    <t>ALLEN JONATHAN</t>
  </si>
  <si>
    <t>472.36</t>
  </si>
  <si>
    <t>514.16</t>
  </si>
  <si>
    <t>2023-11-24 07:34:22</t>
  </si>
  <si>
    <t>英国</t>
  </si>
  <si>
    <t>4314004</t>
  </si>
  <si>
    <t>芭堤雅勒瓦纳酒店</t>
  </si>
  <si>
    <t>CHEUNG TZE MING</t>
  </si>
  <si>
    <t>603.01</t>
  </si>
  <si>
    <t>656.37</t>
  </si>
  <si>
    <t>2023-11-24 16:33:56</t>
  </si>
  <si>
    <t>4313552</t>
  </si>
  <si>
    <t>皮皮岛休闲海滩渡假村</t>
  </si>
  <si>
    <t>Devlekar Sameer</t>
  </si>
  <si>
    <t>1686.34</t>
  </si>
  <si>
    <t>1831.78</t>
  </si>
  <si>
    <t>2023-11-24 00:47:31</t>
  </si>
  <si>
    <t>2023-11-23</t>
  </si>
  <si>
    <t>4312056</t>
  </si>
  <si>
    <t>海湾酒店</t>
  </si>
  <si>
    <t>PARANJOTHI POOVARASI</t>
  </si>
  <si>
    <t>315.00</t>
  </si>
  <si>
    <t>342.17</t>
  </si>
  <si>
    <t>2023-11-26 16:11:20</t>
  </si>
  <si>
    <t>4309817</t>
  </si>
  <si>
    <t>芭堤雅百思通酒店  (SHA Extra Plus)</t>
  </si>
  <si>
    <t>GU JIAN</t>
  </si>
  <si>
    <t>2023-12-06</t>
  </si>
  <si>
    <t>951.20</t>
  </si>
  <si>
    <t>1033.24</t>
  </si>
  <si>
    <t>2023-11-23 15:53:09</t>
  </si>
  <si>
    <t>4309403</t>
  </si>
  <si>
    <t>曼谷素坤逸奥克伍德华庭工作室酒店</t>
  </si>
  <si>
    <t>WONG CHUN LEE JOHNNY</t>
  </si>
  <si>
    <t>935.99</t>
  </si>
  <si>
    <t>1016.72</t>
  </si>
  <si>
    <t>2023-11-23 18:24:59</t>
  </si>
  <si>
    <t>4309321</t>
  </si>
  <si>
    <t>CHUNG KAR HAU</t>
  </si>
  <si>
    <t>854.00</t>
  </si>
  <si>
    <t>927.66</t>
  </si>
  <si>
    <t>2023-11-23 18:34:18</t>
  </si>
  <si>
    <t>4309068</t>
  </si>
  <si>
    <t>CHAN KWOK HUNG</t>
  </si>
  <si>
    <t>2023-11-23 16:23:51</t>
  </si>
  <si>
    <t>4307170</t>
  </si>
  <si>
    <t>NH都灵中心酒店</t>
  </si>
  <si>
    <t>DOLFI ALFREDO</t>
  </si>
  <si>
    <t>816.71</t>
  </si>
  <si>
    <t>887.15</t>
  </si>
  <si>
    <t>2023-11-23 05:16:36</t>
  </si>
  <si>
    <t>意大利</t>
  </si>
  <si>
    <t>4306993</t>
  </si>
  <si>
    <t>早安东柏林城市酒店</t>
  </si>
  <si>
    <t>Rodriguez Deon</t>
  </si>
  <si>
    <t>2023-12-04</t>
  </si>
  <si>
    <t>2846.26</t>
  </si>
  <si>
    <t>3091.74</t>
  </si>
  <si>
    <t>2023-11-23 02:11:07</t>
  </si>
  <si>
    <t>德国</t>
  </si>
  <si>
    <t>4306964</t>
  </si>
  <si>
    <t>新加坡81酒店-鑫星</t>
  </si>
  <si>
    <t>ZHAO ZHEN QING</t>
  </si>
  <si>
    <t>1152.39</t>
  </si>
  <si>
    <t>1251.78</t>
  </si>
  <si>
    <t>2023-11-23 01:53:00</t>
  </si>
  <si>
    <t>2023-11-22</t>
  </si>
  <si>
    <t>4306594</t>
  </si>
  <si>
    <t>客莱福巴东普吉岛酒店 (SHA Plus+)</t>
  </si>
  <si>
    <t>SONG ZUPENG</t>
  </si>
  <si>
    <t>1134.99</t>
  </si>
  <si>
    <t>1236.24</t>
  </si>
  <si>
    <t>2023-11-23 11:43:42</t>
  </si>
  <si>
    <t>4306575</t>
  </si>
  <si>
    <t>迪拜大道酒店</t>
  </si>
  <si>
    <t>ZHANG HONG</t>
  </si>
  <si>
    <t>1010.07</t>
  </si>
  <si>
    <t>1100.17</t>
  </si>
  <si>
    <t>2023-11-22 23:02:42</t>
  </si>
  <si>
    <t>阿拉伯联合酋长国</t>
  </si>
  <si>
    <t>4306254</t>
  </si>
  <si>
    <t>Holiday Inn Express Singapore Katong, an IHG Hotel</t>
  </si>
  <si>
    <t>LIU JUNPENG</t>
  </si>
  <si>
    <t>2462.18</t>
  </si>
  <si>
    <t>2681.82</t>
  </si>
  <si>
    <t>2023-11-22 22:05:16</t>
  </si>
  <si>
    <t>4305456</t>
  </si>
  <si>
    <t>大杜坦公寓 2 号酒店</t>
  </si>
  <si>
    <t>EONCHEOL LEE</t>
  </si>
  <si>
    <t>917.02</t>
  </si>
  <si>
    <t>998.82</t>
  </si>
  <si>
    <t>2023-11-22 20:29:05</t>
  </si>
  <si>
    <t>越南</t>
  </si>
  <si>
    <t>4303316</t>
  </si>
  <si>
    <t>巴厘岛库塔索尔沙滩别墅美利亚酒店 - CHSE 认证</t>
  </si>
  <si>
    <t>SHEN FANGHUI,YAO LIJIE</t>
  </si>
  <si>
    <t>594.50</t>
  </si>
  <si>
    <t>647.53</t>
  </si>
  <si>
    <t>2023-11-22 15:34:02</t>
  </si>
  <si>
    <t>印度尼西亚</t>
  </si>
  <si>
    <t>4301875</t>
  </si>
  <si>
    <t>曼谷瑞博朗得酒店</t>
  </si>
  <si>
    <t>ZHANG YOU QING</t>
  </si>
  <si>
    <t>1824.11</t>
  </si>
  <si>
    <t>1986.83</t>
  </si>
  <si>
    <t>2023-11-22 11:22:30</t>
  </si>
  <si>
    <t>4301295</t>
  </si>
  <si>
    <t>马尼拉新世界酒店</t>
  </si>
  <si>
    <t>YAMAKAWA JUN</t>
  </si>
  <si>
    <t>809.00</t>
  </si>
  <si>
    <t>881.17</t>
  </si>
  <si>
    <t>2023-11-22 16:04:14</t>
  </si>
  <si>
    <t>菲律宾</t>
  </si>
  <si>
    <t>4300756</t>
  </si>
  <si>
    <t>曼谷四翼酒店</t>
  </si>
  <si>
    <t>NG PEI WEN</t>
  </si>
  <si>
    <t>242.88</t>
  </si>
  <si>
    <t>264.55</t>
  </si>
  <si>
    <t>2023-11-22 04:18:58</t>
  </si>
  <si>
    <t>2023-11-21</t>
  </si>
  <si>
    <t>4299720</t>
  </si>
  <si>
    <t>兰卡威彩虹度假酒店</t>
  </si>
  <si>
    <t>ZHANG CHUNLU,Zhang Chunlu</t>
  </si>
  <si>
    <t>1201.86</t>
  </si>
  <si>
    <t>1303.96</t>
  </si>
  <si>
    <t>2023-11-21 22:06:52</t>
  </si>
  <si>
    <t>4299502</t>
  </si>
  <si>
    <t>歌剧院酒店</t>
  </si>
  <si>
    <t>TAO YING,DING MENGJUAN</t>
  </si>
  <si>
    <t>1736.14</t>
  </si>
  <si>
    <t>1883.63</t>
  </si>
  <si>
    <t>2023-11-21 21:34:31</t>
  </si>
  <si>
    <t>西班牙</t>
  </si>
  <si>
    <t>4298130</t>
  </si>
  <si>
    <t>尤萨拜酒店</t>
  </si>
  <si>
    <t>PROMLARUK PRAYUTH,ONJUTI KANYA</t>
  </si>
  <si>
    <t>375.89</t>
  </si>
  <si>
    <t>407.82</t>
  </si>
  <si>
    <t>2023-11-21 18:34:42</t>
  </si>
  <si>
    <t>4297000</t>
  </si>
  <si>
    <t>京华大旅社</t>
  </si>
  <si>
    <t>PENG NING,WU JUNYI</t>
  </si>
  <si>
    <t>182.29</t>
  </si>
  <si>
    <t>197.78</t>
  </si>
  <si>
    <t>2023-11-21 15:42:57</t>
  </si>
  <si>
    <t>4296994</t>
  </si>
  <si>
    <t>莲花迪沙鲁海滩度假村及水疗中心</t>
  </si>
  <si>
    <t>NAKAGAWA YOSHIKO</t>
  </si>
  <si>
    <t>1401.10</t>
  </si>
  <si>
    <t>1520.13</t>
  </si>
  <si>
    <t>2023-11-21 15:41:05</t>
  </si>
  <si>
    <t>4296297</t>
  </si>
  <si>
    <t>朱利别墅卡佩涅亚酒店（罗马）</t>
  </si>
  <si>
    <t>YANG HUAYING</t>
  </si>
  <si>
    <t>2686.98</t>
  </si>
  <si>
    <t>2915.24</t>
  </si>
  <si>
    <t>2023-11-21 13:51:46</t>
  </si>
  <si>
    <t>4296292</t>
  </si>
  <si>
    <t>白鹤酒店</t>
  </si>
  <si>
    <t>GAO BO</t>
  </si>
  <si>
    <t>4922.73</t>
  </si>
  <si>
    <t>5340.92</t>
  </si>
  <si>
    <t>2023-11-21 13:49:21</t>
  </si>
  <si>
    <t>瑞士</t>
  </si>
  <si>
    <t>4295904</t>
  </si>
  <si>
    <t>特立尼达公主港套房酒店</t>
  </si>
  <si>
    <t>BAHARI NURUL HIDAYAH</t>
  </si>
  <si>
    <t>355.00</t>
  </si>
  <si>
    <t>385.16</t>
  </si>
  <si>
    <t>2023-11-23 12:57:00</t>
  </si>
  <si>
    <t>4294296</t>
  </si>
  <si>
    <t>麦加宜必思尚品酒店</t>
  </si>
  <si>
    <t>HAMDY WALAA</t>
  </si>
  <si>
    <t>530.01</t>
  </si>
  <si>
    <t>575.04</t>
  </si>
  <si>
    <t>2023-11-21 04:31:58</t>
  </si>
  <si>
    <t>沙特阿拉伯</t>
  </si>
  <si>
    <t>4294212</t>
  </si>
  <si>
    <t>纽约法拉盛/拉瓜地亚机场凯悦嘉轩酒店</t>
  </si>
  <si>
    <t>Lawrence Daniela</t>
  </si>
  <si>
    <t>3321.99</t>
  </si>
  <si>
    <t>3604.20</t>
  </si>
  <si>
    <t>2023-11-21 22:27:54</t>
  </si>
  <si>
    <t>美国</t>
  </si>
  <si>
    <t>2023-11-20</t>
  </si>
  <si>
    <t>4292394</t>
  </si>
  <si>
    <t>曼谷 W 酒店 (SHA Plus+)</t>
  </si>
  <si>
    <t>XU JINJUN</t>
  </si>
  <si>
    <t>1343.02</t>
  </si>
  <si>
    <t>1447.53</t>
  </si>
  <si>
    <t>2023-11-20 22:14:52</t>
  </si>
  <si>
    <t>4291553</t>
  </si>
  <si>
    <t>Singlek Atittaya</t>
  </si>
  <si>
    <t>576.13</t>
  </si>
  <si>
    <t>620.96</t>
  </si>
  <si>
    <t>2023-11-20 20:21:46</t>
  </si>
  <si>
    <t>4278263</t>
  </si>
  <si>
    <t>宿务塞达阿亚拉中心酒店</t>
  </si>
  <si>
    <t>YAMADA AYAKA,TAMURA KENSAKU</t>
  </si>
  <si>
    <t>2799.77</t>
  </si>
  <si>
    <t>3017.64</t>
  </si>
  <si>
    <t>2023-11-20 10:53:23</t>
  </si>
  <si>
    <t>4277686</t>
  </si>
  <si>
    <t>阿托查宫殿酷客房</t>
  </si>
  <si>
    <t>YU Cheung Hoi,Cheng Wanqing</t>
  </si>
  <si>
    <t>5703.50</t>
  </si>
  <si>
    <t>6147.34</t>
  </si>
  <si>
    <t>2023-11-20 05:02:14</t>
  </si>
  <si>
    <t>4277543</t>
  </si>
  <si>
    <t>大洲酒店</t>
  </si>
  <si>
    <t>ZIERLER ROMAN</t>
  </si>
  <si>
    <t>1545.33</t>
  </si>
  <si>
    <t>1665.58</t>
  </si>
  <si>
    <t>2023-11-20 02:30:09</t>
  </si>
  <si>
    <t>捷克</t>
  </si>
  <si>
    <t>4277313</t>
  </si>
  <si>
    <t>大宏酒店</t>
  </si>
  <si>
    <t>HILMI MOHD SOFIAN</t>
  </si>
  <si>
    <t>293.00</t>
  </si>
  <si>
    <t>315.80</t>
  </si>
  <si>
    <t>2023-11-20 09:00:04</t>
  </si>
  <si>
    <t>2023-11-19</t>
  </si>
  <si>
    <t>4277121</t>
  </si>
  <si>
    <t>瑞德安德拉德翰加酒店</t>
  </si>
  <si>
    <t>Sampaio Thauanna Lima</t>
  </si>
  <si>
    <t>413.58</t>
  </si>
  <si>
    <t>445.76</t>
  </si>
  <si>
    <t>2023-11-19 23:10:05</t>
  </si>
  <si>
    <t>巴西</t>
  </si>
  <si>
    <t>4276931</t>
  </si>
  <si>
    <t>科隆梅西道瑞特酒店</t>
  </si>
  <si>
    <t>Spina Fabio Christophe</t>
  </si>
  <si>
    <t>1608.50</t>
  </si>
  <si>
    <t>1733.67</t>
  </si>
  <si>
    <t>2023-11-19 22:23:04</t>
  </si>
  <si>
    <t>4276859</t>
  </si>
  <si>
    <t>南浦1高级K-旅馆</t>
  </si>
  <si>
    <t>LING CHIN WEN,LING DAYVIUS JING HENG</t>
  </si>
  <si>
    <t>579.86</t>
  </si>
  <si>
    <t>624.98</t>
  </si>
  <si>
    <t>2023-11-19 22:08:54</t>
  </si>
  <si>
    <t>韩国</t>
  </si>
  <si>
    <t>4276731</t>
  </si>
  <si>
    <t>曼谷巴伦酒店 (SHA Certified)</t>
  </si>
  <si>
    <t>LU ZEKANG,ZHAO YU</t>
  </si>
  <si>
    <t>412.59</t>
  </si>
  <si>
    <t>444.70</t>
  </si>
  <si>
    <t>2023-11-19 21:25:04</t>
  </si>
  <si>
    <t>4276446</t>
  </si>
  <si>
    <t>素米特廷苑酒店</t>
  </si>
  <si>
    <t>LUEANGPATTANAKUL PATCHANEEWAN,LUEANGPATTANAKUL PATTRAPORN</t>
  </si>
  <si>
    <t>509.51</t>
  </si>
  <si>
    <t>549.16</t>
  </si>
  <si>
    <t>2023-11-19 20:05:33</t>
  </si>
  <si>
    <t>4274537</t>
  </si>
  <si>
    <t>诺翰阿姆斯特丹莱兹广场酒店</t>
  </si>
  <si>
    <t>MARQUEZDIAZ ANA,VICENTEPARDO ENRIQUE MANUEL</t>
  </si>
  <si>
    <t>3203.19</t>
  </si>
  <si>
    <t>3452.46</t>
  </si>
  <si>
    <t>2023-11-19 06:32:52</t>
  </si>
  <si>
    <t>荷兰</t>
  </si>
  <si>
    <t>4274406</t>
  </si>
  <si>
    <t>巴厘岛幸福冲浪酒店 - 特里塔玛住宿</t>
  </si>
  <si>
    <t>ramola sumit chand,ramola sumit chand</t>
  </si>
  <si>
    <t>806.74</t>
  </si>
  <si>
    <t>869.52</t>
  </si>
  <si>
    <t>2023-11-19 03:19:22</t>
  </si>
  <si>
    <t>2023-11-18</t>
  </si>
  <si>
    <t>4274094</t>
  </si>
  <si>
    <t>Santa Grand Signature Kuala Lumpur</t>
  </si>
  <si>
    <t>SIM CHIA WEN</t>
  </si>
  <si>
    <t>648.00</t>
  </si>
  <si>
    <t>698.88</t>
  </si>
  <si>
    <t>2023-11-19 11:16:55</t>
  </si>
  <si>
    <t>4274092</t>
  </si>
  <si>
    <t>曼谷素旺那普机场诺富特酒店</t>
  </si>
  <si>
    <t>Israni Rubeen K</t>
  </si>
  <si>
    <t>1172.41</t>
  </si>
  <si>
    <t>1264.46</t>
  </si>
  <si>
    <t>2023-11-18 23:52:14</t>
  </si>
  <si>
    <t>4271496</t>
  </si>
  <si>
    <t>BRAGA CHAVES ANTONIA VITORIA</t>
  </si>
  <si>
    <t>575.77</t>
  </si>
  <si>
    <t>620.98</t>
  </si>
  <si>
    <t>2023-11-18 05:26:13</t>
  </si>
  <si>
    <t>4271422</t>
  </si>
  <si>
    <t>NH多瑙河城市酒店</t>
  </si>
  <si>
    <t>FU ZHIGANG</t>
  </si>
  <si>
    <t>3622.27</t>
  </si>
  <si>
    <t>3906.68</t>
  </si>
  <si>
    <t>2023-11-18 04:05:52</t>
  </si>
  <si>
    <t>奥地利</t>
  </si>
  <si>
    <t>2023-11-17</t>
  </si>
  <si>
    <t>4270894</t>
  </si>
  <si>
    <t>曼谷悦榕庄酒店</t>
  </si>
  <si>
    <t>LAM YUEN TUNG</t>
  </si>
  <si>
    <t>2276.32</t>
  </si>
  <si>
    <t>2446.34</t>
  </si>
  <si>
    <t>2023-11-17 23:18:43</t>
  </si>
  <si>
    <t>4270439</t>
  </si>
  <si>
    <t>USMAN USMAN BIN SABRICK</t>
  </si>
  <si>
    <t>531.32</t>
  </si>
  <si>
    <t>571.00</t>
  </si>
  <si>
    <t>2023-11-17 20:59:07</t>
  </si>
  <si>
    <t>4270330</t>
  </si>
  <si>
    <t>PINYONITIKIAT LALICHART</t>
  </si>
  <si>
    <t>254.96</t>
  </si>
  <si>
    <t>274.00</t>
  </si>
  <si>
    <t>2023-11-17 20:24:08</t>
  </si>
  <si>
    <t>4269420</t>
  </si>
  <si>
    <t>欧特兰德公园酒店</t>
  </si>
  <si>
    <t>Dorner Charlotte</t>
  </si>
  <si>
    <t>906.87</t>
  </si>
  <si>
    <t>974.60</t>
  </si>
  <si>
    <t>2023-11-17 15:40:05</t>
  </si>
  <si>
    <t>4268990</t>
  </si>
  <si>
    <t>曼谷华昌传统酒店</t>
  </si>
  <si>
    <t>MAOPASEUTH PHOUTTHASONE</t>
  </si>
  <si>
    <t>2200.69</t>
  </si>
  <si>
    <t>2365.06</t>
  </si>
  <si>
    <t>2023-11-17 12:59:07</t>
  </si>
  <si>
    <t>4268921</t>
  </si>
  <si>
    <t>图班瑞士贝尔酒店</t>
  </si>
  <si>
    <t>HUANGTREWEEK YU</t>
  </si>
  <si>
    <t>283.00</t>
  </si>
  <si>
    <t>304.14</t>
  </si>
  <si>
    <t>2023-11-17 12:39:23</t>
  </si>
  <si>
    <t>4268159</t>
  </si>
  <si>
    <t>槟城宾乐雅饭店</t>
  </si>
  <si>
    <t>ZAABA NAAIM</t>
  </si>
  <si>
    <t>2416.01</t>
  </si>
  <si>
    <t>2596.46</t>
  </si>
  <si>
    <t>2023-11-17 12:10:43</t>
  </si>
  <si>
    <t>4267925</t>
  </si>
  <si>
    <t>Krump Sven</t>
  </si>
  <si>
    <t>1304.89</t>
  </si>
  <si>
    <t>1402.35</t>
  </si>
  <si>
    <t>2023-11-17 05:27:24</t>
  </si>
  <si>
    <t>4267534</t>
  </si>
  <si>
    <t>马尔彭萨卡达诺酒店</t>
  </si>
  <si>
    <t>LU YIBO,HUANG GUOLIN</t>
  </si>
  <si>
    <t>597.70</t>
  </si>
  <si>
    <t>642.55</t>
  </si>
  <si>
    <t>2023-11-17 00:14:24</t>
  </si>
  <si>
    <t>2023-11-16</t>
  </si>
  <si>
    <t>4267181</t>
  </si>
  <si>
    <t>曼谷迈阿密酒店</t>
  </si>
  <si>
    <t>KHIN SAW OO</t>
  </si>
  <si>
    <t>2023-12-05</t>
  </si>
  <si>
    <t>1867.98</t>
  </si>
  <si>
    <t>2008.15</t>
  </si>
  <si>
    <t>2023-11-16 22:27:45</t>
  </si>
  <si>
    <t>4266818</t>
  </si>
  <si>
    <t>盛泰乐精选诺娃水疗酒店</t>
  </si>
  <si>
    <t>George shaji</t>
  </si>
  <si>
    <t>839.65</t>
  </si>
  <si>
    <t>902.66</t>
  </si>
  <si>
    <t>2023-11-16 20:30:28</t>
  </si>
  <si>
    <t>4265866</t>
  </si>
  <si>
    <t>曼谷拉查丹利中心酒店  (SHA Plus+)</t>
  </si>
  <si>
    <t>ZHEN NUOR</t>
  </si>
  <si>
    <t>1606.87</t>
  </si>
  <si>
    <t>1727.45</t>
  </si>
  <si>
    <t>2023-11-16 15:21:47</t>
  </si>
  <si>
    <t>4264244</t>
  </si>
  <si>
    <t>芭堤雅沙妮酒店</t>
  </si>
  <si>
    <t>PREMWACHIRANON SAOWANEE</t>
  </si>
  <si>
    <t>605.96</t>
  </si>
  <si>
    <t>651.43</t>
  </si>
  <si>
    <t>2023-11-16 10:34:03</t>
  </si>
  <si>
    <t>4263429</t>
  </si>
  <si>
    <t>威尼斯机场安尼亚公园酒店</t>
  </si>
  <si>
    <t>Kaur Davinder</t>
  </si>
  <si>
    <t>978.11</t>
  </si>
  <si>
    <t>1051.50</t>
  </si>
  <si>
    <t>-0.01</t>
  </si>
  <si>
    <t>-1051</t>
  </si>
  <si>
    <t>-978</t>
  </si>
  <si>
    <t>2023-11-16 05:51:43</t>
  </si>
  <si>
    <t>4263123</t>
  </si>
  <si>
    <t>法兰克福美茵 - 河畔弗莱明斯酒店</t>
  </si>
  <si>
    <t>Flores Ivette</t>
  </si>
  <si>
    <t>743.33</t>
  </si>
  <si>
    <t>798.34</t>
  </si>
  <si>
    <t>2023-11-16 01:40:02</t>
  </si>
  <si>
    <t>2023-11-15</t>
  </si>
  <si>
    <t>4262430</t>
  </si>
  <si>
    <t>迪沙鲁沙洋海滩度假村</t>
  </si>
  <si>
    <t>CHIU LING WEE</t>
  </si>
  <si>
    <t>1217.06</t>
  </si>
  <si>
    <t>1307.12</t>
  </si>
  <si>
    <t>2023-11-15 22:29:55</t>
  </si>
  <si>
    <t>4262416</t>
  </si>
  <si>
    <t>槟城彩虹天堂海滩度假村酒店</t>
  </si>
  <si>
    <t>AZIZAN AKMAL</t>
  </si>
  <si>
    <t>187.34</t>
  </si>
  <si>
    <t>201.20</t>
  </si>
  <si>
    <t>2023-11-15 22:28:22</t>
  </si>
  <si>
    <t>4259967</t>
  </si>
  <si>
    <t>首尔吴竹荘仁寺洞酒店</t>
  </si>
  <si>
    <t>PARK HYUNGSUN</t>
  </si>
  <si>
    <t>759.28</t>
  </si>
  <si>
    <t>815.47</t>
  </si>
  <si>
    <t>2023-11-15 17:14:30</t>
  </si>
  <si>
    <t>4259276</t>
  </si>
  <si>
    <t>ZHAO Ziyan,Jia Dashu,Liu Chang,Liu Chao</t>
  </si>
  <si>
    <t>4838.92</t>
  </si>
  <si>
    <t>5196.99</t>
  </si>
  <si>
    <t>2023-11-15 14:51:15</t>
  </si>
  <si>
    <t>4258628</t>
  </si>
  <si>
    <t>Courtyard by Marriott Clearwater Beach</t>
  </si>
  <si>
    <t>ZHOU YANLIN,CHEN CHENG</t>
  </si>
  <si>
    <t>3234.14</t>
  </si>
  <si>
    <t>3473.46</t>
  </si>
  <si>
    <t>2023-11-15 12:59:45</t>
  </si>
  <si>
    <t>4257654</t>
  </si>
  <si>
    <t>FRANCOIS PATRICIA</t>
  </si>
  <si>
    <t>4881.01</t>
  </si>
  <si>
    <t>5242.20</t>
  </si>
  <si>
    <t>-5242</t>
  </si>
  <si>
    <t>-4881</t>
  </si>
  <si>
    <t>2023-11-15 09:31:26</t>
  </si>
  <si>
    <t>4257107</t>
  </si>
  <si>
    <t>查尔顿班夫旅馆</t>
  </si>
  <si>
    <t>YANG SOTHEA</t>
  </si>
  <si>
    <t>942.20</t>
  </si>
  <si>
    <t>1011.92</t>
  </si>
  <si>
    <t>2023-11-15 03:03:55</t>
  </si>
  <si>
    <t>加拿大</t>
  </si>
  <si>
    <t>4257010</t>
  </si>
  <si>
    <t>巴黎里昂火车站雷希多姆雅克琳娜·德·罗米莉公寓式酒店</t>
  </si>
  <si>
    <t>CHRIS ROMERA</t>
  </si>
  <si>
    <t>1597.45</t>
  </si>
  <si>
    <t>1715.66</t>
  </si>
  <si>
    <t>2023-11-15 01:54:14</t>
  </si>
  <si>
    <t>法国</t>
  </si>
  <si>
    <t>4256978</t>
  </si>
  <si>
    <t>奥斯蒂亚安堤卡公园温泉酒店</t>
  </si>
  <si>
    <t>VARSIMASHVILI NATO,GUGUSHVILI AMINA</t>
  </si>
  <si>
    <t>1102.24</t>
  </si>
  <si>
    <t>1178.11</t>
  </si>
  <si>
    <t>2023-11-15 01:33:38</t>
  </si>
  <si>
    <t>2023-11-14</t>
  </si>
  <si>
    <t>4255843</t>
  </si>
  <si>
    <t>Arsad Missiana</t>
  </si>
  <si>
    <t>666.00</t>
  </si>
  <si>
    <t>711.84</t>
  </si>
  <si>
    <t>2023-11-15 08:49:18</t>
  </si>
  <si>
    <t>4253623</t>
  </si>
  <si>
    <t>芭堤雅旺阿玛海滩舒适酒店</t>
  </si>
  <si>
    <t>FU CHUN WAH</t>
  </si>
  <si>
    <t>748.29</t>
  </si>
  <si>
    <t>799.80</t>
  </si>
  <si>
    <t>2023-11-14 15:50:32</t>
  </si>
  <si>
    <t>4252522</t>
  </si>
  <si>
    <t>马农南特公寓酒店</t>
  </si>
  <si>
    <t>CHEUMEUNGSAEN AMONRAT</t>
  </si>
  <si>
    <t>191.11</t>
  </si>
  <si>
    <t>204.26</t>
  </si>
  <si>
    <t>2023-11-14 12:33:40</t>
  </si>
  <si>
    <t>2023-11-13</t>
  </si>
  <si>
    <t>4248409</t>
  </si>
  <si>
    <t>StayInn Gateway酒店公寓</t>
  </si>
  <si>
    <t>ZHANG GUOEN</t>
  </si>
  <si>
    <t>1012.93</t>
  </si>
  <si>
    <t>1083.00</t>
  </si>
  <si>
    <t>2023-11-13 18:47:56</t>
  </si>
  <si>
    <t>4247961</t>
  </si>
  <si>
    <t>斯德哥尔摩霍布酒店</t>
  </si>
  <si>
    <t>Johnson Angela,Johnson Ben</t>
  </si>
  <si>
    <t>2256.32</t>
  </si>
  <si>
    <t>2412.40</t>
  </si>
  <si>
    <t>2023-11-13 17:55:41</t>
  </si>
  <si>
    <t>瑞典</t>
  </si>
  <si>
    <t>4245869</t>
  </si>
  <si>
    <t>曼谷香格里拉大酒店</t>
  </si>
  <si>
    <t>LI FUYING,LU WENTING</t>
  </si>
  <si>
    <t>4634.40</t>
  </si>
  <si>
    <t>4954.99</t>
  </si>
  <si>
    <t>2023-11-13 11:31:11</t>
  </si>
  <si>
    <t>4245858</t>
  </si>
  <si>
    <t>曼谷JW万豪酒店</t>
  </si>
  <si>
    <t>ZENG XINGPING</t>
  </si>
  <si>
    <t>2868.93</t>
  </si>
  <si>
    <t>3067.39</t>
  </si>
  <si>
    <t>2023-11-13 11:27:38</t>
  </si>
  <si>
    <t>4245124</t>
  </si>
  <si>
    <t>H?tel Madame Rêve</t>
  </si>
  <si>
    <t>HARSCH KRISTINA</t>
  </si>
  <si>
    <t>16520.79</t>
  </si>
  <si>
    <t>17663.63</t>
  </si>
  <si>
    <t>2023-11-13 08:03:21</t>
  </si>
  <si>
    <t>4244727</t>
  </si>
  <si>
    <t>托莱多欧洲之星酒店</t>
  </si>
  <si>
    <t>Hernandez Cava Juan pedro</t>
  </si>
  <si>
    <t>3013.59</t>
  </si>
  <si>
    <t>3222.06</t>
  </si>
  <si>
    <t>2023-11-13 02:23:28</t>
  </si>
  <si>
    <t>2023-11-12</t>
  </si>
  <si>
    <t>4244119</t>
  </si>
  <si>
    <t>家庭旅馆</t>
  </si>
  <si>
    <t>ZHOU CHEN</t>
  </si>
  <si>
    <t>277.54</t>
  </si>
  <si>
    <t>296.74</t>
  </si>
  <si>
    <t>2023-11-12 22:55:05</t>
  </si>
  <si>
    <t>4244038</t>
  </si>
  <si>
    <t>吉隆坡孟沙温德姆至尊酒店</t>
  </si>
  <si>
    <t>YAP SIEW YEE</t>
  </si>
  <si>
    <t>1379.77</t>
  </si>
  <si>
    <t>1475.22</t>
  </si>
  <si>
    <t>2023-11-12 22:30:03</t>
  </si>
  <si>
    <t>4243638</t>
  </si>
  <si>
    <t>BYUN WOOJIN</t>
  </si>
  <si>
    <t>2173.30</t>
  </si>
  <si>
    <t>2323.64</t>
  </si>
  <si>
    <t>2023-11-12 21:38:46</t>
  </si>
  <si>
    <t>4242372</t>
  </si>
  <si>
    <t>TH罗马-卡佩尼亚宫酒店</t>
  </si>
  <si>
    <t>CASSANO VALERY,LAUTA CARLO</t>
  </si>
  <si>
    <t>2195.22</t>
  </si>
  <si>
    <t>2347.08</t>
  </si>
  <si>
    <t>2023-11-12 18:53:00</t>
  </si>
  <si>
    <t>4242227</t>
  </si>
  <si>
    <t>仁川君悦大酒店</t>
  </si>
  <si>
    <t>LEE MIJEE</t>
  </si>
  <si>
    <t>1834.72</t>
  </si>
  <si>
    <t>1961.64</t>
  </si>
  <si>
    <t>2023-11-12 18:08:36</t>
  </si>
  <si>
    <t>4240324</t>
  </si>
  <si>
    <t>当格浪菲卡房</t>
  </si>
  <si>
    <t>AULIA RIVA</t>
  </si>
  <si>
    <t>301.74</t>
  </si>
  <si>
    <t>322.61</t>
  </si>
  <si>
    <t>2023-11-12 12:57:51</t>
  </si>
  <si>
    <t>4239401</t>
  </si>
  <si>
    <t>苏黎世朗斯特拉斯 25 小时酒店</t>
  </si>
  <si>
    <t>HOH JIASHENG CASSIAN,GOH CINDY</t>
  </si>
  <si>
    <t>6361.99</t>
  </si>
  <si>
    <t>6802.08</t>
  </si>
  <si>
    <t>2023-11-12 08:52:02</t>
  </si>
  <si>
    <t>4238836</t>
  </si>
  <si>
    <t>APISAMAIMONGKOL WEERA</t>
  </si>
  <si>
    <t>561.29</t>
  </si>
  <si>
    <t>600.12</t>
  </si>
  <si>
    <t>2023-11-12 01:14:00</t>
  </si>
  <si>
    <t>2023-11-11</t>
  </si>
  <si>
    <t>4238214</t>
  </si>
  <si>
    <t>太平金辉酒店</t>
  </si>
  <si>
    <t>ARSHAD AMIN</t>
  </si>
  <si>
    <t>184.02</t>
  </si>
  <si>
    <t>196.71</t>
  </si>
  <si>
    <t>2023-11-11 21:50:12</t>
  </si>
  <si>
    <t>4237949</t>
  </si>
  <si>
    <t>槟城拉亚酒店</t>
  </si>
  <si>
    <t>HASHIM HAIZAM</t>
  </si>
  <si>
    <t>265.58</t>
  </si>
  <si>
    <t>283.89</t>
  </si>
  <si>
    <t>2023-11-11 20:42:49</t>
  </si>
  <si>
    <t>4237938</t>
  </si>
  <si>
    <t>莲花海景海滩度假村及水疗中心</t>
  </si>
  <si>
    <t>Abu Bakar Abdul Manaff</t>
  </si>
  <si>
    <t>1695.35</t>
  </si>
  <si>
    <t>1812.24</t>
  </si>
  <si>
    <t>2023-11-11 20:37:46</t>
  </si>
  <si>
    <t>4236069</t>
  </si>
  <si>
    <t>曼谷23别墅酒店 (SHA Plus+)</t>
  </si>
  <si>
    <t>SHUM KA HO</t>
  </si>
  <si>
    <t>996.72</t>
  </si>
  <si>
    <t>1065.44</t>
  </si>
  <si>
    <t>2023-11-11 16:31:36</t>
  </si>
  <si>
    <t>4235746</t>
  </si>
  <si>
    <t>华盛顿欧文欧洲之星酒店</t>
  </si>
  <si>
    <t>qian huangchao</t>
  </si>
  <si>
    <t>1926.22</t>
  </si>
  <si>
    <t>2059.03</t>
  </si>
  <si>
    <t>2023-11-11 15:47:40</t>
  </si>
  <si>
    <t>4235393</t>
  </si>
  <si>
    <t>马尼拉湾景酒店</t>
  </si>
  <si>
    <t>Ignacio richie godoy</t>
  </si>
  <si>
    <t>302.68</t>
  </si>
  <si>
    <t>323.55</t>
  </si>
  <si>
    <t>2023-11-11 14:54:58</t>
  </si>
  <si>
    <t>4233486</t>
  </si>
  <si>
    <t>丹品质机场酒店</t>
  </si>
  <si>
    <t>ching ang yen,ching ang yen</t>
  </si>
  <si>
    <t>859.41</t>
  </si>
  <si>
    <t>918.66</t>
  </si>
  <si>
    <t>2023-11-11 09:40:34</t>
  </si>
  <si>
    <t>丹麦</t>
  </si>
  <si>
    <t>4232964</t>
  </si>
  <si>
    <t>珑骧酒店</t>
  </si>
  <si>
    <t>ZENG YAQI,PINTOTEIXEIRA ANDRE MIGUEL</t>
  </si>
  <si>
    <t>968.63</t>
  </si>
  <si>
    <t>1035.41</t>
  </si>
  <si>
    <t>2023-11-11 06:40:51</t>
  </si>
  <si>
    <t>2023-11-10</t>
  </si>
  <si>
    <t>4232058</t>
  </si>
  <si>
    <t>芭堤雅帝堡泽斯罗酒店(SHA Extra Plus)</t>
  </si>
  <si>
    <t>CHUNG SIU LAN</t>
  </si>
  <si>
    <t>2616.31</t>
  </si>
  <si>
    <t>2798.49</t>
  </si>
  <si>
    <t>2023-11-10 22:39:31</t>
  </si>
  <si>
    <t>4231886</t>
  </si>
  <si>
    <t>日内瓦国家中心宜必思酒店</t>
  </si>
  <si>
    <t>Zani Filippo,Sacchi Margherita</t>
  </si>
  <si>
    <t>2195.00</t>
  </si>
  <si>
    <t>2347.84</t>
  </si>
  <si>
    <t>2023-11-10 21:51:32</t>
  </si>
  <si>
    <t>4228135</t>
  </si>
  <si>
    <t>YEUNG NGAI HUNG,TSE PO YI</t>
  </si>
  <si>
    <t>880.00</t>
  </si>
  <si>
    <t>941.28</t>
  </si>
  <si>
    <t>2023-11-10 13:38:15</t>
  </si>
  <si>
    <t>4226292</t>
  </si>
  <si>
    <t>布拉格安比昂斯酒店</t>
  </si>
  <si>
    <t>Nguyen Aline</t>
  </si>
  <si>
    <t>2123.82</t>
  </si>
  <si>
    <t>2276.58</t>
  </si>
  <si>
    <t>2023-11-10 01:09:01</t>
  </si>
  <si>
    <t>2023-11-09</t>
  </si>
  <si>
    <t>4224668</t>
  </si>
  <si>
    <t>曼谷康文特公园酒店</t>
  </si>
  <si>
    <t>BOONROD NARONGSAK</t>
  </si>
  <si>
    <t>275.60</t>
  </si>
  <si>
    <t>295.42</t>
  </si>
  <si>
    <t>2023-11-09 20:04:24</t>
  </si>
  <si>
    <t>4223906</t>
  </si>
  <si>
    <t>蒂阿诺贝拉维斯塔汽车旅馆</t>
  </si>
  <si>
    <t>Verruso Marc</t>
  </si>
  <si>
    <t>3734.21</t>
  </si>
  <si>
    <t>4002.80</t>
  </si>
  <si>
    <t>2023-11-09 18:28:36</t>
  </si>
  <si>
    <t>新西兰</t>
  </si>
  <si>
    <t>4222744</t>
  </si>
  <si>
    <t>艾斯瑞酒店</t>
  </si>
  <si>
    <t>LIAN LEI</t>
  </si>
  <si>
    <t>1993.63</t>
  </si>
  <si>
    <t>2137.02</t>
  </si>
  <si>
    <t>2023-11-09 15:45:51</t>
  </si>
  <si>
    <t>4221464</t>
  </si>
  <si>
    <t>WANG YILIN</t>
  </si>
  <si>
    <t>488.97</t>
  </si>
  <si>
    <t>524.14</t>
  </si>
  <si>
    <t>2023-11-09 12:02:14</t>
  </si>
  <si>
    <t>4221236</t>
  </si>
  <si>
    <t>乌隆他尼盛泰乐酒店及会展中心</t>
  </si>
  <si>
    <t>NUGBOON NARUETHAI</t>
  </si>
  <si>
    <t>518.13</t>
  </si>
  <si>
    <t>555.40</t>
  </si>
  <si>
    <t>2023-11-09 11:34:46</t>
  </si>
  <si>
    <t>4220895</t>
  </si>
  <si>
    <t>关丹凯悦酒店</t>
  </si>
  <si>
    <t>ABU BAKAR FARAH HAYATI,MUKTIAR SINGH MENINDERJIT SINGH</t>
  </si>
  <si>
    <t>1307.80</t>
  </si>
  <si>
    <t>1401.86</t>
  </si>
  <si>
    <t>2023-11-09 10:26:58</t>
  </si>
  <si>
    <t>2023-11-08</t>
  </si>
  <si>
    <t>4219188</t>
  </si>
  <si>
    <t>普吉岛格雷斯兰度假村</t>
  </si>
  <si>
    <t>YAN XIAOMU,SHEN HUAIYE</t>
  </si>
  <si>
    <t>799.29</t>
  </si>
  <si>
    <t>856.78</t>
  </si>
  <si>
    <t>2023-11-08 22:24:03</t>
  </si>
  <si>
    <t>4216141</t>
  </si>
  <si>
    <t>吉隆坡科玛套房酒店</t>
  </si>
  <si>
    <t>LEONG PEGGY</t>
  </si>
  <si>
    <t>1356.88</t>
  </si>
  <si>
    <t>1454.48</t>
  </si>
  <si>
    <t>2023-11-08 15:54:19</t>
  </si>
  <si>
    <t>2023-11-07</t>
  </si>
  <si>
    <t>4211171</t>
  </si>
  <si>
    <t>成功山庄Chateau水疗度假村</t>
  </si>
  <si>
    <t>JUSOH SITI NURUL AIN</t>
  </si>
  <si>
    <t>707.92</t>
  </si>
  <si>
    <t>759.82</t>
  </si>
  <si>
    <t>2023-11-07 19:44:44</t>
  </si>
  <si>
    <t>4211063</t>
  </si>
  <si>
    <t>圣陶沙喜乐度假酒店</t>
  </si>
  <si>
    <t>Ma Cong</t>
  </si>
  <si>
    <t>3976.56</t>
  </si>
  <si>
    <t>4268.07</t>
  </si>
  <si>
    <t>2023-11-07 19:20:24</t>
  </si>
  <si>
    <t>4209665</t>
  </si>
  <si>
    <t>AGUADODURANA JAVIER,AGUADO DURANA PAULA</t>
  </si>
  <si>
    <t>1680.71</t>
  </si>
  <si>
    <t>1803.92</t>
  </si>
  <si>
    <t>2023-11-07 16:14:59</t>
  </si>
  <si>
    <t>2023-11-06</t>
  </si>
  <si>
    <t>4200418</t>
  </si>
  <si>
    <t>阿鲁阿里欧酒店</t>
  </si>
  <si>
    <t>Zhao Xiaoqian</t>
  </si>
  <si>
    <t>547.39</t>
  </si>
  <si>
    <t>585.95</t>
  </si>
  <si>
    <t>2023-11-06 06:34:06</t>
  </si>
  <si>
    <t>4200275</t>
  </si>
  <si>
    <t>那不勒斯全景NH酒店</t>
  </si>
  <si>
    <t>FANUCCHI FABIO</t>
  </si>
  <si>
    <t>1771.69</t>
  </si>
  <si>
    <t>1896.48</t>
  </si>
  <si>
    <t>2023-11-06 03:53:58</t>
  </si>
  <si>
    <t>4200258</t>
  </si>
  <si>
    <t>伯尔尼法斯滨班霍夫城市酒店</t>
  </si>
  <si>
    <t>Phattharaphokkhaphat Ekkathat,Phattharaphokkhaphat Ekkathat</t>
  </si>
  <si>
    <t>1045.21</t>
  </si>
  <si>
    <t>1118.83</t>
  </si>
  <si>
    <t>2023-11-06 03:41:10</t>
  </si>
  <si>
    <t>4199919</t>
  </si>
  <si>
    <t>莱恩酒店</t>
  </si>
  <si>
    <t>LU ZHIJUN</t>
  </si>
  <si>
    <t>2169.97</t>
  </si>
  <si>
    <t>2322.81</t>
  </si>
  <si>
    <t>2023-11-06 12:19:24</t>
  </si>
  <si>
    <t>2023-11-05</t>
  </si>
  <si>
    <t>4198381</t>
  </si>
  <si>
    <t>槟城海滩汉普敦酒店</t>
  </si>
  <si>
    <t>TEAH JIAN ZHUAN</t>
  </si>
  <si>
    <t>849.13</t>
  </si>
  <si>
    <t>908.94</t>
  </si>
  <si>
    <t>2023-11-05 19:53:11</t>
  </si>
  <si>
    <t>4197883</t>
  </si>
  <si>
    <t>亚庇凯城酒店</t>
  </si>
  <si>
    <t>SAUKI NEXCY</t>
  </si>
  <si>
    <t>371.00</t>
  </si>
  <si>
    <t>397.13</t>
  </si>
  <si>
    <t>2023-11-06 09:40:51</t>
  </si>
  <si>
    <t>4195831</t>
  </si>
  <si>
    <t>Amari Kuala Lumpur</t>
  </si>
  <si>
    <t>WONG SOOW PING</t>
  </si>
  <si>
    <t>1717.94</t>
  </si>
  <si>
    <t>1838.94</t>
  </si>
  <si>
    <t>2023-11-05 12:36:33</t>
  </si>
  <si>
    <t>4194952</t>
  </si>
  <si>
    <t>东首尔酒店</t>
  </si>
  <si>
    <t>KIM KYONGHAG</t>
  </si>
  <si>
    <t>686.11</t>
  </si>
  <si>
    <t>734.44</t>
  </si>
  <si>
    <t>2023-11-05 09:44:34</t>
  </si>
  <si>
    <t>2023-11-04</t>
  </si>
  <si>
    <t>4188162</t>
  </si>
  <si>
    <t>萨瓦蒂芭东渡假村酒店</t>
  </si>
  <si>
    <t>ZHENG YUANSHU,DENG YING</t>
  </si>
  <si>
    <t>1443.18</t>
  </si>
  <si>
    <t>1547.98</t>
  </si>
  <si>
    <t>2023-11-04 05:19:49</t>
  </si>
  <si>
    <t>4187752</t>
  </si>
  <si>
    <t>ZHOU HAO,ZHU YUYING</t>
  </si>
  <si>
    <t>2164.80</t>
  </si>
  <si>
    <t>2310.60</t>
  </si>
  <si>
    <t>2023-11-04 01:04:20</t>
  </si>
  <si>
    <t>4187526</t>
  </si>
  <si>
    <t>曼谷金普顿玫兰酒店</t>
  </si>
  <si>
    <t>WU FEIFEI,LIANG SHUANG</t>
  </si>
  <si>
    <t>2898.89</t>
  </si>
  <si>
    <t>3094.13</t>
  </si>
  <si>
    <t>2023-11-04 08:24:36</t>
  </si>
  <si>
    <t>2023-11-03</t>
  </si>
  <si>
    <t>4183791</t>
  </si>
  <si>
    <t>苏斯埃斯塔迪奥酒店</t>
  </si>
  <si>
    <t>Barrios Latorre Laura Juliana,Lozano Cristian Felipe</t>
  </si>
  <si>
    <t>498.77</t>
  </si>
  <si>
    <t>532.36</t>
  </si>
  <si>
    <t>2023-11-03 14:40:44</t>
  </si>
  <si>
    <t>哥伦比亚</t>
  </si>
  <si>
    <t>4180562</t>
  </si>
  <si>
    <t>帕亚酒店</t>
  </si>
  <si>
    <t>CHANG KAM LING NICOLE</t>
  </si>
  <si>
    <t>1388.91</t>
  </si>
  <si>
    <t>1481.82</t>
  </si>
  <si>
    <t>2023-11-03 00:59:40</t>
  </si>
  <si>
    <t>2023-11-02</t>
  </si>
  <si>
    <t>4176604</t>
  </si>
  <si>
    <t>巴厘岛伍拉·赖国际机场希尔顿花园酒店</t>
  </si>
  <si>
    <t>ZUO SHIYU,CHIAO PAOSHENG</t>
  </si>
  <si>
    <t>430.10</t>
  </si>
  <si>
    <t>458.87</t>
  </si>
  <si>
    <t>2023-11-02 15:28:13</t>
  </si>
  <si>
    <t>4174944</t>
  </si>
  <si>
    <t>Liu Ruohan</t>
  </si>
  <si>
    <t>2912.59</t>
  </si>
  <si>
    <t>3107.43</t>
  </si>
  <si>
    <t>2023-11-02 11:07:39</t>
  </si>
  <si>
    <t>4173948</t>
  </si>
  <si>
    <t>克里斯蒂娜公主酒店</t>
  </si>
  <si>
    <t>Carrizosa Carmona Manuel</t>
  </si>
  <si>
    <t>1155.00</t>
  </si>
  <si>
    <t>1232.26</t>
  </si>
  <si>
    <t>2023-11-02 05:09:24</t>
  </si>
  <si>
    <t>2023-11-01</t>
  </si>
  <si>
    <t>4166927</t>
  </si>
  <si>
    <t>迈阿密海滩海滨假日酒店</t>
  </si>
  <si>
    <t>RUAN ZHENG</t>
  </si>
  <si>
    <t>1671.45</t>
  </si>
  <si>
    <t>1784.21</t>
  </si>
  <si>
    <t>2023-11-01 01:02:55</t>
  </si>
  <si>
    <t>2023-10-31</t>
  </si>
  <si>
    <t>4165862</t>
  </si>
  <si>
    <t xml:space="preserve">孟菲斯酒店  </t>
  </si>
  <si>
    <t>Ravinet Paul Nicholas</t>
  </si>
  <si>
    <t>1384.18</t>
  </si>
  <si>
    <t>1477.56</t>
  </si>
  <si>
    <t>2023-10-31 20:35:14</t>
  </si>
  <si>
    <t>4162745</t>
  </si>
  <si>
    <t>首尔明洞美利来酒店</t>
  </si>
  <si>
    <t>LEE WAI YAN,SO SIN MAN</t>
  </si>
  <si>
    <t>2162.53</t>
  </si>
  <si>
    <t>2308.42</t>
  </si>
  <si>
    <t>2023-10-31 12:46:38</t>
  </si>
  <si>
    <t>2023-10-30</t>
  </si>
  <si>
    <t>4159208</t>
  </si>
  <si>
    <t>雅典门酒店</t>
  </si>
  <si>
    <t>ERYILMAZ KAZIM</t>
  </si>
  <si>
    <t>712.58</t>
  </si>
  <si>
    <t>759.76</t>
  </si>
  <si>
    <t>2023-10-30 19:53:56</t>
  </si>
  <si>
    <t>希腊</t>
  </si>
  <si>
    <t>4157548</t>
  </si>
  <si>
    <t>向日葵华丽酒店</t>
  </si>
  <si>
    <t>WANG YU JOU</t>
  </si>
  <si>
    <t>723.42</t>
  </si>
  <si>
    <t>771.32</t>
  </si>
  <si>
    <t>2023-10-30 15:07:40</t>
  </si>
  <si>
    <t>2023-10-29</t>
  </si>
  <si>
    <t>4151096</t>
  </si>
  <si>
    <t>西贡迈之家酒店</t>
  </si>
  <si>
    <t>LAI HOI KI</t>
  </si>
  <si>
    <t>2680.16</t>
  </si>
  <si>
    <t>2857.62</t>
  </si>
  <si>
    <t>2023-10-29 12:39:06</t>
  </si>
  <si>
    <t>2023-10-28</t>
  </si>
  <si>
    <t>4144121</t>
  </si>
  <si>
    <t>城市至尊酒店式公寓</t>
  </si>
  <si>
    <t>GELINAS MARC</t>
  </si>
  <si>
    <t>3044.89</t>
  </si>
  <si>
    <t>3246.84</t>
  </si>
  <si>
    <t>2023-10-28 01:15:58</t>
  </si>
  <si>
    <t>2023-10-26</t>
  </si>
  <si>
    <t>4137411</t>
  </si>
  <si>
    <t>LUEANGPATTANAKUL PATTRAPORN,LUEANGPATTANAKUL PATCHANEEWAN</t>
  </si>
  <si>
    <t>483.48</t>
  </si>
  <si>
    <t>515.66</t>
  </si>
  <si>
    <t>2023-10-26 21:18:42</t>
  </si>
  <si>
    <t>4133391</t>
  </si>
  <si>
    <t>Kubu Petitenget Suite</t>
  </si>
  <si>
    <t>WITKOWSKI STEPHEN JERZY</t>
  </si>
  <si>
    <t>535.05</t>
  </si>
  <si>
    <t>570.66</t>
  </si>
  <si>
    <t>2023-10-26 10:16:17</t>
  </si>
  <si>
    <t>2023-10-25</t>
  </si>
  <si>
    <t>4127079</t>
  </si>
  <si>
    <t>曼谷康莱德酒店</t>
  </si>
  <si>
    <t>XIE JING</t>
  </si>
  <si>
    <t>1029.44</t>
  </si>
  <si>
    <t>1099.12</t>
  </si>
  <si>
    <t>2023-10-25 08:48:07</t>
  </si>
  <si>
    <t>4126601</t>
  </si>
  <si>
    <t>阿迪雅阁布鲁塞尔大广场公寓酒店</t>
  </si>
  <si>
    <t>Sierra Becerra Jose Manuel</t>
  </si>
  <si>
    <t>5320.90</t>
  </si>
  <si>
    <t>5681.08</t>
  </si>
  <si>
    <t>2023-10-25 01:54:07</t>
  </si>
  <si>
    <t>2023-10-24</t>
  </si>
  <si>
    <t>4122754</t>
  </si>
  <si>
    <t>曼谷兰甘亨威兹酒店</t>
  </si>
  <si>
    <t>Kuang Lihui</t>
  </si>
  <si>
    <t>956.93</t>
  </si>
  <si>
    <t>1022.14</t>
  </si>
  <si>
    <t>2023-10-24 13:39:49</t>
  </si>
  <si>
    <t>2023-10-22</t>
  </si>
  <si>
    <t>4113174</t>
  </si>
  <si>
    <t>曼谷千禧希尔顿酒店</t>
  </si>
  <si>
    <t>LI LIN,LAI LULU</t>
  </si>
  <si>
    <t>2745.31</t>
  </si>
  <si>
    <t>2929.58</t>
  </si>
  <si>
    <t>2023-10-22 18:53:27</t>
  </si>
  <si>
    <t>4111057</t>
  </si>
  <si>
    <t>曼谷盛泰乐水门酒店</t>
  </si>
  <si>
    <t>LIN JINGMIN</t>
  </si>
  <si>
    <t>1791.65</t>
  </si>
  <si>
    <t>1911.91</t>
  </si>
  <si>
    <t>2023-10-22 10:54:14</t>
  </si>
  <si>
    <t>2023-10-21</t>
  </si>
  <si>
    <t>4109685</t>
  </si>
  <si>
    <t>Injap Tower Hotel (Multiple-Use Hotel)</t>
  </si>
  <si>
    <t>CORNETA CHARIE,DO HAI TRIEU</t>
  </si>
  <si>
    <t>923.67</t>
  </si>
  <si>
    <t>985.56</t>
  </si>
  <si>
    <t>2023-10-21 22:27:38</t>
  </si>
  <si>
    <t>2023-10-19</t>
  </si>
  <si>
    <t>4098746</t>
  </si>
  <si>
    <t>法国黎伯特火车东站酒店</t>
  </si>
  <si>
    <t>chevris valerie</t>
  </si>
  <si>
    <t>1350.78</t>
  </si>
  <si>
    <t>1442.37</t>
  </si>
  <si>
    <t>2023-10-19 20:57:32</t>
  </si>
  <si>
    <t>4093945</t>
  </si>
  <si>
    <t>吉隆坡皇家酒店</t>
  </si>
  <si>
    <t>BINAMPUANMDSALLEH AMP IZHAMY</t>
  </si>
  <si>
    <t>1528.22</t>
  </si>
  <si>
    <t>1630.80</t>
  </si>
  <si>
    <t>2023-10-19 00:07:26</t>
  </si>
  <si>
    <t>2023-10-17</t>
  </si>
  <si>
    <t>4087617</t>
  </si>
  <si>
    <t>素万那普机场曼谷凤凰酒店</t>
  </si>
  <si>
    <t>VEDIN VITALII,VEDINA LIANA</t>
  </si>
  <si>
    <t>133.18</t>
  </si>
  <si>
    <t>142.10</t>
  </si>
  <si>
    <t>2023-10-17 20:03:06</t>
  </si>
  <si>
    <t>2023-10-15</t>
  </si>
  <si>
    <t>4073221</t>
  </si>
  <si>
    <t>格兰维尔酒店</t>
  </si>
  <si>
    <t>Skilton Emily</t>
  </si>
  <si>
    <t>1019.96</t>
  </si>
  <si>
    <t>1089.47</t>
  </si>
  <si>
    <t>2023-10-15 05:27:24</t>
  </si>
  <si>
    <t>爱尔兰</t>
  </si>
  <si>
    <t>2023-10-10</t>
  </si>
  <si>
    <t>4049615</t>
  </si>
  <si>
    <t>维东酒店</t>
  </si>
  <si>
    <t>LEE HOJIN</t>
  </si>
  <si>
    <t>288.05</t>
  </si>
  <si>
    <t>308.60</t>
  </si>
  <si>
    <t>2023-10-10 17:26:46</t>
  </si>
  <si>
    <t>2023-10-09</t>
  </si>
  <si>
    <t>4043551</t>
  </si>
  <si>
    <t>曼谷飞越大酒店</t>
  </si>
  <si>
    <t>REN FANG</t>
  </si>
  <si>
    <t>1950.00</t>
  </si>
  <si>
    <t>2085.12</t>
  </si>
  <si>
    <t>2023-10-09 16:25:35</t>
  </si>
  <si>
    <t>2023-10-01</t>
  </si>
  <si>
    <t>4007757</t>
  </si>
  <si>
    <t>科伦曼谷酒店</t>
  </si>
  <si>
    <t>ZHANG NAN</t>
  </si>
  <si>
    <t>688.39</t>
  </si>
  <si>
    <t>736.33</t>
  </si>
  <si>
    <t>2023-10-01 09:35:51</t>
  </si>
  <si>
    <t>4007669</t>
  </si>
  <si>
    <t>ZHONG SHUAI</t>
  </si>
  <si>
    <t>614.00</t>
  </si>
  <si>
    <t>656.75</t>
  </si>
  <si>
    <t>2023-10-01 10:55:48</t>
  </si>
  <si>
    <t>2023-09-30</t>
  </si>
  <si>
    <t>4005735</t>
  </si>
  <si>
    <t>WANG TING,JIANG WENZHANG</t>
  </si>
  <si>
    <t>570.00</t>
  </si>
  <si>
    <t>609.76</t>
  </si>
  <si>
    <t>2023-10-01 10:49:39</t>
  </si>
  <si>
    <t>4005643</t>
  </si>
  <si>
    <t>CHEN YUZHU</t>
  </si>
  <si>
    <t>656.82</t>
  </si>
  <si>
    <t>2023-10-01 13:16:00</t>
  </si>
  <si>
    <t>4004085</t>
  </si>
  <si>
    <t>曼谷阿尔梅洛兹酒店 - 主要清真饭店</t>
  </si>
  <si>
    <t>WANG SHUANG</t>
  </si>
  <si>
    <t>400.00</t>
  </si>
  <si>
    <t>427.90</t>
  </si>
  <si>
    <t>2023-09-30 12:03:50</t>
  </si>
  <si>
    <t>4004052</t>
  </si>
  <si>
    <t>SUN JIANAN</t>
  </si>
  <si>
    <t>1262.91</t>
  </si>
  <si>
    <t>1350.99</t>
  </si>
  <si>
    <t>2023-09-30 11:29:19</t>
  </si>
  <si>
    <t>4004015</t>
  </si>
  <si>
    <t>WU XIN</t>
  </si>
  <si>
    <t>2023-09-30 11:10:48</t>
  </si>
  <si>
    <t>2023-09-29</t>
  </si>
  <si>
    <t>3999990</t>
  </si>
  <si>
    <t>翠竹村庄海滩水疗度假酒店</t>
  </si>
  <si>
    <t>RINGROSE TIMOTHY RINGROSE</t>
  </si>
  <si>
    <t>3112.10</t>
  </si>
  <si>
    <t>3329.16</t>
  </si>
  <si>
    <t>2023-09-29 08:23:00</t>
  </si>
  <si>
    <t>2023-09-27</t>
  </si>
  <si>
    <t>3993192</t>
  </si>
  <si>
    <t>露彼得菲律宾马卡蒂 - 青年旅舍</t>
  </si>
  <si>
    <t>WEBER JANNIK</t>
  </si>
  <si>
    <t>230.00</t>
  </si>
  <si>
    <t>245.44</t>
  </si>
  <si>
    <t>2023-09-27 19:17:05</t>
  </si>
  <si>
    <t>2023-09-23</t>
  </si>
  <si>
    <t>3974426</t>
  </si>
  <si>
    <t>阿瓦尼河滨曼谷酒店</t>
  </si>
  <si>
    <t>Auvray Thomas</t>
  </si>
  <si>
    <t>1874.38</t>
  </si>
  <si>
    <t>2003.40</t>
  </si>
  <si>
    <t>2023-09-23 13:04:27</t>
  </si>
  <si>
    <t>2023-09-22</t>
  </si>
  <si>
    <t>3971151</t>
  </si>
  <si>
    <t>ILF酒店</t>
  </si>
  <si>
    <t>Moser Ivano Lancerin Monica,Sartori Lucio Filippi Norma</t>
  </si>
  <si>
    <t>1840.47</t>
  </si>
  <si>
    <t>1964.84</t>
  </si>
  <si>
    <t>2023-09-22 18:10:46</t>
  </si>
  <si>
    <t>2023-09-17</t>
  </si>
  <si>
    <t>3945499</t>
  </si>
  <si>
    <t>甘布赖纳斯酒店</t>
  </si>
  <si>
    <t>Tondu Rossella</t>
  </si>
  <si>
    <t>1811.01</t>
  </si>
  <si>
    <t>1942.52</t>
  </si>
  <si>
    <t>2023-09-17 19:07:15</t>
  </si>
  <si>
    <t>2023-09-07</t>
  </si>
  <si>
    <t>3895153</t>
  </si>
  <si>
    <t>YEO YOONSOO</t>
  </si>
  <si>
    <t>4308.51</t>
  </si>
  <si>
    <t>4608.52</t>
  </si>
  <si>
    <t>2023-09-07 13:36:37</t>
  </si>
  <si>
    <t>2023-08-22</t>
  </si>
  <si>
    <t>3820939</t>
  </si>
  <si>
    <t>欧洲之星金色大教堂酒店</t>
  </si>
  <si>
    <t>KIM HYUNA</t>
  </si>
  <si>
    <t>2437.55</t>
  </si>
  <si>
    <t>2617.36</t>
  </si>
  <si>
    <t>2023-08-22 21:09:58</t>
  </si>
  <si>
    <t>2023-08-17</t>
  </si>
  <si>
    <t>3795593</t>
  </si>
  <si>
    <t>玛丽蒂姆基尔酒店</t>
  </si>
  <si>
    <t>MEINHOLD GERALD</t>
  </si>
  <si>
    <t>1056.05</t>
  </si>
  <si>
    <t>1130.43</t>
  </si>
  <si>
    <t>2023-08-17 16:27:54</t>
  </si>
  <si>
    <t>2023-08-14</t>
  </si>
  <si>
    <t>3780261</t>
  </si>
  <si>
    <t>卡玛桑顿SOHO酒店</t>
  </si>
  <si>
    <t>JAMES GRANT</t>
  </si>
  <si>
    <t>2563.85</t>
  </si>
  <si>
    <t>2761.58</t>
  </si>
  <si>
    <t>2023-08-14 14:45:41</t>
  </si>
  <si>
    <t>2023-03-30</t>
  </si>
  <si>
    <t>3184997</t>
  </si>
  <si>
    <t>伦敦温布利宜必思酒店</t>
  </si>
  <si>
    <t>Nemeth Attila Kalman</t>
  </si>
  <si>
    <t>1194.23</t>
  </si>
  <si>
    <t>1358.00</t>
  </si>
  <si>
    <t>2023-03-30 23:42:43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</si>
</sst>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227</xdr:row>
      <xdr:rowOff>0</xdr:rowOff>
    </xdr:from>
    <xdr:to>
      <xdr:col>13</xdr:col>
      <xdr:colOff>485775</xdr:colOff>
      <xdr:row>254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163175" cy="478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45268</v>
      </c>
      <c r="G2" s="6">
        <v>45270</v>
      </c>
      <c r="H2" s="4">
        <v>1</v>
      </c>
      <c r="I2" s="4">
        <v>2</v>
      </c>
      <c r="J2" s="4">
        <v>2</v>
      </c>
      <c r="K2" s="4" t="s">
        <v>30</v>
      </c>
      <c r="L2" s="4">
        <v>1358</v>
      </c>
      <c r="M2" s="4">
        <v>1358</v>
      </c>
      <c r="N2" s="4" t="s">
        <v>31</v>
      </c>
      <c r="O2" s="4" t="s">
        <v>32</v>
      </c>
      <c r="P2" s="4" t="s">
        <v>33</v>
      </c>
      <c r="Q2" s="4">
        <v>0</v>
      </c>
      <c r="R2" s="7">
        <v>45015</v>
      </c>
      <c r="S2" s="6">
        <v>45273</v>
      </c>
      <c r="T2" s="4" t="s">
        <v>34</v>
      </c>
      <c r="U2" s="4">
        <v>1358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45269</v>
      </c>
      <c r="G3" s="6">
        <v>45270</v>
      </c>
      <c r="H3" s="4">
        <v>1</v>
      </c>
      <c r="I3" s="4">
        <v>1</v>
      </c>
      <c r="J3" s="4">
        <v>1</v>
      </c>
      <c r="K3" s="4" t="s">
        <v>30</v>
      </c>
      <c r="L3" s="4">
        <v>820.14</v>
      </c>
      <c r="M3" s="4">
        <v>820.14</v>
      </c>
      <c r="N3" s="4" t="s">
        <v>40</v>
      </c>
      <c r="O3" s="4" t="s">
        <v>32</v>
      </c>
      <c r="P3" s="4" t="s">
        <v>33</v>
      </c>
      <c r="Q3" s="4">
        <v>0</v>
      </c>
      <c r="R3" s="7">
        <v>45092.0000115741</v>
      </c>
      <c r="S3" s="6">
        <v>45273</v>
      </c>
      <c r="T3" s="4" t="s">
        <v>34</v>
      </c>
      <c r="U3" s="4">
        <v>820.14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45263</v>
      </c>
      <c r="G4" s="6">
        <v>45270</v>
      </c>
      <c r="H4" s="4">
        <v>2</v>
      </c>
      <c r="I4" s="4">
        <v>7</v>
      </c>
      <c r="J4" s="4">
        <v>14</v>
      </c>
      <c r="K4" s="4" t="s">
        <v>30</v>
      </c>
      <c r="L4" s="4">
        <v>5247.62</v>
      </c>
      <c r="M4" s="4">
        <v>5247.62</v>
      </c>
      <c r="N4" s="4" t="s">
        <v>46</v>
      </c>
      <c r="O4" s="4" t="s">
        <v>32</v>
      </c>
      <c r="P4" s="4" t="s">
        <v>33</v>
      </c>
      <c r="Q4" s="4">
        <v>0</v>
      </c>
      <c r="R4" s="7">
        <v>45130.0000115741</v>
      </c>
      <c r="S4" s="6">
        <v>45273</v>
      </c>
      <c r="T4" s="4" t="s">
        <v>34</v>
      </c>
      <c r="U4" s="4">
        <v>5247.62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45263</v>
      </c>
      <c r="G5" s="6">
        <v>45270</v>
      </c>
      <c r="H5" s="4">
        <v>2</v>
      </c>
      <c r="I5" s="4">
        <v>7</v>
      </c>
      <c r="J5" s="4">
        <v>14</v>
      </c>
      <c r="K5" s="4" t="s">
        <v>30</v>
      </c>
      <c r="L5" s="4">
        <v>-5247.62</v>
      </c>
      <c r="M5" s="4">
        <v>-5247.62</v>
      </c>
      <c r="N5" s="4" t="s">
        <v>46</v>
      </c>
      <c r="O5" s="4" t="s">
        <v>32</v>
      </c>
      <c r="P5" s="4" t="s">
        <v>33</v>
      </c>
      <c r="Q5" s="4">
        <v>0</v>
      </c>
      <c r="R5" s="7">
        <v>45130.0000115741</v>
      </c>
      <c r="S5" s="6">
        <v>45273</v>
      </c>
      <c r="T5" s="4" t="s">
        <v>34</v>
      </c>
      <c r="U5" s="4">
        <v>-5247.62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45268</v>
      </c>
      <c r="G6" s="6">
        <v>45270</v>
      </c>
      <c r="H6" s="4">
        <v>1</v>
      </c>
      <c r="I6" s="4">
        <v>2</v>
      </c>
      <c r="J6" s="4">
        <v>2</v>
      </c>
      <c r="K6" s="4" t="s">
        <v>30</v>
      </c>
      <c r="L6" s="4">
        <v>1278.02</v>
      </c>
      <c r="M6" s="4">
        <v>1278.02</v>
      </c>
      <c r="N6" s="4" t="s">
        <v>53</v>
      </c>
      <c r="O6" s="4" t="s">
        <v>32</v>
      </c>
      <c r="P6" s="4" t="s">
        <v>33</v>
      </c>
      <c r="Q6" s="4">
        <v>0</v>
      </c>
      <c r="R6" s="7">
        <v>45136</v>
      </c>
      <c r="S6" s="6">
        <v>45273</v>
      </c>
      <c r="T6" s="4" t="s">
        <v>34</v>
      </c>
      <c r="U6" s="4">
        <v>1278.02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49</v>
      </c>
      <c r="D7" s="4" t="s">
        <v>51</v>
      </c>
      <c r="E7" s="4" t="s">
        <v>52</v>
      </c>
      <c r="F7" s="6">
        <v>45268</v>
      </c>
      <c r="G7" s="6">
        <v>45270</v>
      </c>
      <c r="H7" s="4">
        <v>1</v>
      </c>
      <c r="I7" s="4">
        <v>2</v>
      </c>
      <c r="J7" s="4">
        <v>2</v>
      </c>
      <c r="K7" s="4" t="s">
        <v>30</v>
      </c>
      <c r="L7" s="4">
        <v>-1278.02</v>
      </c>
      <c r="M7" s="4">
        <v>-1278.02</v>
      </c>
      <c r="N7" s="4" t="s">
        <v>53</v>
      </c>
      <c r="O7" s="4" t="s">
        <v>32</v>
      </c>
      <c r="P7" s="4" t="s">
        <v>33</v>
      </c>
      <c r="Q7" s="4">
        <v>0</v>
      </c>
      <c r="R7" s="7">
        <v>45136</v>
      </c>
      <c r="S7" s="6">
        <v>45273</v>
      </c>
      <c r="T7" s="4" t="s">
        <v>34</v>
      </c>
      <c r="U7" s="4">
        <v>-1278.02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45269</v>
      </c>
      <c r="G8" s="6">
        <v>45270</v>
      </c>
      <c r="H8" s="4">
        <v>1</v>
      </c>
      <c r="I8" s="4">
        <v>1</v>
      </c>
      <c r="J8" s="4">
        <v>1</v>
      </c>
      <c r="K8" s="4" t="s">
        <v>30</v>
      </c>
      <c r="L8" s="4">
        <v>2761.58</v>
      </c>
      <c r="M8" s="4">
        <v>2761.58</v>
      </c>
      <c r="N8" s="4" t="s">
        <v>58</v>
      </c>
      <c r="O8" s="4" t="s">
        <v>32</v>
      </c>
      <c r="P8" s="4" t="s">
        <v>33</v>
      </c>
      <c r="Q8" s="4">
        <v>0</v>
      </c>
      <c r="R8" s="7">
        <v>45152</v>
      </c>
      <c r="S8" s="6">
        <v>45273</v>
      </c>
      <c r="T8" s="4" t="s">
        <v>34</v>
      </c>
      <c r="U8" s="4">
        <v>2761.58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45269</v>
      </c>
      <c r="G9" s="6">
        <v>45270</v>
      </c>
      <c r="H9" s="4">
        <v>1</v>
      </c>
      <c r="I9" s="4">
        <v>1</v>
      </c>
      <c r="J9" s="4">
        <v>1</v>
      </c>
      <c r="K9" s="4" t="s">
        <v>30</v>
      </c>
      <c r="L9" s="4">
        <v>1130.43</v>
      </c>
      <c r="M9" s="4">
        <v>1130.43</v>
      </c>
      <c r="N9" s="4" t="s">
        <v>64</v>
      </c>
      <c r="O9" s="4" t="s">
        <v>32</v>
      </c>
      <c r="P9" s="4" t="s">
        <v>33</v>
      </c>
      <c r="Q9" s="4">
        <v>0</v>
      </c>
      <c r="R9" s="7">
        <v>45155.0000115741</v>
      </c>
      <c r="S9" s="6">
        <v>45273</v>
      </c>
      <c r="T9" s="4" t="s">
        <v>34</v>
      </c>
      <c r="U9" s="4">
        <v>1130.43</v>
      </c>
      <c r="V9" s="4">
        <v>0</v>
      </c>
      <c r="W9" s="4">
        <v>0</v>
      </c>
      <c r="X9" s="4" t="s">
        <v>65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45268</v>
      </c>
      <c r="G10" s="6">
        <v>45270</v>
      </c>
      <c r="H10" s="4">
        <v>1</v>
      </c>
      <c r="I10" s="4">
        <v>2</v>
      </c>
      <c r="J10" s="4">
        <v>2</v>
      </c>
      <c r="K10" s="4" t="s">
        <v>30</v>
      </c>
      <c r="L10" s="4">
        <v>2617.36</v>
      </c>
      <c r="M10" s="4">
        <v>2617.36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45160.0000115741</v>
      </c>
      <c r="S10" s="6">
        <v>45273</v>
      </c>
      <c r="T10" s="4" t="s">
        <v>34</v>
      </c>
      <c r="U10" s="4">
        <v>2617.36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37</v>
      </c>
      <c r="B11" s="4" t="s">
        <v>26</v>
      </c>
      <c r="C11" s="4" t="s">
        <v>49</v>
      </c>
      <c r="D11" s="4" t="s">
        <v>38</v>
      </c>
      <c r="E11" s="4" t="s">
        <v>39</v>
      </c>
      <c r="F11" s="6">
        <v>45269</v>
      </c>
      <c r="G11" s="6">
        <v>45270</v>
      </c>
      <c r="H11" s="4">
        <v>1</v>
      </c>
      <c r="I11" s="4">
        <v>1</v>
      </c>
      <c r="J11" s="4">
        <v>1</v>
      </c>
      <c r="K11" s="4" t="s">
        <v>30</v>
      </c>
      <c r="L11" s="4">
        <v>-820.14</v>
      </c>
      <c r="M11" s="4">
        <v>-820.14</v>
      </c>
      <c r="N11" s="4" t="s">
        <v>40</v>
      </c>
      <c r="O11" s="4" t="s">
        <v>32</v>
      </c>
      <c r="P11" s="4" t="s">
        <v>33</v>
      </c>
      <c r="Q11" s="4">
        <v>0</v>
      </c>
      <c r="R11" s="7">
        <v>45092.0000115741</v>
      </c>
      <c r="S11" s="6">
        <v>45273</v>
      </c>
      <c r="T11" s="4" t="s">
        <v>34</v>
      </c>
      <c r="U11" s="4">
        <v>-820.14</v>
      </c>
      <c r="V11" s="4">
        <v>0</v>
      </c>
      <c r="W11" s="4">
        <v>0</v>
      </c>
      <c r="X11" s="4" t="s">
        <v>41</v>
      </c>
      <c r="Y11" s="4" t="s">
        <v>42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45266</v>
      </c>
      <c r="G12" s="6">
        <v>45270</v>
      </c>
      <c r="H12" s="4">
        <v>1</v>
      </c>
      <c r="I12" s="4">
        <v>4</v>
      </c>
      <c r="J12" s="4">
        <v>4</v>
      </c>
      <c r="K12" s="4" t="s">
        <v>30</v>
      </c>
      <c r="L12" s="4">
        <v>4608.52</v>
      </c>
      <c r="M12" s="4">
        <v>4608.52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45176</v>
      </c>
      <c r="S12" s="6">
        <v>45273</v>
      </c>
      <c r="T12" s="4" t="s">
        <v>34</v>
      </c>
      <c r="U12" s="4">
        <v>4608.52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45268</v>
      </c>
      <c r="G13" s="6">
        <v>45270</v>
      </c>
      <c r="H13" s="4">
        <v>1</v>
      </c>
      <c r="I13" s="4">
        <v>2</v>
      </c>
      <c r="J13" s="4">
        <v>2</v>
      </c>
      <c r="K13" s="4" t="s">
        <v>30</v>
      </c>
      <c r="L13" s="4">
        <v>2245.78</v>
      </c>
      <c r="M13" s="4">
        <v>2245.78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45186.0000115741</v>
      </c>
      <c r="S13" s="6">
        <v>45273</v>
      </c>
      <c r="T13" s="4" t="s">
        <v>34</v>
      </c>
      <c r="U13" s="4">
        <v>2245.78</v>
      </c>
      <c r="V13" s="4">
        <v>0</v>
      </c>
      <c r="W13" s="4">
        <v>0</v>
      </c>
      <c r="X13" s="4" t="s">
        <v>82</v>
      </c>
      <c r="Y13" s="4" t="s">
        <v>36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45268</v>
      </c>
      <c r="G14" s="6">
        <v>45270</v>
      </c>
      <c r="H14" s="4">
        <v>1</v>
      </c>
      <c r="I14" s="4">
        <v>2</v>
      </c>
      <c r="J14" s="4">
        <v>2</v>
      </c>
      <c r="K14" s="4" t="s">
        <v>30</v>
      </c>
      <c r="L14" s="4">
        <v>2245.78</v>
      </c>
      <c r="M14" s="4">
        <v>2245.78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45186.0000115741</v>
      </c>
      <c r="S14" s="6">
        <v>45273</v>
      </c>
      <c r="T14" s="4" t="s">
        <v>34</v>
      </c>
      <c r="U14" s="4">
        <v>2245.78</v>
      </c>
      <c r="V14" s="4">
        <v>0</v>
      </c>
      <c r="W14" s="4">
        <v>0</v>
      </c>
      <c r="X14" s="4" t="s">
        <v>85</v>
      </c>
      <c r="Y14" s="4" t="s">
        <v>36</v>
      </c>
    </row>
    <row r="15" s="4" customFormat="1" spans="1:25">
      <c r="A15" s="4" t="s">
        <v>78</v>
      </c>
      <c r="B15" s="4" t="s">
        <v>26</v>
      </c>
      <c r="C15" s="4" t="s">
        <v>49</v>
      </c>
      <c r="D15" s="4" t="s">
        <v>79</v>
      </c>
      <c r="E15" s="4" t="s">
        <v>80</v>
      </c>
      <c r="F15" s="6">
        <v>45268</v>
      </c>
      <c r="G15" s="6">
        <v>45270</v>
      </c>
      <c r="H15" s="4">
        <v>1</v>
      </c>
      <c r="I15" s="4">
        <v>2</v>
      </c>
      <c r="J15" s="4">
        <v>2</v>
      </c>
      <c r="K15" s="4" t="s">
        <v>30</v>
      </c>
      <c r="L15" s="4">
        <v>-2245.78</v>
      </c>
      <c r="M15" s="4">
        <v>-2245.78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45186.0000115741</v>
      </c>
      <c r="S15" s="6">
        <v>45273</v>
      </c>
      <c r="T15" s="4" t="s">
        <v>34</v>
      </c>
      <c r="U15" s="4">
        <v>-2245.78</v>
      </c>
      <c r="V15" s="4">
        <v>0</v>
      </c>
      <c r="W15" s="4">
        <v>0</v>
      </c>
      <c r="X15" s="4" t="s">
        <v>82</v>
      </c>
      <c r="Y15" s="4" t="s">
        <v>36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45268</v>
      </c>
      <c r="G16" s="6">
        <v>45270</v>
      </c>
      <c r="H16" s="4">
        <v>1</v>
      </c>
      <c r="I16" s="4">
        <v>2</v>
      </c>
      <c r="J16" s="4">
        <v>2</v>
      </c>
      <c r="K16" s="4" t="s">
        <v>30</v>
      </c>
      <c r="L16" s="4">
        <v>1942.52</v>
      </c>
      <c r="M16" s="4">
        <v>1942.52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45186</v>
      </c>
      <c r="S16" s="6">
        <v>45273</v>
      </c>
      <c r="T16" s="4" t="s">
        <v>34</v>
      </c>
      <c r="U16" s="4">
        <v>1942.52</v>
      </c>
      <c r="V16" s="4">
        <v>0</v>
      </c>
      <c r="W16" s="4">
        <v>0</v>
      </c>
      <c r="X16" s="4" t="s">
        <v>90</v>
      </c>
      <c r="Y16" s="4" t="s">
        <v>36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45268</v>
      </c>
      <c r="G17" s="6">
        <v>45270</v>
      </c>
      <c r="H17" s="4">
        <v>2</v>
      </c>
      <c r="I17" s="4">
        <v>2</v>
      </c>
      <c r="J17" s="4">
        <v>4</v>
      </c>
      <c r="K17" s="4" t="s">
        <v>30</v>
      </c>
      <c r="L17" s="4">
        <v>1964.84</v>
      </c>
      <c r="M17" s="4">
        <v>1964.84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45191</v>
      </c>
      <c r="S17" s="6">
        <v>45273</v>
      </c>
      <c r="T17" s="4" t="s">
        <v>34</v>
      </c>
      <c r="U17" s="4">
        <v>1964.84</v>
      </c>
      <c r="V17" s="4">
        <v>0</v>
      </c>
      <c r="W17" s="4">
        <v>0</v>
      </c>
      <c r="X17" s="4" t="s">
        <v>95</v>
      </c>
      <c r="Y17" s="4" t="s">
        <v>96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45268</v>
      </c>
      <c r="G18" s="6">
        <v>45270</v>
      </c>
      <c r="H18" s="4">
        <v>1</v>
      </c>
      <c r="I18" s="4">
        <v>2</v>
      </c>
      <c r="J18" s="4">
        <v>2</v>
      </c>
      <c r="K18" s="4" t="s">
        <v>30</v>
      </c>
      <c r="L18" s="4">
        <v>2003.4</v>
      </c>
      <c r="M18" s="4">
        <v>2003.4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45192.0000115741</v>
      </c>
      <c r="S18" s="6">
        <v>45273</v>
      </c>
      <c r="T18" s="4" t="s">
        <v>34</v>
      </c>
      <c r="U18" s="4">
        <v>2003.4</v>
      </c>
      <c r="V18" s="4">
        <v>0</v>
      </c>
      <c r="W18" s="4">
        <v>0</v>
      </c>
      <c r="X18" s="4" t="s">
        <v>101</v>
      </c>
      <c r="Y18" s="4" t="s">
        <v>36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45269</v>
      </c>
      <c r="G19" s="6">
        <v>45270</v>
      </c>
      <c r="H19" s="4">
        <v>1</v>
      </c>
      <c r="I19" s="4">
        <v>1</v>
      </c>
      <c r="J19" s="4">
        <v>1</v>
      </c>
      <c r="K19" s="4" t="s">
        <v>30</v>
      </c>
      <c r="L19" s="4">
        <v>802.66</v>
      </c>
      <c r="M19" s="4">
        <v>802.66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45195.0000115741</v>
      </c>
      <c r="S19" s="6">
        <v>45273</v>
      </c>
      <c r="T19" s="4" t="s">
        <v>34</v>
      </c>
      <c r="U19" s="4">
        <v>802.66</v>
      </c>
      <c r="V19" s="4">
        <v>0</v>
      </c>
      <c r="W19" s="4">
        <v>0</v>
      </c>
      <c r="X19" s="4" t="s">
        <v>106</v>
      </c>
      <c r="Y19" s="4" t="s">
        <v>36</v>
      </c>
    </row>
    <row r="20" s="4" customFormat="1" spans="1:25">
      <c r="A20" s="4" t="s">
        <v>102</v>
      </c>
      <c r="B20" s="4" t="s">
        <v>26</v>
      </c>
      <c r="C20" s="4" t="s">
        <v>49</v>
      </c>
      <c r="D20" s="4" t="s">
        <v>103</v>
      </c>
      <c r="E20" s="4" t="s">
        <v>104</v>
      </c>
      <c r="F20" s="6">
        <v>45269</v>
      </c>
      <c r="G20" s="6">
        <v>45270</v>
      </c>
      <c r="H20" s="4">
        <v>1</v>
      </c>
      <c r="I20" s="4">
        <v>1</v>
      </c>
      <c r="J20" s="4">
        <v>1</v>
      </c>
      <c r="K20" s="4" t="s">
        <v>30</v>
      </c>
      <c r="L20" s="4">
        <v>-802.66</v>
      </c>
      <c r="M20" s="4">
        <v>-802.66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45195.0000115741</v>
      </c>
      <c r="S20" s="6">
        <v>45273</v>
      </c>
      <c r="T20" s="4" t="s">
        <v>34</v>
      </c>
      <c r="U20" s="4">
        <v>-802.66</v>
      </c>
      <c r="V20" s="4">
        <v>0</v>
      </c>
      <c r="W20" s="4">
        <v>0</v>
      </c>
      <c r="X20" s="4" t="s">
        <v>106</v>
      </c>
      <c r="Y20" s="4" t="s">
        <v>36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45269</v>
      </c>
      <c r="G21" s="6">
        <v>45270</v>
      </c>
      <c r="H21" s="4">
        <v>1</v>
      </c>
      <c r="I21" s="4">
        <v>1</v>
      </c>
      <c r="J21" s="4">
        <v>1</v>
      </c>
      <c r="K21" s="4" t="s">
        <v>30</v>
      </c>
      <c r="L21" s="4">
        <v>245.44</v>
      </c>
      <c r="M21" s="4">
        <v>245.44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45196</v>
      </c>
      <c r="S21" s="6">
        <v>45273</v>
      </c>
      <c r="T21" s="4" t="s">
        <v>34</v>
      </c>
      <c r="U21" s="4">
        <v>245.44</v>
      </c>
      <c r="V21" s="4">
        <v>0</v>
      </c>
      <c r="W21" s="4">
        <v>0</v>
      </c>
      <c r="X21" s="4" t="s">
        <v>111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45268</v>
      </c>
      <c r="G22" s="6">
        <v>45270</v>
      </c>
      <c r="H22" s="4">
        <v>2</v>
      </c>
      <c r="I22" s="4">
        <v>2</v>
      </c>
      <c r="J22" s="4">
        <v>4</v>
      </c>
      <c r="K22" s="4" t="s">
        <v>30</v>
      </c>
      <c r="L22" s="4">
        <v>3329.16</v>
      </c>
      <c r="M22" s="4">
        <v>3329.16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45198.0000115741</v>
      </c>
      <c r="S22" s="6">
        <v>45273</v>
      </c>
      <c r="T22" s="4" t="s">
        <v>34</v>
      </c>
      <c r="U22" s="4">
        <v>3329.16</v>
      </c>
      <c r="V22" s="4">
        <v>0</v>
      </c>
      <c r="W22" s="4">
        <v>0</v>
      </c>
      <c r="X22" s="4" t="s">
        <v>117</v>
      </c>
      <c r="Y22" s="4" t="s">
        <v>118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45269</v>
      </c>
      <c r="G23" s="6">
        <v>45270</v>
      </c>
      <c r="H23" s="4">
        <v>1</v>
      </c>
      <c r="I23" s="4">
        <v>1</v>
      </c>
      <c r="J23" s="4">
        <v>1</v>
      </c>
      <c r="K23" s="4" t="s">
        <v>30</v>
      </c>
      <c r="L23" s="4">
        <v>1350.99</v>
      </c>
      <c r="M23" s="4">
        <v>1350.99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45199.0000115741</v>
      </c>
      <c r="S23" s="6">
        <v>45273</v>
      </c>
      <c r="T23" s="4" t="s">
        <v>34</v>
      </c>
      <c r="U23" s="4">
        <v>1350.99</v>
      </c>
      <c r="V23" s="4">
        <v>0</v>
      </c>
      <c r="W23" s="4">
        <v>0</v>
      </c>
      <c r="X23" s="4" t="s">
        <v>123</v>
      </c>
      <c r="Y23" s="4" t="s">
        <v>36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120</v>
      </c>
      <c r="E24" s="4" t="s">
        <v>121</v>
      </c>
      <c r="F24" s="6">
        <v>45269</v>
      </c>
      <c r="G24" s="6">
        <v>45270</v>
      </c>
      <c r="H24" s="4">
        <v>1</v>
      </c>
      <c r="I24" s="4">
        <v>1</v>
      </c>
      <c r="J24" s="4">
        <v>1</v>
      </c>
      <c r="K24" s="4" t="s">
        <v>30</v>
      </c>
      <c r="L24" s="4">
        <v>1350.99</v>
      </c>
      <c r="M24" s="4">
        <v>1350.99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45199</v>
      </c>
      <c r="S24" s="6">
        <v>45273</v>
      </c>
      <c r="T24" s="4" t="s">
        <v>34</v>
      </c>
      <c r="U24" s="4">
        <v>1350.99</v>
      </c>
      <c r="V24" s="4">
        <v>0</v>
      </c>
      <c r="W24" s="4">
        <v>0</v>
      </c>
      <c r="X24" s="4" t="s">
        <v>126</v>
      </c>
      <c r="Y24" s="4" t="s">
        <v>36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45269</v>
      </c>
      <c r="G25" s="6">
        <v>45270</v>
      </c>
      <c r="H25" s="4">
        <v>1</v>
      </c>
      <c r="I25" s="4">
        <v>1</v>
      </c>
      <c r="J25" s="4">
        <v>1</v>
      </c>
      <c r="K25" s="4" t="s">
        <v>30</v>
      </c>
      <c r="L25" s="4">
        <v>1350.99</v>
      </c>
      <c r="M25" s="4">
        <v>1350.99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45199.0000115741</v>
      </c>
      <c r="S25" s="6">
        <v>45273</v>
      </c>
      <c r="T25" s="4" t="s">
        <v>34</v>
      </c>
      <c r="U25" s="4">
        <v>1350.99</v>
      </c>
      <c r="V25" s="4">
        <v>0</v>
      </c>
      <c r="W25" s="4">
        <v>0</v>
      </c>
      <c r="X25" s="4" t="s">
        <v>129</v>
      </c>
      <c r="Y25" s="4" t="s">
        <v>36</v>
      </c>
    </row>
    <row r="26" s="4" customFormat="1" spans="1:25">
      <c r="A26" s="4" t="s">
        <v>130</v>
      </c>
      <c r="B26" s="4" t="s">
        <v>26</v>
      </c>
      <c r="C26" s="4" t="s">
        <v>27</v>
      </c>
      <c r="D26" s="4" t="s">
        <v>120</v>
      </c>
      <c r="E26" s="4" t="s">
        <v>121</v>
      </c>
      <c r="F26" s="6">
        <v>45269</v>
      </c>
      <c r="G26" s="6">
        <v>45270</v>
      </c>
      <c r="H26" s="4">
        <v>1</v>
      </c>
      <c r="I26" s="4">
        <v>1</v>
      </c>
      <c r="J26" s="4">
        <v>1</v>
      </c>
      <c r="K26" s="4" t="s">
        <v>30</v>
      </c>
      <c r="L26" s="4">
        <v>1350.99</v>
      </c>
      <c r="M26" s="4">
        <v>1350.99</v>
      </c>
      <c r="N26" s="4" t="s">
        <v>131</v>
      </c>
      <c r="O26" s="4" t="s">
        <v>32</v>
      </c>
      <c r="P26" s="4" t="s">
        <v>33</v>
      </c>
      <c r="Q26" s="4">
        <v>0</v>
      </c>
      <c r="R26" s="7">
        <v>45199.0000115741</v>
      </c>
      <c r="S26" s="6">
        <v>45273</v>
      </c>
      <c r="T26" s="4" t="s">
        <v>34</v>
      </c>
      <c r="U26" s="4">
        <v>1350.99</v>
      </c>
      <c r="V26" s="4">
        <v>0</v>
      </c>
      <c r="W26" s="4">
        <v>0</v>
      </c>
      <c r="X26" s="4" t="s">
        <v>132</v>
      </c>
      <c r="Y26" s="4" t="s">
        <v>36</v>
      </c>
    </row>
    <row r="27" s="4" customFormat="1" spans="1:25">
      <c r="A27" s="4" t="s">
        <v>133</v>
      </c>
      <c r="B27" s="4" t="s">
        <v>26</v>
      </c>
      <c r="C27" s="4" t="s">
        <v>27</v>
      </c>
      <c r="D27" s="4" t="s">
        <v>134</v>
      </c>
      <c r="E27" s="4" t="s">
        <v>135</v>
      </c>
      <c r="F27" s="6">
        <v>45269</v>
      </c>
      <c r="G27" s="6">
        <v>45270</v>
      </c>
      <c r="H27" s="4">
        <v>1</v>
      </c>
      <c r="I27" s="4">
        <v>1</v>
      </c>
      <c r="J27" s="4">
        <v>1</v>
      </c>
      <c r="K27" s="4" t="s">
        <v>30</v>
      </c>
      <c r="L27" s="4">
        <v>427.9</v>
      </c>
      <c r="M27" s="4">
        <v>427.9</v>
      </c>
      <c r="N27" s="4" t="s">
        <v>136</v>
      </c>
      <c r="O27" s="4" t="s">
        <v>32</v>
      </c>
      <c r="P27" s="4" t="s">
        <v>33</v>
      </c>
      <c r="Q27" s="4">
        <v>0</v>
      </c>
      <c r="R27" s="7">
        <v>45199</v>
      </c>
      <c r="S27" s="6">
        <v>45273</v>
      </c>
      <c r="T27" s="4" t="s">
        <v>34</v>
      </c>
      <c r="U27" s="4">
        <v>427.9</v>
      </c>
      <c r="V27" s="4">
        <v>0</v>
      </c>
      <c r="W27" s="4">
        <v>0</v>
      </c>
      <c r="X27" s="4" t="s">
        <v>137</v>
      </c>
      <c r="Y27" s="4" t="s">
        <v>138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141</v>
      </c>
      <c r="F28" s="6">
        <v>45269</v>
      </c>
      <c r="G28" s="6">
        <v>45270</v>
      </c>
      <c r="H28" s="4">
        <v>1</v>
      </c>
      <c r="I28" s="4">
        <v>1</v>
      </c>
      <c r="J28" s="4">
        <v>1</v>
      </c>
      <c r="K28" s="4" t="s">
        <v>30</v>
      </c>
      <c r="L28" s="4">
        <v>656.82</v>
      </c>
      <c r="M28" s="4">
        <v>656.82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45199.0000115741</v>
      </c>
      <c r="S28" s="6">
        <v>45273</v>
      </c>
      <c r="T28" s="4" t="s">
        <v>34</v>
      </c>
      <c r="U28" s="4">
        <v>656.82</v>
      </c>
      <c r="V28" s="4">
        <v>0</v>
      </c>
      <c r="W28" s="4">
        <v>0</v>
      </c>
      <c r="X28" s="4" t="s">
        <v>143</v>
      </c>
      <c r="Y28" s="4" t="s">
        <v>144</v>
      </c>
    </row>
    <row r="29" s="4" customFormat="1" spans="1:25">
      <c r="A29" s="4" t="s">
        <v>145</v>
      </c>
      <c r="B29" s="4" t="s">
        <v>26</v>
      </c>
      <c r="C29" s="4" t="s">
        <v>27</v>
      </c>
      <c r="D29" s="4" t="s">
        <v>140</v>
      </c>
      <c r="E29" s="4" t="s">
        <v>141</v>
      </c>
      <c r="F29" s="6">
        <v>45269</v>
      </c>
      <c r="G29" s="6">
        <v>45270</v>
      </c>
      <c r="H29" s="4">
        <v>1</v>
      </c>
      <c r="I29" s="4">
        <v>1</v>
      </c>
      <c r="J29" s="4">
        <v>1</v>
      </c>
      <c r="K29" s="4" t="s">
        <v>30</v>
      </c>
      <c r="L29" s="4">
        <v>609.76</v>
      </c>
      <c r="M29" s="4">
        <v>609.76</v>
      </c>
      <c r="N29" s="4" t="s">
        <v>146</v>
      </c>
      <c r="O29" s="4" t="s">
        <v>32</v>
      </c>
      <c r="P29" s="4" t="s">
        <v>33</v>
      </c>
      <c r="Q29" s="4">
        <v>0</v>
      </c>
      <c r="R29" s="7">
        <v>45199</v>
      </c>
      <c r="S29" s="6">
        <v>45273</v>
      </c>
      <c r="T29" s="4" t="s">
        <v>34</v>
      </c>
      <c r="U29" s="4">
        <v>609.76</v>
      </c>
      <c r="V29" s="4">
        <v>0</v>
      </c>
      <c r="W29" s="4">
        <v>0</v>
      </c>
      <c r="X29" s="4" t="s">
        <v>147</v>
      </c>
      <c r="Y29" s="4" t="s">
        <v>148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140</v>
      </c>
      <c r="E30" s="4" t="s">
        <v>141</v>
      </c>
      <c r="F30" s="6">
        <v>45269</v>
      </c>
      <c r="G30" s="6">
        <v>45270</v>
      </c>
      <c r="H30" s="4">
        <v>1</v>
      </c>
      <c r="I30" s="4">
        <v>1</v>
      </c>
      <c r="J30" s="4">
        <v>1</v>
      </c>
      <c r="K30" s="4" t="s">
        <v>30</v>
      </c>
      <c r="L30" s="4">
        <v>656.75</v>
      </c>
      <c r="M30" s="4">
        <v>656.75</v>
      </c>
      <c r="N30" s="4" t="s">
        <v>150</v>
      </c>
      <c r="O30" s="4" t="s">
        <v>32</v>
      </c>
      <c r="P30" s="4" t="s">
        <v>33</v>
      </c>
      <c r="Q30" s="4">
        <v>0</v>
      </c>
      <c r="R30" s="7">
        <v>45200</v>
      </c>
      <c r="S30" s="6">
        <v>45273</v>
      </c>
      <c r="T30" s="4" t="s">
        <v>34</v>
      </c>
      <c r="U30" s="4">
        <v>656.75</v>
      </c>
      <c r="V30" s="4">
        <v>0</v>
      </c>
      <c r="W30" s="4">
        <v>0</v>
      </c>
      <c r="X30" s="4" t="s">
        <v>151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45269</v>
      </c>
      <c r="G31" s="6">
        <v>45270</v>
      </c>
      <c r="H31" s="4">
        <v>1</v>
      </c>
      <c r="I31" s="4">
        <v>1</v>
      </c>
      <c r="J31" s="4">
        <v>1</v>
      </c>
      <c r="K31" s="4" t="s">
        <v>30</v>
      </c>
      <c r="L31" s="4">
        <v>736.33</v>
      </c>
      <c r="M31" s="4">
        <v>736.33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45200</v>
      </c>
      <c r="S31" s="6">
        <v>45273</v>
      </c>
      <c r="T31" s="4" t="s">
        <v>34</v>
      </c>
      <c r="U31" s="4">
        <v>736.33</v>
      </c>
      <c r="V31" s="4">
        <v>0</v>
      </c>
      <c r="W31" s="4">
        <v>0</v>
      </c>
      <c r="X31" s="4" t="s">
        <v>157</v>
      </c>
      <c r="Y31" s="4" t="s">
        <v>36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45269</v>
      </c>
      <c r="G32" s="6">
        <v>45270</v>
      </c>
      <c r="H32" s="4">
        <v>1</v>
      </c>
      <c r="I32" s="4">
        <v>1</v>
      </c>
      <c r="J32" s="4">
        <v>1</v>
      </c>
      <c r="K32" s="4" t="s">
        <v>30</v>
      </c>
      <c r="L32" s="4">
        <v>1025.54</v>
      </c>
      <c r="M32" s="4">
        <v>1025.54</v>
      </c>
      <c r="N32" s="4" t="s">
        <v>161</v>
      </c>
      <c r="O32" s="4" t="s">
        <v>32</v>
      </c>
      <c r="P32" s="4" t="s">
        <v>33</v>
      </c>
      <c r="Q32" s="4">
        <v>0</v>
      </c>
      <c r="R32" s="7">
        <v>45200</v>
      </c>
      <c r="S32" s="6">
        <v>45273</v>
      </c>
      <c r="T32" s="4" t="s">
        <v>34</v>
      </c>
      <c r="U32" s="4">
        <v>1025.54</v>
      </c>
      <c r="V32" s="4">
        <v>0</v>
      </c>
      <c r="W32" s="4">
        <v>0</v>
      </c>
      <c r="X32" s="4" t="s">
        <v>162</v>
      </c>
      <c r="Y32" s="4" t="s">
        <v>36</v>
      </c>
    </row>
    <row r="33" s="4" customFormat="1" spans="1:25">
      <c r="A33" s="4" t="s">
        <v>158</v>
      </c>
      <c r="B33" s="4" t="s">
        <v>26</v>
      </c>
      <c r="C33" s="4" t="s">
        <v>49</v>
      </c>
      <c r="D33" s="4" t="s">
        <v>159</v>
      </c>
      <c r="E33" s="4" t="s">
        <v>160</v>
      </c>
      <c r="F33" s="6">
        <v>45269</v>
      </c>
      <c r="G33" s="6">
        <v>45270</v>
      </c>
      <c r="H33" s="4">
        <v>1</v>
      </c>
      <c r="I33" s="4">
        <v>1</v>
      </c>
      <c r="J33" s="4">
        <v>1</v>
      </c>
      <c r="K33" s="4" t="s">
        <v>30</v>
      </c>
      <c r="L33" s="4">
        <v>-1025.54</v>
      </c>
      <c r="M33" s="4">
        <v>-1025.54</v>
      </c>
      <c r="N33" s="4" t="s">
        <v>161</v>
      </c>
      <c r="O33" s="4" t="s">
        <v>32</v>
      </c>
      <c r="P33" s="4" t="s">
        <v>33</v>
      </c>
      <c r="Q33" s="4">
        <v>0</v>
      </c>
      <c r="R33" s="7">
        <v>45200</v>
      </c>
      <c r="S33" s="6">
        <v>45273</v>
      </c>
      <c r="T33" s="4" t="s">
        <v>34</v>
      </c>
      <c r="U33" s="4">
        <v>-1025.54</v>
      </c>
      <c r="V33" s="4">
        <v>0</v>
      </c>
      <c r="W33" s="4">
        <v>0</v>
      </c>
      <c r="X33" s="4" t="s">
        <v>162</v>
      </c>
      <c r="Y33" s="4" t="s">
        <v>36</v>
      </c>
    </row>
    <row r="34" s="4" customFormat="1" spans="1:25">
      <c r="A34" s="4" t="s">
        <v>119</v>
      </c>
      <c r="B34" s="4" t="s">
        <v>26</v>
      </c>
      <c r="C34" s="4" t="s">
        <v>49</v>
      </c>
      <c r="D34" s="4" t="s">
        <v>120</v>
      </c>
      <c r="E34" s="4" t="s">
        <v>121</v>
      </c>
      <c r="F34" s="6">
        <v>45269</v>
      </c>
      <c r="G34" s="6">
        <v>45270</v>
      </c>
      <c r="H34" s="4">
        <v>1</v>
      </c>
      <c r="I34" s="4">
        <v>1</v>
      </c>
      <c r="J34" s="4">
        <v>1</v>
      </c>
      <c r="K34" s="4" t="s">
        <v>30</v>
      </c>
      <c r="L34" s="4">
        <v>-1350.99</v>
      </c>
      <c r="M34" s="4">
        <v>-1350.99</v>
      </c>
      <c r="N34" s="4" t="s">
        <v>122</v>
      </c>
      <c r="O34" s="4" t="s">
        <v>32</v>
      </c>
      <c r="P34" s="4" t="s">
        <v>33</v>
      </c>
      <c r="Q34" s="4">
        <v>0</v>
      </c>
      <c r="R34" s="7">
        <v>45199.0000115741</v>
      </c>
      <c r="S34" s="6">
        <v>45273</v>
      </c>
      <c r="T34" s="4" t="s">
        <v>34</v>
      </c>
      <c r="U34" s="4">
        <v>-1350.99</v>
      </c>
      <c r="V34" s="4">
        <v>0</v>
      </c>
      <c r="W34" s="4">
        <v>0</v>
      </c>
      <c r="X34" s="4" t="s">
        <v>123</v>
      </c>
      <c r="Y34" s="4" t="s">
        <v>36</v>
      </c>
    </row>
    <row r="35" s="4" customFormat="1" spans="1:25">
      <c r="A35" s="4" t="s">
        <v>163</v>
      </c>
      <c r="B35" s="4" t="s">
        <v>26</v>
      </c>
      <c r="C35" s="4" t="s">
        <v>27</v>
      </c>
      <c r="D35" s="4" t="s">
        <v>159</v>
      </c>
      <c r="E35" s="4" t="s">
        <v>164</v>
      </c>
      <c r="F35" s="6">
        <v>45269</v>
      </c>
      <c r="G35" s="6">
        <v>45270</v>
      </c>
      <c r="H35" s="4">
        <v>1</v>
      </c>
      <c r="I35" s="4">
        <v>1</v>
      </c>
      <c r="J35" s="4">
        <v>1</v>
      </c>
      <c r="K35" s="4" t="s">
        <v>30</v>
      </c>
      <c r="L35" s="4">
        <v>1027.19</v>
      </c>
      <c r="M35" s="4">
        <v>1027.19</v>
      </c>
      <c r="N35" s="4" t="s">
        <v>165</v>
      </c>
      <c r="O35" s="4" t="s">
        <v>32</v>
      </c>
      <c r="P35" s="4" t="s">
        <v>33</v>
      </c>
      <c r="Q35" s="4">
        <v>0</v>
      </c>
      <c r="R35" s="7">
        <v>45201</v>
      </c>
      <c r="S35" s="6">
        <v>45273</v>
      </c>
      <c r="T35" s="4" t="s">
        <v>34</v>
      </c>
      <c r="U35" s="4">
        <v>1027.19</v>
      </c>
      <c r="V35" s="4">
        <v>0</v>
      </c>
      <c r="W35" s="4">
        <v>0</v>
      </c>
      <c r="X35" s="4" t="s">
        <v>166</v>
      </c>
      <c r="Y35" s="4" t="s">
        <v>36</v>
      </c>
    </row>
    <row r="36" s="4" customFormat="1" spans="1:25">
      <c r="A36" s="4" t="s">
        <v>163</v>
      </c>
      <c r="B36" s="4" t="s">
        <v>26</v>
      </c>
      <c r="C36" s="4" t="s">
        <v>49</v>
      </c>
      <c r="D36" s="4" t="s">
        <v>159</v>
      </c>
      <c r="E36" s="4" t="s">
        <v>164</v>
      </c>
      <c r="F36" s="6">
        <v>45269</v>
      </c>
      <c r="G36" s="6">
        <v>45270</v>
      </c>
      <c r="H36" s="4">
        <v>1</v>
      </c>
      <c r="I36" s="4">
        <v>1</v>
      </c>
      <c r="J36" s="4">
        <v>1</v>
      </c>
      <c r="K36" s="4" t="s">
        <v>30</v>
      </c>
      <c r="L36" s="4">
        <v>-1027.19</v>
      </c>
      <c r="M36" s="4">
        <v>-1027.19</v>
      </c>
      <c r="N36" s="4" t="s">
        <v>165</v>
      </c>
      <c r="O36" s="4" t="s">
        <v>32</v>
      </c>
      <c r="P36" s="4" t="s">
        <v>33</v>
      </c>
      <c r="Q36" s="4">
        <v>0</v>
      </c>
      <c r="R36" s="7">
        <v>45201</v>
      </c>
      <c r="S36" s="6">
        <v>45273</v>
      </c>
      <c r="T36" s="4" t="s">
        <v>34</v>
      </c>
      <c r="U36" s="4">
        <v>-1027.19</v>
      </c>
      <c r="V36" s="4">
        <v>0</v>
      </c>
      <c r="W36" s="4">
        <v>0</v>
      </c>
      <c r="X36" s="4" t="s">
        <v>166</v>
      </c>
      <c r="Y36" s="4" t="s">
        <v>36</v>
      </c>
    </row>
    <row r="37" s="4" customFormat="1" spans="1:25">
      <c r="A37" s="4" t="s">
        <v>167</v>
      </c>
      <c r="B37" s="4" t="s">
        <v>26</v>
      </c>
      <c r="C37" s="4" t="s">
        <v>27</v>
      </c>
      <c r="D37" s="4" t="s">
        <v>140</v>
      </c>
      <c r="E37" s="4" t="s">
        <v>168</v>
      </c>
      <c r="F37" s="6">
        <v>45267</v>
      </c>
      <c r="G37" s="6">
        <v>45270</v>
      </c>
      <c r="H37" s="4">
        <v>1</v>
      </c>
      <c r="I37" s="4">
        <v>3</v>
      </c>
      <c r="J37" s="4">
        <v>3</v>
      </c>
      <c r="K37" s="4" t="s">
        <v>30</v>
      </c>
      <c r="L37" s="4">
        <v>2085.12</v>
      </c>
      <c r="M37" s="4">
        <v>2085.12</v>
      </c>
      <c r="N37" s="4" t="s">
        <v>169</v>
      </c>
      <c r="O37" s="4" t="s">
        <v>32</v>
      </c>
      <c r="P37" s="4" t="s">
        <v>33</v>
      </c>
      <c r="Q37" s="4">
        <v>0</v>
      </c>
      <c r="R37" s="7">
        <v>45208</v>
      </c>
      <c r="S37" s="6">
        <v>45273</v>
      </c>
      <c r="T37" s="4" t="s">
        <v>34</v>
      </c>
      <c r="U37" s="4">
        <v>2085.12</v>
      </c>
      <c r="V37" s="4">
        <v>0</v>
      </c>
      <c r="W37" s="4">
        <v>0</v>
      </c>
      <c r="X37" s="4" t="s">
        <v>170</v>
      </c>
      <c r="Y37" s="4" t="s">
        <v>171</v>
      </c>
    </row>
    <row r="38" s="4" customFormat="1" spans="1:25">
      <c r="A38" s="4" t="s">
        <v>172</v>
      </c>
      <c r="B38" s="4" t="s">
        <v>26</v>
      </c>
      <c r="C38" s="4" t="s">
        <v>27</v>
      </c>
      <c r="D38" s="4" t="s">
        <v>173</v>
      </c>
      <c r="E38" s="4" t="s">
        <v>174</v>
      </c>
      <c r="F38" s="6">
        <v>45269</v>
      </c>
      <c r="G38" s="6">
        <v>45270</v>
      </c>
      <c r="H38" s="4">
        <v>1</v>
      </c>
      <c r="I38" s="4">
        <v>1</v>
      </c>
      <c r="J38" s="4">
        <v>1</v>
      </c>
      <c r="K38" s="4" t="s">
        <v>30</v>
      </c>
      <c r="L38" s="4">
        <v>308.6</v>
      </c>
      <c r="M38" s="4">
        <v>308.6</v>
      </c>
      <c r="N38" s="4" t="s">
        <v>175</v>
      </c>
      <c r="O38" s="4" t="s">
        <v>32</v>
      </c>
      <c r="P38" s="4" t="s">
        <v>33</v>
      </c>
      <c r="Q38" s="4">
        <v>0</v>
      </c>
      <c r="R38" s="7">
        <v>45209.0000115741</v>
      </c>
      <c r="S38" s="6">
        <v>45273</v>
      </c>
      <c r="T38" s="4" t="s">
        <v>34</v>
      </c>
      <c r="U38" s="4">
        <v>308.6</v>
      </c>
      <c r="V38" s="4">
        <v>0</v>
      </c>
      <c r="W38" s="4">
        <v>0</v>
      </c>
      <c r="X38" s="4" t="s">
        <v>176</v>
      </c>
      <c r="Y38" s="4" t="s">
        <v>177</v>
      </c>
    </row>
    <row r="39" s="4" customFormat="1" spans="1:25">
      <c r="A39" s="4" t="s">
        <v>178</v>
      </c>
      <c r="B39" s="4" t="s">
        <v>26</v>
      </c>
      <c r="C39" s="4" t="s">
        <v>27</v>
      </c>
      <c r="D39" s="4" t="s">
        <v>179</v>
      </c>
      <c r="E39" s="4" t="s">
        <v>141</v>
      </c>
      <c r="F39" s="6">
        <v>45269</v>
      </c>
      <c r="G39" s="6">
        <v>45270</v>
      </c>
      <c r="H39" s="4">
        <v>1</v>
      </c>
      <c r="I39" s="4">
        <v>1</v>
      </c>
      <c r="J39" s="4">
        <v>1</v>
      </c>
      <c r="K39" s="4" t="s">
        <v>30</v>
      </c>
      <c r="L39" s="4">
        <v>141.35</v>
      </c>
      <c r="M39" s="4">
        <v>141.35</v>
      </c>
      <c r="N39" s="4" t="s">
        <v>180</v>
      </c>
      <c r="O39" s="4" t="s">
        <v>32</v>
      </c>
      <c r="P39" s="4" t="s">
        <v>33</v>
      </c>
      <c r="Q39" s="4">
        <v>0</v>
      </c>
      <c r="R39" s="7">
        <v>45212</v>
      </c>
      <c r="S39" s="6">
        <v>45273</v>
      </c>
      <c r="T39" s="4" t="s">
        <v>34</v>
      </c>
      <c r="U39" s="4">
        <v>141.35</v>
      </c>
      <c r="V39" s="4">
        <v>0</v>
      </c>
      <c r="W39" s="4">
        <v>0</v>
      </c>
      <c r="X39" s="4" t="s">
        <v>181</v>
      </c>
      <c r="Y39" s="4" t="s">
        <v>36</v>
      </c>
    </row>
    <row r="40" s="4" customFormat="1" spans="1:25">
      <c r="A40" s="4" t="s">
        <v>182</v>
      </c>
      <c r="B40" s="4" t="s">
        <v>26</v>
      </c>
      <c r="C40" s="4" t="s">
        <v>27</v>
      </c>
      <c r="D40" s="4" t="s">
        <v>183</v>
      </c>
      <c r="E40" s="4" t="s">
        <v>184</v>
      </c>
      <c r="F40" s="6">
        <v>45269</v>
      </c>
      <c r="G40" s="6">
        <v>45270</v>
      </c>
      <c r="H40" s="4">
        <v>1</v>
      </c>
      <c r="I40" s="4">
        <v>1</v>
      </c>
      <c r="J40" s="4">
        <v>1</v>
      </c>
      <c r="K40" s="4" t="s">
        <v>30</v>
      </c>
      <c r="L40" s="4">
        <v>1089.47</v>
      </c>
      <c r="M40" s="4">
        <v>1089.47</v>
      </c>
      <c r="N40" s="4" t="s">
        <v>185</v>
      </c>
      <c r="O40" s="4" t="s">
        <v>32</v>
      </c>
      <c r="P40" s="4" t="s">
        <v>33</v>
      </c>
      <c r="Q40" s="4">
        <v>0</v>
      </c>
      <c r="R40" s="7">
        <v>45214</v>
      </c>
      <c r="S40" s="6">
        <v>45273</v>
      </c>
      <c r="T40" s="4" t="s">
        <v>34</v>
      </c>
      <c r="U40" s="4">
        <v>1089.47</v>
      </c>
      <c r="V40" s="4">
        <v>0</v>
      </c>
      <c r="W40" s="4">
        <v>0</v>
      </c>
      <c r="X40" s="4" t="s">
        <v>186</v>
      </c>
      <c r="Y40" s="4" t="s">
        <v>187</v>
      </c>
    </row>
    <row r="41" s="4" customFormat="1" spans="1:25">
      <c r="A41" s="4" t="s">
        <v>178</v>
      </c>
      <c r="B41" s="4" t="s">
        <v>26</v>
      </c>
      <c r="C41" s="4" t="s">
        <v>49</v>
      </c>
      <c r="D41" s="4" t="s">
        <v>179</v>
      </c>
      <c r="E41" s="4" t="s">
        <v>141</v>
      </c>
      <c r="F41" s="6">
        <v>45269</v>
      </c>
      <c r="G41" s="6">
        <v>45270</v>
      </c>
      <c r="H41" s="4">
        <v>1</v>
      </c>
      <c r="I41" s="4">
        <v>1</v>
      </c>
      <c r="J41" s="4">
        <v>1</v>
      </c>
      <c r="K41" s="4" t="s">
        <v>30</v>
      </c>
      <c r="L41" s="4">
        <v>-141.35</v>
      </c>
      <c r="M41" s="4">
        <v>-141.35</v>
      </c>
      <c r="N41" s="4" t="s">
        <v>180</v>
      </c>
      <c r="O41" s="4" t="s">
        <v>32</v>
      </c>
      <c r="P41" s="4" t="s">
        <v>33</v>
      </c>
      <c r="Q41" s="4">
        <v>0</v>
      </c>
      <c r="R41" s="7">
        <v>45212</v>
      </c>
      <c r="S41" s="6">
        <v>45273</v>
      </c>
      <c r="T41" s="4" t="s">
        <v>34</v>
      </c>
      <c r="U41" s="4">
        <v>-141.35</v>
      </c>
      <c r="V41" s="4">
        <v>0</v>
      </c>
      <c r="W41" s="4">
        <v>0</v>
      </c>
      <c r="X41" s="4" t="s">
        <v>181</v>
      </c>
      <c r="Y41" s="4" t="s">
        <v>36</v>
      </c>
    </row>
    <row r="42" s="4" customFormat="1" spans="1:25">
      <c r="A42" s="4" t="s">
        <v>188</v>
      </c>
      <c r="B42" s="4" t="s">
        <v>26</v>
      </c>
      <c r="C42" s="4" t="s">
        <v>27</v>
      </c>
      <c r="D42" s="4" t="s">
        <v>179</v>
      </c>
      <c r="E42" s="4" t="s">
        <v>141</v>
      </c>
      <c r="F42" s="6">
        <v>45269</v>
      </c>
      <c r="G42" s="6">
        <v>45270</v>
      </c>
      <c r="H42" s="4">
        <v>1</v>
      </c>
      <c r="I42" s="4">
        <v>1</v>
      </c>
      <c r="J42" s="4">
        <v>1</v>
      </c>
      <c r="K42" s="4" t="s">
        <v>30</v>
      </c>
      <c r="L42" s="4">
        <v>142.1</v>
      </c>
      <c r="M42" s="4">
        <v>142.1</v>
      </c>
      <c r="N42" s="4" t="s">
        <v>189</v>
      </c>
      <c r="O42" s="4" t="s">
        <v>32</v>
      </c>
      <c r="P42" s="4" t="s">
        <v>33</v>
      </c>
      <c r="Q42" s="4">
        <v>0</v>
      </c>
      <c r="R42" s="7">
        <v>45216.0000115741</v>
      </c>
      <c r="S42" s="6">
        <v>45273</v>
      </c>
      <c r="T42" s="4" t="s">
        <v>34</v>
      </c>
      <c r="U42" s="4">
        <v>142.1</v>
      </c>
      <c r="V42" s="4">
        <v>0</v>
      </c>
      <c r="W42" s="4">
        <v>0</v>
      </c>
      <c r="X42" s="4" t="s">
        <v>190</v>
      </c>
      <c r="Y42" s="4" t="s">
        <v>36</v>
      </c>
    </row>
    <row r="43" s="4" customFormat="1" spans="1:25">
      <c r="A43" s="4" t="s">
        <v>191</v>
      </c>
      <c r="B43" s="4" t="s">
        <v>26</v>
      </c>
      <c r="C43" s="4" t="s">
        <v>27</v>
      </c>
      <c r="D43" s="4" t="s">
        <v>192</v>
      </c>
      <c r="E43" s="4" t="s">
        <v>141</v>
      </c>
      <c r="F43" s="6">
        <v>45266</v>
      </c>
      <c r="G43" s="6">
        <v>45270</v>
      </c>
      <c r="H43" s="4">
        <v>1</v>
      </c>
      <c r="I43" s="4">
        <v>4</v>
      </c>
      <c r="J43" s="4">
        <v>4</v>
      </c>
      <c r="K43" s="4" t="s">
        <v>30</v>
      </c>
      <c r="L43" s="4">
        <v>1630.8</v>
      </c>
      <c r="M43" s="4">
        <v>1630.8</v>
      </c>
      <c r="N43" s="4" t="s">
        <v>193</v>
      </c>
      <c r="O43" s="4" t="s">
        <v>32</v>
      </c>
      <c r="P43" s="4" t="s">
        <v>33</v>
      </c>
      <c r="Q43" s="4">
        <v>0</v>
      </c>
      <c r="R43" s="7">
        <v>45218</v>
      </c>
      <c r="S43" s="6">
        <v>45273</v>
      </c>
      <c r="T43" s="4" t="s">
        <v>34</v>
      </c>
      <c r="U43" s="4">
        <v>1630.8</v>
      </c>
      <c r="V43" s="4">
        <v>0</v>
      </c>
      <c r="W43" s="4">
        <v>0</v>
      </c>
      <c r="X43" s="4" t="s">
        <v>194</v>
      </c>
      <c r="Y43" s="4" t="s">
        <v>195</v>
      </c>
    </row>
    <row r="44" s="4" customFormat="1" spans="1:25">
      <c r="A44" s="4" t="s">
        <v>196</v>
      </c>
      <c r="B44" s="4" t="s">
        <v>26</v>
      </c>
      <c r="C44" s="4" t="s">
        <v>27</v>
      </c>
      <c r="D44" s="4" t="s">
        <v>197</v>
      </c>
      <c r="E44" s="4" t="s">
        <v>198</v>
      </c>
      <c r="F44" s="6">
        <v>45269</v>
      </c>
      <c r="G44" s="6">
        <v>45270</v>
      </c>
      <c r="H44" s="4">
        <v>1</v>
      </c>
      <c r="I44" s="4">
        <v>1</v>
      </c>
      <c r="J44" s="4">
        <v>1</v>
      </c>
      <c r="K44" s="4" t="s">
        <v>30</v>
      </c>
      <c r="L44" s="4">
        <v>1442.37</v>
      </c>
      <c r="M44" s="4">
        <v>1442.37</v>
      </c>
      <c r="N44" s="4" t="s">
        <v>199</v>
      </c>
      <c r="O44" s="4" t="s">
        <v>32</v>
      </c>
      <c r="P44" s="4" t="s">
        <v>33</v>
      </c>
      <c r="Q44" s="4">
        <v>0</v>
      </c>
      <c r="R44" s="7">
        <v>45218</v>
      </c>
      <c r="S44" s="6">
        <v>45273</v>
      </c>
      <c r="T44" s="4" t="s">
        <v>34</v>
      </c>
      <c r="U44" s="4">
        <v>1442.37</v>
      </c>
      <c r="V44" s="4">
        <v>0</v>
      </c>
      <c r="W44" s="4">
        <v>0</v>
      </c>
      <c r="X44" s="4" t="s">
        <v>200</v>
      </c>
      <c r="Y44" s="4" t="s">
        <v>36</v>
      </c>
    </row>
    <row r="45" s="4" customFormat="1" spans="1:25">
      <c r="A45" s="4" t="s">
        <v>201</v>
      </c>
      <c r="B45" s="4" t="s">
        <v>26</v>
      </c>
      <c r="C45" s="4" t="s">
        <v>27</v>
      </c>
      <c r="D45" s="4" t="s">
        <v>202</v>
      </c>
      <c r="E45" s="4" t="s">
        <v>203</v>
      </c>
      <c r="F45" s="6">
        <v>45269</v>
      </c>
      <c r="G45" s="6">
        <v>45270</v>
      </c>
      <c r="H45" s="4">
        <v>1</v>
      </c>
      <c r="I45" s="4">
        <v>1</v>
      </c>
      <c r="J45" s="4">
        <v>1</v>
      </c>
      <c r="K45" s="4" t="s">
        <v>30</v>
      </c>
      <c r="L45" s="4">
        <v>607.74</v>
      </c>
      <c r="M45" s="4">
        <v>607.74</v>
      </c>
      <c r="N45" s="4" t="s">
        <v>204</v>
      </c>
      <c r="O45" s="4" t="s">
        <v>32</v>
      </c>
      <c r="P45" s="4" t="s">
        <v>33</v>
      </c>
      <c r="Q45" s="4">
        <v>0</v>
      </c>
      <c r="R45" s="7">
        <v>45219</v>
      </c>
      <c r="S45" s="6">
        <v>45273</v>
      </c>
      <c r="T45" s="4" t="s">
        <v>34</v>
      </c>
      <c r="U45" s="4">
        <v>607.74</v>
      </c>
      <c r="V45" s="4">
        <v>0</v>
      </c>
      <c r="W45" s="4">
        <v>0</v>
      </c>
      <c r="X45" s="4" t="s">
        <v>205</v>
      </c>
      <c r="Y45" s="4" t="s">
        <v>36</v>
      </c>
    </row>
    <row r="46" s="4" customFormat="1" spans="1:25">
      <c r="A46" s="4" t="s">
        <v>201</v>
      </c>
      <c r="B46" s="4" t="s">
        <v>26</v>
      </c>
      <c r="C46" s="4" t="s">
        <v>49</v>
      </c>
      <c r="D46" s="4" t="s">
        <v>202</v>
      </c>
      <c r="E46" s="4" t="s">
        <v>203</v>
      </c>
      <c r="F46" s="6">
        <v>45269</v>
      </c>
      <c r="G46" s="6">
        <v>45270</v>
      </c>
      <c r="H46" s="4">
        <v>1</v>
      </c>
      <c r="I46" s="4">
        <v>1</v>
      </c>
      <c r="J46" s="4">
        <v>1</v>
      </c>
      <c r="K46" s="4" t="s">
        <v>30</v>
      </c>
      <c r="L46" s="4">
        <v>-607.74</v>
      </c>
      <c r="M46" s="4">
        <v>-607.74</v>
      </c>
      <c r="N46" s="4" t="s">
        <v>204</v>
      </c>
      <c r="O46" s="4" t="s">
        <v>32</v>
      </c>
      <c r="P46" s="4" t="s">
        <v>33</v>
      </c>
      <c r="Q46" s="4">
        <v>0</v>
      </c>
      <c r="R46" s="7">
        <v>45219</v>
      </c>
      <c r="S46" s="6">
        <v>45273</v>
      </c>
      <c r="T46" s="4" t="s">
        <v>34</v>
      </c>
      <c r="U46" s="4">
        <v>-607.74</v>
      </c>
      <c r="V46" s="4">
        <v>0</v>
      </c>
      <c r="W46" s="4">
        <v>0</v>
      </c>
      <c r="X46" s="4" t="s">
        <v>205</v>
      </c>
      <c r="Y46" s="4" t="s">
        <v>36</v>
      </c>
    </row>
    <row r="47" s="4" customFormat="1" spans="1:25">
      <c r="A47" s="4" t="s">
        <v>206</v>
      </c>
      <c r="B47" s="4" t="s">
        <v>26</v>
      </c>
      <c r="C47" s="4" t="s">
        <v>27</v>
      </c>
      <c r="D47" s="4" t="s">
        <v>207</v>
      </c>
      <c r="E47" s="4" t="s">
        <v>208</v>
      </c>
      <c r="F47" s="6">
        <v>45267</v>
      </c>
      <c r="G47" s="6">
        <v>45270</v>
      </c>
      <c r="H47" s="4">
        <v>1</v>
      </c>
      <c r="I47" s="4">
        <v>3</v>
      </c>
      <c r="J47" s="4">
        <v>3</v>
      </c>
      <c r="K47" s="4" t="s">
        <v>30</v>
      </c>
      <c r="L47" s="4">
        <v>985.56</v>
      </c>
      <c r="M47" s="4">
        <v>985.56</v>
      </c>
      <c r="N47" s="4" t="s">
        <v>209</v>
      </c>
      <c r="O47" s="4" t="s">
        <v>32</v>
      </c>
      <c r="P47" s="4" t="s">
        <v>33</v>
      </c>
      <c r="Q47" s="4">
        <v>0</v>
      </c>
      <c r="R47" s="7">
        <v>45220</v>
      </c>
      <c r="S47" s="6">
        <v>45273</v>
      </c>
      <c r="T47" s="4" t="s">
        <v>34</v>
      </c>
      <c r="U47" s="4">
        <v>985.56</v>
      </c>
      <c r="V47" s="4">
        <v>0</v>
      </c>
      <c r="W47" s="4">
        <v>0</v>
      </c>
      <c r="X47" s="4" t="s">
        <v>210</v>
      </c>
      <c r="Y47" s="4" t="s">
        <v>36</v>
      </c>
    </row>
    <row r="48" s="4" customFormat="1" spans="1:25">
      <c r="A48" s="4" t="s">
        <v>211</v>
      </c>
      <c r="B48" s="4" t="s">
        <v>26</v>
      </c>
      <c r="C48" s="4" t="s">
        <v>27</v>
      </c>
      <c r="D48" s="4" t="s">
        <v>212</v>
      </c>
      <c r="E48" s="4" t="s">
        <v>213</v>
      </c>
      <c r="F48" s="6">
        <v>45266</v>
      </c>
      <c r="G48" s="6">
        <v>45270</v>
      </c>
      <c r="H48" s="4">
        <v>1</v>
      </c>
      <c r="I48" s="4">
        <v>4</v>
      </c>
      <c r="J48" s="4">
        <v>4</v>
      </c>
      <c r="K48" s="4" t="s">
        <v>30</v>
      </c>
      <c r="L48" s="4">
        <v>1911.91</v>
      </c>
      <c r="M48" s="4">
        <v>1911.91</v>
      </c>
      <c r="N48" s="4" t="s">
        <v>214</v>
      </c>
      <c r="O48" s="4" t="s">
        <v>32</v>
      </c>
      <c r="P48" s="4" t="s">
        <v>33</v>
      </c>
      <c r="Q48" s="4">
        <v>0</v>
      </c>
      <c r="R48" s="7">
        <v>45221</v>
      </c>
      <c r="S48" s="6">
        <v>45273</v>
      </c>
      <c r="T48" s="4" t="s">
        <v>34</v>
      </c>
      <c r="U48" s="4">
        <v>1911.91</v>
      </c>
      <c r="V48" s="4">
        <v>0</v>
      </c>
      <c r="W48" s="4">
        <v>0</v>
      </c>
      <c r="X48" s="4" t="s">
        <v>215</v>
      </c>
      <c r="Y48" s="4" t="s">
        <v>216</v>
      </c>
    </row>
    <row r="49" s="4" customFormat="1" spans="1:25">
      <c r="A49" s="4" t="s">
        <v>217</v>
      </c>
      <c r="B49" s="4" t="s">
        <v>26</v>
      </c>
      <c r="C49" s="4" t="s">
        <v>27</v>
      </c>
      <c r="D49" s="4" t="s">
        <v>120</v>
      </c>
      <c r="E49" s="4" t="s">
        <v>121</v>
      </c>
      <c r="F49" s="6">
        <v>45268</v>
      </c>
      <c r="G49" s="6">
        <v>45270</v>
      </c>
      <c r="H49" s="4">
        <v>1</v>
      </c>
      <c r="I49" s="4">
        <v>2</v>
      </c>
      <c r="J49" s="4">
        <v>2</v>
      </c>
      <c r="K49" s="4" t="s">
        <v>30</v>
      </c>
      <c r="L49" s="4">
        <v>2929.58</v>
      </c>
      <c r="M49" s="4">
        <v>2929.58</v>
      </c>
      <c r="N49" s="4" t="s">
        <v>218</v>
      </c>
      <c r="O49" s="4" t="s">
        <v>32</v>
      </c>
      <c r="P49" s="4" t="s">
        <v>33</v>
      </c>
      <c r="Q49" s="4">
        <v>0</v>
      </c>
      <c r="R49" s="7">
        <v>45221</v>
      </c>
      <c r="S49" s="6">
        <v>45273</v>
      </c>
      <c r="T49" s="4" t="s">
        <v>34</v>
      </c>
      <c r="U49" s="4">
        <v>2929.58</v>
      </c>
      <c r="V49" s="4">
        <v>0</v>
      </c>
      <c r="W49" s="4">
        <v>0</v>
      </c>
      <c r="X49" s="4" t="s">
        <v>219</v>
      </c>
      <c r="Y49" s="4" t="s">
        <v>36</v>
      </c>
    </row>
    <row r="50" s="4" customFormat="1" spans="1:25">
      <c r="A50" s="4" t="s">
        <v>220</v>
      </c>
      <c r="B50" s="4" t="s">
        <v>26</v>
      </c>
      <c r="C50" s="4" t="s">
        <v>27</v>
      </c>
      <c r="D50" s="4" t="s">
        <v>202</v>
      </c>
      <c r="E50" s="4" t="s">
        <v>203</v>
      </c>
      <c r="F50" s="6">
        <v>45268</v>
      </c>
      <c r="G50" s="6">
        <v>45270</v>
      </c>
      <c r="H50" s="4">
        <v>1</v>
      </c>
      <c r="I50" s="4">
        <v>2</v>
      </c>
      <c r="J50" s="4">
        <v>2</v>
      </c>
      <c r="K50" s="4" t="s">
        <v>30</v>
      </c>
      <c r="L50" s="4">
        <v>1022.14</v>
      </c>
      <c r="M50" s="4">
        <v>1022.14</v>
      </c>
      <c r="N50" s="4" t="s">
        <v>221</v>
      </c>
      <c r="O50" s="4" t="s">
        <v>32</v>
      </c>
      <c r="P50" s="4" t="s">
        <v>33</v>
      </c>
      <c r="Q50" s="4">
        <v>0</v>
      </c>
      <c r="R50" s="7">
        <v>45223</v>
      </c>
      <c r="S50" s="6">
        <v>45273</v>
      </c>
      <c r="T50" s="4" t="s">
        <v>34</v>
      </c>
      <c r="U50" s="4">
        <v>1022.14</v>
      </c>
      <c r="V50" s="4">
        <v>0</v>
      </c>
      <c r="W50" s="4">
        <v>0</v>
      </c>
      <c r="X50" s="4" t="s">
        <v>222</v>
      </c>
      <c r="Y50" s="4" t="s">
        <v>223</v>
      </c>
    </row>
    <row r="51" s="4" customFormat="1" spans="1:25">
      <c r="A51" s="4" t="s">
        <v>224</v>
      </c>
      <c r="B51" s="4" t="s">
        <v>26</v>
      </c>
      <c r="C51" s="4" t="s">
        <v>27</v>
      </c>
      <c r="D51" s="4" t="s">
        <v>225</v>
      </c>
      <c r="E51" s="4" t="s">
        <v>226</v>
      </c>
      <c r="F51" s="6">
        <v>45267</v>
      </c>
      <c r="G51" s="6">
        <v>45270</v>
      </c>
      <c r="H51" s="4">
        <v>1</v>
      </c>
      <c r="I51" s="4">
        <v>3</v>
      </c>
      <c r="J51" s="4">
        <v>3</v>
      </c>
      <c r="K51" s="4" t="s">
        <v>30</v>
      </c>
      <c r="L51" s="4">
        <v>4227.21</v>
      </c>
      <c r="M51" s="4">
        <v>4227.21</v>
      </c>
      <c r="N51" s="4" t="s">
        <v>227</v>
      </c>
      <c r="O51" s="4" t="s">
        <v>32</v>
      </c>
      <c r="P51" s="4" t="s">
        <v>33</v>
      </c>
      <c r="Q51" s="4">
        <v>0</v>
      </c>
      <c r="R51" s="7">
        <v>45223.0000115741</v>
      </c>
      <c r="S51" s="6">
        <v>45273</v>
      </c>
      <c r="T51" s="4" t="s">
        <v>34</v>
      </c>
      <c r="U51" s="4">
        <v>4227.21</v>
      </c>
      <c r="V51" s="4">
        <v>0</v>
      </c>
      <c r="W51" s="4">
        <v>0</v>
      </c>
      <c r="X51" s="4" t="s">
        <v>228</v>
      </c>
      <c r="Y51" s="4" t="s">
        <v>36</v>
      </c>
    </row>
    <row r="52" s="4" customFormat="1" spans="1:25">
      <c r="A52" s="4" t="s">
        <v>229</v>
      </c>
      <c r="B52" s="4" t="s">
        <v>26</v>
      </c>
      <c r="C52" s="4" t="s">
        <v>27</v>
      </c>
      <c r="D52" s="4" t="s">
        <v>159</v>
      </c>
      <c r="E52" s="4" t="s">
        <v>230</v>
      </c>
      <c r="F52" s="6">
        <v>45269</v>
      </c>
      <c r="G52" s="6">
        <v>45270</v>
      </c>
      <c r="H52" s="4">
        <v>1</v>
      </c>
      <c r="I52" s="4">
        <v>1</v>
      </c>
      <c r="J52" s="4">
        <v>1</v>
      </c>
      <c r="K52" s="4" t="s">
        <v>30</v>
      </c>
      <c r="L52" s="4">
        <v>1156.19</v>
      </c>
      <c r="M52" s="4">
        <v>1156.19</v>
      </c>
      <c r="N52" s="4" t="s">
        <v>231</v>
      </c>
      <c r="O52" s="4" t="s">
        <v>32</v>
      </c>
      <c r="P52" s="4" t="s">
        <v>33</v>
      </c>
      <c r="Q52" s="4">
        <v>0</v>
      </c>
      <c r="R52" s="7">
        <v>45223.0000115741</v>
      </c>
      <c r="S52" s="6">
        <v>45273</v>
      </c>
      <c r="T52" s="4" t="s">
        <v>34</v>
      </c>
      <c r="U52" s="4">
        <v>1156.19</v>
      </c>
      <c r="V52" s="4">
        <v>0</v>
      </c>
      <c r="W52" s="4">
        <v>0</v>
      </c>
      <c r="X52" s="4" t="s">
        <v>232</v>
      </c>
      <c r="Y52" s="4" t="s">
        <v>36</v>
      </c>
    </row>
    <row r="53" s="4" customFormat="1" spans="1:25">
      <c r="A53" s="4" t="s">
        <v>233</v>
      </c>
      <c r="B53" s="4" t="s">
        <v>26</v>
      </c>
      <c r="C53" s="4" t="s">
        <v>27</v>
      </c>
      <c r="D53" s="4" t="s">
        <v>234</v>
      </c>
      <c r="E53" s="4" t="s">
        <v>235</v>
      </c>
      <c r="F53" s="6">
        <v>45266</v>
      </c>
      <c r="G53" s="6">
        <v>45270</v>
      </c>
      <c r="H53" s="4">
        <v>1</v>
      </c>
      <c r="I53" s="4">
        <v>4</v>
      </c>
      <c r="J53" s="4">
        <v>4</v>
      </c>
      <c r="K53" s="4" t="s">
        <v>30</v>
      </c>
      <c r="L53" s="4">
        <v>5681.08</v>
      </c>
      <c r="M53" s="4">
        <v>5681.08</v>
      </c>
      <c r="N53" s="4" t="s">
        <v>236</v>
      </c>
      <c r="O53" s="4" t="s">
        <v>32</v>
      </c>
      <c r="P53" s="4" t="s">
        <v>33</v>
      </c>
      <c r="Q53" s="4">
        <v>0</v>
      </c>
      <c r="R53" s="7">
        <v>45224</v>
      </c>
      <c r="S53" s="6">
        <v>45273</v>
      </c>
      <c r="T53" s="4" t="s">
        <v>34</v>
      </c>
      <c r="U53" s="4">
        <v>5681.08</v>
      </c>
      <c r="V53" s="4">
        <v>0</v>
      </c>
      <c r="W53" s="4">
        <v>0</v>
      </c>
      <c r="X53" s="4" t="s">
        <v>237</v>
      </c>
      <c r="Y53" s="4" t="s">
        <v>36</v>
      </c>
    </row>
    <row r="54" s="4" customFormat="1" spans="1:25">
      <c r="A54" s="4" t="s">
        <v>229</v>
      </c>
      <c r="B54" s="4" t="s">
        <v>26</v>
      </c>
      <c r="C54" s="4" t="s">
        <v>49</v>
      </c>
      <c r="D54" s="4" t="s">
        <v>159</v>
      </c>
      <c r="E54" s="4" t="s">
        <v>230</v>
      </c>
      <c r="F54" s="6">
        <v>45269</v>
      </c>
      <c r="G54" s="6">
        <v>45270</v>
      </c>
      <c r="H54" s="4">
        <v>1</v>
      </c>
      <c r="I54" s="4">
        <v>1</v>
      </c>
      <c r="J54" s="4">
        <v>1</v>
      </c>
      <c r="K54" s="4" t="s">
        <v>30</v>
      </c>
      <c r="L54" s="4">
        <v>-1156.19</v>
      </c>
      <c r="M54" s="4">
        <v>-1156.19</v>
      </c>
      <c r="N54" s="4" t="s">
        <v>231</v>
      </c>
      <c r="O54" s="4" t="s">
        <v>32</v>
      </c>
      <c r="P54" s="4" t="s">
        <v>33</v>
      </c>
      <c r="Q54" s="4">
        <v>0</v>
      </c>
      <c r="R54" s="7">
        <v>45223.0000115741</v>
      </c>
      <c r="S54" s="6">
        <v>45273</v>
      </c>
      <c r="T54" s="4" t="s">
        <v>34</v>
      </c>
      <c r="U54" s="4">
        <v>-1156.19</v>
      </c>
      <c r="V54" s="4">
        <v>0</v>
      </c>
      <c r="W54" s="4">
        <v>0</v>
      </c>
      <c r="X54" s="4" t="s">
        <v>232</v>
      </c>
      <c r="Y54" s="4" t="s">
        <v>36</v>
      </c>
    </row>
    <row r="55" s="4" customFormat="1" spans="1:25">
      <c r="A55" s="4" t="s">
        <v>238</v>
      </c>
      <c r="B55" s="4" t="s">
        <v>26</v>
      </c>
      <c r="C55" s="4" t="s">
        <v>27</v>
      </c>
      <c r="D55" s="4" t="s">
        <v>159</v>
      </c>
      <c r="E55" s="4" t="s">
        <v>239</v>
      </c>
      <c r="F55" s="6">
        <v>45269</v>
      </c>
      <c r="G55" s="6">
        <v>45270</v>
      </c>
      <c r="H55" s="4">
        <v>1</v>
      </c>
      <c r="I55" s="4">
        <v>1</v>
      </c>
      <c r="J55" s="4">
        <v>1</v>
      </c>
      <c r="K55" s="4" t="s">
        <v>30</v>
      </c>
      <c r="L55" s="4">
        <v>1099.12</v>
      </c>
      <c r="M55" s="4">
        <v>1099.12</v>
      </c>
      <c r="N55" s="4" t="s">
        <v>231</v>
      </c>
      <c r="O55" s="4" t="s">
        <v>32</v>
      </c>
      <c r="P55" s="4" t="s">
        <v>33</v>
      </c>
      <c r="Q55" s="4">
        <v>0</v>
      </c>
      <c r="R55" s="7">
        <v>45224.0000115741</v>
      </c>
      <c r="S55" s="6">
        <v>45273</v>
      </c>
      <c r="T55" s="4" t="s">
        <v>34</v>
      </c>
      <c r="U55" s="4">
        <v>1099.12</v>
      </c>
      <c r="V55" s="4">
        <v>0</v>
      </c>
      <c r="W55" s="4">
        <v>0</v>
      </c>
      <c r="X55" s="4" t="s">
        <v>240</v>
      </c>
      <c r="Y55" s="4" t="s">
        <v>36</v>
      </c>
    </row>
    <row r="56" s="4" customFormat="1" spans="1:25">
      <c r="A56" s="4" t="s">
        <v>241</v>
      </c>
      <c r="B56" s="4" t="s">
        <v>26</v>
      </c>
      <c r="C56" s="4" t="s">
        <v>27</v>
      </c>
      <c r="D56" s="4" t="s">
        <v>242</v>
      </c>
      <c r="E56" s="4" t="s">
        <v>243</v>
      </c>
      <c r="F56" s="6">
        <v>45268</v>
      </c>
      <c r="G56" s="6">
        <v>45270</v>
      </c>
      <c r="H56" s="4">
        <v>3</v>
      </c>
      <c r="I56" s="4">
        <v>2</v>
      </c>
      <c r="J56" s="4">
        <v>6</v>
      </c>
      <c r="K56" s="4" t="s">
        <v>30</v>
      </c>
      <c r="L56" s="4">
        <v>6163.74</v>
      </c>
      <c r="M56" s="4">
        <v>6163.74</v>
      </c>
      <c r="N56" s="4" t="s">
        <v>244</v>
      </c>
      <c r="O56" s="4" t="s">
        <v>32</v>
      </c>
      <c r="P56" s="4" t="s">
        <v>33</v>
      </c>
      <c r="Q56" s="4">
        <v>0</v>
      </c>
      <c r="R56" s="7">
        <v>45224.0000115741</v>
      </c>
      <c r="S56" s="6">
        <v>45273</v>
      </c>
      <c r="T56" s="4" t="s">
        <v>34</v>
      </c>
      <c r="U56" s="4">
        <v>6163.74</v>
      </c>
      <c r="V56" s="4">
        <v>0</v>
      </c>
      <c r="W56" s="4">
        <v>0</v>
      </c>
      <c r="X56" s="4" t="s">
        <v>245</v>
      </c>
      <c r="Y56" s="4" t="s">
        <v>36</v>
      </c>
    </row>
    <row r="57" s="4" customFormat="1" spans="1:25">
      <c r="A57" s="4" t="s">
        <v>246</v>
      </c>
      <c r="B57" s="4" t="s">
        <v>26</v>
      </c>
      <c r="C57" s="4" t="s">
        <v>27</v>
      </c>
      <c r="D57" s="4" t="s">
        <v>247</v>
      </c>
      <c r="E57" s="4" t="s">
        <v>248</v>
      </c>
      <c r="F57" s="6">
        <v>45268</v>
      </c>
      <c r="G57" s="6">
        <v>45270</v>
      </c>
      <c r="H57" s="4">
        <v>1</v>
      </c>
      <c r="I57" s="4">
        <v>2</v>
      </c>
      <c r="J57" s="4">
        <v>2</v>
      </c>
      <c r="K57" s="4" t="s">
        <v>30</v>
      </c>
      <c r="L57" s="4">
        <v>3200.7</v>
      </c>
      <c r="M57" s="4">
        <v>3200.7</v>
      </c>
      <c r="N57" s="4" t="s">
        <v>249</v>
      </c>
      <c r="O57" s="4" t="s">
        <v>32</v>
      </c>
      <c r="P57" s="4" t="s">
        <v>33</v>
      </c>
      <c r="Q57" s="4">
        <v>0</v>
      </c>
      <c r="R57" s="7">
        <v>45224</v>
      </c>
      <c r="S57" s="6">
        <v>45273</v>
      </c>
      <c r="T57" s="4" t="s">
        <v>34</v>
      </c>
      <c r="U57" s="4">
        <v>3200.7</v>
      </c>
      <c r="V57" s="4">
        <v>0</v>
      </c>
      <c r="W57" s="4">
        <v>0</v>
      </c>
      <c r="X57" s="4" t="s">
        <v>250</v>
      </c>
      <c r="Y57" s="4" t="s">
        <v>251</v>
      </c>
    </row>
    <row r="58" s="4" customFormat="1" spans="1:25">
      <c r="A58" s="4" t="s">
        <v>252</v>
      </c>
      <c r="B58" s="4" t="s">
        <v>26</v>
      </c>
      <c r="C58" s="4" t="s">
        <v>27</v>
      </c>
      <c r="D58" s="4" t="s">
        <v>253</v>
      </c>
      <c r="E58" s="4" t="s">
        <v>254</v>
      </c>
      <c r="F58" s="6">
        <v>45267</v>
      </c>
      <c r="G58" s="6">
        <v>45270</v>
      </c>
      <c r="H58" s="4">
        <v>1</v>
      </c>
      <c r="I58" s="4">
        <v>3</v>
      </c>
      <c r="J58" s="4">
        <v>3</v>
      </c>
      <c r="K58" s="4" t="s">
        <v>30</v>
      </c>
      <c r="L58" s="4">
        <v>570.66</v>
      </c>
      <c r="M58" s="4">
        <v>570.66</v>
      </c>
      <c r="N58" s="4" t="s">
        <v>255</v>
      </c>
      <c r="O58" s="4" t="s">
        <v>32</v>
      </c>
      <c r="P58" s="4" t="s">
        <v>33</v>
      </c>
      <c r="Q58" s="4">
        <v>0</v>
      </c>
      <c r="R58" s="7">
        <v>45225</v>
      </c>
      <c r="S58" s="6">
        <v>45273</v>
      </c>
      <c r="T58" s="4" t="s">
        <v>34</v>
      </c>
      <c r="U58" s="4">
        <v>570.66</v>
      </c>
      <c r="V58" s="4">
        <v>0</v>
      </c>
      <c r="W58" s="4">
        <v>0</v>
      </c>
      <c r="X58" s="4" t="s">
        <v>256</v>
      </c>
      <c r="Y58" s="4" t="s">
        <v>257</v>
      </c>
    </row>
    <row r="59" s="4" customFormat="1" spans="1:25">
      <c r="A59" s="4" t="s">
        <v>258</v>
      </c>
      <c r="B59" s="4" t="s">
        <v>26</v>
      </c>
      <c r="C59" s="4" t="s">
        <v>27</v>
      </c>
      <c r="D59" s="4" t="s">
        <v>259</v>
      </c>
      <c r="E59" s="4" t="s">
        <v>260</v>
      </c>
      <c r="F59" s="6">
        <v>45268</v>
      </c>
      <c r="G59" s="6">
        <v>45270</v>
      </c>
      <c r="H59" s="4">
        <v>1</v>
      </c>
      <c r="I59" s="4">
        <v>2</v>
      </c>
      <c r="J59" s="4">
        <v>2</v>
      </c>
      <c r="K59" s="4" t="s">
        <v>30</v>
      </c>
      <c r="L59" s="4">
        <v>515.66</v>
      </c>
      <c r="M59" s="4">
        <v>515.66</v>
      </c>
      <c r="N59" s="4" t="s">
        <v>261</v>
      </c>
      <c r="O59" s="4" t="s">
        <v>32</v>
      </c>
      <c r="P59" s="4" t="s">
        <v>33</v>
      </c>
      <c r="Q59" s="4">
        <v>0</v>
      </c>
      <c r="R59" s="7">
        <v>45225</v>
      </c>
      <c r="S59" s="6">
        <v>45273</v>
      </c>
      <c r="T59" s="4" t="s">
        <v>34</v>
      </c>
      <c r="U59" s="4">
        <v>515.66</v>
      </c>
      <c r="V59" s="4">
        <v>0</v>
      </c>
      <c r="W59" s="4">
        <v>0</v>
      </c>
      <c r="X59" s="4" t="s">
        <v>262</v>
      </c>
      <c r="Y59" s="4" t="s">
        <v>263</v>
      </c>
    </row>
    <row r="60" s="4" customFormat="1" spans="1:25">
      <c r="A60" s="4" t="s">
        <v>83</v>
      </c>
      <c r="B60" s="4" t="s">
        <v>26</v>
      </c>
      <c r="C60" s="4" t="s">
        <v>49</v>
      </c>
      <c r="D60" s="4" t="s">
        <v>79</v>
      </c>
      <c r="E60" s="4" t="s">
        <v>80</v>
      </c>
      <c r="F60" s="6">
        <v>45268</v>
      </c>
      <c r="G60" s="6">
        <v>45270</v>
      </c>
      <c r="H60" s="4">
        <v>1</v>
      </c>
      <c r="I60" s="4">
        <v>2</v>
      </c>
      <c r="J60" s="4">
        <v>2</v>
      </c>
      <c r="K60" s="4" t="s">
        <v>30</v>
      </c>
      <c r="L60" s="4">
        <v>-2245.78</v>
      </c>
      <c r="M60" s="4">
        <v>-2245.78</v>
      </c>
      <c r="N60" s="4" t="s">
        <v>84</v>
      </c>
      <c r="O60" s="4" t="s">
        <v>32</v>
      </c>
      <c r="P60" s="4" t="s">
        <v>33</v>
      </c>
      <c r="Q60" s="4">
        <v>0</v>
      </c>
      <c r="R60" s="7">
        <v>45186.0000115741</v>
      </c>
      <c r="S60" s="6">
        <v>45273</v>
      </c>
      <c r="T60" s="4" t="s">
        <v>34</v>
      </c>
      <c r="U60" s="4">
        <v>-2245.78</v>
      </c>
      <c r="V60" s="4">
        <v>0</v>
      </c>
      <c r="W60" s="4">
        <v>0</v>
      </c>
      <c r="X60" s="4" t="s">
        <v>85</v>
      </c>
      <c r="Y60" s="4" t="s">
        <v>36</v>
      </c>
    </row>
    <row r="61" s="4" customFormat="1" spans="1:25">
      <c r="A61" s="4" t="s">
        <v>264</v>
      </c>
      <c r="B61" s="4" t="s">
        <v>26</v>
      </c>
      <c r="C61" s="4" t="s">
        <v>27</v>
      </c>
      <c r="D61" s="4" t="s">
        <v>265</v>
      </c>
      <c r="E61" s="4" t="s">
        <v>266</v>
      </c>
      <c r="F61" s="6">
        <v>45268</v>
      </c>
      <c r="G61" s="6">
        <v>45270</v>
      </c>
      <c r="H61" s="4">
        <v>1</v>
      </c>
      <c r="I61" s="4">
        <v>2</v>
      </c>
      <c r="J61" s="4">
        <v>2</v>
      </c>
      <c r="K61" s="4" t="s">
        <v>30</v>
      </c>
      <c r="L61" s="4">
        <v>3246.84</v>
      </c>
      <c r="M61" s="4">
        <v>3246.84</v>
      </c>
      <c r="N61" s="4" t="s">
        <v>267</v>
      </c>
      <c r="O61" s="4" t="s">
        <v>32</v>
      </c>
      <c r="P61" s="4" t="s">
        <v>33</v>
      </c>
      <c r="Q61" s="4">
        <v>0</v>
      </c>
      <c r="R61" s="7">
        <v>45227.0000115741</v>
      </c>
      <c r="S61" s="6">
        <v>45273</v>
      </c>
      <c r="T61" s="4" t="s">
        <v>34</v>
      </c>
      <c r="U61" s="4">
        <v>3246.84</v>
      </c>
      <c r="V61" s="4">
        <v>0</v>
      </c>
      <c r="W61" s="4">
        <v>0</v>
      </c>
      <c r="X61" s="4" t="s">
        <v>268</v>
      </c>
      <c r="Y61" s="4" t="s">
        <v>269</v>
      </c>
    </row>
    <row r="62" s="4" customFormat="1" spans="1:25">
      <c r="A62" s="4" t="s">
        <v>270</v>
      </c>
      <c r="B62" s="4" t="s">
        <v>26</v>
      </c>
      <c r="C62" s="4" t="s">
        <v>27</v>
      </c>
      <c r="D62" s="4" t="s">
        <v>271</v>
      </c>
      <c r="E62" s="4" t="s">
        <v>272</v>
      </c>
      <c r="F62" s="6">
        <v>45267</v>
      </c>
      <c r="G62" s="6">
        <v>45270</v>
      </c>
      <c r="H62" s="4">
        <v>1</v>
      </c>
      <c r="I62" s="4">
        <v>3</v>
      </c>
      <c r="J62" s="4">
        <v>3</v>
      </c>
      <c r="K62" s="4" t="s">
        <v>30</v>
      </c>
      <c r="L62" s="4">
        <v>2857.62</v>
      </c>
      <c r="M62" s="4">
        <v>2857.62</v>
      </c>
      <c r="N62" s="4" t="s">
        <v>273</v>
      </c>
      <c r="O62" s="4" t="s">
        <v>32</v>
      </c>
      <c r="P62" s="4" t="s">
        <v>33</v>
      </c>
      <c r="Q62" s="4">
        <v>0</v>
      </c>
      <c r="R62" s="7">
        <v>45228.0000115741</v>
      </c>
      <c r="S62" s="6">
        <v>45273</v>
      </c>
      <c r="T62" s="4" t="s">
        <v>34</v>
      </c>
      <c r="U62" s="4">
        <v>2857.62</v>
      </c>
      <c r="V62" s="4">
        <v>0</v>
      </c>
      <c r="W62" s="4">
        <v>0</v>
      </c>
      <c r="X62" s="4" t="s">
        <v>274</v>
      </c>
      <c r="Y62" s="4" t="s">
        <v>36</v>
      </c>
    </row>
    <row r="63" s="4" customFormat="1" spans="1:25">
      <c r="A63" s="4" t="s">
        <v>275</v>
      </c>
      <c r="B63" s="4" t="s">
        <v>26</v>
      </c>
      <c r="C63" s="4" t="s">
        <v>27</v>
      </c>
      <c r="D63" s="4" t="s">
        <v>276</v>
      </c>
      <c r="E63" s="4" t="s">
        <v>277</v>
      </c>
      <c r="F63" s="6">
        <v>45268</v>
      </c>
      <c r="G63" s="6">
        <v>45270</v>
      </c>
      <c r="H63" s="4">
        <v>1</v>
      </c>
      <c r="I63" s="4">
        <v>2</v>
      </c>
      <c r="J63" s="4">
        <v>2</v>
      </c>
      <c r="K63" s="4" t="s">
        <v>30</v>
      </c>
      <c r="L63" s="4">
        <v>771.32</v>
      </c>
      <c r="M63" s="4">
        <v>771.32</v>
      </c>
      <c r="N63" s="4" t="s">
        <v>278</v>
      </c>
      <c r="O63" s="4" t="s">
        <v>32</v>
      </c>
      <c r="P63" s="4" t="s">
        <v>33</v>
      </c>
      <c r="Q63" s="4">
        <v>0</v>
      </c>
      <c r="R63" s="7">
        <v>45229</v>
      </c>
      <c r="S63" s="6">
        <v>45273</v>
      </c>
      <c r="T63" s="4" t="s">
        <v>34</v>
      </c>
      <c r="U63" s="4">
        <v>771.32</v>
      </c>
      <c r="V63" s="4">
        <v>0</v>
      </c>
      <c r="W63" s="4">
        <v>0</v>
      </c>
      <c r="X63" s="4" t="s">
        <v>279</v>
      </c>
      <c r="Y63" s="4" t="s">
        <v>36</v>
      </c>
    </row>
    <row r="64" s="4" customFormat="1" spans="1:25">
      <c r="A64" s="4" t="s">
        <v>280</v>
      </c>
      <c r="B64" s="4" t="s">
        <v>26</v>
      </c>
      <c r="C64" s="4" t="s">
        <v>27</v>
      </c>
      <c r="D64" s="4" t="s">
        <v>281</v>
      </c>
      <c r="E64" s="4" t="s">
        <v>282</v>
      </c>
      <c r="F64" s="6">
        <v>45269</v>
      </c>
      <c r="G64" s="6">
        <v>45270</v>
      </c>
      <c r="H64" s="4">
        <v>1</v>
      </c>
      <c r="I64" s="4">
        <v>1</v>
      </c>
      <c r="J64" s="4">
        <v>1</v>
      </c>
      <c r="K64" s="4" t="s">
        <v>30</v>
      </c>
      <c r="L64" s="4">
        <v>759.76</v>
      </c>
      <c r="M64" s="4">
        <v>759.76</v>
      </c>
      <c r="N64" s="4" t="s">
        <v>283</v>
      </c>
      <c r="O64" s="4" t="s">
        <v>32</v>
      </c>
      <c r="P64" s="4" t="s">
        <v>33</v>
      </c>
      <c r="Q64" s="4">
        <v>0</v>
      </c>
      <c r="R64" s="7">
        <v>45229</v>
      </c>
      <c r="S64" s="6">
        <v>45273</v>
      </c>
      <c r="T64" s="4" t="s">
        <v>34</v>
      </c>
      <c r="U64" s="4">
        <v>759.76</v>
      </c>
      <c r="V64" s="4">
        <v>0</v>
      </c>
      <c r="W64" s="4">
        <v>0</v>
      </c>
      <c r="X64" s="4" t="s">
        <v>284</v>
      </c>
      <c r="Y64" s="4" t="s">
        <v>285</v>
      </c>
    </row>
    <row r="65" s="4" customFormat="1" spans="1:25">
      <c r="A65" s="4" t="s">
        <v>286</v>
      </c>
      <c r="B65" s="4" t="s">
        <v>26</v>
      </c>
      <c r="C65" s="4" t="s">
        <v>27</v>
      </c>
      <c r="D65" s="4" t="s">
        <v>287</v>
      </c>
      <c r="E65" s="4" t="s">
        <v>288</v>
      </c>
      <c r="F65" s="6">
        <v>45267</v>
      </c>
      <c r="G65" s="6">
        <v>45270</v>
      </c>
      <c r="H65" s="4">
        <v>1</v>
      </c>
      <c r="I65" s="4">
        <v>3</v>
      </c>
      <c r="J65" s="4">
        <v>3</v>
      </c>
      <c r="K65" s="4" t="s">
        <v>30</v>
      </c>
      <c r="L65" s="4">
        <v>2308.42</v>
      </c>
      <c r="M65" s="4">
        <v>2308.42</v>
      </c>
      <c r="N65" s="4" t="s">
        <v>289</v>
      </c>
      <c r="O65" s="4" t="s">
        <v>32</v>
      </c>
      <c r="P65" s="4" t="s">
        <v>33</v>
      </c>
      <c r="Q65" s="4">
        <v>0</v>
      </c>
      <c r="R65" s="7">
        <v>45230.0000115741</v>
      </c>
      <c r="S65" s="6">
        <v>45273</v>
      </c>
      <c r="T65" s="4" t="s">
        <v>34</v>
      </c>
      <c r="U65" s="4">
        <v>2308.42</v>
      </c>
      <c r="V65" s="4">
        <v>0</v>
      </c>
      <c r="W65" s="4">
        <v>0</v>
      </c>
      <c r="X65" s="4" t="s">
        <v>290</v>
      </c>
      <c r="Y65" s="4" t="s">
        <v>291</v>
      </c>
    </row>
    <row r="66" s="4" customFormat="1" spans="1:25">
      <c r="A66" s="4" t="s">
        <v>292</v>
      </c>
      <c r="B66" s="4" t="s">
        <v>26</v>
      </c>
      <c r="C66" s="4" t="s">
        <v>27</v>
      </c>
      <c r="D66" s="4" t="s">
        <v>293</v>
      </c>
      <c r="E66" s="4" t="s">
        <v>294</v>
      </c>
      <c r="F66" s="6">
        <v>45268</v>
      </c>
      <c r="G66" s="6">
        <v>45270</v>
      </c>
      <c r="H66" s="4">
        <v>1</v>
      </c>
      <c r="I66" s="4">
        <v>2</v>
      </c>
      <c r="J66" s="4">
        <v>2</v>
      </c>
      <c r="K66" s="4" t="s">
        <v>30</v>
      </c>
      <c r="L66" s="4">
        <v>1477.56</v>
      </c>
      <c r="M66" s="4">
        <v>1477.56</v>
      </c>
      <c r="N66" s="4" t="s">
        <v>295</v>
      </c>
      <c r="O66" s="4" t="s">
        <v>32</v>
      </c>
      <c r="P66" s="4" t="s">
        <v>33</v>
      </c>
      <c r="Q66" s="4">
        <v>0</v>
      </c>
      <c r="R66" s="7">
        <v>45230</v>
      </c>
      <c r="S66" s="6">
        <v>45273</v>
      </c>
      <c r="T66" s="4" t="s">
        <v>34</v>
      </c>
      <c r="U66" s="4">
        <v>1477.56</v>
      </c>
      <c r="V66" s="4">
        <v>0</v>
      </c>
      <c r="W66" s="4">
        <v>0</v>
      </c>
      <c r="X66" s="4" t="s">
        <v>296</v>
      </c>
      <c r="Y66" s="4" t="s">
        <v>297</v>
      </c>
    </row>
    <row r="67" s="4" customFormat="1" spans="1:25">
      <c r="A67" s="4" t="s">
        <v>298</v>
      </c>
      <c r="B67" s="4" t="s">
        <v>26</v>
      </c>
      <c r="C67" s="4" t="s">
        <v>27</v>
      </c>
      <c r="D67" s="4" t="s">
        <v>299</v>
      </c>
      <c r="E67" s="4" t="s">
        <v>300</v>
      </c>
      <c r="F67" s="6">
        <v>45269</v>
      </c>
      <c r="G67" s="6">
        <v>45270</v>
      </c>
      <c r="H67" s="4">
        <v>1</v>
      </c>
      <c r="I67" s="4">
        <v>1</v>
      </c>
      <c r="J67" s="4">
        <v>1</v>
      </c>
      <c r="K67" s="4" t="s">
        <v>30</v>
      </c>
      <c r="L67" s="4">
        <v>1784.21</v>
      </c>
      <c r="M67" s="4">
        <v>1784.21</v>
      </c>
      <c r="N67" s="4" t="s">
        <v>301</v>
      </c>
      <c r="O67" s="4" t="s">
        <v>32</v>
      </c>
      <c r="P67" s="4" t="s">
        <v>33</v>
      </c>
      <c r="Q67" s="4">
        <v>0</v>
      </c>
      <c r="R67" s="7">
        <v>45231</v>
      </c>
      <c r="S67" s="6">
        <v>45273</v>
      </c>
      <c r="T67" s="4" t="s">
        <v>34</v>
      </c>
      <c r="U67" s="4">
        <v>1784.21</v>
      </c>
      <c r="V67" s="4">
        <v>0</v>
      </c>
      <c r="W67" s="4">
        <v>0</v>
      </c>
      <c r="X67" s="4" t="s">
        <v>302</v>
      </c>
      <c r="Y67" s="4" t="s">
        <v>303</v>
      </c>
    </row>
    <row r="68" s="4" customFormat="1" spans="1:25">
      <c r="A68" s="4" t="s">
        <v>304</v>
      </c>
      <c r="B68" s="4" t="s">
        <v>26</v>
      </c>
      <c r="C68" s="4" t="s">
        <v>27</v>
      </c>
      <c r="D68" s="4" t="s">
        <v>305</v>
      </c>
      <c r="E68" s="4" t="s">
        <v>306</v>
      </c>
      <c r="F68" s="6">
        <v>45268</v>
      </c>
      <c r="G68" s="6">
        <v>45270</v>
      </c>
      <c r="H68" s="4">
        <v>1</v>
      </c>
      <c r="I68" s="4">
        <v>2</v>
      </c>
      <c r="J68" s="4">
        <v>2</v>
      </c>
      <c r="K68" s="4" t="s">
        <v>30</v>
      </c>
      <c r="L68" s="4">
        <v>1232.26</v>
      </c>
      <c r="M68" s="4">
        <v>1232.26</v>
      </c>
      <c r="N68" s="4" t="s">
        <v>307</v>
      </c>
      <c r="O68" s="4" t="s">
        <v>32</v>
      </c>
      <c r="P68" s="4" t="s">
        <v>33</v>
      </c>
      <c r="Q68" s="4">
        <v>0</v>
      </c>
      <c r="R68" s="7">
        <v>45232.0000115741</v>
      </c>
      <c r="S68" s="6">
        <v>45273</v>
      </c>
      <c r="T68" s="4" t="s">
        <v>34</v>
      </c>
      <c r="U68" s="4">
        <v>1232.26</v>
      </c>
      <c r="V68" s="4">
        <v>0</v>
      </c>
      <c r="W68" s="4">
        <v>0</v>
      </c>
      <c r="X68" s="4" t="s">
        <v>308</v>
      </c>
      <c r="Y68" s="4" t="s">
        <v>36</v>
      </c>
    </row>
    <row r="69" s="4" customFormat="1" spans="1:25">
      <c r="A69" s="4" t="s">
        <v>309</v>
      </c>
      <c r="B69" s="4" t="s">
        <v>26</v>
      </c>
      <c r="C69" s="4" t="s">
        <v>27</v>
      </c>
      <c r="D69" s="4" t="s">
        <v>310</v>
      </c>
      <c r="E69" s="4" t="s">
        <v>311</v>
      </c>
      <c r="F69" s="6">
        <v>45268</v>
      </c>
      <c r="G69" s="6">
        <v>45270</v>
      </c>
      <c r="H69" s="4">
        <v>1</v>
      </c>
      <c r="I69" s="4">
        <v>2</v>
      </c>
      <c r="J69" s="4">
        <v>2</v>
      </c>
      <c r="K69" s="4" t="s">
        <v>30</v>
      </c>
      <c r="L69" s="4">
        <v>3107.43</v>
      </c>
      <c r="M69" s="4">
        <v>3107.43</v>
      </c>
      <c r="N69" s="4" t="s">
        <v>312</v>
      </c>
      <c r="O69" s="4" t="s">
        <v>32</v>
      </c>
      <c r="P69" s="4" t="s">
        <v>33</v>
      </c>
      <c r="Q69" s="4">
        <v>0</v>
      </c>
      <c r="R69" s="7">
        <v>45232</v>
      </c>
      <c r="S69" s="6">
        <v>45273</v>
      </c>
      <c r="T69" s="4" t="s">
        <v>34</v>
      </c>
      <c r="U69" s="4">
        <v>3107.43</v>
      </c>
      <c r="V69" s="4">
        <v>0</v>
      </c>
      <c r="W69" s="4">
        <v>0</v>
      </c>
      <c r="X69" s="4" t="s">
        <v>313</v>
      </c>
      <c r="Y69" s="4" t="s">
        <v>314</v>
      </c>
    </row>
    <row r="70" s="4" customFormat="1" spans="1:25">
      <c r="A70" s="4" t="s">
        <v>315</v>
      </c>
      <c r="B70" s="4" t="s">
        <v>26</v>
      </c>
      <c r="C70" s="4" t="s">
        <v>27</v>
      </c>
      <c r="D70" s="4" t="s">
        <v>316</v>
      </c>
      <c r="E70" s="4" t="s">
        <v>317</v>
      </c>
      <c r="F70" s="6">
        <v>45268</v>
      </c>
      <c r="G70" s="6">
        <v>45270</v>
      </c>
      <c r="H70" s="4">
        <v>1</v>
      </c>
      <c r="I70" s="4">
        <v>2</v>
      </c>
      <c r="J70" s="4">
        <v>2</v>
      </c>
      <c r="K70" s="4" t="s">
        <v>30</v>
      </c>
      <c r="L70" s="4">
        <v>2134.1</v>
      </c>
      <c r="M70" s="4">
        <v>2134.1</v>
      </c>
      <c r="N70" s="4" t="s">
        <v>318</v>
      </c>
      <c r="O70" s="4" t="s">
        <v>32</v>
      </c>
      <c r="P70" s="4" t="s">
        <v>33</v>
      </c>
      <c r="Q70" s="4">
        <v>0</v>
      </c>
      <c r="R70" s="7">
        <v>45232.0000115741</v>
      </c>
      <c r="S70" s="6">
        <v>45273</v>
      </c>
      <c r="T70" s="4" t="s">
        <v>34</v>
      </c>
      <c r="U70" s="4">
        <v>2134.1</v>
      </c>
      <c r="V70" s="4">
        <v>0</v>
      </c>
      <c r="W70" s="4">
        <v>0</v>
      </c>
      <c r="X70" s="4" t="s">
        <v>319</v>
      </c>
      <c r="Y70" s="4" t="s">
        <v>36</v>
      </c>
    </row>
    <row r="71" s="4" customFormat="1" spans="1:25">
      <c r="A71" s="4" t="s">
        <v>315</v>
      </c>
      <c r="B71" s="4" t="s">
        <v>26</v>
      </c>
      <c r="C71" s="4" t="s">
        <v>49</v>
      </c>
      <c r="D71" s="4" t="s">
        <v>316</v>
      </c>
      <c r="E71" s="4" t="s">
        <v>317</v>
      </c>
      <c r="F71" s="6">
        <v>45268</v>
      </c>
      <c r="G71" s="6">
        <v>45270</v>
      </c>
      <c r="H71" s="4">
        <v>1</v>
      </c>
      <c r="I71" s="4">
        <v>2</v>
      </c>
      <c r="J71" s="4">
        <v>2</v>
      </c>
      <c r="K71" s="4" t="s">
        <v>30</v>
      </c>
      <c r="L71" s="4">
        <v>-2134.1</v>
      </c>
      <c r="M71" s="4">
        <v>-2134.1</v>
      </c>
      <c r="N71" s="4" t="s">
        <v>318</v>
      </c>
      <c r="O71" s="4" t="s">
        <v>32</v>
      </c>
      <c r="P71" s="4" t="s">
        <v>33</v>
      </c>
      <c r="Q71" s="4">
        <v>0</v>
      </c>
      <c r="R71" s="7">
        <v>45232.0000115741</v>
      </c>
      <c r="S71" s="6">
        <v>45273</v>
      </c>
      <c r="T71" s="4" t="s">
        <v>34</v>
      </c>
      <c r="U71" s="4">
        <v>-2134.1</v>
      </c>
      <c r="V71" s="4">
        <v>0</v>
      </c>
      <c r="W71" s="4">
        <v>0</v>
      </c>
      <c r="X71" s="4" t="s">
        <v>319</v>
      </c>
      <c r="Y71" s="4" t="s">
        <v>36</v>
      </c>
    </row>
    <row r="72" s="4" customFormat="1" spans="1:25">
      <c r="A72" s="4" t="s">
        <v>320</v>
      </c>
      <c r="B72" s="4" t="s">
        <v>26</v>
      </c>
      <c r="C72" s="4" t="s">
        <v>27</v>
      </c>
      <c r="D72" s="4" t="s">
        <v>321</v>
      </c>
      <c r="E72" s="4" t="s">
        <v>322</v>
      </c>
      <c r="F72" s="6">
        <v>45267</v>
      </c>
      <c r="G72" s="6">
        <v>45270</v>
      </c>
      <c r="H72" s="4">
        <v>1</v>
      </c>
      <c r="I72" s="4">
        <v>3</v>
      </c>
      <c r="J72" s="4">
        <v>3</v>
      </c>
      <c r="K72" s="4" t="s">
        <v>30</v>
      </c>
      <c r="L72" s="4">
        <v>1481.82</v>
      </c>
      <c r="M72" s="4">
        <v>1481.82</v>
      </c>
      <c r="N72" s="4" t="s">
        <v>323</v>
      </c>
      <c r="O72" s="4" t="s">
        <v>32</v>
      </c>
      <c r="P72" s="4" t="s">
        <v>33</v>
      </c>
      <c r="Q72" s="4">
        <v>0</v>
      </c>
      <c r="R72" s="7">
        <v>45233</v>
      </c>
      <c r="S72" s="6">
        <v>45273</v>
      </c>
      <c r="T72" s="4" t="s">
        <v>34</v>
      </c>
      <c r="U72" s="4">
        <v>1481.82</v>
      </c>
      <c r="V72" s="4">
        <v>0</v>
      </c>
      <c r="W72" s="4">
        <v>0</v>
      </c>
      <c r="X72" s="4" t="s">
        <v>324</v>
      </c>
      <c r="Y72" s="4" t="s">
        <v>325</v>
      </c>
    </row>
    <row r="73" s="4" customFormat="1" spans="1:25">
      <c r="A73" s="4" t="s">
        <v>326</v>
      </c>
      <c r="B73" s="4" t="s">
        <v>26</v>
      </c>
      <c r="C73" s="4" t="s">
        <v>27</v>
      </c>
      <c r="D73" s="4" t="s">
        <v>327</v>
      </c>
      <c r="E73" s="4" t="s">
        <v>328</v>
      </c>
      <c r="F73" s="6">
        <v>45268</v>
      </c>
      <c r="G73" s="6">
        <v>45270</v>
      </c>
      <c r="H73" s="4">
        <v>1</v>
      </c>
      <c r="I73" s="4">
        <v>2</v>
      </c>
      <c r="J73" s="4">
        <v>2</v>
      </c>
      <c r="K73" s="4" t="s">
        <v>30</v>
      </c>
      <c r="L73" s="4">
        <v>532.36</v>
      </c>
      <c r="M73" s="4">
        <v>532.36</v>
      </c>
      <c r="N73" s="4" t="s">
        <v>329</v>
      </c>
      <c r="O73" s="4" t="s">
        <v>32</v>
      </c>
      <c r="P73" s="4" t="s">
        <v>33</v>
      </c>
      <c r="Q73" s="4">
        <v>0</v>
      </c>
      <c r="R73" s="7">
        <v>45233.0000115741</v>
      </c>
      <c r="S73" s="6">
        <v>45273</v>
      </c>
      <c r="T73" s="4" t="s">
        <v>34</v>
      </c>
      <c r="U73" s="4">
        <v>532.36</v>
      </c>
      <c r="V73" s="4">
        <v>0</v>
      </c>
      <c r="W73" s="4">
        <v>0</v>
      </c>
      <c r="X73" s="4" t="s">
        <v>330</v>
      </c>
      <c r="Y73" s="4" t="s">
        <v>331</v>
      </c>
    </row>
    <row r="74" s="4" customFormat="1" spans="1:25">
      <c r="A74" s="4" t="s">
        <v>332</v>
      </c>
      <c r="B74" s="4" t="s">
        <v>26</v>
      </c>
      <c r="C74" s="4" t="s">
        <v>27</v>
      </c>
      <c r="D74" s="4" t="s">
        <v>310</v>
      </c>
      <c r="E74" s="4" t="s">
        <v>333</v>
      </c>
      <c r="F74" s="6">
        <v>45268</v>
      </c>
      <c r="G74" s="6">
        <v>45270</v>
      </c>
      <c r="H74" s="4">
        <v>1</v>
      </c>
      <c r="I74" s="4">
        <v>2</v>
      </c>
      <c r="J74" s="4">
        <v>2</v>
      </c>
      <c r="K74" s="4" t="s">
        <v>30</v>
      </c>
      <c r="L74" s="4">
        <v>3094.13</v>
      </c>
      <c r="M74" s="4">
        <v>3094.13</v>
      </c>
      <c r="N74" s="4" t="s">
        <v>334</v>
      </c>
      <c r="O74" s="4" t="s">
        <v>32</v>
      </c>
      <c r="P74" s="4" t="s">
        <v>33</v>
      </c>
      <c r="Q74" s="4">
        <v>0</v>
      </c>
      <c r="R74" s="7">
        <v>45234</v>
      </c>
      <c r="S74" s="6">
        <v>45273</v>
      </c>
      <c r="T74" s="4" t="s">
        <v>34</v>
      </c>
      <c r="U74" s="4">
        <v>3094.13</v>
      </c>
      <c r="V74" s="4">
        <v>0</v>
      </c>
      <c r="W74" s="4">
        <v>0</v>
      </c>
      <c r="X74" s="4" t="s">
        <v>335</v>
      </c>
      <c r="Y74" s="4" t="s">
        <v>336</v>
      </c>
    </row>
    <row r="75" s="4" customFormat="1" spans="1:25">
      <c r="A75" s="4" t="s">
        <v>337</v>
      </c>
      <c r="B75" s="4" t="s">
        <v>26</v>
      </c>
      <c r="C75" s="4" t="s">
        <v>27</v>
      </c>
      <c r="D75" s="4" t="s">
        <v>338</v>
      </c>
      <c r="E75" s="4" t="s">
        <v>339</v>
      </c>
      <c r="F75" s="6">
        <v>45267</v>
      </c>
      <c r="G75" s="6">
        <v>45270</v>
      </c>
      <c r="H75" s="4">
        <v>2</v>
      </c>
      <c r="I75" s="4">
        <v>3</v>
      </c>
      <c r="J75" s="4">
        <v>6</v>
      </c>
      <c r="K75" s="4" t="s">
        <v>30</v>
      </c>
      <c r="L75" s="4">
        <v>2310.58</v>
      </c>
      <c r="M75" s="4">
        <v>2310.58</v>
      </c>
      <c r="N75" s="4" t="s">
        <v>340</v>
      </c>
      <c r="O75" s="4" t="s">
        <v>32</v>
      </c>
      <c r="P75" s="4" t="s">
        <v>33</v>
      </c>
      <c r="Q75" s="4">
        <v>0</v>
      </c>
      <c r="R75" s="7">
        <v>45234.0000115741</v>
      </c>
      <c r="S75" s="6">
        <v>45273</v>
      </c>
      <c r="T75" s="4" t="s">
        <v>34</v>
      </c>
      <c r="U75" s="4">
        <v>2310.58</v>
      </c>
      <c r="V75" s="4">
        <v>0</v>
      </c>
      <c r="W75" s="4">
        <v>0</v>
      </c>
      <c r="X75" s="4" t="s">
        <v>341</v>
      </c>
      <c r="Y75" s="4" t="s">
        <v>342</v>
      </c>
    </row>
    <row r="76" s="4" customFormat="1" spans="1:25">
      <c r="A76" s="4" t="s">
        <v>343</v>
      </c>
      <c r="B76" s="4" t="s">
        <v>26</v>
      </c>
      <c r="C76" s="4" t="s">
        <v>27</v>
      </c>
      <c r="D76" s="4" t="s">
        <v>338</v>
      </c>
      <c r="E76" s="4" t="s">
        <v>344</v>
      </c>
      <c r="F76" s="6">
        <v>45266</v>
      </c>
      <c r="G76" s="6">
        <v>45270</v>
      </c>
      <c r="H76" s="4">
        <v>1</v>
      </c>
      <c r="I76" s="4">
        <v>4</v>
      </c>
      <c r="J76" s="4">
        <v>4</v>
      </c>
      <c r="K76" s="4" t="s">
        <v>30</v>
      </c>
      <c r="L76" s="4">
        <v>1547.98</v>
      </c>
      <c r="M76" s="4">
        <v>1547.98</v>
      </c>
      <c r="N76" s="4" t="s">
        <v>345</v>
      </c>
      <c r="O76" s="4" t="s">
        <v>32</v>
      </c>
      <c r="P76" s="4" t="s">
        <v>33</v>
      </c>
      <c r="Q76" s="4">
        <v>0</v>
      </c>
      <c r="R76" s="7">
        <v>45234</v>
      </c>
      <c r="S76" s="6">
        <v>45273</v>
      </c>
      <c r="T76" s="4" t="s">
        <v>34</v>
      </c>
      <c r="U76" s="4">
        <v>1547.98</v>
      </c>
      <c r="V76" s="4">
        <v>0</v>
      </c>
      <c r="W76" s="4">
        <v>0</v>
      </c>
      <c r="X76" s="4" t="s">
        <v>346</v>
      </c>
      <c r="Y76" s="4" t="s">
        <v>347</v>
      </c>
    </row>
    <row r="77" s="4" customFormat="1" spans="1:25">
      <c r="A77" s="4" t="s">
        <v>348</v>
      </c>
      <c r="B77" s="4" t="s">
        <v>26</v>
      </c>
      <c r="C77" s="4" t="s">
        <v>27</v>
      </c>
      <c r="D77" s="4" t="s">
        <v>349</v>
      </c>
      <c r="E77" s="4" t="s">
        <v>350</v>
      </c>
      <c r="F77" s="6">
        <v>45269</v>
      </c>
      <c r="G77" s="6">
        <v>45270</v>
      </c>
      <c r="H77" s="4">
        <v>1</v>
      </c>
      <c r="I77" s="4">
        <v>1</v>
      </c>
      <c r="J77" s="4">
        <v>1</v>
      </c>
      <c r="K77" s="4" t="s">
        <v>30</v>
      </c>
      <c r="L77" s="4">
        <v>734.44</v>
      </c>
      <c r="M77" s="4">
        <v>734.44</v>
      </c>
      <c r="N77" s="4" t="s">
        <v>351</v>
      </c>
      <c r="O77" s="4" t="s">
        <v>32</v>
      </c>
      <c r="P77" s="4" t="s">
        <v>33</v>
      </c>
      <c r="Q77" s="4">
        <v>0</v>
      </c>
      <c r="R77" s="7">
        <v>45235.0000115741</v>
      </c>
      <c r="S77" s="6">
        <v>45273</v>
      </c>
      <c r="T77" s="4" t="s">
        <v>34</v>
      </c>
      <c r="U77" s="4">
        <v>734.44</v>
      </c>
      <c r="V77" s="4">
        <v>0</v>
      </c>
      <c r="W77" s="4">
        <v>0</v>
      </c>
      <c r="X77" s="4" t="s">
        <v>352</v>
      </c>
      <c r="Y77" s="4" t="s">
        <v>353</v>
      </c>
    </row>
    <row r="78" s="4" customFormat="1" spans="1:25">
      <c r="A78" s="4" t="s">
        <v>354</v>
      </c>
      <c r="B78" s="4" t="s">
        <v>26</v>
      </c>
      <c r="C78" s="4" t="s">
        <v>27</v>
      </c>
      <c r="D78" s="4" t="s">
        <v>355</v>
      </c>
      <c r="E78" s="4" t="s">
        <v>356</v>
      </c>
      <c r="F78" s="6">
        <v>45268</v>
      </c>
      <c r="G78" s="6">
        <v>45270</v>
      </c>
      <c r="H78" s="4">
        <v>1</v>
      </c>
      <c r="I78" s="4">
        <v>2</v>
      </c>
      <c r="J78" s="4">
        <v>2</v>
      </c>
      <c r="K78" s="4" t="s">
        <v>30</v>
      </c>
      <c r="L78" s="4">
        <v>1838.94</v>
      </c>
      <c r="M78" s="4">
        <v>1838.94</v>
      </c>
      <c r="N78" s="4" t="s">
        <v>357</v>
      </c>
      <c r="O78" s="4" t="s">
        <v>32</v>
      </c>
      <c r="P78" s="4" t="s">
        <v>33</v>
      </c>
      <c r="Q78" s="4">
        <v>0</v>
      </c>
      <c r="R78" s="7">
        <v>45235</v>
      </c>
      <c r="S78" s="6">
        <v>45273</v>
      </c>
      <c r="T78" s="4" t="s">
        <v>34</v>
      </c>
      <c r="U78" s="4">
        <v>1838.94</v>
      </c>
      <c r="V78" s="4">
        <v>0</v>
      </c>
      <c r="W78" s="4">
        <v>0</v>
      </c>
      <c r="X78" s="4" t="s">
        <v>358</v>
      </c>
      <c r="Y78" s="4" t="s">
        <v>36</v>
      </c>
    </row>
    <row r="79" s="4" customFormat="1" spans="1:25">
      <c r="A79" s="4" t="s">
        <v>359</v>
      </c>
      <c r="B79" s="4" t="s">
        <v>26</v>
      </c>
      <c r="C79" s="4" t="s">
        <v>27</v>
      </c>
      <c r="D79" s="4" t="s">
        <v>360</v>
      </c>
      <c r="E79" s="4" t="s">
        <v>361</v>
      </c>
      <c r="F79" s="6">
        <v>45269</v>
      </c>
      <c r="G79" s="6">
        <v>45270</v>
      </c>
      <c r="H79" s="4">
        <v>1</v>
      </c>
      <c r="I79" s="4">
        <v>1</v>
      </c>
      <c r="J79" s="4">
        <v>1</v>
      </c>
      <c r="K79" s="4" t="s">
        <v>30</v>
      </c>
      <c r="L79" s="4">
        <v>397.13</v>
      </c>
      <c r="M79" s="4">
        <v>397.13</v>
      </c>
      <c r="N79" s="4" t="s">
        <v>362</v>
      </c>
      <c r="O79" s="4" t="s">
        <v>32</v>
      </c>
      <c r="P79" s="4" t="s">
        <v>33</v>
      </c>
      <c r="Q79" s="4">
        <v>0</v>
      </c>
      <c r="R79" s="7">
        <v>45235</v>
      </c>
      <c r="S79" s="6">
        <v>45273</v>
      </c>
      <c r="T79" s="4" t="s">
        <v>34</v>
      </c>
      <c r="U79" s="4">
        <v>397.13</v>
      </c>
      <c r="V79" s="4">
        <v>0</v>
      </c>
      <c r="W79" s="4">
        <v>0</v>
      </c>
      <c r="X79" s="4" t="s">
        <v>363</v>
      </c>
      <c r="Y79" s="4" t="s">
        <v>364</v>
      </c>
    </row>
    <row r="80" s="4" customFormat="1" spans="1:25">
      <c r="A80" s="4" t="s">
        <v>365</v>
      </c>
      <c r="B80" s="4" t="s">
        <v>26</v>
      </c>
      <c r="C80" s="4" t="s">
        <v>27</v>
      </c>
      <c r="D80" s="4" t="s">
        <v>366</v>
      </c>
      <c r="E80" s="4" t="s">
        <v>367</v>
      </c>
      <c r="F80" s="6">
        <v>45268</v>
      </c>
      <c r="G80" s="6">
        <v>45270</v>
      </c>
      <c r="H80" s="4">
        <v>1</v>
      </c>
      <c r="I80" s="4">
        <v>2</v>
      </c>
      <c r="J80" s="4">
        <v>2</v>
      </c>
      <c r="K80" s="4" t="s">
        <v>30</v>
      </c>
      <c r="L80" s="4">
        <v>908.94</v>
      </c>
      <c r="M80" s="4">
        <v>908.94</v>
      </c>
      <c r="N80" s="4" t="s">
        <v>368</v>
      </c>
      <c r="O80" s="4" t="s">
        <v>32</v>
      </c>
      <c r="P80" s="4" t="s">
        <v>33</v>
      </c>
      <c r="Q80" s="4">
        <v>0</v>
      </c>
      <c r="R80" s="7">
        <v>45235</v>
      </c>
      <c r="S80" s="6">
        <v>45273</v>
      </c>
      <c r="T80" s="4" t="s">
        <v>34</v>
      </c>
      <c r="U80" s="4">
        <v>908.94</v>
      </c>
      <c r="V80" s="4">
        <v>0</v>
      </c>
      <c r="W80" s="4">
        <v>0</v>
      </c>
      <c r="X80" s="4" t="s">
        <v>369</v>
      </c>
      <c r="Y80" s="4" t="s">
        <v>36</v>
      </c>
    </row>
    <row r="81" s="4" customFormat="1" spans="1:25">
      <c r="A81" s="4" t="s">
        <v>370</v>
      </c>
      <c r="B81" s="4" t="s">
        <v>26</v>
      </c>
      <c r="C81" s="4" t="s">
        <v>27</v>
      </c>
      <c r="D81" s="4" t="s">
        <v>371</v>
      </c>
      <c r="E81" s="4" t="s">
        <v>372</v>
      </c>
      <c r="F81" s="6">
        <v>45263</v>
      </c>
      <c r="G81" s="6">
        <v>45270</v>
      </c>
      <c r="H81" s="4">
        <v>1</v>
      </c>
      <c r="I81" s="4">
        <v>7</v>
      </c>
      <c r="J81" s="4">
        <v>7</v>
      </c>
      <c r="K81" s="4" t="s">
        <v>30</v>
      </c>
      <c r="L81" s="4">
        <v>2322.81</v>
      </c>
      <c r="M81" s="4">
        <v>2322.81</v>
      </c>
      <c r="N81" s="4" t="s">
        <v>373</v>
      </c>
      <c r="O81" s="4" t="s">
        <v>32</v>
      </c>
      <c r="P81" s="4" t="s">
        <v>33</v>
      </c>
      <c r="Q81" s="4">
        <v>0</v>
      </c>
      <c r="R81" s="7">
        <v>45236</v>
      </c>
      <c r="S81" s="6">
        <v>45273</v>
      </c>
      <c r="T81" s="4" t="s">
        <v>34</v>
      </c>
      <c r="U81" s="4">
        <v>2322.81</v>
      </c>
      <c r="V81" s="4">
        <v>0</v>
      </c>
      <c r="W81" s="4">
        <v>0</v>
      </c>
      <c r="X81" s="4" t="s">
        <v>374</v>
      </c>
      <c r="Y81" s="4" t="s">
        <v>375</v>
      </c>
    </row>
    <row r="82" s="4" customFormat="1" spans="1:25">
      <c r="A82" s="4" t="s">
        <v>376</v>
      </c>
      <c r="B82" s="4" t="s">
        <v>26</v>
      </c>
      <c r="C82" s="4" t="s">
        <v>27</v>
      </c>
      <c r="D82" s="4" t="s">
        <v>377</v>
      </c>
      <c r="E82" s="4" t="s">
        <v>378</v>
      </c>
      <c r="F82" s="6">
        <v>45269</v>
      </c>
      <c r="G82" s="6">
        <v>45270</v>
      </c>
      <c r="H82" s="4">
        <v>1</v>
      </c>
      <c r="I82" s="4">
        <v>1</v>
      </c>
      <c r="J82" s="4">
        <v>1</v>
      </c>
      <c r="K82" s="4" t="s">
        <v>30</v>
      </c>
      <c r="L82" s="4">
        <v>1118.83</v>
      </c>
      <c r="M82" s="4">
        <v>1118.83</v>
      </c>
      <c r="N82" s="4" t="s">
        <v>379</v>
      </c>
      <c r="O82" s="4" t="s">
        <v>32</v>
      </c>
      <c r="P82" s="4" t="s">
        <v>33</v>
      </c>
      <c r="Q82" s="4">
        <v>0</v>
      </c>
      <c r="R82" s="7">
        <v>45236</v>
      </c>
      <c r="S82" s="6">
        <v>45273</v>
      </c>
      <c r="T82" s="4" t="s">
        <v>34</v>
      </c>
      <c r="U82" s="4">
        <v>1118.83</v>
      </c>
      <c r="V82" s="4">
        <v>0</v>
      </c>
      <c r="W82" s="4">
        <v>0</v>
      </c>
      <c r="X82" s="4" t="s">
        <v>380</v>
      </c>
      <c r="Y82" s="4" t="s">
        <v>381</v>
      </c>
    </row>
    <row r="83" s="4" customFormat="1" spans="1:25">
      <c r="A83" s="4" t="s">
        <v>382</v>
      </c>
      <c r="B83" s="4" t="s">
        <v>26</v>
      </c>
      <c r="C83" s="4" t="s">
        <v>27</v>
      </c>
      <c r="D83" s="4" t="s">
        <v>383</v>
      </c>
      <c r="E83" s="4" t="s">
        <v>384</v>
      </c>
      <c r="F83" s="6">
        <v>45268</v>
      </c>
      <c r="G83" s="6">
        <v>45270</v>
      </c>
      <c r="H83" s="4">
        <v>1</v>
      </c>
      <c r="I83" s="4">
        <v>2</v>
      </c>
      <c r="J83" s="4">
        <v>2</v>
      </c>
      <c r="K83" s="4" t="s">
        <v>30</v>
      </c>
      <c r="L83" s="4">
        <v>1896.48</v>
      </c>
      <c r="M83" s="4">
        <v>1896.48</v>
      </c>
      <c r="N83" s="4" t="s">
        <v>385</v>
      </c>
      <c r="O83" s="4" t="s">
        <v>32</v>
      </c>
      <c r="P83" s="4" t="s">
        <v>33</v>
      </c>
      <c r="Q83" s="4">
        <v>0</v>
      </c>
      <c r="R83" s="7">
        <v>45236.0000115741</v>
      </c>
      <c r="S83" s="6">
        <v>45273</v>
      </c>
      <c r="T83" s="4" t="s">
        <v>34</v>
      </c>
      <c r="U83" s="4">
        <v>1896.48</v>
      </c>
      <c r="V83" s="4">
        <v>0</v>
      </c>
      <c r="W83" s="4">
        <v>0</v>
      </c>
      <c r="X83" s="4" t="s">
        <v>386</v>
      </c>
      <c r="Y83" s="4" t="s">
        <v>36</v>
      </c>
    </row>
    <row r="84" s="4" customFormat="1" spans="1:25">
      <c r="A84" s="4" t="s">
        <v>387</v>
      </c>
      <c r="B84" s="4" t="s">
        <v>26</v>
      </c>
      <c r="C84" s="4" t="s">
        <v>27</v>
      </c>
      <c r="D84" s="4" t="s">
        <v>388</v>
      </c>
      <c r="E84" s="4" t="s">
        <v>389</v>
      </c>
      <c r="F84" s="6">
        <v>45269</v>
      </c>
      <c r="G84" s="6">
        <v>45270</v>
      </c>
      <c r="H84" s="4">
        <v>1</v>
      </c>
      <c r="I84" s="4">
        <v>1</v>
      </c>
      <c r="J84" s="4">
        <v>1</v>
      </c>
      <c r="K84" s="4" t="s">
        <v>30</v>
      </c>
      <c r="L84" s="4">
        <v>585.95</v>
      </c>
      <c r="M84" s="4">
        <v>585.95</v>
      </c>
      <c r="N84" s="4" t="s">
        <v>390</v>
      </c>
      <c r="O84" s="4" t="s">
        <v>32</v>
      </c>
      <c r="P84" s="4" t="s">
        <v>33</v>
      </c>
      <c r="Q84" s="4">
        <v>0</v>
      </c>
      <c r="R84" s="7">
        <v>45236.0000115741</v>
      </c>
      <c r="S84" s="6">
        <v>45273</v>
      </c>
      <c r="T84" s="4" t="s">
        <v>34</v>
      </c>
      <c r="U84" s="4">
        <v>585.95</v>
      </c>
      <c r="V84" s="4">
        <v>0</v>
      </c>
      <c r="W84" s="4">
        <v>0</v>
      </c>
      <c r="X84" s="4" t="s">
        <v>391</v>
      </c>
      <c r="Y84" s="4" t="s">
        <v>392</v>
      </c>
    </row>
    <row r="85" s="4" customFormat="1" spans="1:25">
      <c r="A85" s="4" t="s">
        <v>393</v>
      </c>
      <c r="B85" s="4" t="s">
        <v>26</v>
      </c>
      <c r="C85" s="4" t="s">
        <v>27</v>
      </c>
      <c r="D85" s="4" t="s">
        <v>394</v>
      </c>
      <c r="E85" s="4" t="s">
        <v>395</v>
      </c>
      <c r="F85" s="6">
        <v>45267</v>
      </c>
      <c r="G85" s="6">
        <v>45270</v>
      </c>
      <c r="H85" s="4">
        <v>1</v>
      </c>
      <c r="I85" s="4">
        <v>3</v>
      </c>
      <c r="J85" s="4">
        <v>3</v>
      </c>
      <c r="K85" s="4" t="s">
        <v>30</v>
      </c>
      <c r="L85" s="4">
        <v>1154.16</v>
      </c>
      <c r="M85" s="4">
        <v>1154.16</v>
      </c>
      <c r="N85" s="4" t="s">
        <v>396</v>
      </c>
      <c r="O85" s="4" t="s">
        <v>32</v>
      </c>
      <c r="P85" s="4" t="s">
        <v>33</v>
      </c>
      <c r="Q85" s="4">
        <v>0</v>
      </c>
      <c r="R85" s="7">
        <v>45236</v>
      </c>
      <c r="S85" s="6">
        <v>45273</v>
      </c>
      <c r="T85" s="4" t="s">
        <v>34</v>
      </c>
      <c r="U85" s="4">
        <v>1154.16</v>
      </c>
      <c r="V85" s="4">
        <v>0</v>
      </c>
      <c r="W85" s="4">
        <v>0</v>
      </c>
      <c r="X85" s="4" t="s">
        <v>397</v>
      </c>
      <c r="Y85" s="4" t="s">
        <v>36</v>
      </c>
    </row>
    <row r="86" s="4" customFormat="1" spans="1:25">
      <c r="A86" s="4" t="s">
        <v>398</v>
      </c>
      <c r="B86" s="4" t="s">
        <v>26</v>
      </c>
      <c r="C86" s="4" t="s">
        <v>27</v>
      </c>
      <c r="D86" s="4" t="s">
        <v>394</v>
      </c>
      <c r="E86" s="4" t="s">
        <v>399</v>
      </c>
      <c r="F86" s="6">
        <v>45269</v>
      </c>
      <c r="G86" s="6">
        <v>45270</v>
      </c>
      <c r="H86" s="4">
        <v>1</v>
      </c>
      <c r="I86" s="4">
        <v>1</v>
      </c>
      <c r="J86" s="4">
        <v>1</v>
      </c>
      <c r="K86" s="4" t="s">
        <v>30</v>
      </c>
      <c r="L86" s="4">
        <v>362.09</v>
      </c>
      <c r="M86" s="4">
        <v>362.09</v>
      </c>
      <c r="N86" s="4" t="s">
        <v>400</v>
      </c>
      <c r="O86" s="4" t="s">
        <v>32</v>
      </c>
      <c r="P86" s="4" t="s">
        <v>33</v>
      </c>
      <c r="Q86" s="4">
        <v>0</v>
      </c>
      <c r="R86" s="7">
        <v>45236</v>
      </c>
      <c r="S86" s="6">
        <v>45273</v>
      </c>
      <c r="T86" s="4" t="s">
        <v>34</v>
      </c>
      <c r="U86" s="4">
        <v>362.09</v>
      </c>
      <c r="V86" s="4">
        <v>0</v>
      </c>
      <c r="W86" s="4">
        <v>0</v>
      </c>
      <c r="X86" s="4" t="s">
        <v>401</v>
      </c>
      <c r="Y86" s="4" t="s">
        <v>36</v>
      </c>
    </row>
    <row r="87" s="4" customFormat="1" spans="1:25">
      <c r="A87" s="4" t="s">
        <v>402</v>
      </c>
      <c r="B87" s="4" t="s">
        <v>26</v>
      </c>
      <c r="C87" s="4" t="s">
        <v>27</v>
      </c>
      <c r="D87" s="4" t="s">
        <v>403</v>
      </c>
      <c r="E87" s="4" t="s">
        <v>404</v>
      </c>
      <c r="F87" s="6">
        <v>45269</v>
      </c>
      <c r="G87" s="6">
        <v>45270</v>
      </c>
      <c r="H87" s="4">
        <v>1</v>
      </c>
      <c r="I87" s="4">
        <v>1</v>
      </c>
      <c r="J87" s="4">
        <v>1</v>
      </c>
      <c r="K87" s="4" t="s">
        <v>30</v>
      </c>
      <c r="L87" s="4">
        <v>1923.61</v>
      </c>
      <c r="M87" s="4">
        <v>1923.61</v>
      </c>
      <c r="N87" s="4" t="s">
        <v>405</v>
      </c>
      <c r="O87" s="4" t="s">
        <v>32</v>
      </c>
      <c r="P87" s="4" t="s">
        <v>33</v>
      </c>
      <c r="Q87" s="4">
        <v>0</v>
      </c>
      <c r="R87" s="7">
        <v>45236.0000115741</v>
      </c>
      <c r="S87" s="6">
        <v>45273</v>
      </c>
      <c r="T87" s="4" t="s">
        <v>34</v>
      </c>
      <c r="U87" s="4">
        <v>1923.61</v>
      </c>
      <c r="V87" s="4">
        <v>0</v>
      </c>
      <c r="W87" s="4">
        <v>0</v>
      </c>
      <c r="X87" s="4" t="s">
        <v>406</v>
      </c>
      <c r="Y87" s="4" t="s">
        <v>36</v>
      </c>
    </row>
    <row r="88" s="4" customFormat="1" spans="1:25">
      <c r="A88" s="4" t="s">
        <v>402</v>
      </c>
      <c r="B88" s="4" t="s">
        <v>26</v>
      </c>
      <c r="C88" s="4" t="s">
        <v>49</v>
      </c>
      <c r="D88" s="4" t="s">
        <v>403</v>
      </c>
      <c r="E88" s="4" t="s">
        <v>404</v>
      </c>
      <c r="F88" s="6">
        <v>45269</v>
      </c>
      <c r="G88" s="6">
        <v>45270</v>
      </c>
      <c r="H88" s="4">
        <v>1</v>
      </c>
      <c r="I88" s="4">
        <v>1</v>
      </c>
      <c r="J88" s="4">
        <v>1</v>
      </c>
      <c r="K88" s="4" t="s">
        <v>30</v>
      </c>
      <c r="L88" s="4">
        <v>-1923.61</v>
      </c>
      <c r="M88" s="4">
        <v>-1923.61</v>
      </c>
      <c r="N88" s="4" t="s">
        <v>405</v>
      </c>
      <c r="O88" s="4" t="s">
        <v>32</v>
      </c>
      <c r="P88" s="4" t="s">
        <v>33</v>
      </c>
      <c r="Q88" s="4">
        <v>0</v>
      </c>
      <c r="R88" s="7">
        <v>45236.0000115741</v>
      </c>
      <c r="S88" s="6">
        <v>45273</v>
      </c>
      <c r="T88" s="4" t="s">
        <v>34</v>
      </c>
      <c r="U88" s="4">
        <v>-1923.61</v>
      </c>
      <c r="V88" s="4">
        <v>0</v>
      </c>
      <c r="W88" s="4">
        <v>0</v>
      </c>
      <c r="X88" s="4" t="s">
        <v>406</v>
      </c>
      <c r="Y88" s="4" t="s">
        <v>36</v>
      </c>
    </row>
    <row r="89" s="4" customFormat="1" spans="1:25">
      <c r="A89" s="4" t="s">
        <v>393</v>
      </c>
      <c r="B89" s="4" t="s">
        <v>26</v>
      </c>
      <c r="C89" s="4" t="s">
        <v>49</v>
      </c>
      <c r="D89" s="4" t="s">
        <v>394</v>
      </c>
      <c r="E89" s="4" t="s">
        <v>395</v>
      </c>
      <c r="F89" s="6">
        <v>45267</v>
      </c>
      <c r="G89" s="6">
        <v>45270</v>
      </c>
      <c r="H89" s="4">
        <v>1</v>
      </c>
      <c r="I89" s="4">
        <v>3</v>
      </c>
      <c r="J89" s="4">
        <v>3</v>
      </c>
      <c r="K89" s="4" t="s">
        <v>30</v>
      </c>
      <c r="L89" s="4">
        <v>-1154.16</v>
      </c>
      <c r="M89" s="4">
        <v>-1154.16</v>
      </c>
      <c r="N89" s="4" t="s">
        <v>396</v>
      </c>
      <c r="O89" s="4" t="s">
        <v>32</v>
      </c>
      <c r="P89" s="4" t="s">
        <v>33</v>
      </c>
      <c r="Q89" s="4">
        <v>0</v>
      </c>
      <c r="R89" s="7">
        <v>45236</v>
      </c>
      <c r="S89" s="6">
        <v>45273</v>
      </c>
      <c r="T89" s="4" t="s">
        <v>34</v>
      </c>
      <c r="U89" s="4">
        <v>-1154.16</v>
      </c>
      <c r="V89" s="4">
        <v>0</v>
      </c>
      <c r="W89" s="4">
        <v>0</v>
      </c>
      <c r="X89" s="4" t="s">
        <v>397</v>
      </c>
      <c r="Y89" s="4" t="s">
        <v>36</v>
      </c>
    </row>
    <row r="90" s="4" customFormat="1" spans="1:25">
      <c r="A90" s="4" t="s">
        <v>407</v>
      </c>
      <c r="B90" s="4" t="s">
        <v>26</v>
      </c>
      <c r="C90" s="4" t="s">
        <v>27</v>
      </c>
      <c r="D90" s="4" t="s">
        <v>408</v>
      </c>
      <c r="E90" s="4" t="s">
        <v>409</v>
      </c>
      <c r="F90" s="6">
        <v>45268</v>
      </c>
      <c r="G90" s="6">
        <v>45270</v>
      </c>
      <c r="H90" s="4">
        <v>1</v>
      </c>
      <c r="I90" s="4">
        <v>2</v>
      </c>
      <c r="J90" s="4">
        <v>2</v>
      </c>
      <c r="K90" s="4" t="s">
        <v>30</v>
      </c>
      <c r="L90" s="4">
        <v>1803.92</v>
      </c>
      <c r="M90" s="4">
        <v>1803.92</v>
      </c>
      <c r="N90" s="4" t="s">
        <v>410</v>
      </c>
      <c r="O90" s="4" t="s">
        <v>32</v>
      </c>
      <c r="P90" s="4" t="s">
        <v>33</v>
      </c>
      <c r="Q90" s="4">
        <v>0</v>
      </c>
      <c r="R90" s="7">
        <v>45237</v>
      </c>
      <c r="S90" s="6">
        <v>45273</v>
      </c>
      <c r="T90" s="4" t="s">
        <v>34</v>
      </c>
      <c r="U90" s="4">
        <v>1803.92</v>
      </c>
      <c r="V90" s="4">
        <v>0</v>
      </c>
      <c r="W90" s="4">
        <v>0</v>
      </c>
      <c r="X90" s="4" t="s">
        <v>411</v>
      </c>
      <c r="Y90" s="4" t="s">
        <v>412</v>
      </c>
    </row>
    <row r="91" s="4" customFormat="1" spans="1:25">
      <c r="A91" s="4" t="s">
        <v>413</v>
      </c>
      <c r="B91" s="4" t="s">
        <v>26</v>
      </c>
      <c r="C91" s="4" t="s">
        <v>27</v>
      </c>
      <c r="D91" s="4" t="s">
        <v>414</v>
      </c>
      <c r="E91" s="4" t="s">
        <v>415</v>
      </c>
      <c r="F91" s="6">
        <v>45267</v>
      </c>
      <c r="G91" s="6">
        <v>45270</v>
      </c>
      <c r="H91" s="4">
        <v>1</v>
      </c>
      <c r="I91" s="4">
        <v>3</v>
      </c>
      <c r="J91" s="4">
        <v>3</v>
      </c>
      <c r="K91" s="4" t="s">
        <v>30</v>
      </c>
      <c r="L91" s="4">
        <v>4268.07</v>
      </c>
      <c r="M91" s="4">
        <v>4268.07</v>
      </c>
      <c r="N91" s="4" t="s">
        <v>416</v>
      </c>
      <c r="O91" s="4" t="s">
        <v>32</v>
      </c>
      <c r="P91" s="4" t="s">
        <v>33</v>
      </c>
      <c r="Q91" s="4">
        <v>0</v>
      </c>
      <c r="R91" s="7">
        <v>45237</v>
      </c>
      <c r="S91" s="6">
        <v>45273</v>
      </c>
      <c r="T91" s="4" t="s">
        <v>34</v>
      </c>
      <c r="U91" s="4">
        <v>4268.07</v>
      </c>
      <c r="V91" s="4">
        <v>0</v>
      </c>
      <c r="W91" s="4">
        <v>0</v>
      </c>
      <c r="X91" s="4" t="s">
        <v>417</v>
      </c>
      <c r="Y91" s="4" t="s">
        <v>418</v>
      </c>
    </row>
    <row r="92" s="4" customFormat="1" spans="1:25">
      <c r="A92" s="4" t="s">
        <v>419</v>
      </c>
      <c r="B92" s="4" t="s">
        <v>26</v>
      </c>
      <c r="C92" s="4" t="s">
        <v>27</v>
      </c>
      <c r="D92" s="4" t="s">
        <v>420</v>
      </c>
      <c r="E92" s="4" t="s">
        <v>361</v>
      </c>
      <c r="F92" s="6">
        <v>45269</v>
      </c>
      <c r="G92" s="6">
        <v>45270</v>
      </c>
      <c r="H92" s="4">
        <v>1</v>
      </c>
      <c r="I92" s="4">
        <v>1</v>
      </c>
      <c r="J92" s="4">
        <v>1</v>
      </c>
      <c r="K92" s="4" t="s">
        <v>30</v>
      </c>
      <c r="L92" s="4">
        <v>759.82</v>
      </c>
      <c r="M92" s="4">
        <v>759.82</v>
      </c>
      <c r="N92" s="4" t="s">
        <v>421</v>
      </c>
      <c r="O92" s="4" t="s">
        <v>32</v>
      </c>
      <c r="P92" s="4" t="s">
        <v>33</v>
      </c>
      <c r="Q92" s="4">
        <v>0</v>
      </c>
      <c r="R92" s="7">
        <v>45237.0000115741</v>
      </c>
      <c r="S92" s="6">
        <v>45273</v>
      </c>
      <c r="T92" s="4" t="s">
        <v>34</v>
      </c>
      <c r="U92" s="4">
        <v>759.82</v>
      </c>
      <c r="V92" s="4">
        <v>0</v>
      </c>
      <c r="W92" s="4">
        <v>0</v>
      </c>
      <c r="X92" s="4" t="s">
        <v>422</v>
      </c>
      <c r="Y92" s="4" t="s">
        <v>36</v>
      </c>
    </row>
    <row r="93" s="4" customFormat="1" spans="1:25">
      <c r="A93" s="4" t="s">
        <v>423</v>
      </c>
      <c r="B93" s="4" t="s">
        <v>26</v>
      </c>
      <c r="C93" s="4" t="s">
        <v>27</v>
      </c>
      <c r="D93" s="4" t="s">
        <v>424</v>
      </c>
      <c r="E93" s="4" t="s">
        <v>425</v>
      </c>
      <c r="F93" s="6">
        <v>45267</v>
      </c>
      <c r="G93" s="6">
        <v>45270</v>
      </c>
      <c r="H93" s="4">
        <v>1</v>
      </c>
      <c r="I93" s="4">
        <v>3</v>
      </c>
      <c r="J93" s="4">
        <v>3</v>
      </c>
      <c r="K93" s="4" t="s">
        <v>30</v>
      </c>
      <c r="L93" s="4">
        <v>1454.48</v>
      </c>
      <c r="M93" s="4">
        <v>1454.48</v>
      </c>
      <c r="N93" s="4" t="s">
        <v>426</v>
      </c>
      <c r="O93" s="4" t="s">
        <v>32</v>
      </c>
      <c r="P93" s="4" t="s">
        <v>33</v>
      </c>
      <c r="Q93" s="4">
        <v>0</v>
      </c>
      <c r="R93" s="7">
        <v>45238.0000115741</v>
      </c>
      <c r="S93" s="6">
        <v>45273</v>
      </c>
      <c r="T93" s="4" t="s">
        <v>34</v>
      </c>
      <c r="U93" s="4">
        <v>1454.48</v>
      </c>
      <c r="V93" s="4">
        <v>0</v>
      </c>
      <c r="W93" s="4">
        <v>0</v>
      </c>
      <c r="X93" s="4" t="s">
        <v>427</v>
      </c>
      <c r="Y93" s="4" t="s">
        <v>36</v>
      </c>
    </row>
    <row r="94" s="4" customFormat="1" spans="1:25">
      <c r="A94" s="4" t="s">
        <v>428</v>
      </c>
      <c r="B94" s="4" t="s">
        <v>26</v>
      </c>
      <c r="C94" s="4" t="s">
        <v>27</v>
      </c>
      <c r="D94" s="4" t="s">
        <v>429</v>
      </c>
      <c r="E94" s="4" t="s">
        <v>430</v>
      </c>
      <c r="F94" s="6">
        <v>45269</v>
      </c>
      <c r="G94" s="6">
        <v>45270</v>
      </c>
      <c r="H94" s="4">
        <v>1</v>
      </c>
      <c r="I94" s="4">
        <v>1</v>
      </c>
      <c r="J94" s="4">
        <v>1</v>
      </c>
      <c r="K94" s="4" t="s">
        <v>30</v>
      </c>
      <c r="L94" s="4">
        <v>856.78</v>
      </c>
      <c r="M94" s="4">
        <v>856.78</v>
      </c>
      <c r="N94" s="4" t="s">
        <v>431</v>
      </c>
      <c r="O94" s="4" t="s">
        <v>32</v>
      </c>
      <c r="P94" s="4" t="s">
        <v>33</v>
      </c>
      <c r="Q94" s="4">
        <v>0</v>
      </c>
      <c r="R94" s="7">
        <v>45238.0000115741</v>
      </c>
      <c r="S94" s="6">
        <v>45273</v>
      </c>
      <c r="T94" s="4" t="s">
        <v>34</v>
      </c>
      <c r="U94" s="4">
        <v>856.78</v>
      </c>
      <c r="V94" s="4">
        <v>0</v>
      </c>
      <c r="W94" s="4">
        <v>0</v>
      </c>
      <c r="X94" s="4" t="s">
        <v>432</v>
      </c>
      <c r="Y94" s="4" t="s">
        <v>36</v>
      </c>
    </row>
    <row r="95" s="4" customFormat="1" spans="1:25">
      <c r="A95" s="4" t="s">
        <v>433</v>
      </c>
      <c r="B95" s="4" t="s">
        <v>26</v>
      </c>
      <c r="C95" s="4" t="s">
        <v>27</v>
      </c>
      <c r="D95" s="4" t="s">
        <v>434</v>
      </c>
      <c r="E95" s="4" t="s">
        <v>435</v>
      </c>
      <c r="F95" s="6">
        <v>45269</v>
      </c>
      <c r="G95" s="6">
        <v>45270</v>
      </c>
      <c r="H95" s="4">
        <v>2</v>
      </c>
      <c r="I95" s="4">
        <v>1</v>
      </c>
      <c r="J95" s="4">
        <v>2</v>
      </c>
      <c r="K95" s="4" t="s">
        <v>30</v>
      </c>
      <c r="L95" s="4">
        <v>1401.86</v>
      </c>
      <c r="M95" s="4">
        <v>1401.86</v>
      </c>
      <c r="N95" s="4" t="s">
        <v>436</v>
      </c>
      <c r="O95" s="4" t="s">
        <v>32</v>
      </c>
      <c r="P95" s="4" t="s">
        <v>33</v>
      </c>
      <c r="Q95" s="4">
        <v>0</v>
      </c>
      <c r="R95" s="7">
        <v>45239</v>
      </c>
      <c r="S95" s="6">
        <v>45273</v>
      </c>
      <c r="T95" s="4" t="s">
        <v>34</v>
      </c>
      <c r="U95" s="4">
        <v>1401.86</v>
      </c>
      <c r="V95" s="4">
        <v>0</v>
      </c>
      <c r="W95" s="4">
        <v>0</v>
      </c>
      <c r="X95" s="4" t="s">
        <v>437</v>
      </c>
      <c r="Y95" s="4" t="s">
        <v>36</v>
      </c>
    </row>
    <row r="96" s="4" customFormat="1" spans="1:25">
      <c r="A96" s="4" t="s">
        <v>438</v>
      </c>
      <c r="B96" s="4" t="s">
        <v>26</v>
      </c>
      <c r="C96" s="4" t="s">
        <v>27</v>
      </c>
      <c r="D96" s="4" t="s">
        <v>439</v>
      </c>
      <c r="E96" s="4" t="s">
        <v>440</v>
      </c>
      <c r="F96" s="6">
        <v>45268</v>
      </c>
      <c r="G96" s="6">
        <v>45270</v>
      </c>
      <c r="H96" s="4">
        <v>1</v>
      </c>
      <c r="I96" s="4">
        <v>2</v>
      </c>
      <c r="J96" s="4">
        <v>2</v>
      </c>
      <c r="K96" s="4" t="s">
        <v>30</v>
      </c>
      <c r="L96" s="4">
        <v>555.4</v>
      </c>
      <c r="M96" s="4">
        <v>555.4</v>
      </c>
      <c r="N96" s="4" t="s">
        <v>441</v>
      </c>
      <c r="O96" s="4" t="s">
        <v>32</v>
      </c>
      <c r="P96" s="4" t="s">
        <v>33</v>
      </c>
      <c r="Q96" s="4">
        <v>0</v>
      </c>
      <c r="R96" s="7">
        <v>45239.0000115741</v>
      </c>
      <c r="S96" s="6">
        <v>45273</v>
      </c>
      <c r="T96" s="4" t="s">
        <v>34</v>
      </c>
      <c r="U96" s="4">
        <v>555.4</v>
      </c>
      <c r="V96" s="4">
        <v>0</v>
      </c>
      <c r="W96" s="4">
        <v>0</v>
      </c>
      <c r="X96" s="4" t="s">
        <v>442</v>
      </c>
      <c r="Y96" s="4" t="s">
        <v>443</v>
      </c>
    </row>
    <row r="97" s="4" customFormat="1" spans="1:25">
      <c r="A97" s="4" t="s">
        <v>444</v>
      </c>
      <c r="B97" s="4" t="s">
        <v>26</v>
      </c>
      <c r="C97" s="4" t="s">
        <v>27</v>
      </c>
      <c r="D97" s="4" t="s">
        <v>445</v>
      </c>
      <c r="E97" s="4" t="s">
        <v>446</v>
      </c>
      <c r="F97" s="6">
        <v>45268</v>
      </c>
      <c r="G97" s="6">
        <v>45270</v>
      </c>
      <c r="H97" s="4">
        <v>1</v>
      </c>
      <c r="I97" s="4">
        <v>2</v>
      </c>
      <c r="J97" s="4">
        <v>2</v>
      </c>
      <c r="K97" s="4" t="s">
        <v>30</v>
      </c>
      <c r="L97" s="4">
        <v>524.14</v>
      </c>
      <c r="M97" s="4">
        <v>524.14</v>
      </c>
      <c r="N97" s="4" t="s">
        <v>447</v>
      </c>
      <c r="O97" s="4" t="s">
        <v>32</v>
      </c>
      <c r="P97" s="4" t="s">
        <v>33</v>
      </c>
      <c r="Q97" s="4">
        <v>0</v>
      </c>
      <c r="R97" s="7">
        <v>45239</v>
      </c>
      <c r="S97" s="6">
        <v>45273</v>
      </c>
      <c r="T97" s="4" t="s">
        <v>34</v>
      </c>
      <c r="U97" s="4">
        <v>524.14</v>
      </c>
      <c r="V97" s="4">
        <v>0</v>
      </c>
      <c r="W97" s="4">
        <v>0</v>
      </c>
      <c r="X97" s="4" t="s">
        <v>448</v>
      </c>
      <c r="Y97" s="4" t="s">
        <v>449</v>
      </c>
    </row>
    <row r="98" s="4" customFormat="1" spans="1:25">
      <c r="A98" s="4" t="s">
        <v>450</v>
      </c>
      <c r="B98" s="4" t="s">
        <v>26</v>
      </c>
      <c r="C98" s="4" t="s">
        <v>27</v>
      </c>
      <c r="D98" s="4" t="s">
        <v>451</v>
      </c>
      <c r="E98" s="4" t="s">
        <v>452</v>
      </c>
      <c r="F98" s="6">
        <v>45269</v>
      </c>
      <c r="G98" s="6">
        <v>45270</v>
      </c>
      <c r="H98" s="4">
        <v>1</v>
      </c>
      <c r="I98" s="4">
        <v>1</v>
      </c>
      <c r="J98" s="4">
        <v>1</v>
      </c>
      <c r="K98" s="4" t="s">
        <v>30</v>
      </c>
      <c r="L98" s="4">
        <v>1238.13</v>
      </c>
      <c r="M98" s="4">
        <v>1238.13</v>
      </c>
      <c r="N98" s="4" t="s">
        <v>453</v>
      </c>
      <c r="O98" s="4" t="s">
        <v>32</v>
      </c>
      <c r="P98" s="4" t="s">
        <v>33</v>
      </c>
      <c r="Q98" s="4">
        <v>0</v>
      </c>
      <c r="R98" s="7">
        <v>45239</v>
      </c>
      <c r="S98" s="6">
        <v>45273</v>
      </c>
      <c r="T98" s="4" t="s">
        <v>34</v>
      </c>
      <c r="U98" s="4">
        <v>1238.13</v>
      </c>
      <c r="V98" s="4">
        <v>0</v>
      </c>
      <c r="W98" s="4">
        <v>0</v>
      </c>
      <c r="X98" s="4" t="s">
        <v>454</v>
      </c>
      <c r="Y98" s="4" t="s">
        <v>36</v>
      </c>
    </row>
    <row r="99" s="4" customFormat="1" spans="1:25">
      <c r="A99" s="4" t="s">
        <v>450</v>
      </c>
      <c r="B99" s="4" t="s">
        <v>26</v>
      </c>
      <c r="C99" s="4" t="s">
        <v>49</v>
      </c>
      <c r="D99" s="4" t="s">
        <v>451</v>
      </c>
      <c r="E99" s="4" t="s">
        <v>452</v>
      </c>
      <c r="F99" s="6">
        <v>45269</v>
      </c>
      <c r="G99" s="6">
        <v>45270</v>
      </c>
      <c r="H99" s="4">
        <v>1</v>
      </c>
      <c r="I99" s="4">
        <v>1</v>
      </c>
      <c r="J99" s="4">
        <v>1</v>
      </c>
      <c r="K99" s="4" t="s">
        <v>30</v>
      </c>
      <c r="L99" s="4">
        <v>-1238.13</v>
      </c>
      <c r="M99" s="4">
        <v>-1238.13</v>
      </c>
      <c r="N99" s="4" t="s">
        <v>453</v>
      </c>
      <c r="O99" s="4" t="s">
        <v>32</v>
      </c>
      <c r="P99" s="4" t="s">
        <v>33</v>
      </c>
      <c r="Q99" s="4">
        <v>0</v>
      </c>
      <c r="R99" s="7">
        <v>45239</v>
      </c>
      <c r="S99" s="6">
        <v>45273</v>
      </c>
      <c r="T99" s="4" t="s">
        <v>34</v>
      </c>
      <c r="U99" s="4">
        <v>-1238.13</v>
      </c>
      <c r="V99" s="4">
        <v>0</v>
      </c>
      <c r="W99" s="4">
        <v>0</v>
      </c>
      <c r="X99" s="4" t="s">
        <v>454</v>
      </c>
      <c r="Y99" s="4" t="s">
        <v>36</v>
      </c>
    </row>
    <row r="100" s="4" customFormat="1" spans="1:25">
      <c r="A100" s="4" t="s">
        <v>455</v>
      </c>
      <c r="B100" s="4" t="s">
        <v>26</v>
      </c>
      <c r="C100" s="4" t="s">
        <v>27</v>
      </c>
      <c r="D100" s="4" t="s">
        <v>456</v>
      </c>
      <c r="E100" s="4" t="s">
        <v>457</v>
      </c>
      <c r="F100" s="6">
        <v>45264</v>
      </c>
      <c r="G100" s="6">
        <v>45270</v>
      </c>
      <c r="H100" s="4">
        <v>1</v>
      </c>
      <c r="I100" s="4">
        <v>6</v>
      </c>
      <c r="J100" s="4">
        <v>6</v>
      </c>
      <c r="K100" s="4" t="s">
        <v>30</v>
      </c>
      <c r="L100" s="4">
        <v>2137.02</v>
      </c>
      <c r="M100" s="4">
        <v>2137.02</v>
      </c>
      <c r="N100" s="4" t="s">
        <v>458</v>
      </c>
      <c r="O100" s="4" t="s">
        <v>32</v>
      </c>
      <c r="P100" s="4" t="s">
        <v>33</v>
      </c>
      <c r="Q100" s="4">
        <v>0</v>
      </c>
      <c r="R100" s="7">
        <v>45239.0000115741</v>
      </c>
      <c r="S100" s="6">
        <v>45273</v>
      </c>
      <c r="T100" s="4" t="s">
        <v>34</v>
      </c>
      <c r="U100" s="4">
        <v>2137.02</v>
      </c>
      <c r="V100" s="4">
        <v>0</v>
      </c>
      <c r="W100" s="4">
        <v>0</v>
      </c>
      <c r="X100" s="4" t="s">
        <v>459</v>
      </c>
      <c r="Y100" s="4" t="s">
        <v>36</v>
      </c>
    </row>
    <row r="101" s="4" customFormat="1" spans="1:25">
      <c r="A101" s="4" t="s">
        <v>460</v>
      </c>
      <c r="B101" s="4" t="s">
        <v>26</v>
      </c>
      <c r="C101" s="4" t="s">
        <v>27</v>
      </c>
      <c r="D101" s="4" t="s">
        <v>461</v>
      </c>
      <c r="E101" s="4" t="s">
        <v>462</v>
      </c>
      <c r="F101" s="6">
        <v>45268</v>
      </c>
      <c r="G101" s="6">
        <v>45270</v>
      </c>
      <c r="H101" s="4">
        <v>2</v>
      </c>
      <c r="I101" s="4">
        <v>2</v>
      </c>
      <c r="J101" s="4">
        <v>4</v>
      </c>
      <c r="K101" s="4" t="s">
        <v>30</v>
      </c>
      <c r="L101" s="4">
        <v>4002.8</v>
      </c>
      <c r="M101" s="4">
        <v>4002.8</v>
      </c>
      <c r="N101" s="4" t="s">
        <v>463</v>
      </c>
      <c r="O101" s="4" t="s">
        <v>32</v>
      </c>
      <c r="P101" s="4" t="s">
        <v>33</v>
      </c>
      <c r="Q101" s="4">
        <v>0</v>
      </c>
      <c r="R101" s="7">
        <v>45239.0000115741</v>
      </c>
      <c r="S101" s="6">
        <v>45273</v>
      </c>
      <c r="T101" s="4" t="s">
        <v>34</v>
      </c>
      <c r="U101" s="4">
        <v>4002.8</v>
      </c>
      <c r="V101" s="4">
        <v>0</v>
      </c>
      <c r="W101" s="4">
        <v>0</v>
      </c>
      <c r="X101" s="4" t="s">
        <v>464</v>
      </c>
      <c r="Y101" s="4" t="s">
        <v>36</v>
      </c>
    </row>
    <row r="102" s="4" customFormat="1" spans="1:25">
      <c r="A102" s="4" t="s">
        <v>465</v>
      </c>
      <c r="B102" s="4" t="s">
        <v>26</v>
      </c>
      <c r="C102" s="4" t="s">
        <v>27</v>
      </c>
      <c r="D102" s="4" t="s">
        <v>466</v>
      </c>
      <c r="E102" s="4" t="s">
        <v>372</v>
      </c>
      <c r="F102" s="6">
        <v>45268</v>
      </c>
      <c r="G102" s="6">
        <v>45270</v>
      </c>
      <c r="H102" s="4">
        <v>1</v>
      </c>
      <c r="I102" s="4">
        <v>2</v>
      </c>
      <c r="J102" s="4">
        <v>2</v>
      </c>
      <c r="K102" s="4" t="s">
        <v>30</v>
      </c>
      <c r="L102" s="4">
        <v>295.42</v>
      </c>
      <c r="M102" s="4">
        <v>295.42</v>
      </c>
      <c r="N102" s="4" t="s">
        <v>467</v>
      </c>
      <c r="O102" s="4" t="s">
        <v>32</v>
      </c>
      <c r="P102" s="4" t="s">
        <v>33</v>
      </c>
      <c r="Q102" s="4">
        <v>0</v>
      </c>
      <c r="R102" s="7">
        <v>45239</v>
      </c>
      <c r="S102" s="6">
        <v>45273</v>
      </c>
      <c r="T102" s="4" t="s">
        <v>34</v>
      </c>
      <c r="U102" s="4">
        <v>295.42</v>
      </c>
      <c r="V102" s="4">
        <v>0</v>
      </c>
      <c r="W102" s="4">
        <v>0</v>
      </c>
      <c r="X102" s="4" t="s">
        <v>468</v>
      </c>
      <c r="Y102" s="4" t="s">
        <v>469</v>
      </c>
    </row>
    <row r="103" s="4" customFormat="1" spans="1:25">
      <c r="A103" s="4" t="s">
        <v>470</v>
      </c>
      <c r="B103" s="4" t="s">
        <v>26</v>
      </c>
      <c r="C103" s="4" t="s">
        <v>27</v>
      </c>
      <c r="D103" s="4" t="s">
        <v>471</v>
      </c>
      <c r="E103" s="4" t="s">
        <v>472</v>
      </c>
      <c r="F103" s="6">
        <v>45268</v>
      </c>
      <c r="G103" s="6">
        <v>45270</v>
      </c>
      <c r="H103" s="4">
        <v>1</v>
      </c>
      <c r="I103" s="4">
        <v>2</v>
      </c>
      <c r="J103" s="4">
        <v>2</v>
      </c>
      <c r="K103" s="4" t="s">
        <v>30</v>
      </c>
      <c r="L103" s="4">
        <v>1779.01</v>
      </c>
      <c r="M103" s="4">
        <v>1779.01</v>
      </c>
      <c r="N103" s="4" t="s">
        <v>473</v>
      </c>
      <c r="O103" s="4" t="s">
        <v>32</v>
      </c>
      <c r="P103" s="4" t="s">
        <v>33</v>
      </c>
      <c r="Q103" s="4">
        <v>0</v>
      </c>
      <c r="R103" s="7">
        <v>45239</v>
      </c>
      <c r="S103" s="6">
        <v>45273</v>
      </c>
      <c r="T103" s="4" t="s">
        <v>34</v>
      </c>
      <c r="U103" s="4">
        <v>1779.01</v>
      </c>
      <c r="V103" s="4">
        <v>0</v>
      </c>
      <c r="W103" s="4">
        <v>0</v>
      </c>
      <c r="X103" s="4" t="s">
        <v>474</v>
      </c>
      <c r="Y103" s="4" t="s">
        <v>475</v>
      </c>
    </row>
    <row r="104" s="4" customFormat="1" spans="1:25">
      <c r="A104" s="4" t="s">
        <v>476</v>
      </c>
      <c r="B104" s="4" t="s">
        <v>26</v>
      </c>
      <c r="C104" s="4" t="s">
        <v>27</v>
      </c>
      <c r="D104" s="4" t="s">
        <v>477</v>
      </c>
      <c r="E104" s="4" t="s">
        <v>478</v>
      </c>
      <c r="F104" s="6">
        <v>45268</v>
      </c>
      <c r="G104" s="6">
        <v>45270</v>
      </c>
      <c r="H104" s="4">
        <v>1</v>
      </c>
      <c r="I104" s="4">
        <v>2</v>
      </c>
      <c r="J104" s="4">
        <v>2</v>
      </c>
      <c r="K104" s="4" t="s">
        <v>30</v>
      </c>
      <c r="L104" s="4">
        <v>2276.58</v>
      </c>
      <c r="M104" s="4">
        <v>2276.58</v>
      </c>
      <c r="N104" s="4" t="s">
        <v>479</v>
      </c>
      <c r="O104" s="4" t="s">
        <v>32</v>
      </c>
      <c r="P104" s="4" t="s">
        <v>33</v>
      </c>
      <c r="Q104" s="4">
        <v>0</v>
      </c>
      <c r="R104" s="7">
        <v>45240</v>
      </c>
      <c r="S104" s="6">
        <v>45273</v>
      </c>
      <c r="T104" s="4" t="s">
        <v>34</v>
      </c>
      <c r="U104" s="4">
        <v>2276.58</v>
      </c>
      <c r="V104" s="4">
        <v>0</v>
      </c>
      <c r="W104" s="4">
        <v>0</v>
      </c>
      <c r="X104" s="4" t="s">
        <v>480</v>
      </c>
      <c r="Y104" s="4" t="s">
        <v>36</v>
      </c>
    </row>
    <row r="105" s="4" customFormat="1" spans="1:25">
      <c r="A105" s="4" t="s">
        <v>481</v>
      </c>
      <c r="B105" s="4" t="s">
        <v>26</v>
      </c>
      <c r="C105" s="4" t="s">
        <v>27</v>
      </c>
      <c r="D105" s="4" t="s">
        <v>482</v>
      </c>
      <c r="E105" s="4" t="s">
        <v>483</v>
      </c>
      <c r="F105" s="6">
        <v>45268</v>
      </c>
      <c r="G105" s="6">
        <v>45270</v>
      </c>
      <c r="H105" s="4">
        <v>1</v>
      </c>
      <c r="I105" s="4">
        <v>2</v>
      </c>
      <c r="J105" s="4">
        <v>2</v>
      </c>
      <c r="K105" s="4" t="s">
        <v>30</v>
      </c>
      <c r="L105" s="4">
        <v>941.28</v>
      </c>
      <c r="M105" s="4">
        <v>941.28</v>
      </c>
      <c r="N105" s="4" t="s">
        <v>484</v>
      </c>
      <c r="O105" s="4" t="s">
        <v>32</v>
      </c>
      <c r="P105" s="4" t="s">
        <v>33</v>
      </c>
      <c r="Q105" s="4">
        <v>0</v>
      </c>
      <c r="R105" s="7">
        <v>45240</v>
      </c>
      <c r="S105" s="6">
        <v>45273</v>
      </c>
      <c r="T105" s="4" t="s">
        <v>34</v>
      </c>
      <c r="U105" s="4">
        <v>941.28</v>
      </c>
      <c r="V105" s="4">
        <v>0</v>
      </c>
      <c r="W105" s="4">
        <v>0</v>
      </c>
      <c r="X105" s="4" t="s">
        <v>485</v>
      </c>
      <c r="Y105" s="4" t="s">
        <v>486</v>
      </c>
    </row>
    <row r="106" s="4" customFormat="1" spans="1:25">
      <c r="A106" s="4" t="s">
        <v>487</v>
      </c>
      <c r="B106" s="4" t="s">
        <v>26</v>
      </c>
      <c r="C106" s="4" t="s">
        <v>27</v>
      </c>
      <c r="D106" s="4" t="s">
        <v>488</v>
      </c>
      <c r="E106" s="4" t="s">
        <v>489</v>
      </c>
      <c r="F106" s="6">
        <v>45269</v>
      </c>
      <c r="G106" s="6">
        <v>45270</v>
      </c>
      <c r="H106" s="4">
        <v>1</v>
      </c>
      <c r="I106" s="4">
        <v>1</v>
      </c>
      <c r="J106" s="4">
        <v>1</v>
      </c>
      <c r="K106" s="4" t="s">
        <v>30</v>
      </c>
      <c r="L106" s="4">
        <v>1297.37</v>
      </c>
      <c r="M106" s="4">
        <v>1297.37</v>
      </c>
      <c r="N106" s="4" t="s">
        <v>490</v>
      </c>
      <c r="O106" s="4" t="s">
        <v>32</v>
      </c>
      <c r="P106" s="4" t="s">
        <v>33</v>
      </c>
      <c r="Q106" s="4">
        <v>0</v>
      </c>
      <c r="R106" s="7">
        <v>45240</v>
      </c>
      <c r="S106" s="6">
        <v>45273</v>
      </c>
      <c r="T106" s="4" t="s">
        <v>34</v>
      </c>
      <c r="U106" s="4">
        <v>1297.37</v>
      </c>
      <c r="V106" s="4">
        <v>0</v>
      </c>
      <c r="W106" s="4">
        <v>0</v>
      </c>
      <c r="X106" s="4" t="s">
        <v>491</v>
      </c>
      <c r="Y106" s="4" t="s">
        <v>36</v>
      </c>
    </row>
    <row r="107" s="4" customFormat="1" spans="1:25">
      <c r="A107" s="4" t="s">
        <v>492</v>
      </c>
      <c r="B107" s="4" t="s">
        <v>26</v>
      </c>
      <c r="C107" s="4" t="s">
        <v>27</v>
      </c>
      <c r="D107" s="4" t="s">
        <v>493</v>
      </c>
      <c r="E107" s="4" t="s">
        <v>494</v>
      </c>
      <c r="F107" s="6">
        <v>45267</v>
      </c>
      <c r="G107" s="6">
        <v>45270</v>
      </c>
      <c r="H107" s="4">
        <v>1</v>
      </c>
      <c r="I107" s="4">
        <v>3</v>
      </c>
      <c r="J107" s="4">
        <v>3</v>
      </c>
      <c r="K107" s="4" t="s">
        <v>30</v>
      </c>
      <c r="L107" s="4">
        <v>2866.35</v>
      </c>
      <c r="M107" s="4">
        <v>2866.35</v>
      </c>
      <c r="N107" s="4" t="s">
        <v>495</v>
      </c>
      <c r="O107" s="4" t="s">
        <v>32</v>
      </c>
      <c r="P107" s="4" t="s">
        <v>33</v>
      </c>
      <c r="Q107" s="4">
        <v>0</v>
      </c>
      <c r="R107" s="7">
        <v>45240</v>
      </c>
      <c r="S107" s="6">
        <v>45273</v>
      </c>
      <c r="T107" s="4" t="s">
        <v>34</v>
      </c>
      <c r="U107" s="4">
        <v>2866.35</v>
      </c>
      <c r="V107" s="4">
        <v>0</v>
      </c>
      <c r="W107" s="4">
        <v>0</v>
      </c>
      <c r="X107" s="4" t="s">
        <v>496</v>
      </c>
      <c r="Y107" s="4" t="s">
        <v>36</v>
      </c>
    </row>
    <row r="108" s="4" customFormat="1" spans="1:25">
      <c r="A108" s="4" t="s">
        <v>497</v>
      </c>
      <c r="B108" s="4" t="s">
        <v>26</v>
      </c>
      <c r="C108" s="4" t="s">
        <v>27</v>
      </c>
      <c r="D108" s="4" t="s">
        <v>498</v>
      </c>
      <c r="E108" s="4" t="s">
        <v>184</v>
      </c>
      <c r="F108" s="6">
        <v>45268</v>
      </c>
      <c r="G108" s="6">
        <v>45270</v>
      </c>
      <c r="H108" s="4">
        <v>1</v>
      </c>
      <c r="I108" s="4">
        <v>2</v>
      </c>
      <c r="J108" s="4">
        <v>2</v>
      </c>
      <c r="K108" s="4" t="s">
        <v>30</v>
      </c>
      <c r="L108" s="4">
        <v>2347.84</v>
      </c>
      <c r="M108" s="4">
        <v>2347.84</v>
      </c>
      <c r="N108" s="4" t="s">
        <v>499</v>
      </c>
      <c r="O108" s="4" t="s">
        <v>32</v>
      </c>
      <c r="P108" s="4" t="s">
        <v>33</v>
      </c>
      <c r="Q108" s="4">
        <v>0</v>
      </c>
      <c r="R108" s="7">
        <v>45240</v>
      </c>
      <c r="S108" s="6">
        <v>45273</v>
      </c>
      <c r="T108" s="4" t="s">
        <v>34</v>
      </c>
      <c r="U108" s="4">
        <v>2347.84</v>
      </c>
      <c r="V108" s="4">
        <v>0</v>
      </c>
      <c r="W108" s="4">
        <v>0</v>
      </c>
      <c r="X108" s="4" t="s">
        <v>500</v>
      </c>
      <c r="Y108" s="4" t="s">
        <v>36</v>
      </c>
    </row>
    <row r="109" s="4" customFormat="1" spans="1:25">
      <c r="A109" s="4" t="s">
        <v>501</v>
      </c>
      <c r="B109" s="4" t="s">
        <v>26</v>
      </c>
      <c r="C109" s="4" t="s">
        <v>27</v>
      </c>
      <c r="D109" s="4" t="s">
        <v>502</v>
      </c>
      <c r="E109" s="4" t="s">
        <v>503</v>
      </c>
      <c r="F109" s="6">
        <v>45269</v>
      </c>
      <c r="G109" s="6">
        <v>45270</v>
      </c>
      <c r="H109" s="4">
        <v>3</v>
      </c>
      <c r="I109" s="4">
        <v>1</v>
      </c>
      <c r="J109" s="4">
        <v>3</v>
      </c>
      <c r="K109" s="4" t="s">
        <v>30</v>
      </c>
      <c r="L109" s="4">
        <v>2798.49</v>
      </c>
      <c r="M109" s="4">
        <v>2798.49</v>
      </c>
      <c r="N109" s="4" t="s">
        <v>504</v>
      </c>
      <c r="O109" s="4" t="s">
        <v>32</v>
      </c>
      <c r="P109" s="4" t="s">
        <v>33</v>
      </c>
      <c r="Q109" s="4">
        <v>0</v>
      </c>
      <c r="R109" s="7">
        <v>45240</v>
      </c>
      <c r="S109" s="6">
        <v>45273</v>
      </c>
      <c r="T109" s="4" t="s">
        <v>34</v>
      </c>
      <c r="U109" s="4">
        <v>2798.49</v>
      </c>
      <c r="V109" s="4">
        <v>0</v>
      </c>
      <c r="W109" s="4">
        <v>0</v>
      </c>
      <c r="X109" s="4" t="s">
        <v>505</v>
      </c>
      <c r="Y109" s="4" t="s">
        <v>36</v>
      </c>
    </row>
    <row r="110" s="4" customFormat="1" spans="1:25">
      <c r="A110" s="4" t="s">
        <v>506</v>
      </c>
      <c r="B110" s="4" t="s">
        <v>26</v>
      </c>
      <c r="C110" s="4" t="s">
        <v>27</v>
      </c>
      <c r="D110" s="4" t="s">
        <v>507</v>
      </c>
      <c r="E110" s="4" t="s">
        <v>508</v>
      </c>
      <c r="F110" s="6">
        <v>45269</v>
      </c>
      <c r="G110" s="6">
        <v>45270</v>
      </c>
      <c r="H110" s="4">
        <v>1</v>
      </c>
      <c r="I110" s="4">
        <v>1</v>
      </c>
      <c r="J110" s="4">
        <v>1</v>
      </c>
      <c r="K110" s="4" t="s">
        <v>30</v>
      </c>
      <c r="L110" s="4">
        <v>1035.41</v>
      </c>
      <c r="M110" s="4">
        <v>1035.41</v>
      </c>
      <c r="N110" s="4" t="s">
        <v>509</v>
      </c>
      <c r="O110" s="4" t="s">
        <v>32</v>
      </c>
      <c r="P110" s="4" t="s">
        <v>33</v>
      </c>
      <c r="Q110" s="4">
        <v>0</v>
      </c>
      <c r="R110" s="7">
        <v>45241.0000115741</v>
      </c>
      <c r="S110" s="6">
        <v>45273</v>
      </c>
      <c r="T110" s="4" t="s">
        <v>34</v>
      </c>
      <c r="U110" s="4">
        <v>1035.41</v>
      </c>
      <c r="V110" s="4">
        <v>0</v>
      </c>
      <c r="W110" s="4">
        <v>0</v>
      </c>
      <c r="X110" s="4" t="s">
        <v>510</v>
      </c>
      <c r="Y110" s="4" t="s">
        <v>511</v>
      </c>
    </row>
    <row r="111" s="4" customFormat="1" spans="1:25">
      <c r="A111" s="4" t="s">
        <v>487</v>
      </c>
      <c r="B111" s="4" t="s">
        <v>26</v>
      </c>
      <c r="C111" s="4" t="s">
        <v>49</v>
      </c>
      <c r="D111" s="4" t="s">
        <v>488</v>
      </c>
      <c r="E111" s="4" t="s">
        <v>489</v>
      </c>
      <c r="F111" s="6">
        <v>45269</v>
      </c>
      <c r="G111" s="6">
        <v>45270</v>
      </c>
      <c r="H111" s="4">
        <v>1</v>
      </c>
      <c r="I111" s="4">
        <v>1</v>
      </c>
      <c r="J111" s="4">
        <v>1</v>
      </c>
      <c r="K111" s="4" t="s">
        <v>30</v>
      </c>
      <c r="L111" s="4">
        <v>-1297.37</v>
      </c>
      <c r="M111" s="4">
        <v>-1297.37</v>
      </c>
      <c r="N111" s="4" t="s">
        <v>490</v>
      </c>
      <c r="O111" s="4" t="s">
        <v>32</v>
      </c>
      <c r="P111" s="4" t="s">
        <v>33</v>
      </c>
      <c r="Q111" s="4">
        <v>0</v>
      </c>
      <c r="R111" s="7">
        <v>45240</v>
      </c>
      <c r="S111" s="6">
        <v>45273</v>
      </c>
      <c r="T111" s="4" t="s">
        <v>34</v>
      </c>
      <c r="U111" s="4">
        <v>-1297.37</v>
      </c>
      <c r="V111" s="4">
        <v>0</v>
      </c>
      <c r="W111" s="4">
        <v>0</v>
      </c>
      <c r="X111" s="4" t="s">
        <v>491</v>
      </c>
      <c r="Y111" s="4" t="s">
        <v>36</v>
      </c>
    </row>
    <row r="112" s="4" customFormat="1" spans="1:25">
      <c r="A112" s="4" t="s">
        <v>512</v>
      </c>
      <c r="B112" s="4" t="s">
        <v>26</v>
      </c>
      <c r="C112" s="4" t="s">
        <v>27</v>
      </c>
      <c r="D112" s="4" t="s">
        <v>513</v>
      </c>
      <c r="E112" s="4" t="s">
        <v>409</v>
      </c>
      <c r="F112" s="6">
        <v>45269</v>
      </c>
      <c r="G112" s="6">
        <v>45270</v>
      </c>
      <c r="H112" s="4">
        <v>1</v>
      </c>
      <c r="I112" s="4">
        <v>1</v>
      </c>
      <c r="J112" s="4">
        <v>1</v>
      </c>
      <c r="K112" s="4" t="s">
        <v>30</v>
      </c>
      <c r="L112" s="4">
        <v>918.66</v>
      </c>
      <c r="M112" s="4">
        <v>918.66</v>
      </c>
      <c r="N112" s="4" t="s">
        <v>514</v>
      </c>
      <c r="O112" s="4" t="s">
        <v>32</v>
      </c>
      <c r="P112" s="4" t="s">
        <v>33</v>
      </c>
      <c r="Q112" s="4">
        <v>0</v>
      </c>
      <c r="R112" s="7">
        <v>45241.0000115741</v>
      </c>
      <c r="S112" s="6">
        <v>45273</v>
      </c>
      <c r="T112" s="4" t="s">
        <v>34</v>
      </c>
      <c r="U112" s="4">
        <v>918.66</v>
      </c>
      <c r="V112" s="4">
        <v>0</v>
      </c>
      <c r="W112" s="4">
        <v>0</v>
      </c>
      <c r="X112" s="4" t="s">
        <v>515</v>
      </c>
      <c r="Y112" s="4" t="s">
        <v>516</v>
      </c>
    </row>
    <row r="113" s="4" customFormat="1" spans="1:25">
      <c r="A113" s="4" t="s">
        <v>517</v>
      </c>
      <c r="B113" s="4" t="s">
        <v>26</v>
      </c>
      <c r="C113" s="4" t="s">
        <v>27</v>
      </c>
      <c r="D113" s="4" t="s">
        <v>518</v>
      </c>
      <c r="E113" s="4" t="s">
        <v>174</v>
      </c>
      <c r="F113" s="6">
        <v>45269</v>
      </c>
      <c r="G113" s="6">
        <v>45270</v>
      </c>
      <c r="H113" s="4">
        <v>1</v>
      </c>
      <c r="I113" s="4">
        <v>1</v>
      </c>
      <c r="J113" s="4">
        <v>1</v>
      </c>
      <c r="K113" s="4" t="s">
        <v>30</v>
      </c>
      <c r="L113" s="4">
        <v>323.55</v>
      </c>
      <c r="M113" s="4">
        <v>323.55</v>
      </c>
      <c r="N113" s="4" t="s">
        <v>519</v>
      </c>
      <c r="O113" s="4" t="s">
        <v>32</v>
      </c>
      <c r="P113" s="4" t="s">
        <v>33</v>
      </c>
      <c r="Q113" s="4">
        <v>0</v>
      </c>
      <c r="R113" s="7">
        <v>45241</v>
      </c>
      <c r="S113" s="6">
        <v>45273</v>
      </c>
      <c r="T113" s="4" t="s">
        <v>34</v>
      </c>
      <c r="U113" s="4">
        <v>323.55</v>
      </c>
      <c r="V113" s="4">
        <v>0</v>
      </c>
      <c r="W113" s="4">
        <v>0</v>
      </c>
      <c r="X113" s="4" t="s">
        <v>520</v>
      </c>
      <c r="Y113" s="4" t="s">
        <v>521</v>
      </c>
    </row>
    <row r="114" s="4" customFormat="1" spans="1:25">
      <c r="A114" s="4" t="s">
        <v>522</v>
      </c>
      <c r="B114" s="4" t="s">
        <v>26</v>
      </c>
      <c r="C114" s="4" t="s">
        <v>27</v>
      </c>
      <c r="D114" s="4" t="s">
        <v>159</v>
      </c>
      <c r="E114" s="4" t="s">
        <v>160</v>
      </c>
      <c r="F114" s="6">
        <v>45269</v>
      </c>
      <c r="G114" s="6">
        <v>45270</v>
      </c>
      <c r="H114" s="4">
        <v>1</v>
      </c>
      <c r="I114" s="4">
        <v>1</v>
      </c>
      <c r="J114" s="4">
        <v>1</v>
      </c>
      <c r="K114" s="4" t="s">
        <v>30</v>
      </c>
      <c r="L114" s="4">
        <v>964.22</v>
      </c>
      <c r="M114" s="4">
        <v>964.22</v>
      </c>
      <c r="N114" s="4" t="s">
        <v>523</v>
      </c>
      <c r="O114" s="4" t="s">
        <v>32</v>
      </c>
      <c r="P114" s="4" t="s">
        <v>33</v>
      </c>
      <c r="Q114" s="4">
        <v>0</v>
      </c>
      <c r="R114" s="7">
        <v>45241</v>
      </c>
      <c r="S114" s="6">
        <v>45273</v>
      </c>
      <c r="T114" s="4" t="s">
        <v>34</v>
      </c>
      <c r="U114" s="4">
        <v>964.22</v>
      </c>
      <c r="V114" s="4">
        <v>0</v>
      </c>
      <c r="W114" s="4">
        <v>0</v>
      </c>
      <c r="X114" s="4" t="s">
        <v>524</v>
      </c>
      <c r="Y114" s="4" t="s">
        <v>36</v>
      </c>
    </row>
    <row r="115" s="4" customFormat="1" spans="1:25">
      <c r="A115" s="4" t="s">
        <v>525</v>
      </c>
      <c r="B115" s="4" t="s">
        <v>26</v>
      </c>
      <c r="C115" s="4" t="s">
        <v>27</v>
      </c>
      <c r="D115" s="4" t="s">
        <v>526</v>
      </c>
      <c r="E115" s="4" t="s">
        <v>184</v>
      </c>
      <c r="F115" s="6">
        <v>45269</v>
      </c>
      <c r="G115" s="6">
        <v>45270</v>
      </c>
      <c r="H115" s="4">
        <v>1</v>
      </c>
      <c r="I115" s="4">
        <v>1</v>
      </c>
      <c r="J115" s="4">
        <v>1</v>
      </c>
      <c r="K115" s="4" t="s">
        <v>30</v>
      </c>
      <c r="L115" s="4">
        <v>2059.03</v>
      </c>
      <c r="M115" s="4">
        <v>2059.03</v>
      </c>
      <c r="N115" s="4" t="s">
        <v>527</v>
      </c>
      <c r="O115" s="4" t="s">
        <v>32</v>
      </c>
      <c r="P115" s="4" t="s">
        <v>33</v>
      </c>
      <c r="Q115" s="4">
        <v>0</v>
      </c>
      <c r="R115" s="7">
        <v>45241</v>
      </c>
      <c r="S115" s="6">
        <v>45273</v>
      </c>
      <c r="T115" s="4" t="s">
        <v>34</v>
      </c>
      <c r="U115" s="4">
        <v>2059.03</v>
      </c>
      <c r="V115" s="4">
        <v>0</v>
      </c>
      <c r="W115" s="4">
        <v>0</v>
      </c>
      <c r="X115" s="4" t="s">
        <v>528</v>
      </c>
      <c r="Y115" s="4" t="s">
        <v>529</v>
      </c>
    </row>
    <row r="116" s="4" customFormat="1" spans="1:25">
      <c r="A116" s="4" t="s">
        <v>530</v>
      </c>
      <c r="B116" s="4" t="s">
        <v>26</v>
      </c>
      <c r="C116" s="4" t="s">
        <v>27</v>
      </c>
      <c r="D116" s="4" t="s">
        <v>531</v>
      </c>
      <c r="E116" s="4" t="s">
        <v>532</v>
      </c>
      <c r="F116" s="6">
        <v>45267</v>
      </c>
      <c r="G116" s="6">
        <v>45270</v>
      </c>
      <c r="H116" s="4">
        <v>1</v>
      </c>
      <c r="I116" s="4">
        <v>3</v>
      </c>
      <c r="J116" s="4">
        <v>3</v>
      </c>
      <c r="K116" s="4" t="s">
        <v>30</v>
      </c>
      <c r="L116" s="4">
        <v>1065.44</v>
      </c>
      <c r="M116" s="4">
        <v>1065.44</v>
      </c>
      <c r="N116" s="4" t="s">
        <v>533</v>
      </c>
      <c r="O116" s="4" t="s">
        <v>32</v>
      </c>
      <c r="P116" s="4" t="s">
        <v>33</v>
      </c>
      <c r="Q116" s="4">
        <v>0</v>
      </c>
      <c r="R116" s="7">
        <v>45241.0000115741</v>
      </c>
      <c r="S116" s="6">
        <v>45273</v>
      </c>
      <c r="T116" s="4" t="s">
        <v>34</v>
      </c>
      <c r="U116" s="4">
        <v>1065.44</v>
      </c>
      <c r="V116" s="4">
        <v>0</v>
      </c>
      <c r="W116" s="4">
        <v>0</v>
      </c>
      <c r="X116" s="4" t="s">
        <v>534</v>
      </c>
      <c r="Y116" s="4" t="s">
        <v>535</v>
      </c>
    </row>
    <row r="117" s="4" customFormat="1" spans="1:25">
      <c r="A117" s="4" t="s">
        <v>536</v>
      </c>
      <c r="B117" s="4" t="s">
        <v>26</v>
      </c>
      <c r="C117" s="4" t="s">
        <v>27</v>
      </c>
      <c r="D117" s="4" t="s">
        <v>537</v>
      </c>
      <c r="E117" s="4" t="s">
        <v>538</v>
      </c>
      <c r="F117" s="6">
        <v>45268</v>
      </c>
      <c r="G117" s="6">
        <v>45270</v>
      </c>
      <c r="H117" s="4">
        <v>2</v>
      </c>
      <c r="I117" s="4">
        <v>2</v>
      </c>
      <c r="J117" s="4">
        <v>4</v>
      </c>
      <c r="K117" s="4" t="s">
        <v>30</v>
      </c>
      <c r="L117" s="4">
        <v>1812.12</v>
      </c>
      <c r="M117" s="4">
        <v>1812.12</v>
      </c>
      <c r="N117" s="4" t="s">
        <v>539</v>
      </c>
      <c r="O117" s="4" t="s">
        <v>32</v>
      </c>
      <c r="P117" s="4" t="s">
        <v>33</v>
      </c>
      <c r="Q117" s="4">
        <v>0</v>
      </c>
      <c r="R117" s="7">
        <v>45241.0000115741</v>
      </c>
      <c r="S117" s="6">
        <v>45273</v>
      </c>
      <c r="T117" s="4" t="s">
        <v>34</v>
      </c>
      <c r="U117" s="4">
        <v>1812.12</v>
      </c>
      <c r="V117" s="4">
        <v>0</v>
      </c>
      <c r="W117" s="4">
        <v>0</v>
      </c>
      <c r="X117" s="4" t="s">
        <v>540</v>
      </c>
      <c r="Y117" s="4" t="s">
        <v>541</v>
      </c>
    </row>
    <row r="118" s="4" customFormat="1" spans="1:25">
      <c r="A118" s="4" t="s">
        <v>542</v>
      </c>
      <c r="B118" s="4" t="s">
        <v>26</v>
      </c>
      <c r="C118" s="4" t="s">
        <v>27</v>
      </c>
      <c r="D118" s="4" t="s">
        <v>543</v>
      </c>
      <c r="E118" s="4" t="s">
        <v>544</v>
      </c>
      <c r="F118" s="6">
        <v>45269</v>
      </c>
      <c r="G118" s="6">
        <v>45270</v>
      </c>
      <c r="H118" s="4">
        <v>1</v>
      </c>
      <c r="I118" s="4">
        <v>1</v>
      </c>
      <c r="J118" s="4">
        <v>1</v>
      </c>
      <c r="K118" s="4" t="s">
        <v>30</v>
      </c>
      <c r="L118" s="4">
        <v>283.89</v>
      </c>
      <c r="M118" s="4">
        <v>283.89</v>
      </c>
      <c r="N118" s="4" t="s">
        <v>545</v>
      </c>
      <c r="O118" s="4" t="s">
        <v>32</v>
      </c>
      <c r="P118" s="4" t="s">
        <v>33</v>
      </c>
      <c r="Q118" s="4">
        <v>0</v>
      </c>
      <c r="R118" s="7">
        <v>45241</v>
      </c>
      <c r="S118" s="6">
        <v>45273</v>
      </c>
      <c r="T118" s="4" t="s">
        <v>34</v>
      </c>
      <c r="U118" s="4">
        <v>283.89</v>
      </c>
      <c r="V118" s="4">
        <v>0</v>
      </c>
      <c r="W118" s="4">
        <v>0</v>
      </c>
      <c r="X118" s="4" t="s">
        <v>546</v>
      </c>
      <c r="Y118" s="4" t="s">
        <v>547</v>
      </c>
    </row>
    <row r="119" s="4" customFormat="1" spans="1:25">
      <c r="A119" s="4" t="s">
        <v>548</v>
      </c>
      <c r="B119" s="4" t="s">
        <v>26</v>
      </c>
      <c r="C119" s="4" t="s">
        <v>27</v>
      </c>
      <c r="D119" s="4" t="s">
        <v>549</v>
      </c>
      <c r="E119" s="4" t="s">
        <v>164</v>
      </c>
      <c r="F119" s="6">
        <v>45269</v>
      </c>
      <c r="G119" s="6">
        <v>45270</v>
      </c>
      <c r="H119" s="4">
        <v>1</v>
      </c>
      <c r="I119" s="4">
        <v>1</v>
      </c>
      <c r="J119" s="4">
        <v>1</v>
      </c>
      <c r="K119" s="4" t="s">
        <v>30</v>
      </c>
      <c r="L119" s="4">
        <v>738.83</v>
      </c>
      <c r="M119" s="4">
        <v>738.83</v>
      </c>
      <c r="N119" s="4" t="s">
        <v>550</v>
      </c>
      <c r="O119" s="4" t="s">
        <v>32</v>
      </c>
      <c r="P119" s="4" t="s">
        <v>33</v>
      </c>
      <c r="Q119" s="4">
        <v>0</v>
      </c>
      <c r="R119" s="7">
        <v>45241</v>
      </c>
      <c r="S119" s="6">
        <v>45273</v>
      </c>
      <c r="T119" s="4" t="s">
        <v>34</v>
      </c>
      <c r="U119" s="4">
        <v>738.83</v>
      </c>
      <c r="V119" s="4">
        <v>0</v>
      </c>
      <c r="W119" s="4">
        <v>0</v>
      </c>
      <c r="X119" s="4" t="s">
        <v>551</v>
      </c>
      <c r="Y119" s="4" t="s">
        <v>36</v>
      </c>
    </row>
    <row r="120" s="4" customFormat="1" spans="1:25">
      <c r="A120" s="4" t="s">
        <v>552</v>
      </c>
      <c r="B120" s="4" t="s">
        <v>26</v>
      </c>
      <c r="C120" s="4" t="s">
        <v>27</v>
      </c>
      <c r="D120" s="4" t="s">
        <v>553</v>
      </c>
      <c r="E120" s="4" t="s">
        <v>554</v>
      </c>
      <c r="F120" s="6">
        <v>45269</v>
      </c>
      <c r="G120" s="6">
        <v>45270</v>
      </c>
      <c r="H120" s="4">
        <v>1</v>
      </c>
      <c r="I120" s="4">
        <v>1</v>
      </c>
      <c r="J120" s="4">
        <v>1</v>
      </c>
      <c r="K120" s="4" t="s">
        <v>30</v>
      </c>
      <c r="L120" s="4">
        <v>196.71</v>
      </c>
      <c r="M120" s="4">
        <v>196.71</v>
      </c>
      <c r="N120" s="4" t="s">
        <v>555</v>
      </c>
      <c r="O120" s="4" t="s">
        <v>32</v>
      </c>
      <c r="P120" s="4" t="s">
        <v>33</v>
      </c>
      <c r="Q120" s="4">
        <v>0</v>
      </c>
      <c r="R120" s="7">
        <v>45241</v>
      </c>
      <c r="S120" s="6">
        <v>45273</v>
      </c>
      <c r="T120" s="4" t="s">
        <v>34</v>
      </c>
      <c r="U120" s="4">
        <v>196.71</v>
      </c>
      <c r="V120" s="4">
        <v>0</v>
      </c>
      <c r="W120" s="4">
        <v>0</v>
      </c>
      <c r="X120" s="4" t="s">
        <v>556</v>
      </c>
      <c r="Y120" s="4" t="s">
        <v>557</v>
      </c>
    </row>
    <row r="121" s="4" customFormat="1" spans="1:25">
      <c r="A121" s="4" t="s">
        <v>558</v>
      </c>
      <c r="B121" s="4" t="s">
        <v>26</v>
      </c>
      <c r="C121" s="4" t="s">
        <v>27</v>
      </c>
      <c r="D121" s="4" t="s">
        <v>559</v>
      </c>
      <c r="E121" s="4" t="s">
        <v>560</v>
      </c>
      <c r="F121" s="6">
        <v>45268</v>
      </c>
      <c r="G121" s="6">
        <v>45270</v>
      </c>
      <c r="H121" s="4">
        <v>1</v>
      </c>
      <c r="I121" s="4">
        <v>2</v>
      </c>
      <c r="J121" s="4">
        <v>2</v>
      </c>
      <c r="K121" s="4" t="s">
        <v>30</v>
      </c>
      <c r="L121" s="4">
        <v>2279.86</v>
      </c>
      <c r="M121" s="4">
        <v>2279.86</v>
      </c>
      <c r="N121" s="4" t="s">
        <v>561</v>
      </c>
      <c r="O121" s="4" t="s">
        <v>32</v>
      </c>
      <c r="P121" s="4" t="s">
        <v>33</v>
      </c>
      <c r="Q121" s="4">
        <v>0</v>
      </c>
      <c r="R121" s="7">
        <v>45241.0000115741</v>
      </c>
      <c r="S121" s="6">
        <v>45273</v>
      </c>
      <c r="T121" s="4" t="s">
        <v>34</v>
      </c>
      <c r="U121" s="4">
        <v>2279.86</v>
      </c>
      <c r="V121" s="4">
        <v>0</v>
      </c>
      <c r="W121" s="4">
        <v>0</v>
      </c>
      <c r="X121" s="4" t="s">
        <v>562</v>
      </c>
      <c r="Y121" s="4" t="s">
        <v>36</v>
      </c>
    </row>
    <row r="122" s="4" customFormat="1" spans="1:25">
      <c r="A122" s="4" t="s">
        <v>563</v>
      </c>
      <c r="B122" s="4" t="s">
        <v>26</v>
      </c>
      <c r="C122" s="4" t="s">
        <v>27</v>
      </c>
      <c r="D122" s="4" t="s">
        <v>564</v>
      </c>
      <c r="E122" s="4" t="s">
        <v>378</v>
      </c>
      <c r="F122" s="6">
        <v>45269</v>
      </c>
      <c r="G122" s="6">
        <v>45270</v>
      </c>
      <c r="H122" s="4">
        <v>1</v>
      </c>
      <c r="I122" s="4">
        <v>1</v>
      </c>
      <c r="J122" s="4">
        <v>1</v>
      </c>
      <c r="K122" s="4" t="s">
        <v>30</v>
      </c>
      <c r="L122" s="4">
        <v>1017.37</v>
      </c>
      <c r="M122" s="4">
        <v>1017.37</v>
      </c>
      <c r="N122" s="4" t="s">
        <v>565</v>
      </c>
      <c r="O122" s="4" t="s">
        <v>32</v>
      </c>
      <c r="P122" s="4" t="s">
        <v>33</v>
      </c>
      <c r="Q122" s="4">
        <v>0</v>
      </c>
      <c r="R122" s="7">
        <v>45241.0000115741</v>
      </c>
      <c r="S122" s="6">
        <v>45273</v>
      </c>
      <c r="T122" s="4" t="s">
        <v>34</v>
      </c>
      <c r="U122" s="4">
        <v>1017.37</v>
      </c>
      <c r="V122" s="4">
        <v>0</v>
      </c>
      <c r="W122" s="4">
        <v>0</v>
      </c>
      <c r="X122" s="4" t="s">
        <v>566</v>
      </c>
      <c r="Y122" s="4" t="s">
        <v>516</v>
      </c>
    </row>
    <row r="123" s="4" customFormat="1" spans="1:25">
      <c r="A123" s="4" t="s">
        <v>558</v>
      </c>
      <c r="B123" s="4" t="s">
        <v>26</v>
      </c>
      <c r="C123" s="4" t="s">
        <v>49</v>
      </c>
      <c r="D123" s="4" t="s">
        <v>559</v>
      </c>
      <c r="E123" s="4" t="s">
        <v>560</v>
      </c>
      <c r="F123" s="6">
        <v>45268</v>
      </c>
      <c r="G123" s="6">
        <v>45270</v>
      </c>
      <c r="H123" s="4">
        <v>1</v>
      </c>
      <c r="I123" s="4">
        <v>2</v>
      </c>
      <c r="J123" s="4">
        <v>2</v>
      </c>
      <c r="K123" s="4" t="s">
        <v>30</v>
      </c>
      <c r="L123" s="4">
        <v>-2279.86</v>
      </c>
      <c r="M123" s="4">
        <v>-2279.86</v>
      </c>
      <c r="N123" s="4" t="s">
        <v>561</v>
      </c>
      <c r="O123" s="4" t="s">
        <v>32</v>
      </c>
      <c r="P123" s="4" t="s">
        <v>33</v>
      </c>
      <c r="Q123" s="4">
        <v>0</v>
      </c>
      <c r="R123" s="7">
        <v>45241.0000115741</v>
      </c>
      <c r="S123" s="6">
        <v>45273</v>
      </c>
      <c r="T123" s="4" t="s">
        <v>34</v>
      </c>
      <c r="U123" s="4">
        <v>-2279.86</v>
      </c>
      <c r="V123" s="4">
        <v>0</v>
      </c>
      <c r="W123" s="4">
        <v>0</v>
      </c>
      <c r="X123" s="4" t="s">
        <v>562</v>
      </c>
      <c r="Y123" s="4" t="s">
        <v>36</v>
      </c>
    </row>
    <row r="124" s="4" customFormat="1" spans="1:25">
      <c r="A124" s="4" t="s">
        <v>567</v>
      </c>
      <c r="B124" s="4" t="s">
        <v>26</v>
      </c>
      <c r="C124" s="4" t="s">
        <v>27</v>
      </c>
      <c r="D124" s="4" t="s">
        <v>568</v>
      </c>
      <c r="E124" s="4" t="s">
        <v>569</v>
      </c>
      <c r="F124" s="6">
        <v>45269</v>
      </c>
      <c r="G124" s="6">
        <v>45270</v>
      </c>
      <c r="H124" s="4">
        <v>3</v>
      </c>
      <c r="I124" s="4">
        <v>1</v>
      </c>
      <c r="J124" s="4">
        <v>3</v>
      </c>
      <c r="K124" s="4" t="s">
        <v>30</v>
      </c>
      <c r="L124" s="4">
        <v>600.12</v>
      </c>
      <c r="M124" s="4">
        <v>600.12</v>
      </c>
      <c r="N124" s="4" t="s">
        <v>570</v>
      </c>
      <c r="O124" s="4" t="s">
        <v>32</v>
      </c>
      <c r="P124" s="4" t="s">
        <v>33</v>
      </c>
      <c r="Q124" s="4">
        <v>0</v>
      </c>
      <c r="R124" s="7">
        <v>45242.0000115741</v>
      </c>
      <c r="S124" s="6">
        <v>45273</v>
      </c>
      <c r="T124" s="4" t="s">
        <v>34</v>
      </c>
      <c r="U124" s="4">
        <v>600.12</v>
      </c>
      <c r="V124" s="4">
        <v>0</v>
      </c>
      <c r="W124" s="4">
        <v>0</v>
      </c>
      <c r="X124" s="4" t="s">
        <v>571</v>
      </c>
      <c r="Y124" s="4" t="s">
        <v>36</v>
      </c>
    </row>
    <row r="125" s="4" customFormat="1" spans="1:25">
      <c r="A125" s="4" t="s">
        <v>572</v>
      </c>
      <c r="B125" s="4" t="s">
        <v>26</v>
      </c>
      <c r="C125" s="4" t="s">
        <v>27</v>
      </c>
      <c r="D125" s="4" t="s">
        <v>403</v>
      </c>
      <c r="E125" s="4" t="s">
        <v>573</v>
      </c>
      <c r="F125" s="6">
        <v>45269</v>
      </c>
      <c r="G125" s="6">
        <v>45270</v>
      </c>
      <c r="H125" s="4">
        <v>1</v>
      </c>
      <c r="I125" s="4">
        <v>1</v>
      </c>
      <c r="J125" s="4">
        <v>1</v>
      </c>
      <c r="K125" s="4" t="s">
        <v>30</v>
      </c>
      <c r="L125" s="4">
        <v>1961.64</v>
      </c>
      <c r="M125" s="4">
        <v>1961.64</v>
      </c>
      <c r="N125" s="4" t="s">
        <v>574</v>
      </c>
      <c r="O125" s="4" t="s">
        <v>32</v>
      </c>
      <c r="P125" s="4" t="s">
        <v>33</v>
      </c>
      <c r="Q125" s="4">
        <v>0</v>
      </c>
      <c r="R125" s="7">
        <v>45242</v>
      </c>
      <c r="S125" s="6">
        <v>45273</v>
      </c>
      <c r="T125" s="4" t="s">
        <v>34</v>
      </c>
      <c r="U125" s="4">
        <v>1961.64</v>
      </c>
      <c r="V125" s="4">
        <v>0</v>
      </c>
      <c r="W125" s="4">
        <v>0</v>
      </c>
      <c r="X125" s="4" t="s">
        <v>575</v>
      </c>
      <c r="Y125" s="4" t="s">
        <v>36</v>
      </c>
    </row>
    <row r="126" s="4" customFormat="1" spans="1:25">
      <c r="A126" s="4" t="s">
        <v>572</v>
      </c>
      <c r="B126" s="4" t="s">
        <v>26</v>
      </c>
      <c r="C126" s="4" t="s">
        <v>49</v>
      </c>
      <c r="D126" s="4" t="s">
        <v>403</v>
      </c>
      <c r="E126" s="4" t="s">
        <v>573</v>
      </c>
      <c r="F126" s="6">
        <v>45269</v>
      </c>
      <c r="G126" s="6">
        <v>45270</v>
      </c>
      <c r="H126" s="4">
        <v>1</v>
      </c>
      <c r="I126" s="4">
        <v>1</v>
      </c>
      <c r="J126" s="4">
        <v>1</v>
      </c>
      <c r="K126" s="4" t="s">
        <v>30</v>
      </c>
      <c r="L126" s="4">
        <v>-1961.64</v>
      </c>
      <c r="M126" s="4">
        <v>-1961.64</v>
      </c>
      <c r="N126" s="4" t="s">
        <v>574</v>
      </c>
      <c r="O126" s="4" t="s">
        <v>32</v>
      </c>
      <c r="P126" s="4" t="s">
        <v>33</v>
      </c>
      <c r="Q126" s="4">
        <v>0</v>
      </c>
      <c r="R126" s="7">
        <v>45242</v>
      </c>
      <c r="S126" s="6">
        <v>45273</v>
      </c>
      <c r="T126" s="4" t="s">
        <v>34</v>
      </c>
      <c r="U126" s="4">
        <v>-1961.64</v>
      </c>
      <c r="V126" s="4">
        <v>0</v>
      </c>
      <c r="W126" s="4">
        <v>0</v>
      </c>
      <c r="X126" s="4" t="s">
        <v>575</v>
      </c>
      <c r="Y126" s="4" t="s">
        <v>36</v>
      </c>
    </row>
    <row r="127" s="4" customFormat="1" spans="1:25">
      <c r="A127" s="4" t="s">
        <v>576</v>
      </c>
      <c r="B127" s="4" t="s">
        <v>26</v>
      </c>
      <c r="C127" s="4" t="s">
        <v>27</v>
      </c>
      <c r="D127" s="4" t="s">
        <v>577</v>
      </c>
      <c r="E127" s="4" t="s">
        <v>478</v>
      </c>
      <c r="F127" s="6">
        <v>45268</v>
      </c>
      <c r="G127" s="6">
        <v>45270</v>
      </c>
      <c r="H127" s="4">
        <v>2</v>
      </c>
      <c r="I127" s="4">
        <v>2</v>
      </c>
      <c r="J127" s="4">
        <v>4</v>
      </c>
      <c r="K127" s="4" t="s">
        <v>30</v>
      </c>
      <c r="L127" s="4">
        <v>6802.08</v>
      </c>
      <c r="M127" s="4">
        <v>6802.08</v>
      </c>
      <c r="N127" s="4" t="s">
        <v>578</v>
      </c>
      <c r="O127" s="4" t="s">
        <v>32</v>
      </c>
      <c r="P127" s="4" t="s">
        <v>33</v>
      </c>
      <c r="Q127" s="4">
        <v>0</v>
      </c>
      <c r="R127" s="7">
        <v>45242</v>
      </c>
      <c r="S127" s="6">
        <v>45273</v>
      </c>
      <c r="T127" s="4" t="s">
        <v>34</v>
      </c>
      <c r="U127" s="4">
        <v>6802.08</v>
      </c>
      <c r="V127" s="4">
        <v>0</v>
      </c>
      <c r="W127" s="4">
        <v>0</v>
      </c>
      <c r="X127" s="4" t="s">
        <v>579</v>
      </c>
      <c r="Y127" s="4" t="s">
        <v>580</v>
      </c>
    </row>
    <row r="128" s="4" customFormat="1" spans="1:25">
      <c r="A128" s="4" t="s">
        <v>581</v>
      </c>
      <c r="B128" s="4" t="s">
        <v>26</v>
      </c>
      <c r="C128" s="4" t="s">
        <v>27</v>
      </c>
      <c r="D128" s="4" t="s">
        <v>582</v>
      </c>
      <c r="E128" s="4" t="s">
        <v>583</v>
      </c>
      <c r="F128" s="6">
        <v>45269</v>
      </c>
      <c r="G128" s="6">
        <v>45270</v>
      </c>
      <c r="H128" s="4">
        <v>1</v>
      </c>
      <c r="I128" s="4">
        <v>1</v>
      </c>
      <c r="J128" s="4">
        <v>1</v>
      </c>
      <c r="K128" s="4" t="s">
        <v>30</v>
      </c>
      <c r="L128" s="4">
        <v>322.61</v>
      </c>
      <c r="M128" s="4">
        <v>322.61</v>
      </c>
      <c r="N128" s="4" t="s">
        <v>584</v>
      </c>
      <c r="O128" s="4" t="s">
        <v>32</v>
      </c>
      <c r="P128" s="4" t="s">
        <v>33</v>
      </c>
      <c r="Q128" s="4">
        <v>0</v>
      </c>
      <c r="R128" s="7">
        <v>45242.0000115741</v>
      </c>
      <c r="S128" s="6">
        <v>45273</v>
      </c>
      <c r="T128" s="4" t="s">
        <v>34</v>
      </c>
      <c r="U128" s="4">
        <v>322.61</v>
      </c>
      <c r="V128" s="4">
        <v>0</v>
      </c>
      <c r="W128" s="4">
        <v>0</v>
      </c>
      <c r="X128" s="4" t="s">
        <v>585</v>
      </c>
      <c r="Y128" s="4" t="s">
        <v>586</v>
      </c>
    </row>
    <row r="129" s="4" customFormat="1" spans="1:25">
      <c r="A129" s="4" t="s">
        <v>587</v>
      </c>
      <c r="B129" s="4" t="s">
        <v>26</v>
      </c>
      <c r="C129" s="4" t="s">
        <v>27</v>
      </c>
      <c r="D129" s="4" t="s">
        <v>588</v>
      </c>
      <c r="E129" s="4" t="s">
        <v>589</v>
      </c>
      <c r="F129" s="6">
        <v>45267</v>
      </c>
      <c r="G129" s="6">
        <v>45270</v>
      </c>
      <c r="H129" s="4">
        <v>1</v>
      </c>
      <c r="I129" s="4">
        <v>3</v>
      </c>
      <c r="J129" s="4">
        <v>3</v>
      </c>
      <c r="K129" s="4" t="s">
        <v>30</v>
      </c>
      <c r="L129" s="4">
        <v>4944.02</v>
      </c>
      <c r="M129" s="4">
        <v>4944.02</v>
      </c>
      <c r="N129" s="4" t="s">
        <v>590</v>
      </c>
      <c r="O129" s="4" t="s">
        <v>32</v>
      </c>
      <c r="P129" s="4" t="s">
        <v>33</v>
      </c>
      <c r="Q129" s="4">
        <v>0</v>
      </c>
      <c r="R129" s="7">
        <v>45242.0000115741</v>
      </c>
      <c r="S129" s="6">
        <v>45273</v>
      </c>
      <c r="T129" s="4" t="s">
        <v>34</v>
      </c>
      <c r="U129" s="4">
        <v>4944.02</v>
      </c>
      <c r="V129" s="4">
        <v>0</v>
      </c>
      <c r="W129" s="4">
        <v>0</v>
      </c>
      <c r="X129" s="4" t="s">
        <v>591</v>
      </c>
      <c r="Y129" s="4" t="s">
        <v>592</v>
      </c>
    </row>
    <row r="130" s="4" customFormat="1" spans="1:25">
      <c r="A130" s="4" t="s">
        <v>593</v>
      </c>
      <c r="B130" s="4" t="s">
        <v>26</v>
      </c>
      <c r="C130" s="4" t="s">
        <v>27</v>
      </c>
      <c r="D130" s="4" t="s">
        <v>403</v>
      </c>
      <c r="E130" s="4" t="s">
        <v>573</v>
      </c>
      <c r="F130" s="6">
        <v>45269</v>
      </c>
      <c r="G130" s="6">
        <v>45270</v>
      </c>
      <c r="H130" s="4">
        <v>1</v>
      </c>
      <c r="I130" s="4">
        <v>1</v>
      </c>
      <c r="J130" s="4">
        <v>1</v>
      </c>
      <c r="K130" s="4" t="s">
        <v>30</v>
      </c>
      <c r="L130" s="4">
        <v>1961.64</v>
      </c>
      <c r="M130" s="4">
        <v>1961.64</v>
      </c>
      <c r="N130" s="4" t="s">
        <v>594</v>
      </c>
      <c r="O130" s="4" t="s">
        <v>32</v>
      </c>
      <c r="P130" s="4" t="s">
        <v>33</v>
      </c>
      <c r="Q130" s="4">
        <v>0</v>
      </c>
      <c r="R130" s="7">
        <v>45242</v>
      </c>
      <c r="S130" s="6">
        <v>45273</v>
      </c>
      <c r="T130" s="4" t="s">
        <v>34</v>
      </c>
      <c r="U130" s="4">
        <v>1961.64</v>
      </c>
      <c r="V130" s="4">
        <v>0</v>
      </c>
      <c r="W130" s="4">
        <v>0</v>
      </c>
      <c r="X130" s="4" t="s">
        <v>595</v>
      </c>
      <c r="Y130" s="4" t="s">
        <v>36</v>
      </c>
    </row>
    <row r="131" s="4" customFormat="1" spans="1:25">
      <c r="A131" s="4" t="s">
        <v>596</v>
      </c>
      <c r="B131" s="4" t="s">
        <v>26</v>
      </c>
      <c r="C131" s="4" t="s">
        <v>27</v>
      </c>
      <c r="D131" s="4" t="s">
        <v>597</v>
      </c>
      <c r="E131" s="4" t="s">
        <v>598</v>
      </c>
      <c r="F131" s="6">
        <v>45267</v>
      </c>
      <c r="G131" s="6">
        <v>45270</v>
      </c>
      <c r="H131" s="4">
        <v>1</v>
      </c>
      <c r="I131" s="4">
        <v>3</v>
      </c>
      <c r="J131" s="4">
        <v>3</v>
      </c>
      <c r="K131" s="4" t="s">
        <v>30</v>
      </c>
      <c r="L131" s="4">
        <v>2347.08</v>
      </c>
      <c r="M131" s="4">
        <v>2347.08</v>
      </c>
      <c r="N131" s="4" t="s">
        <v>599</v>
      </c>
      <c r="O131" s="4" t="s">
        <v>32</v>
      </c>
      <c r="P131" s="4" t="s">
        <v>33</v>
      </c>
      <c r="Q131" s="4">
        <v>0</v>
      </c>
      <c r="R131" s="7">
        <v>45242</v>
      </c>
      <c r="S131" s="6">
        <v>45273</v>
      </c>
      <c r="T131" s="4" t="s">
        <v>34</v>
      </c>
      <c r="U131" s="4">
        <v>2347.08</v>
      </c>
      <c r="V131" s="4">
        <v>0</v>
      </c>
      <c r="W131" s="4">
        <v>0</v>
      </c>
      <c r="X131" s="4" t="s">
        <v>600</v>
      </c>
      <c r="Y131" s="4" t="s">
        <v>36</v>
      </c>
    </row>
    <row r="132" s="4" customFormat="1" spans="1:25">
      <c r="A132" s="4" t="s">
        <v>601</v>
      </c>
      <c r="B132" s="4" t="s">
        <v>26</v>
      </c>
      <c r="C132" s="4" t="s">
        <v>27</v>
      </c>
      <c r="D132" s="4" t="s">
        <v>602</v>
      </c>
      <c r="E132" s="4" t="s">
        <v>603</v>
      </c>
      <c r="F132" s="6">
        <v>45264</v>
      </c>
      <c r="G132" s="6">
        <v>45270</v>
      </c>
      <c r="H132" s="4">
        <v>1</v>
      </c>
      <c r="I132" s="4">
        <v>6</v>
      </c>
      <c r="J132" s="4">
        <v>6</v>
      </c>
      <c r="K132" s="4" t="s">
        <v>30</v>
      </c>
      <c r="L132" s="4">
        <v>2323.63</v>
      </c>
      <c r="M132" s="4">
        <v>2323.63</v>
      </c>
      <c r="N132" s="4" t="s">
        <v>604</v>
      </c>
      <c r="O132" s="4" t="s">
        <v>32</v>
      </c>
      <c r="P132" s="4" t="s">
        <v>33</v>
      </c>
      <c r="Q132" s="4">
        <v>0</v>
      </c>
      <c r="R132" s="7">
        <v>45242.0000115741</v>
      </c>
      <c r="S132" s="6">
        <v>45273</v>
      </c>
      <c r="T132" s="4" t="s">
        <v>34</v>
      </c>
      <c r="U132" s="4">
        <v>2323.63</v>
      </c>
      <c r="V132" s="4">
        <v>0</v>
      </c>
      <c r="W132" s="4">
        <v>0</v>
      </c>
      <c r="X132" s="4" t="s">
        <v>605</v>
      </c>
      <c r="Y132" s="4" t="s">
        <v>606</v>
      </c>
    </row>
    <row r="133" s="4" customFormat="1" spans="1:25">
      <c r="A133" s="4" t="s">
        <v>607</v>
      </c>
      <c r="B133" s="4" t="s">
        <v>26</v>
      </c>
      <c r="C133" s="4" t="s">
        <v>27</v>
      </c>
      <c r="D133" s="4" t="s">
        <v>608</v>
      </c>
      <c r="E133" s="4" t="s">
        <v>609</v>
      </c>
      <c r="F133" s="6">
        <v>45267</v>
      </c>
      <c r="G133" s="6">
        <v>45270</v>
      </c>
      <c r="H133" s="4">
        <v>1</v>
      </c>
      <c r="I133" s="4">
        <v>3</v>
      </c>
      <c r="J133" s="4">
        <v>3</v>
      </c>
      <c r="K133" s="4" t="s">
        <v>30</v>
      </c>
      <c r="L133" s="4">
        <v>1475.22</v>
      </c>
      <c r="M133" s="4">
        <v>1475.22</v>
      </c>
      <c r="N133" s="4" t="s">
        <v>610</v>
      </c>
      <c r="O133" s="4" t="s">
        <v>32</v>
      </c>
      <c r="P133" s="4" t="s">
        <v>33</v>
      </c>
      <c r="Q133" s="4">
        <v>0</v>
      </c>
      <c r="R133" s="7">
        <v>45242</v>
      </c>
      <c r="S133" s="6">
        <v>45273</v>
      </c>
      <c r="T133" s="4" t="s">
        <v>34</v>
      </c>
      <c r="U133" s="4">
        <v>1475.22</v>
      </c>
      <c r="V133" s="4">
        <v>0</v>
      </c>
      <c r="W133" s="4">
        <v>0</v>
      </c>
      <c r="X133" s="4" t="s">
        <v>611</v>
      </c>
      <c r="Y133" s="4" t="s">
        <v>36</v>
      </c>
    </row>
    <row r="134" s="4" customFormat="1" spans="1:25">
      <c r="A134" s="4" t="s">
        <v>612</v>
      </c>
      <c r="B134" s="4" t="s">
        <v>26</v>
      </c>
      <c r="C134" s="4" t="s">
        <v>27</v>
      </c>
      <c r="D134" s="4" t="s">
        <v>613</v>
      </c>
      <c r="E134" s="4" t="s">
        <v>614</v>
      </c>
      <c r="F134" s="6">
        <v>45268</v>
      </c>
      <c r="G134" s="6">
        <v>45270</v>
      </c>
      <c r="H134" s="4">
        <v>1</v>
      </c>
      <c r="I134" s="4">
        <v>2</v>
      </c>
      <c r="J134" s="4">
        <v>2</v>
      </c>
      <c r="K134" s="4" t="s">
        <v>30</v>
      </c>
      <c r="L134" s="4">
        <v>296.74</v>
      </c>
      <c r="M134" s="4">
        <v>296.74</v>
      </c>
      <c r="N134" s="4" t="s">
        <v>615</v>
      </c>
      <c r="O134" s="4" t="s">
        <v>32</v>
      </c>
      <c r="P134" s="4" t="s">
        <v>33</v>
      </c>
      <c r="Q134" s="4">
        <v>0</v>
      </c>
      <c r="R134" s="7">
        <v>45242</v>
      </c>
      <c r="S134" s="6">
        <v>45273</v>
      </c>
      <c r="T134" s="4" t="s">
        <v>34</v>
      </c>
      <c r="U134" s="4">
        <v>296.74</v>
      </c>
      <c r="V134" s="4">
        <v>0</v>
      </c>
      <c r="W134" s="4">
        <v>0</v>
      </c>
      <c r="X134" s="4" t="s">
        <v>616</v>
      </c>
      <c r="Y134" s="4" t="s">
        <v>617</v>
      </c>
    </row>
    <row r="135" s="4" customFormat="1" spans="1:25">
      <c r="A135" s="4" t="s">
        <v>618</v>
      </c>
      <c r="B135" s="4" t="s">
        <v>26</v>
      </c>
      <c r="C135" s="4" t="s">
        <v>27</v>
      </c>
      <c r="D135" s="4" t="s">
        <v>619</v>
      </c>
      <c r="E135" s="4" t="s">
        <v>620</v>
      </c>
      <c r="F135" s="6">
        <v>45269</v>
      </c>
      <c r="G135" s="6">
        <v>45270</v>
      </c>
      <c r="H135" s="4">
        <v>1</v>
      </c>
      <c r="I135" s="4">
        <v>1</v>
      </c>
      <c r="J135" s="4">
        <v>1</v>
      </c>
      <c r="K135" s="4" t="s">
        <v>30</v>
      </c>
      <c r="L135" s="4">
        <v>709.52</v>
      </c>
      <c r="M135" s="4">
        <v>709.52</v>
      </c>
      <c r="N135" s="4" t="s">
        <v>621</v>
      </c>
      <c r="O135" s="4" t="s">
        <v>32</v>
      </c>
      <c r="P135" s="4" t="s">
        <v>33</v>
      </c>
      <c r="Q135" s="4">
        <v>0</v>
      </c>
      <c r="R135" s="7">
        <v>45242</v>
      </c>
      <c r="S135" s="6">
        <v>45273</v>
      </c>
      <c r="T135" s="4" t="s">
        <v>34</v>
      </c>
      <c r="U135" s="4">
        <v>709.52</v>
      </c>
      <c r="V135" s="4">
        <v>0</v>
      </c>
      <c r="W135" s="4">
        <v>0</v>
      </c>
      <c r="X135" s="4" t="s">
        <v>622</v>
      </c>
      <c r="Y135" s="4" t="s">
        <v>623</v>
      </c>
    </row>
    <row r="136" s="4" customFormat="1" spans="1:25">
      <c r="A136" s="4" t="s">
        <v>624</v>
      </c>
      <c r="B136" s="4" t="s">
        <v>26</v>
      </c>
      <c r="C136" s="4" t="s">
        <v>27</v>
      </c>
      <c r="D136" s="4" t="s">
        <v>625</v>
      </c>
      <c r="E136" s="4" t="s">
        <v>626</v>
      </c>
      <c r="F136" s="6">
        <v>45269</v>
      </c>
      <c r="G136" s="6">
        <v>45270</v>
      </c>
      <c r="H136" s="4">
        <v>3</v>
      </c>
      <c r="I136" s="4">
        <v>1</v>
      </c>
      <c r="J136" s="4">
        <v>3</v>
      </c>
      <c r="K136" s="4" t="s">
        <v>30</v>
      </c>
      <c r="L136" s="4">
        <v>3222.06</v>
      </c>
      <c r="M136" s="4">
        <v>3222.06</v>
      </c>
      <c r="N136" s="4" t="s">
        <v>627</v>
      </c>
      <c r="O136" s="4" t="s">
        <v>32</v>
      </c>
      <c r="P136" s="4" t="s">
        <v>33</v>
      </c>
      <c r="Q136" s="4">
        <v>0</v>
      </c>
      <c r="R136" s="7">
        <v>45243</v>
      </c>
      <c r="S136" s="6">
        <v>45273</v>
      </c>
      <c r="T136" s="4" t="s">
        <v>34</v>
      </c>
      <c r="U136" s="4">
        <v>3222.06</v>
      </c>
      <c r="V136" s="4">
        <v>0</v>
      </c>
      <c r="W136" s="4">
        <v>0</v>
      </c>
      <c r="X136" s="4" t="s">
        <v>628</v>
      </c>
      <c r="Y136" s="4" t="s">
        <v>629</v>
      </c>
    </row>
    <row r="137" s="4" customFormat="1" spans="1:25">
      <c r="A137" s="4" t="s">
        <v>630</v>
      </c>
      <c r="B137" s="4" t="s">
        <v>26</v>
      </c>
      <c r="C137" s="4" t="s">
        <v>27</v>
      </c>
      <c r="D137" s="4" t="s">
        <v>482</v>
      </c>
      <c r="E137" s="4" t="s">
        <v>452</v>
      </c>
      <c r="F137" s="6">
        <v>45269</v>
      </c>
      <c r="G137" s="6">
        <v>45270</v>
      </c>
      <c r="H137" s="4">
        <v>1</v>
      </c>
      <c r="I137" s="4">
        <v>1</v>
      </c>
      <c r="J137" s="4">
        <v>1</v>
      </c>
      <c r="K137" s="4" t="s">
        <v>30</v>
      </c>
      <c r="L137" s="4">
        <v>513.2</v>
      </c>
      <c r="M137" s="4">
        <v>513.2</v>
      </c>
      <c r="N137" s="4" t="s">
        <v>631</v>
      </c>
      <c r="O137" s="4" t="s">
        <v>32</v>
      </c>
      <c r="P137" s="4" t="s">
        <v>33</v>
      </c>
      <c r="Q137" s="4">
        <v>0</v>
      </c>
      <c r="R137" s="7">
        <v>45243</v>
      </c>
      <c r="S137" s="6">
        <v>45273</v>
      </c>
      <c r="T137" s="4" t="s">
        <v>34</v>
      </c>
      <c r="U137" s="4">
        <v>513.2</v>
      </c>
      <c r="V137" s="4">
        <v>0</v>
      </c>
      <c r="W137" s="4">
        <v>0</v>
      </c>
      <c r="X137" s="4" t="s">
        <v>632</v>
      </c>
      <c r="Y137" s="4" t="s">
        <v>633</v>
      </c>
    </row>
    <row r="138" s="4" customFormat="1" spans="1:25">
      <c r="A138" s="4" t="s">
        <v>634</v>
      </c>
      <c r="B138" s="4" t="s">
        <v>26</v>
      </c>
      <c r="C138" s="4" t="s">
        <v>27</v>
      </c>
      <c r="D138" s="4" t="s">
        <v>635</v>
      </c>
      <c r="E138" s="4" t="s">
        <v>636</v>
      </c>
      <c r="F138" s="6">
        <v>45265</v>
      </c>
      <c r="G138" s="6">
        <v>45270</v>
      </c>
      <c r="H138" s="4">
        <v>1</v>
      </c>
      <c r="I138" s="4">
        <v>5</v>
      </c>
      <c r="J138" s="4">
        <v>5</v>
      </c>
      <c r="K138" s="4" t="s">
        <v>30</v>
      </c>
      <c r="L138" s="4">
        <v>17663.63</v>
      </c>
      <c r="M138" s="4">
        <v>17663.63</v>
      </c>
      <c r="N138" s="4" t="s">
        <v>637</v>
      </c>
      <c r="O138" s="4" t="s">
        <v>32</v>
      </c>
      <c r="P138" s="4" t="s">
        <v>33</v>
      </c>
      <c r="Q138" s="4">
        <v>0</v>
      </c>
      <c r="R138" s="7">
        <v>45243</v>
      </c>
      <c r="S138" s="6">
        <v>45273</v>
      </c>
      <c r="T138" s="4" t="s">
        <v>34</v>
      </c>
      <c r="U138" s="4">
        <v>17663.63</v>
      </c>
      <c r="V138" s="4">
        <v>0</v>
      </c>
      <c r="W138" s="4">
        <v>0</v>
      </c>
      <c r="X138" s="4" t="s">
        <v>638</v>
      </c>
      <c r="Y138" s="4" t="s">
        <v>639</v>
      </c>
    </row>
    <row r="139" s="4" customFormat="1" spans="1:25">
      <c r="A139" s="4" t="s">
        <v>640</v>
      </c>
      <c r="B139" s="4" t="s">
        <v>26</v>
      </c>
      <c r="C139" s="4" t="s">
        <v>27</v>
      </c>
      <c r="D139" s="4" t="s">
        <v>641</v>
      </c>
      <c r="E139" s="4" t="s">
        <v>642</v>
      </c>
      <c r="F139" s="6">
        <v>45268</v>
      </c>
      <c r="G139" s="6">
        <v>45270</v>
      </c>
      <c r="H139" s="4">
        <v>1</v>
      </c>
      <c r="I139" s="4">
        <v>2</v>
      </c>
      <c r="J139" s="4">
        <v>2</v>
      </c>
      <c r="K139" s="4" t="s">
        <v>30</v>
      </c>
      <c r="L139" s="4">
        <v>3067.39</v>
      </c>
      <c r="M139" s="4">
        <v>3067.39</v>
      </c>
      <c r="N139" s="4" t="s">
        <v>643</v>
      </c>
      <c r="O139" s="4" t="s">
        <v>32</v>
      </c>
      <c r="P139" s="4" t="s">
        <v>33</v>
      </c>
      <c r="Q139" s="4">
        <v>0</v>
      </c>
      <c r="R139" s="7">
        <v>45243.0000115741</v>
      </c>
      <c r="S139" s="6">
        <v>45273</v>
      </c>
      <c r="T139" s="4" t="s">
        <v>34</v>
      </c>
      <c r="U139" s="4">
        <v>3067.39</v>
      </c>
      <c r="V139" s="4">
        <v>0</v>
      </c>
      <c r="W139" s="4">
        <v>0</v>
      </c>
      <c r="X139" s="4" t="s">
        <v>644</v>
      </c>
      <c r="Y139" s="4" t="s">
        <v>645</v>
      </c>
    </row>
    <row r="140" s="4" customFormat="1" spans="1:25">
      <c r="A140" s="4" t="s">
        <v>646</v>
      </c>
      <c r="B140" s="4" t="s">
        <v>26</v>
      </c>
      <c r="C140" s="4" t="s">
        <v>27</v>
      </c>
      <c r="D140" s="4" t="s">
        <v>647</v>
      </c>
      <c r="E140" s="4" t="s">
        <v>648</v>
      </c>
      <c r="F140" s="6">
        <v>45267</v>
      </c>
      <c r="G140" s="6">
        <v>45270</v>
      </c>
      <c r="H140" s="4">
        <v>1</v>
      </c>
      <c r="I140" s="4">
        <v>3</v>
      </c>
      <c r="J140" s="4">
        <v>3</v>
      </c>
      <c r="K140" s="4" t="s">
        <v>30</v>
      </c>
      <c r="L140" s="4">
        <v>4954.99</v>
      </c>
      <c r="M140" s="4">
        <v>4954.99</v>
      </c>
      <c r="N140" s="4" t="s">
        <v>649</v>
      </c>
      <c r="O140" s="4" t="s">
        <v>32</v>
      </c>
      <c r="P140" s="4" t="s">
        <v>33</v>
      </c>
      <c r="Q140" s="4">
        <v>0</v>
      </c>
      <c r="R140" s="7">
        <v>45243</v>
      </c>
      <c r="S140" s="6">
        <v>45273</v>
      </c>
      <c r="T140" s="4" t="s">
        <v>34</v>
      </c>
      <c r="U140" s="4">
        <v>4954.99</v>
      </c>
      <c r="V140" s="4">
        <v>0</v>
      </c>
      <c r="W140" s="4">
        <v>0</v>
      </c>
      <c r="X140" s="4" t="s">
        <v>650</v>
      </c>
      <c r="Y140" s="4" t="s">
        <v>651</v>
      </c>
    </row>
    <row r="141" s="4" customFormat="1" spans="1:25">
      <c r="A141" s="4" t="s">
        <v>652</v>
      </c>
      <c r="B141" s="4" t="s">
        <v>26</v>
      </c>
      <c r="C141" s="4" t="s">
        <v>27</v>
      </c>
      <c r="D141" s="4" t="s">
        <v>653</v>
      </c>
      <c r="E141" s="4" t="s">
        <v>654</v>
      </c>
      <c r="F141" s="6">
        <v>45268</v>
      </c>
      <c r="G141" s="6">
        <v>45270</v>
      </c>
      <c r="H141" s="4">
        <v>1</v>
      </c>
      <c r="I141" s="4">
        <v>2</v>
      </c>
      <c r="J141" s="4">
        <v>2</v>
      </c>
      <c r="K141" s="4" t="s">
        <v>30</v>
      </c>
      <c r="L141" s="4">
        <v>2412.4</v>
      </c>
      <c r="M141" s="4">
        <v>2412.4</v>
      </c>
      <c r="N141" s="4" t="s">
        <v>655</v>
      </c>
      <c r="O141" s="4" t="s">
        <v>32</v>
      </c>
      <c r="P141" s="4" t="s">
        <v>33</v>
      </c>
      <c r="Q141" s="4">
        <v>0</v>
      </c>
      <c r="R141" s="7">
        <v>45243.0000115741</v>
      </c>
      <c r="S141" s="6">
        <v>45273</v>
      </c>
      <c r="T141" s="4" t="s">
        <v>34</v>
      </c>
      <c r="U141" s="4">
        <v>2412.4</v>
      </c>
      <c r="V141" s="4">
        <v>0</v>
      </c>
      <c r="W141" s="4">
        <v>0</v>
      </c>
      <c r="X141" s="4" t="s">
        <v>656</v>
      </c>
      <c r="Y141" s="4" t="s">
        <v>657</v>
      </c>
    </row>
    <row r="142" s="4" customFormat="1" spans="1:25">
      <c r="A142" s="4" t="s">
        <v>658</v>
      </c>
      <c r="B142" s="4" t="s">
        <v>26</v>
      </c>
      <c r="C142" s="4" t="s">
        <v>27</v>
      </c>
      <c r="D142" s="4" t="s">
        <v>659</v>
      </c>
      <c r="E142" s="4" t="s">
        <v>660</v>
      </c>
      <c r="F142" s="6">
        <v>45267</v>
      </c>
      <c r="G142" s="6">
        <v>45270</v>
      </c>
      <c r="H142" s="4">
        <v>1</v>
      </c>
      <c r="I142" s="4">
        <v>3</v>
      </c>
      <c r="J142" s="4">
        <v>3</v>
      </c>
      <c r="K142" s="4" t="s">
        <v>30</v>
      </c>
      <c r="L142" s="4">
        <v>1083</v>
      </c>
      <c r="M142" s="4">
        <v>1083</v>
      </c>
      <c r="N142" s="4" t="s">
        <v>661</v>
      </c>
      <c r="O142" s="4" t="s">
        <v>32</v>
      </c>
      <c r="P142" s="4" t="s">
        <v>33</v>
      </c>
      <c r="Q142" s="4">
        <v>0</v>
      </c>
      <c r="R142" s="7">
        <v>45243.0000115741</v>
      </c>
      <c r="S142" s="6">
        <v>45273</v>
      </c>
      <c r="T142" s="4" t="s">
        <v>34</v>
      </c>
      <c r="U142" s="4">
        <v>1083</v>
      </c>
      <c r="V142" s="4">
        <v>0</v>
      </c>
      <c r="W142" s="4">
        <v>0</v>
      </c>
      <c r="X142" s="4" t="s">
        <v>662</v>
      </c>
      <c r="Y142" s="4" t="s">
        <v>663</v>
      </c>
    </row>
    <row r="143" s="4" customFormat="1" spans="1:25">
      <c r="A143" s="4" t="s">
        <v>224</v>
      </c>
      <c r="B143" s="4" t="s">
        <v>26</v>
      </c>
      <c r="C143" s="4" t="s">
        <v>49</v>
      </c>
      <c r="D143" s="4" t="s">
        <v>225</v>
      </c>
      <c r="E143" s="4" t="s">
        <v>226</v>
      </c>
      <c r="F143" s="6">
        <v>45267</v>
      </c>
      <c r="G143" s="6">
        <v>45270</v>
      </c>
      <c r="H143" s="4">
        <v>1</v>
      </c>
      <c r="I143" s="4">
        <v>3</v>
      </c>
      <c r="J143" s="4">
        <v>3</v>
      </c>
      <c r="K143" s="4" t="s">
        <v>30</v>
      </c>
      <c r="L143" s="4">
        <v>-4227.21</v>
      </c>
      <c r="M143" s="4">
        <v>-4227.21</v>
      </c>
      <c r="N143" s="4" t="s">
        <v>227</v>
      </c>
      <c r="O143" s="4" t="s">
        <v>32</v>
      </c>
      <c r="P143" s="4" t="s">
        <v>33</v>
      </c>
      <c r="Q143" s="4">
        <v>0</v>
      </c>
      <c r="R143" s="7">
        <v>45223.0000115741</v>
      </c>
      <c r="S143" s="6">
        <v>45273</v>
      </c>
      <c r="T143" s="4" t="s">
        <v>34</v>
      </c>
      <c r="U143" s="4">
        <v>-4227.21</v>
      </c>
      <c r="V143" s="4">
        <v>0</v>
      </c>
      <c r="W143" s="4">
        <v>0</v>
      </c>
      <c r="X143" s="4" t="s">
        <v>228</v>
      </c>
      <c r="Y143" s="4" t="s">
        <v>36</v>
      </c>
    </row>
    <row r="144" s="4" customFormat="1" spans="1:25">
      <c r="A144" s="4" t="s">
        <v>664</v>
      </c>
      <c r="B144" s="4" t="s">
        <v>26</v>
      </c>
      <c r="C144" s="4" t="s">
        <v>27</v>
      </c>
      <c r="D144" s="4" t="s">
        <v>665</v>
      </c>
      <c r="E144" s="4" t="s">
        <v>666</v>
      </c>
      <c r="F144" s="6">
        <v>45268</v>
      </c>
      <c r="G144" s="6">
        <v>45270</v>
      </c>
      <c r="H144" s="4">
        <v>1</v>
      </c>
      <c r="I144" s="4">
        <v>2</v>
      </c>
      <c r="J144" s="4">
        <v>2</v>
      </c>
      <c r="K144" s="4" t="s">
        <v>30</v>
      </c>
      <c r="L144" s="4">
        <v>204.26</v>
      </c>
      <c r="M144" s="4">
        <v>204.26</v>
      </c>
      <c r="N144" s="4" t="s">
        <v>667</v>
      </c>
      <c r="O144" s="4" t="s">
        <v>32</v>
      </c>
      <c r="P144" s="4" t="s">
        <v>33</v>
      </c>
      <c r="Q144" s="4">
        <v>0</v>
      </c>
      <c r="R144" s="7">
        <v>45244</v>
      </c>
      <c r="S144" s="6">
        <v>45273</v>
      </c>
      <c r="T144" s="4" t="s">
        <v>34</v>
      </c>
      <c r="U144" s="4">
        <v>204.26</v>
      </c>
      <c r="V144" s="4">
        <v>0</v>
      </c>
      <c r="W144" s="4">
        <v>0</v>
      </c>
      <c r="X144" s="4" t="s">
        <v>668</v>
      </c>
      <c r="Y144" s="4" t="s">
        <v>669</v>
      </c>
    </row>
    <row r="145" s="4" customFormat="1" spans="1:25">
      <c r="A145" s="4" t="s">
        <v>670</v>
      </c>
      <c r="B145" s="4" t="s">
        <v>26</v>
      </c>
      <c r="C145" s="4" t="s">
        <v>27</v>
      </c>
      <c r="D145" s="4" t="s">
        <v>568</v>
      </c>
      <c r="E145" s="4" t="s">
        <v>671</v>
      </c>
      <c r="F145" s="6">
        <v>45266</v>
      </c>
      <c r="G145" s="6">
        <v>45270</v>
      </c>
      <c r="H145" s="4">
        <v>1</v>
      </c>
      <c r="I145" s="4">
        <v>4</v>
      </c>
      <c r="J145" s="4">
        <v>4</v>
      </c>
      <c r="K145" s="4" t="s">
        <v>30</v>
      </c>
      <c r="L145" s="4">
        <v>799.8</v>
      </c>
      <c r="M145" s="4">
        <v>799.8</v>
      </c>
      <c r="N145" s="4" t="s">
        <v>672</v>
      </c>
      <c r="O145" s="4" t="s">
        <v>32</v>
      </c>
      <c r="P145" s="4" t="s">
        <v>33</v>
      </c>
      <c r="Q145" s="4">
        <v>0</v>
      </c>
      <c r="R145" s="7">
        <v>45244.0000115741</v>
      </c>
      <c r="S145" s="6">
        <v>45273</v>
      </c>
      <c r="T145" s="4" t="s">
        <v>34</v>
      </c>
      <c r="U145" s="4">
        <v>799.8</v>
      </c>
      <c r="V145" s="4">
        <v>0</v>
      </c>
      <c r="W145" s="4">
        <v>0</v>
      </c>
      <c r="X145" s="4" t="s">
        <v>673</v>
      </c>
      <c r="Y145" s="4" t="s">
        <v>674</v>
      </c>
    </row>
    <row r="146" s="4" customFormat="1" spans="1:25">
      <c r="A146" s="4" t="s">
        <v>675</v>
      </c>
      <c r="B146" s="4" t="s">
        <v>26</v>
      </c>
      <c r="C146" s="4" t="s">
        <v>27</v>
      </c>
      <c r="D146" s="4" t="s">
        <v>676</v>
      </c>
      <c r="E146" s="4" t="s">
        <v>677</v>
      </c>
      <c r="F146" s="6">
        <v>45268</v>
      </c>
      <c r="G146" s="6">
        <v>45270</v>
      </c>
      <c r="H146" s="4">
        <v>1</v>
      </c>
      <c r="I146" s="4">
        <v>2</v>
      </c>
      <c r="J146" s="4">
        <v>2</v>
      </c>
      <c r="K146" s="4" t="s">
        <v>30</v>
      </c>
      <c r="L146" s="4">
        <v>711.84</v>
      </c>
      <c r="M146" s="4">
        <v>711.84</v>
      </c>
      <c r="N146" s="4" t="s">
        <v>678</v>
      </c>
      <c r="O146" s="4" t="s">
        <v>32</v>
      </c>
      <c r="P146" s="4" t="s">
        <v>33</v>
      </c>
      <c r="Q146" s="4">
        <v>0</v>
      </c>
      <c r="R146" s="7">
        <v>45244</v>
      </c>
      <c r="S146" s="6">
        <v>45273</v>
      </c>
      <c r="T146" s="4" t="s">
        <v>34</v>
      </c>
      <c r="U146" s="4">
        <v>711.84</v>
      </c>
      <c r="V146" s="4">
        <v>0</v>
      </c>
      <c r="W146" s="4">
        <v>0</v>
      </c>
      <c r="X146" s="4" t="s">
        <v>679</v>
      </c>
      <c r="Y146" s="4" t="s">
        <v>680</v>
      </c>
    </row>
    <row r="147" s="4" customFormat="1" spans="1:25">
      <c r="A147" s="4" t="s">
        <v>681</v>
      </c>
      <c r="B147" s="4" t="s">
        <v>26</v>
      </c>
      <c r="C147" s="4" t="s">
        <v>27</v>
      </c>
      <c r="D147" s="4" t="s">
        <v>682</v>
      </c>
      <c r="E147" s="4" t="s">
        <v>683</v>
      </c>
      <c r="F147" s="6">
        <v>45267</v>
      </c>
      <c r="G147" s="6">
        <v>45270</v>
      </c>
      <c r="H147" s="4">
        <v>1</v>
      </c>
      <c r="I147" s="4">
        <v>3</v>
      </c>
      <c r="J147" s="4">
        <v>3</v>
      </c>
      <c r="K147" s="4" t="s">
        <v>30</v>
      </c>
      <c r="L147" s="4">
        <v>1178.11</v>
      </c>
      <c r="M147" s="4">
        <v>1178.11</v>
      </c>
      <c r="N147" s="4" t="s">
        <v>684</v>
      </c>
      <c r="O147" s="4" t="s">
        <v>32</v>
      </c>
      <c r="P147" s="4" t="s">
        <v>33</v>
      </c>
      <c r="Q147" s="4">
        <v>0</v>
      </c>
      <c r="R147" s="7">
        <v>45245</v>
      </c>
      <c r="S147" s="6">
        <v>45273</v>
      </c>
      <c r="T147" s="4" t="s">
        <v>34</v>
      </c>
      <c r="U147" s="4">
        <v>1178.11</v>
      </c>
      <c r="V147" s="4">
        <v>0</v>
      </c>
      <c r="W147" s="4">
        <v>0</v>
      </c>
      <c r="X147" s="4" t="s">
        <v>685</v>
      </c>
      <c r="Y147" s="4" t="s">
        <v>36</v>
      </c>
    </row>
    <row r="148" s="4" customFormat="1" spans="1:25">
      <c r="A148" s="4" t="s">
        <v>686</v>
      </c>
      <c r="B148" s="4" t="s">
        <v>26</v>
      </c>
      <c r="C148" s="4" t="s">
        <v>27</v>
      </c>
      <c r="D148" s="4" t="s">
        <v>687</v>
      </c>
      <c r="E148" s="4" t="s">
        <v>688</v>
      </c>
      <c r="F148" s="6">
        <v>45268</v>
      </c>
      <c r="G148" s="6">
        <v>45270</v>
      </c>
      <c r="H148" s="4">
        <v>1</v>
      </c>
      <c r="I148" s="4">
        <v>2</v>
      </c>
      <c r="J148" s="4">
        <v>2</v>
      </c>
      <c r="K148" s="4" t="s">
        <v>30</v>
      </c>
      <c r="L148" s="4">
        <v>1715.66</v>
      </c>
      <c r="M148" s="4">
        <v>1715.66</v>
      </c>
      <c r="N148" s="4" t="s">
        <v>689</v>
      </c>
      <c r="O148" s="4" t="s">
        <v>32</v>
      </c>
      <c r="P148" s="4" t="s">
        <v>33</v>
      </c>
      <c r="Q148" s="4">
        <v>0</v>
      </c>
      <c r="R148" s="7">
        <v>45245.0000115741</v>
      </c>
      <c r="S148" s="6">
        <v>45273</v>
      </c>
      <c r="T148" s="4" t="s">
        <v>34</v>
      </c>
      <c r="U148" s="4">
        <v>1715.66</v>
      </c>
      <c r="V148" s="4">
        <v>0</v>
      </c>
      <c r="W148" s="4">
        <v>0</v>
      </c>
      <c r="X148" s="4" t="s">
        <v>690</v>
      </c>
      <c r="Y148" s="4" t="s">
        <v>691</v>
      </c>
    </row>
    <row r="149" s="4" customFormat="1" spans="1:25">
      <c r="A149" s="4" t="s">
        <v>692</v>
      </c>
      <c r="B149" s="4" t="s">
        <v>26</v>
      </c>
      <c r="C149" s="4" t="s">
        <v>27</v>
      </c>
      <c r="D149" s="4" t="s">
        <v>693</v>
      </c>
      <c r="E149" s="4" t="s">
        <v>694</v>
      </c>
      <c r="F149" s="6">
        <v>45269</v>
      </c>
      <c r="G149" s="6">
        <v>45270</v>
      </c>
      <c r="H149" s="4">
        <v>1</v>
      </c>
      <c r="I149" s="4">
        <v>1</v>
      </c>
      <c r="J149" s="4">
        <v>1</v>
      </c>
      <c r="K149" s="4" t="s">
        <v>30</v>
      </c>
      <c r="L149" s="4">
        <v>1011.92</v>
      </c>
      <c r="M149" s="4">
        <v>1011.92</v>
      </c>
      <c r="N149" s="4" t="s">
        <v>695</v>
      </c>
      <c r="O149" s="4" t="s">
        <v>32</v>
      </c>
      <c r="P149" s="4" t="s">
        <v>33</v>
      </c>
      <c r="Q149" s="4">
        <v>0</v>
      </c>
      <c r="R149" s="7">
        <v>45245</v>
      </c>
      <c r="S149" s="6">
        <v>45273</v>
      </c>
      <c r="T149" s="4" t="s">
        <v>34</v>
      </c>
      <c r="U149" s="4">
        <v>1011.92</v>
      </c>
      <c r="V149" s="4">
        <v>0</v>
      </c>
      <c r="W149" s="4">
        <v>0</v>
      </c>
      <c r="X149" s="4" t="s">
        <v>696</v>
      </c>
      <c r="Y149" s="4" t="s">
        <v>697</v>
      </c>
    </row>
    <row r="150" s="4" customFormat="1" spans="1:25">
      <c r="A150" s="4" t="s">
        <v>698</v>
      </c>
      <c r="B150" s="4" t="s">
        <v>26</v>
      </c>
      <c r="C150" s="4" t="s">
        <v>27</v>
      </c>
      <c r="D150" s="4" t="s">
        <v>699</v>
      </c>
      <c r="E150" s="4" t="s">
        <v>700</v>
      </c>
      <c r="F150" s="6">
        <v>45267</v>
      </c>
      <c r="G150" s="6">
        <v>45270</v>
      </c>
      <c r="H150" s="4">
        <v>1</v>
      </c>
      <c r="I150" s="4">
        <v>3</v>
      </c>
      <c r="J150" s="4">
        <v>3</v>
      </c>
      <c r="K150" s="4" t="s">
        <v>30</v>
      </c>
      <c r="L150" s="4">
        <v>3657.54</v>
      </c>
      <c r="M150" s="4">
        <v>3657.54</v>
      </c>
      <c r="N150" s="4" t="s">
        <v>701</v>
      </c>
      <c r="O150" s="4" t="s">
        <v>32</v>
      </c>
      <c r="P150" s="4" t="s">
        <v>33</v>
      </c>
      <c r="Q150" s="4">
        <v>0</v>
      </c>
      <c r="R150" s="7">
        <v>45245</v>
      </c>
      <c r="S150" s="6">
        <v>45273</v>
      </c>
      <c r="T150" s="4" t="s">
        <v>34</v>
      </c>
      <c r="U150" s="4">
        <v>3657.54</v>
      </c>
      <c r="V150" s="4">
        <v>0</v>
      </c>
      <c r="W150" s="4">
        <v>0</v>
      </c>
      <c r="X150" s="4" t="s">
        <v>702</v>
      </c>
      <c r="Y150" s="4" t="s">
        <v>36</v>
      </c>
    </row>
    <row r="151" s="4" customFormat="1" spans="1:25">
      <c r="A151" s="4" t="s">
        <v>703</v>
      </c>
      <c r="B151" s="4" t="s">
        <v>26</v>
      </c>
      <c r="C151" s="4" t="s">
        <v>27</v>
      </c>
      <c r="D151" s="4" t="s">
        <v>704</v>
      </c>
      <c r="E151" s="4" t="s">
        <v>705</v>
      </c>
      <c r="F151" s="6">
        <v>45267</v>
      </c>
      <c r="G151" s="6">
        <v>45270</v>
      </c>
      <c r="H151" s="4">
        <v>1</v>
      </c>
      <c r="I151" s="4">
        <v>3</v>
      </c>
      <c r="J151" s="4">
        <v>3</v>
      </c>
      <c r="K151" s="4" t="s">
        <v>30</v>
      </c>
      <c r="L151" s="4">
        <v>5242.2</v>
      </c>
      <c r="M151" s="4">
        <v>5242.2</v>
      </c>
      <c r="N151" s="4" t="s">
        <v>706</v>
      </c>
      <c r="O151" s="4" t="s">
        <v>32</v>
      </c>
      <c r="P151" s="4" t="s">
        <v>33</v>
      </c>
      <c r="Q151" s="4">
        <v>0</v>
      </c>
      <c r="R151" s="7">
        <v>45245</v>
      </c>
      <c r="S151" s="6">
        <v>45273</v>
      </c>
      <c r="T151" s="4" t="s">
        <v>34</v>
      </c>
      <c r="U151" s="4">
        <v>5242.2</v>
      </c>
      <c r="V151" s="4">
        <v>0</v>
      </c>
      <c r="W151" s="4">
        <v>0</v>
      </c>
      <c r="X151" s="4" t="s">
        <v>707</v>
      </c>
      <c r="Y151" s="4" t="s">
        <v>708</v>
      </c>
    </row>
    <row r="152" s="4" customFormat="1" spans="1:25">
      <c r="A152" s="4" t="s">
        <v>709</v>
      </c>
      <c r="B152" s="4" t="s">
        <v>26</v>
      </c>
      <c r="C152" s="4" t="s">
        <v>27</v>
      </c>
      <c r="D152" s="4" t="s">
        <v>699</v>
      </c>
      <c r="E152" s="4" t="s">
        <v>710</v>
      </c>
      <c r="F152" s="6">
        <v>45267</v>
      </c>
      <c r="G152" s="6">
        <v>45270</v>
      </c>
      <c r="H152" s="4">
        <v>1</v>
      </c>
      <c r="I152" s="4">
        <v>3</v>
      </c>
      <c r="J152" s="4">
        <v>3</v>
      </c>
      <c r="K152" s="4" t="s">
        <v>30</v>
      </c>
      <c r="L152" s="4">
        <v>3473.46</v>
      </c>
      <c r="M152" s="4">
        <v>3473.46</v>
      </c>
      <c r="N152" s="4" t="s">
        <v>701</v>
      </c>
      <c r="O152" s="4" t="s">
        <v>32</v>
      </c>
      <c r="P152" s="4" t="s">
        <v>33</v>
      </c>
      <c r="Q152" s="4">
        <v>0</v>
      </c>
      <c r="R152" s="7">
        <v>45245.0000115741</v>
      </c>
      <c r="S152" s="6">
        <v>45273</v>
      </c>
      <c r="T152" s="4" t="s">
        <v>34</v>
      </c>
      <c r="U152" s="4">
        <v>3473.46</v>
      </c>
      <c r="V152" s="4">
        <v>0</v>
      </c>
      <c r="W152" s="4">
        <v>0</v>
      </c>
      <c r="X152" s="4" t="s">
        <v>711</v>
      </c>
      <c r="Y152" s="4" t="s">
        <v>712</v>
      </c>
    </row>
    <row r="153" s="4" customFormat="1" spans="1:25">
      <c r="A153" s="4" t="s">
        <v>698</v>
      </c>
      <c r="B153" s="4" t="s">
        <v>26</v>
      </c>
      <c r="C153" s="4" t="s">
        <v>49</v>
      </c>
      <c r="D153" s="4" t="s">
        <v>699</v>
      </c>
      <c r="E153" s="4" t="s">
        <v>700</v>
      </c>
      <c r="F153" s="6">
        <v>45267</v>
      </c>
      <c r="G153" s="6">
        <v>45270</v>
      </c>
      <c r="H153" s="4">
        <v>1</v>
      </c>
      <c r="I153" s="4">
        <v>3</v>
      </c>
      <c r="J153" s="4">
        <v>3</v>
      </c>
      <c r="K153" s="4" t="s">
        <v>30</v>
      </c>
      <c r="L153" s="4">
        <v>-3657.54</v>
      </c>
      <c r="M153" s="4">
        <v>-3657.54</v>
      </c>
      <c r="N153" s="4" t="s">
        <v>701</v>
      </c>
      <c r="O153" s="4" t="s">
        <v>32</v>
      </c>
      <c r="P153" s="4" t="s">
        <v>33</v>
      </c>
      <c r="Q153" s="4">
        <v>0</v>
      </c>
      <c r="R153" s="7">
        <v>45245</v>
      </c>
      <c r="S153" s="6">
        <v>45273</v>
      </c>
      <c r="T153" s="4" t="s">
        <v>34</v>
      </c>
      <c r="U153" s="4">
        <v>-3657.54</v>
      </c>
      <c r="V153" s="4">
        <v>0</v>
      </c>
      <c r="W153" s="4">
        <v>0</v>
      </c>
      <c r="X153" s="4" t="s">
        <v>702</v>
      </c>
      <c r="Y153" s="4" t="s">
        <v>36</v>
      </c>
    </row>
    <row r="154" s="4" customFormat="1" spans="1:25">
      <c r="A154" s="4" t="s">
        <v>713</v>
      </c>
      <c r="B154" s="4" t="s">
        <v>26</v>
      </c>
      <c r="C154" s="4" t="s">
        <v>27</v>
      </c>
      <c r="D154" s="4" t="s">
        <v>714</v>
      </c>
      <c r="E154" s="4" t="s">
        <v>715</v>
      </c>
      <c r="F154" s="6">
        <v>45267</v>
      </c>
      <c r="G154" s="6">
        <v>45270</v>
      </c>
      <c r="H154" s="4">
        <v>1</v>
      </c>
      <c r="I154" s="4">
        <v>3</v>
      </c>
      <c r="J154" s="4">
        <v>3</v>
      </c>
      <c r="K154" s="4" t="s">
        <v>30</v>
      </c>
      <c r="L154" s="4">
        <v>5196.96</v>
      </c>
      <c r="M154" s="4">
        <v>5196.96</v>
      </c>
      <c r="N154" s="4" t="s">
        <v>716</v>
      </c>
      <c r="O154" s="4" t="s">
        <v>32</v>
      </c>
      <c r="P154" s="4" t="s">
        <v>33</v>
      </c>
      <c r="Q154" s="4">
        <v>0</v>
      </c>
      <c r="R154" s="7">
        <v>45245</v>
      </c>
      <c r="S154" s="6">
        <v>45273</v>
      </c>
      <c r="T154" s="4" t="s">
        <v>34</v>
      </c>
      <c r="U154" s="4">
        <v>5196.96</v>
      </c>
      <c r="V154" s="4">
        <v>0</v>
      </c>
      <c r="W154" s="4">
        <v>0</v>
      </c>
      <c r="X154" s="4" t="s">
        <v>717</v>
      </c>
      <c r="Y154" s="4" t="s">
        <v>718</v>
      </c>
    </row>
    <row r="155" s="4" customFormat="1" spans="1:25">
      <c r="A155" s="4" t="s">
        <v>719</v>
      </c>
      <c r="B155" s="4" t="s">
        <v>26</v>
      </c>
      <c r="C155" s="4" t="s">
        <v>27</v>
      </c>
      <c r="D155" s="4" t="s">
        <v>720</v>
      </c>
      <c r="E155" s="4" t="s">
        <v>721</v>
      </c>
      <c r="F155" s="6">
        <v>45269</v>
      </c>
      <c r="G155" s="6">
        <v>45270</v>
      </c>
      <c r="H155" s="4">
        <v>1</v>
      </c>
      <c r="I155" s="4">
        <v>1</v>
      </c>
      <c r="J155" s="4">
        <v>1</v>
      </c>
      <c r="K155" s="4" t="s">
        <v>30</v>
      </c>
      <c r="L155" s="4">
        <v>815.45</v>
      </c>
      <c r="M155" s="4">
        <v>815.45</v>
      </c>
      <c r="N155" s="4" t="s">
        <v>722</v>
      </c>
      <c r="O155" s="4" t="s">
        <v>32</v>
      </c>
      <c r="P155" s="4" t="s">
        <v>33</v>
      </c>
      <c r="Q155" s="4">
        <v>0</v>
      </c>
      <c r="R155" s="7">
        <v>45245.0000115741</v>
      </c>
      <c r="S155" s="6">
        <v>45273</v>
      </c>
      <c r="T155" s="4" t="s">
        <v>34</v>
      </c>
      <c r="U155" s="4">
        <v>815.45</v>
      </c>
      <c r="V155" s="4">
        <v>0</v>
      </c>
      <c r="W155" s="4">
        <v>0</v>
      </c>
      <c r="X155" s="4" t="s">
        <v>723</v>
      </c>
      <c r="Y155" s="4" t="s">
        <v>336</v>
      </c>
    </row>
    <row r="156" s="4" customFormat="1" spans="1:25">
      <c r="A156" s="4" t="s">
        <v>724</v>
      </c>
      <c r="B156" s="4" t="s">
        <v>26</v>
      </c>
      <c r="C156" s="4" t="s">
        <v>27</v>
      </c>
      <c r="D156" s="4" t="s">
        <v>725</v>
      </c>
      <c r="E156" s="4" t="s">
        <v>726</v>
      </c>
      <c r="F156" s="6">
        <v>45269</v>
      </c>
      <c r="G156" s="6">
        <v>45270</v>
      </c>
      <c r="H156" s="4">
        <v>1</v>
      </c>
      <c r="I156" s="4">
        <v>1</v>
      </c>
      <c r="J156" s="4">
        <v>1</v>
      </c>
      <c r="K156" s="4" t="s">
        <v>30</v>
      </c>
      <c r="L156" s="4">
        <v>201.2</v>
      </c>
      <c r="M156" s="4">
        <v>201.2</v>
      </c>
      <c r="N156" s="4" t="s">
        <v>727</v>
      </c>
      <c r="O156" s="4" t="s">
        <v>32</v>
      </c>
      <c r="P156" s="4" t="s">
        <v>33</v>
      </c>
      <c r="Q156" s="4">
        <v>0</v>
      </c>
      <c r="R156" s="7">
        <v>45245</v>
      </c>
      <c r="S156" s="6">
        <v>45273</v>
      </c>
      <c r="T156" s="4" t="s">
        <v>34</v>
      </c>
      <c r="U156" s="4">
        <v>201.2</v>
      </c>
      <c r="V156" s="4">
        <v>0</v>
      </c>
      <c r="W156" s="4">
        <v>0</v>
      </c>
      <c r="X156" s="4" t="s">
        <v>728</v>
      </c>
      <c r="Y156" s="4" t="s">
        <v>729</v>
      </c>
    </row>
    <row r="157" s="4" customFormat="1" spans="1:25">
      <c r="A157" s="4" t="s">
        <v>730</v>
      </c>
      <c r="B157" s="4" t="s">
        <v>26</v>
      </c>
      <c r="C157" s="4" t="s">
        <v>27</v>
      </c>
      <c r="D157" s="4" t="s">
        <v>731</v>
      </c>
      <c r="E157" s="4" t="s">
        <v>732</v>
      </c>
      <c r="F157" s="6">
        <v>45269</v>
      </c>
      <c r="G157" s="6">
        <v>45270</v>
      </c>
      <c r="H157" s="4">
        <v>2</v>
      </c>
      <c r="I157" s="4">
        <v>1</v>
      </c>
      <c r="J157" s="4">
        <v>2</v>
      </c>
      <c r="K157" s="4" t="s">
        <v>30</v>
      </c>
      <c r="L157" s="4">
        <v>1307.12</v>
      </c>
      <c r="M157" s="4">
        <v>1307.12</v>
      </c>
      <c r="N157" s="4" t="s">
        <v>733</v>
      </c>
      <c r="O157" s="4" t="s">
        <v>32</v>
      </c>
      <c r="P157" s="4" t="s">
        <v>33</v>
      </c>
      <c r="Q157" s="4">
        <v>0</v>
      </c>
      <c r="R157" s="7">
        <v>45245</v>
      </c>
      <c r="S157" s="6">
        <v>45273</v>
      </c>
      <c r="T157" s="4" t="s">
        <v>34</v>
      </c>
      <c r="U157" s="4">
        <v>1307.12</v>
      </c>
      <c r="V157" s="4">
        <v>0</v>
      </c>
      <c r="W157" s="4">
        <v>0</v>
      </c>
      <c r="X157" s="4" t="s">
        <v>734</v>
      </c>
      <c r="Y157" s="4" t="s">
        <v>36</v>
      </c>
    </row>
    <row r="158" s="4" customFormat="1" spans="1:25">
      <c r="A158" s="4" t="s">
        <v>735</v>
      </c>
      <c r="B158" s="4" t="s">
        <v>26</v>
      </c>
      <c r="C158" s="4" t="s">
        <v>27</v>
      </c>
      <c r="D158" s="4" t="s">
        <v>736</v>
      </c>
      <c r="E158" s="4" t="s">
        <v>737</v>
      </c>
      <c r="F158" s="6">
        <v>45269</v>
      </c>
      <c r="G158" s="6">
        <v>45270</v>
      </c>
      <c r="H158" s="4">
        <v>1</v>
      </c>
      <c r="I158" s="4">
        <v>1</v>
      </c>
      <c r="J158" s="4">
        <v>1</v>
      </c>
      <c r="K158" s="4" t="s">
        <v>30</v>
      </c>
      <c r="L158" s="4">
        <v>798.34</v>
      </c>
      <c r="M158" s="4">
        <v>798.34</v>
      </c>
      <c r="N158" s="4" t="s">
        <v>738</v>
      </c>
      <c r="O158" s="4" t="s">
        <v>32</v>
      </c>
      <c r="P158" s="4" t="s">
        <v>33</v>
      </c>
      <c r="Q158" s="4">
        <v>0</v>
      </c>
      <c r="R158" s="7">
        <v>45246.0000115741</v>
      </c>
      <c r="S158" s="6">
        <v>45273</v>
      </c>
      <c r="T158" s="4" t="s">
        <v>34</v>
      </c>
      <c r="U158" s="4">
        <v>798.34</v>
      </c>
      <c r="V158" s="4">
        <v>0</v>
      </c>
      <c r="W158" s="4">
        <v>0</v>
      </c>
      <c r="X158" s="4" t="s">
        <v>739</v>
      </c>
      <c r="Y158" s="4" t="s">
        <v>740</v>
      </c>
    </row>
    <row r="159" s="4" customFormat="1" spans="1:25">
      <c r="A159" s="4" t="s">
        <v>741</v>
      </c>
      <c r="B159" s="4" t="s">
        <v>26</v>
      </c>
      <c r="C159" s="4" t="s">
        <v>27</v>
      </c>
      <c r="D159" s="4" t="s">
        <v>742</v>
      </c>
      <c r="E159" s="4" t="s">
        <v>743</v>
      </c>
      <c r="F159" s="6">
        <v>45269</v>
      </c>
      <c r="G159" s="6">
        <v>45270</v>
      </c>
      <c r="H159" s="4">
        <v>1</v>
      </c>
      <c r="I159" s="4">
        <v>1</v>
      </c>
      <c r="J159" s="4">
        <v>1</v>
      </c>
      <c r="K159" s="4" t="s">
        <v>30</v>
      </c>
      <c r="L159" s="4">
        <v>1051.5</v>
      </c>
      <c r="M159" s="4">
        <v>1051.5</v>
      </c>
      <c r="N159" s="4" t="s">
        <v>744</v>
      </c>
      <c r="O159" s="4" t="s">
        <v>32</v>
      </c>
      <c r="P159" s="4" t="s">
        <v>33</v>
      </c>
      <c r="Q159" s="4">
        <v>0</v>
      </c>
      <c r="R159" s="7">
        <v>45246</v>
      </c>
      <c r="S159" s="6">
        <v>45273</v>
      </c>
      <c r="T159" s="4" t="s">
        <v>34</v>
      </c>
      <c r="U159" s="4">
        <v>1051.5</v>
      </c>
      <c r="V159" s="4">
        <v>0</v>
      </c>
      <c r="W159" s="4">
        <v>0</v>
      </c>
      <c r="X159" s="4" t="s">
        <v>745</v>
      </c>
      <c r="Y159" s="4" t="s">
        <v>36</v>
      </c>
    </row>
    <row r="160" s="4" customFormat="1" spans="1:25">
      <c r="A160" s="4" t="s">
        <v>746</v>
      </c>
      <c r="B160" s="4" t="s">
        <v>26</v>
      </c>
      <c r="C160" s="4" t="s">
        <v>27</v>
      </c>
      <c r="D160" s="4" t="s">
        <v>747</v>
      </c>
      <c r="E160" s="4" t="s">
        <v>748</v>
      </c>
      <c r="F160" s="6">
        <v>45269</v>
      </c>
      <c r="G160" s="6">
        <v>45270</v>
      </c>
      <c r="H160" s="4">
        <v>1</v>
      </c>
      <c r="I160" s="4">
        <v>1</v>
      </c>
      <c r="J160" s="4">
        <v>1</v>
      </c>
      <c r="K160" s="4" t="s">
        <v>30</v>
      </c>
      <c r="L160" s="4">
        <v>651.43</v>
      </c>
      <c r="M160" s="4">
        <v>651.43</v>
      </c>
      <c r="N160" s="4" t="s">
        <v>749</v>
      </c>
      <c r="O160" s="4" t="s">
        <v>32</v>
      </c>
      <c r="P160" s="4" t="s">
        <v>33</v>
      </c>
      <c r="Q160" s="4">
        <v>0</v>
      </c>
      <c r="R160" s="7">
        <v>45246.0000115741</v>
      </c>
      <c r="S160" s="6">
        <v>45273</v>
      </c>
      <c r="T160" s="4" t="s">
        <v>34</v>
      </c>
      <c r="U160" s="4">
        <v>651.43</v>
      </c>
      <c r="V160" s="4">
        <v>0</v>
      </c>
      <c r="W160" s="4">
        <v>0</v>
      </c>
      <c r="X160" s="4" t="s">
        <v>750</v>
      </c>
      <c r="Y160" s="4" t="s">
        <v>751</v>
      </c>
    </row>
    <row r="161" s="4" customFormat="1" spans="1:25">
      <c r="A161" s="4" t="s">
        <v>752</v>
      </c>
      <c r="B161" s="4" t="s">
        <v>26</v>
      </c>
      <c r="C161" s="4" t="s">
        <v>27</v>
      </c>
      <c r="D161" s="4" t="s">
        <v>714</v>
      </c>
      <c r="E161" s="4" t="s">
        <v>715</v>
      </c>
      <c r="F161" s="6">
        <v>45269</v>
      </c>
      <c r="G161" s="6">
        <v>45270</v>
      </c>
      <c r="H161" s="4">
        <v>1</v>
      </c>
      <c r="I161" s="4">
        <v>1</v>
      </c>
      <c r="J161" s="4">
        <v>1</v>
      </c>
      <c r="K161" s="4" t="s">
        <v>30</v>
      </c>
      <c r="L161" s="4">
        <v>1727.45</v>
      </c>
      <c r="M161" s="4">
        <v>1727.45</v>
      </c>
      <c r="N161" s="4" t="s">
        <v>753</v>
      </c>
      <c r="O161" s="4" t="s">
        <v>32</v>
      </c>
      <c r="P161" s="4" t="s">
        <v>33</v>
      </c>
      <c r="Q161" s="4">
        <v>0</v>
      </c>
      <c r="R161" s="7">
        <v>45246</v>
      </c>
      <c r="S161" s="6">
        <v>45273</v>
      </c>
      <c r="T161" s="4" t="s">
        <v>34</v>
      </c>
      <c r="U161" s="4">
        <v>1727.45</v>
      </c>
      <c r="V161" s="4">
        <v>0</v>
      </c>
      <c r="W161" s="4">
        <v>0</v>
      </c>
      <c r="X161" s="4" t="s">
        <v>754</v>
      </c>
      <c r="Y161" s="4" t="s">
        <v>755</v>
      </c>
    </row>
    <row r="162" s="4" customFormat="1" spans="1:25">
      <c r="A162" s="4" t="s">
        <v>756</v>
      </c>
      <c r="B162" s="4" t="s">
        <v>26</v>
      </c>
      <c r="C162" s="4" t="s">
        <v>27</v>
      </c>
      <c r="D162" s="4" t="s">
        <v>757</v>
      </c>
      <c r="E162" s="4" t="s">
        <v>758</v>
      </c>
      <c r="F162" s="6">
        <v>45267</v>
      </c>
      <c r="G162" s="6">
        <v>45270</v>
      </c>
      <c r="H162" s="4">
        <v>1</v>
      </c>
      <c r="I162" s="4">
        <v>3</v>
      </c>
      <c r="J162" s="4">
        <v>3</v>
      </c>
      <c r="K162" s="4" t="s">
        <v>30</v>
      </c>
      <c r="L162" s="4">
        <v>902.64</v>
      </c>
      <c r="M162" s="4">
        <v>902.64</v>
      </c>
      <c r="N162" s="4" t="s">
        <v>759</v>
      </c>
      <c r="O162" s="4" t="s">
        <v>32</v>
      </c>
      <c r="P162" s="4" t="s">
        <v>33</v>
      </c>
      <c r="Q162" s="4">
        <v>0</v>
      </c>
      <c r="R162" s="7">
        <v>45246.0000115741</v>
      </c>
      <c r="S162" s="6">
        <v>45273</v>
      </c>
      <c r="T162" s="4" t="s">
        <v>34</v>
      </c>
      <c r="U162" s="4">
        <v>902.64</v>
      </c>
      <c r="V162" s="4">
        <v>0</v>
      </c>
      <c r="W162" s="4">
        <v>0</v>
      </c>
      <c r="X162" s="4" t="s">
        <v>760</v>
      </c>
      <c r="Y162" s="4" t="s">
        <v>761</v>
      </c>
    </row>
    <row r="163" s="4" customFormat="1" spans="1:25">
      <c r="A163" s="4" t="s">
        <v>762</v>
      </c>
      <c r="B163" s="4" t="s">
        <v>26</v>
      </c>
      <c r="C163" s="4" t="s">
        <v>27</v>
      </c>
      <c r="D163" s="4" t="s">
        <v>763</v>
      </c>
      <c r="E163" s="4" t="s">
        <v>764</v>
      </c>
      <c r="F163" s="6">
        <v>45265</v>
      </c>
      <c r="G163" s="6">
        <v>45270</v>
      </c>
      <c r="H163" s="4">
        <v>1</v>
      </c>
      <c r="I163" s="4">
        <v>5</v>
      </c>
      <c r="J163" s="4">
        <v>5</v>
      </c>
      <c r="K163" s="4" t="s">
        <v>30</v>
      </c>
      <c r="L163" s="4">
        <v>2008</v>
      </c>
      <c r="M163" s="4">
        <v>2008</v>
      </c>
      <c r="N163" s="4" t="s">
        <v>765</v>
      </c>
      <c r="O163" s="4" t="s">
        <v>32</v>
      </c>
      <c r="P163" s="4" t="s">
        <v>33</v>
      </c>
      <c r="Q163" s="4">
        <v>0</v>
      </c>
      <c r="R163" s="7">
        <v>45246.0000115741</v>
      </c>
      <c r="S163" s="6">
        <v>45273</v>
      </c>
      <c r="T163" s="4" t="s">
        <v>34</v>
      </c>
      <c r="U163" s="4">
        <v>2008</v>
      </c>
      <c r="V163" s="4">
        <v>0</v>
      </c>
      <c r="W163" s="4">
        <v>0</v>
      </c>
      <c r="X163" s="4" t="s">
        <v>766</v>
      </c>
      <c r="Y163" s="4" t="s">
        <v>767</v>
      </c>
    </row>
    <row r="164" s="4" customFormat="1" spans="1:25">
      <c r="A164" s="4" t="s">
        <v>768</v>
      </c>
      <c r="B164" s="4" t="s">
        <v>26</v>
      </c>
      <c r="C164" s="4" t="s">
        <v>27</v>
      </c>
      <c r="D164" s="4" t="s">
        <v>769</v>
      </c>
      <c r="E164" s="4" t="s">
        <v>80</v>
      </c>
      <c r="F164" s="6">
        <v>45269</v>
      </c>
      <c r="G164" s="6">
        <v>45270</v>
      </c>
      <c r="H164" s="4">
        <v>1</v>
      </c>
      <c r="I164" s="4">
        <v>1</v>
      </c>
      <c r="J164" s="4">
        <v>1</v>
      </c>
      <c r="K164" s="4" t="s">
        <v>30</v>
      </c>
      <c r="L164" s="4">
        <v>642.55</v>
      </c>
      <c r="M164" s="4">
        <v>642.55</v>
      </c>
      <c r="N164" s="4" t="s">
        <v>770</v>
      </c>
      <c r="O164" s="4" t="s">
        <v>32</v>
      </c>
      <c r="P164" s="4" t="s">
        <v>33</v>
      </c>
      <c r="Q164" s="4">
        <v>0</v>
      </c>
      <c r="R164" s="7">
        <v>45247</v>
      </c>
      <c r="S164" s="6">
        <v>45273</v>
      </c>
      <c r="T164" s="4" t="s">
        <v>34</v>
      </c>
      <c r="U164" s="4">
        <v>642.55</v>
      </c>
      <c r="V164" s="4">
        <v>0</v>
      </c>
      <c r="W164" s="4">
        <v>0</v>
      </c>
      <c r="X164" s="4" t="s">
        <v>771</v>
      </c>
      <c r="Y164" s="4" t="s">
        <v>36</v>
      </c>
    </row>
    <row r="165" s="4" customFormat="1" spans="1:25">
      <c r="A165" s="4" t="s">
        <v>772</v>
      </c>
      <c r="B165" s="4" t="s">
        <v>26</v>
      </c>
      <c r="C165" s="4" t="s">
        <v>27</v>
      </c>
      <c r="D165" s="4" t="s">
        <v>773</v>
      </c>
      <c r="E165" s="4" t="s">
        <v>774</v>
      </c>
      <c r="F165" s="6">
        <v>45269</v>
      </c>
      <c r="G165" s="6">
        <v>45270</v>
      </c>
      <c r="H165" s="4">
        <v>1</v>
      </c>
      <c r="I165" s="4">
        <v>1</v>
      </c>
      <c r="J165" s="4">
        <v>1</v>
      </c>
      <c r="K165" s="4" t="s">
        <v>30</v>
      </c>
      <c r="L165" s="4">
        <v>1402.35</v>
      </c>
      <c r="M165" s="4">
        <v>1402.35</v>
      </c>
      <c r="N165" s="4" t="s">
        <v>775</v>
      </c>
      <c r="O165" s="4" t="s">
        <v>32</v>
      </c>
      <c r="P165" s="4" t="s">
        <v>33</v>
      </c>
      <c r="Q165" s="4">
        <v>0</v>
      </c>
      <c r="R165" s="7">
        <v>45247.0000115741</v>
      </c>
      <c r="S165" s="6">
        <v>45273</v>
      </c>
      <c r="T165" s="4" t="s">
        <v>34</v>
      </c>
      <c r="U165" s="4">
        <v>1402.35</v>
      </c>
      <c r="V165" s="4">
        <v>0</v>
      </c>
      <c r="W165" s="4">
        <v>0</v>
      </c>
      <c r="X165" s="4" t="s">
        <v>776</v>
      </c>
      <c r="Y165" s="4" t="s">
        <v>777</v>
      </c>
    </row>
    <row r="166" s="4" customFormat="1" spans="1:25">
      <c r="A166" s="4" t="s">
        <v>778</v>
      </c>
      <c r="B166" s="4" t="s">
        <v>26</v>
      </c>
      <c r="C166" s="4" t="s">
        <v>27</v>
      </c>
      <c r="D166" s="4" t="s">
        <v>779</v>
      </c>
      <c r="E166" s="4" t="s">
        <v>780</v>
      </c>
      <c r="F166" s="6">
        <v>45268</v>
      </c>
      <c r="G166" s="6">
        <v>45270</v>
      </c>
      <c r="H166" s="4">
        <v>1</v>
      </c>
      <c r="I166" s="4">
        <v>2</v>
      </c>
      <c r="J166" s="4">
        <v>2</v>
      </c>
      <c r="K166" s="4" t="s">
        <v>30</v>
      </c>
      <c r="L166" s="4">
        <v>2596.46</v>
      </c>
      <c r="M166" s="4">
        <v>2596.46</v>
      </c>
      <c r="N166" s="4" t="s">
        <v>781</v>
      </c>
      <c r="O166" s="4" t="s">
        <v>32</v>
      </c>
      <c r="P166" s="4" t="s">
        <v>33</v>
      </c>
      <c r="Q166" s="4">
        <v>0</v>
      </c>
      <c r="R166" s="7">
        <v>45247.0000115741</v>
      </c>
      <c r="S166" s="6">
        <v>45273</v>
      </c>
      <c r="T166" s="4" t="s">
        <v>34</v>
      </c>
      <c r="U166" s="4">
        <v>2596.46</v>
      </c>
      <c r="V166" s="4">
        <v>0</v>
      </c>
      <c r="W166" s="4">
        <v>0</v>
      </c>
      <c r="X166" s="4" t="s">
        <v>782</v>
      </c>
      <c r="Y166" s="4" t="s">
        <v>783</v>
      </c>
    </row>
    <row r="167" s="4" customFormat="1" spans="1:25">
      <c r="A167" s="4" t="s">
        <v>784</v>
      </c>
      <c r="B167" s="4" t="s">
        <v>26</v>
      </c>
      <c r="C167" s="4" t="s">
        <v>27</v>
      </c>
      <c r="D167" s="4" t="s">
        <v>785</v>
      </c>
      <c r="E167" s="4" t="s">
        <v>786</v>
      </c>
      <c r="F167" s="6">
        <v>45269</v>
      </c>
      <c r="G167" s="6">
        <v>45270</v>
      </c>
      <c r="H167" s="4">
        <v>1</v>
      </c>
      <c r="I167" s="4">
        <v>1</v>
      </c>
      <c r="J167" s="4">
        <v>1</v>
      </c>
      <c r="K167" s="4" t="s">
        <v>30</v>
      </c>
      <c r="L167" s="4">
        <v>304.14</v>
      </c>
      <c r="M167" s="4">
        <v>304.14</v>
      </c>
      <c r="N167" s="4" t="s">
        <v>787</v>
      </c>
      <c r="O167" s="4" t="s">
        <v>32</v>
      </c>
      <c r="P167" s="4" t="s">
        <v>33</v>
      </c>
      <c r="Q167" s="4">
        <v>0</v>
      </c>
      <c r="R167" s="7">
        <v>45247.0000115741</v>
      </c>
      <c r="S167" s="6">
        <v>45273</v>
      </c>
      <c r="T167" s="4" t="s">
        <v>34</v>
      </c>
      <c r="U167" s="4">
        <v>304.14</v>
      </c>
      <c r="V167" s="4">
        <v>0</v>
      </c>
      <c r="W167" s="4">
        <v>0</v>
      </c>
      <c r="X167" s="4" t="s">
        <v>788</v>
      </c>
      <c r="Y167" s="4" t="s">
        <v>36</v>
      </c>
    </row>
    <row r="168" s="4" customFormat="1" spans="1:25">
      <c r="A168" s="4" t="s">
        <v>789</v>
      </c>
      <c r="B168" s="4" t="s">
        <v>26</v>
      </c>
      <c r="C168" s="4" t="s">
        <v>27</v>
      </c>
      <c r="D168" s="4" t="s">
        <v>790</v>
      </c>
      <c r="E168" s="4" t="s">
        <v>786</v>
      </c>
      <c r="F168" s="6">
        <v>45269</v>
      </c>
      <c r="G168" s="6">
        <v>45270</v>
      </c>
      <c r="H168" s="4">
        <v>2</v>
      </c>
      <c r="I168" s="4">
        <v>1</v>
      </c>
      <c r="J168" s="4">
        <v>2</v>
      </c>
      <c r="K168" s="4" t="s">
        <v>30</v>
      </c>
      <c r="L168" s="4">
        <v>1283.98</v>
      </c>
      <c r="M168" s="4">
        <v>1283.98</v>
      </c>
      <c r="N168" s="4" t="s">
        <v>791</v>
      </c>
      <c r="O168" s="4" t="s">
        <v>32</v>
      </c>
      <c r="P168" s="4" t="s">
        <v>33</v>
      </c>
      <c r="Q168" s="4">
        <v>0</v>
      </c>
      <c r="R168" s="7">
        <v>45247.0000115741</v>
      </c>
      <c r="S168" s="6">
        <v>45273</v>
      </c>
      <c r="T168" s="4" t="s">
        <v>34</v>
      </c>
      <c r="U168" s="4">
        <v>1283.98</v>
      </c>
      <c r="V168" s="4">
        <v>0</v>
      </c>
      <c r="W168" s="4">
        <v>0</v>
      </c>
      <c r="X168" s="4" t="s">
        <v>792</v>
      </c>
      <c r="Y168" s="4" t="s">
        <v>793</v>
      </c>
    </row>
    <row r="169" s="4" customFormat="1" spans="1:25">
      <c r="A169" s="4" t="s">
        <v>794</v>
      </c>
      <c r="B169" s="4" t="s">
        <v>26</v>
      </c>
      <c r="C169" s="4" t="s">
        <v>27</v>
      </c>
      <c r="D169" s="4" t="s">
        <v>795</v>
      </c>
      <c r="E169" s="4" t="s">
        <v>141</v>
      </c>
      <c r="F169" s="6">
        <v>45267</v>
      </c>
      <c r="G169" s="6">
        <v>45270</v>
      </c>
      <c r="H169" s="4">
        <v>1</v>
      </c>
      <c r="I169" s="4">
        <v>3</v>
      </c>
      <c r="J169" s="4">
        <v>3</v>
      </c>
      <c r="K169" s="4" t="s">
        <v>30</v>
      </c>
      <c r="L169" s="4">
        <v>2365.06</v>
      </c>
      <c r="M169" s="4">
        <v>2365.06</v>
      </c>
      <c r="N169" s="4" t="s">
        <v>796</v>
      </c>
      <c r="O169" s="4" t="s">
        <v>32</v>
      </c>
      <c r="P169" s="4" t="s">
        <v>33</v>
      </c>
      <c r="Q169" s="4">
        <v>0</v>
      </c>
      <c r="R169" s="7">
        <v>45247.0000115741</v>
      </c>
      <c r="S169" s="6">
        <v>45273</v>
      </c>
      <c r="T169" s="4" t="s">
        <v>34</v>
      </c>
      <c r="U169" s="4">
        <v>2365.06</v>
      </c>
      <c r="V169" s="4">
        <v>0</v>
      </c>
      <c r="W169" s="4">
        <v>0</v>
      </c>
      <c r="X169" s="4" t="s">
        <v>797</v>
      </c>
      <c r="Y169" s="4" t="s">
        <v>798</v>
      </c>
    </row>
    <row r="170" s="4" customFormat="1" spans="1:25">
      <c r="A170" s="4" t="s">
        <v>789</v>
      </c>
      <c r="B170" s="4" t="s">
        <v>26</v>
      </c>
      <c r="C170" s="4" t="s">
        <v>49</v>
      </c>
      <c r="D170" s="4" t="s">
        <v>790</v>
      </c>
      <c r="E170" s="4" t="s">
        <v>786</v>
      </c>
      <c r="F170" s="6">
        <v>45269</v>
      </c>
      <c r="G170" s="6">
        <v>45270</v>
      </c>
      <c r="H170" s="4">
        <v>2</v>
      </c>
      <c r="I170" s="4">
        <v>1</v>
      </c>
      <c r="J170" s="4">
        <v>2</v>
      </c>
      <c r="K170" s="4" t="s">
        <v>30</v>
      </c>
      <c r="L170" s="4">
        <v>-1283.98</v>
      </c>
      <c r="M170" s="4">
        <v>-1283.98</v>
      </c>
      <c r="N170" s="4" t="s">
        <v>791</v>
      </c>
      <c r="O170" s="4" t="s">
        <v>32</v>
      </c>
      <c r="P170" s="4" t="s">
        <v>33</v>
      </c>
      <c r="Q170" s="4">
        <v>0</v>
      </c>
      <c r="R170" s="7">
        <v>45247.0000115741</v>
      </c>
      <c r="S170" s="6">
        <v>45273</v>
      </c>
      <c r="T170" s="4" t="s">
        <v>34</v>
      </c>
      <c r="U170" s="4">
        <v>-1283.98</v>
      </c>
      <c r="V170" s="4">
        <v>0</v>
      </c>
      <c r="W170" s="4">
        <v>0</v>
      </c>
      <c r="X170" s="4" t="s">
        <v>792</v>
      </c>
      <c r="Y170" s="4" t="s">
        <v>793</v>
      </c>
    </row>
    <row r="171" s="4" customFormat="1" spans="1:25">
      <c r="A171" s="4" t="s">
        <v>799</v>
      </c>
      <c r="B171" s="4" t="s">
        <v>26</v>
      </c>
      <c r="C171" s="4" t="s">
        <v>27</v>
      </c>
      <c r="D171" s="4" t="s">
        <v>800</v>
      </c>
      <c r="E171" s="4" t="s">
        <v>801</v>
      </c>
      <c r="F171" s="6">
        <v>45269</v>
      </c>
      <c r="G171" s="6">
        <v>45270</v>
      </c>
      <c r="H171" s="4">
        <v>1</v>
      </c>
      <c r="I171" s="4">
        <v>1</v>
      </c>
      <c r="J171" s="4">
        <v>1</v>
      </c>
      <c r="K171" s="4" t="s">
        <v>30</v>
      </c>
      <c r="L171" s="4">
        <v>974.6</v>
      </c>
      <c r="M171" s="4">
        <v>974.6</v>
      </c>
      <c r="N171" s="4" t="s">
        <v>802</v>
      </c>
      <c r="O171" s="4" t="s">
        <v>32</v>
      </c>
      <c r="P171" s="4" t="s">
        <v>33</v>
      </c>
      <c r="Q171" s="4">
        <v>0</v>
      </c>
      <c r="R171" s="7">
        <v>45247.0000115741</v>
      </c>
      <c r="S171" s="6">
        <v>45273</v>
      </c>
      <c r="T171" s="4" t="s">
        <v>34</v>
      </c>
      <c r="U171" s="4">
        <v>974.6</v>
      </c>
      <c r="V171" s="4">
        <v>0</v>
      </c>
      <c r="W171" s="4">
        <v>0</v>
      </c>
      <c r="X171" s="4" t="s">
        <v>803</v>
      </c>
      <c r="Y171" s="4" t="s">
        <v>804</v>
      </c>
    </row>
    <row r="172" s="4" customFormat="1" spans="1:25">
      <c r="A172" s="4" t="s">
        <v>805</v>
      </c>
      <c r="B172" s="4" t="s">
        <v>26</v>
      </c>
      <c r="C172" s="4" t="s">
        <v>27</v>
      </c>
      <c r="D172" s="4" t="s">
        <v>259</v>
      </c>
      <c r="E172" s="4" t="s">
        <v>260</v>
      </c>
      <c r="F172" s="6">
        <v>45269</v>
      </c>
      <c r="G172" s="6">
        <v>45270</v>
      </c>
      <c r="H172" s="4">
        <v>1</v>
      </c>
      <c r="I172" s="4">
        <v>1</v>
      </c>
      <c r="J172" s="4">
        <v>1</v>
      </c>
      <c r="K172" s="4" t="s">
        <v>30</v>
      </c>
      <c r="L172" s="4">
        <v>274</v>
      </c>
      <c r="M172" s="4">
        <v>274</v>
      </c>
      <c r="N172" s="4" t="s">
        <v>806</v>
      </c>
      <c r="O172" s="4" t="s">
        <v>32</v>
      </c>
      <c r="P172" s="4" t="s">
        <v>33</v>
      </c>
      <c r="Q172" s="4">
        <v>0</v>
      </c>
      <c r="R172" s="7">
        <v>45247.0000115741</v>
      </c>
      <c r="S172" s="6">
        <v>45273</v>
      </c>
      <c r="T172" s="4" t="s">
        <v>34</v>
      </c>
      <c r="U172" s="4">
        <v>274</v>
      </c>
      <c r="V172" s="4">
        <v>0</v>
      </c>
      <c r="W172" s="4">
        <v>0</v>
      </c>
      <c r="X172" s="4" t="s">
        <v>807</v>
      </c>
      <c r="Y172" s="4" t="s">
        <v>808</v>
      </c>
    </row>
    <row r="173" s="4" customFormat="1" spans="1:25">
      <c r="A173" s="4" t="s">
        <v>809</v>
      </c>
      <c r="B173" s="4" t="s">
        <v>26</v>
      </c>
      <c r="C173" s="4" t="s">
        <v>27</v>
      </c>
      <c r="D173" s="4" t="s">
        <v>810</v>
      </c>
      <c r="E173" s="4" t="s">
        <v>811</v>
      </c>
      <c r="F173" s="6">
        <v>45268</v>
      </c>
      <c r="G173" s="6">
        <v>45270</v>
      </c>
      <c r="H173" s="4">
        <v>1</v>
      </c>
      <c r="I173" s="4">
        <v>2</v>
      </c>
      <c r="J173" s="4">
        <v>2</v>
      </c>
      <c r="K173" s="4" t="s">
        <v>30</v>
      </c>
      <c r="L173" s="4">
        <v>571</v>
      </c>
      <c r="M173" s="4">
        <v>571</v>
      </c>
      <c r="N173" s="4" t="s">
        <v>812</v>
      </c>
      <c r="O173" s="4" t="s">
        <v>32</v>
      </c>
      <c r="P173" s="4" t="s">
        <v>33</v>
      </c>
      <c r="Q173" s="4">
        <v>0</v>
      </c>
      <c r="R173" s="7">
        <v>45247</v>
      </c>
      <c r="S173" s="6">
        <v>45273</v>
      </c>
      <c r="T173" s="4" t="s">
        <v>34</v>
      </c>
      <c r="U173" s="4">
        <v>571</v>
      </c>
      <c r="V173" s="4">
        <v>0</v>
      </c>
      <c r="W173" s="4">
        <v>0</v>
      </c>
      <c r="X173" s="4" t="s">
        <v>813</v>
      </c>
      <c r="Y173" s="4" t="s">
        <v>36</v>
      </c>
    </row>
    <row r="174" s="4" customFormat="1" spans="1:25">
      <c r="A174" s="4" t="s">
        <v>814</v>
      </c>
      <c r="B174" s="4" t="s">
        <v>26</v>
      </c>
      <c r="C174" s="4" t="s">
        <v>27</v>
      </c>
      <c r="D174" s="4" t="s">
        <v>815</v>
      </c>
      <c r="E174" s="4" t="s">
        <v>816</v>
      </c>
      <c r="F174" s="6">
        <v>45268</v>
      </c>
      <c r="G174" s="6">
        <v>45270</v>
      </c>
      <c r="H174" s="4">
        <v>1</v>
      </c>
      <c r="I174" s="4">
        <v>2</v>
      </c>
      <c r="J174" s="4">
        <v>2</v>
      </c>
      <c r="K174" s="4" t="s">
        <v>30</v>
      </c>
      <c r="L174" s="4">
        <v>2446.34</v>
      </c>
      <c r="M174" s="4">
        <v>2446.34</v>
      </c>
      <c r="N174" s="4" t="s">
        <v>817</v>
      </c>
      <c r="O174" s="4" t="s">
        <v>32</v>
      </c>
      <c r="P174" s="4" t="s">
        <v>33</v>
      </c>
      <c r="Q174" s="4">
        <v>0</v>
      </c>
      <c r="R174" s="7">
        <v>45247.0000115741</v>
      </c>
      <c r="S174" s="6">
        <v>45273</v>
      </c>
      <c r="T174" s="4" t="s">
        <v>34</v>
      </c>
      <c r="U174" s="4">
        <v>2446.34</v>
      </c>
      <c r="V174" s="4">
        <v>0</v>
      </c>
      <c r="W174" s="4">
        <v>0</v>
      </c>
      <c r="X174" s="4" t="s">
        <v>818</v>
      </c>
      <c r="Y174" s="4" t="s">
        <v>819</v>
      </c>
    </row>
    <row r="175" s="4" customFormat="1" spans="1:25">
      <c r="A175" s="4" t="s">
        <v>820</v>
      </c>
      <c r="B175" s="4" t="s">
        <v>26</v>
      </c>
      <c r="C175" s="4" t="s">
        <v>27</v>
      </c>
      <c r="D175" s="4" t="s">
        <v>821</v>
      </c>
      <c r="E175" s="4" t="s">
        <v>822</v>
      </c>
      <c r="F175" s="6">
        <v>45266</v>
      </c>
      <c r="G175" s="6">
        <v>45270</v>
      </c>
      <c r="H175" s="4">
        <v>1</v>
      </c>
      <c r="I175" s="4">
        <v>4</v>
      </c>
      <c r="J175" s="4">
        <v>4</v>
      </c>
      <c r="K175" s="4" t="s">
        <v>30</v>
      </c>
      <c r="L175" s="4">
        <v>3895.44</v>
      </c>
      <c r="M175" s="4">
        <v>3895.44</v>
      </c>
      <c r="N175" s="4" t="s">
        <v>823</v>
      </c>
      <c r="O175" s="4" t="s">
        <v>32</v>
      </c>
      <c r="P175" s="4" t="s">
        <v>33</v>
      </c>
      <c r="Q175" s="4">
        <v>0</v>
      </c>
      <c r="R175" s="7">
        <v>45248</v>
      </c>
      <c r="S175" s="6">
        <v>45273</v>
      </c>
      <c r="T175" s="4" t="s">
        <v>34</v>
      </c>
      <c r="U175" s="4">
        <v>3895.44</v>
      </c>
      <c r="V175" s="4">
        <v>0</v>
      </c>
      <c r="W175" s="4">
        <v>0</v>
      </c>
      <c r="X175" s="4" t="s">
        <v>824</v>
      </c>
      <c r="Y175" s="4" t="s">
        <v>825</v>
      </c>
    </row>
    <row r="176" s="4" customFormat="1" spans="1:25">
      <c r="A176" s="4" t="s">
        <v>826</v>
      </c>
      <c r="B176" s="4" t="s">
        <v>26</v>
      </c>
      <c r="C176" s="4" t="s">
        <v>27</v>
      </c>
      <c r="D176" s="4" t="s">
        <v>827</v>
      </c>
      <c r="E176" s="4" t="s">
        <v>828</v>
      </c>
      <c r="F176" s="6">
        <v>45267</v>
      </c>
      <c r="G176" s="6">
        <v>45270</v>
      </c>
      <c r="H176" s="4">
        <v>1</v>
      </c>
      <c r="I176" s="4">
        <v>3</v>
      </c>
      <c r="J176" s="4">
        <v>3</v>
      </c>
      <c r="K176" s="4" t="s">
        <v>30</v>
      </c>
      <c r="L176" s="4">
        <v>620.98</v>
      </c>
      <c r="M176" s="4">
        <v>620.98</v>
      </c>
      <c r="N176" s="4" t="s">
        <v>829</v>
      </c>
      <c r="O176" s="4" t="s">
        <v>32</v>
      </c>
      <c r="P176" s="4" t="s">
        <v>33</v>
      </c>
      <c r="Q176" s="4">
        <v>0</v>
      </c>
      <c r="R176" s="7">
        <v>45248</v>
      </c>
      <c r="S176" s="6">
        <v>45273</v>
      </c>
      <c r="T176" s="4" t="s">
        <v>34</v>
      </c>
      <c r="U176" s="4">
        <v>620.98</v>
      </c>
      <c r="V176" s="4">
        <v>0</v>
      </c>
      <c r="W176" s="4">
        <v>0</v>
      </c>
      <c r="X176" s="4" t="s">
        <v>830</v>
      </c>
      <c r="Y176" s="4" t="s">
        <v>36</v>
      </c>
    </row>
    <row r="177" s="4" customFormat="1" spans="1:25">
      <c r="A177" s="4" t="s">
        <v>831</v>
      </c>
      <c r="B177" s="4" t="s">
        <v>26</v>
      </c>
      <c r="C177" s="4" t="s">
        <v>27</v>
      </c>
      <c r="D177" s="4" t="s">
        <v>832</v>
      </c>
      <c r="E177" s="4" t="s">
        <v>472</v>
      </c>
      <c r="F177" s="6">
        <v>45269</v>
      </c>
      <c r="G177" s="6">
        <v>45270</v>
      </c>
      <c r="H177" s="4">
        <v>1</v>
      </c>
      <c r="I177" s="4">
        <v>1</v>
      </c>
      <c r="J177" s="4">
        <v>1</v>
      </c>
      <c r="K177" s="4" t="s">
        <v>30</v>
      </c>
      <c r="L177" s="4">
        <v>947.58</v>
      </c>
      <c r="M177" s="4">
        <v>947.58</v>
      </c>
      <c r="N177" s="4" t="s">
        <v>833</v>
      </c>
      <c r="O177" s="4" t="s">
        <v>32</v>
      </c>
      <c r="P177" s="4" t="s">
        <v>33</v>
      </c>
      <c r="Q177" s="4">
        <v>0</v>
      </c>
      <c r="R177" s="7">
        <v>45248.0000115741</v>
      </c>
      <c r="S177" s="6">
        <v>45273</v>
      </c>
      <c r="T177" s="4" t="s">
        <v>34</v>
      </c>
      <c r="U177" s="4">
        <v>947.58</v>
      </c>
      <c r="V177" s="4">
        <v>0</v>
      </c>
      <c r="W177" s="4">
        <v>0</v>
      </c>
      <c r="X177" s="4" t="s">
        <v>834</v>
      </c>
      <c r="Y177" s="4" t="s">
        <v>835</v>
      </c>
    </row>
    <row r="178" s="4" customFormat="1" spans="1:25">
      <c r="A178" s="4" t="s">
        <v>836</v>
      </c>
      <c r="B178" s="4" t="s">
        <v>26</v>
      </c>
      <c r="C178" s="4" t="s">
        <v>27</v>
      </c>
      <c r="D178" s="4" t="s">
        <v>676</v>
      </c>
      <c r="E178" s="4" t="s">
        <v>837</v>
      </c>
      <c r="F178" s="6">
        <v>45269</v>
      </c>
      <c r="G178" s="6">
        <v>45270</v>
      </c>
      <c r="H178" s="4">
        <v>2</v>
      </c>
      <c r="I178" s="4">
        <v>1</v>
      </c>
      <c r="J178" s="4">
        <v>2</v>
      </c>
      <c r="K178" s="4" t="s">
        <v>30</v>
      </c>
      <c r="L178" s="4">
        <v>698.88</v>
      </c>
      <c r="M178" s="4">
        <v>698.88</v>
      </c>
      <c r="N178" s="4" t="s">
        <v>838</v>
      </c>
      <c r="O178" s="4" t="s">
        <v>32</v>
      </c>
      <c r="P178" s="4" t="s">
        <v>33</v>
      </c>
      <c r="Q178" s="4">
        <v>0</v>
      </c>
      <c r="R178" s="7">
        <v>45248.0000115741</v>
      </c>
      <c r="S178" s="6">
        <v>45273</v>
      </c>
      <c r="T178" s="4" t="s">
        <v>34</v>
      </c>
      <c r="U178" s="4">
        <v>698.88</v>
      </c>
      <c r="V178" s="4">
        <v>0</v>
      </c>
      <c r="W178" s="4">
        <v>0</v>
      </c>
      <c r="X178" s="4" t="s">
        <v>839</v>
      </c>
      <c r="Y178" s="4" t="s">
        <v>840</v>
      </c>
    </row>
    <row r="179" s="4" customFormat="1" spans="1:25">
      <c r="A179" s="4" t="s">
        <v>841</v>
      </c>
      <c r="B179" s="4" t="s">
        <v>26</v>
      </c>
      <c r="C179" s="4" t="s">
        <v>27</v>
      </c>
      <c r="D179" s="4" t="s">
        <v>842</v>
      </c>
      <c r="E179" s="4" t="s">
        <v>843</v>
      </c>
      <c r="F179" s="6">
        <v>45269</v>
      </c>
      <c r="G179" s="6">
        <v>45270</v>
      </c>
      <c r="H179" s="4">
        <v>1</v>
      </c>
      <c r="I179" s="4">
        <v>1</v>
      </c>
      <c r="J179" s="4">
        <v>1</v>
      </c>
      <c r="K179" s="4" t="s">
        <v>30</v>
      </c>
      <c r="L179" s="4">
        <v>1264.46</v>
      </c>
      <c r="M179" s="4">
        <v>1264.46</v>
      </c>
      <c r="N179" s="4" t="s">
        <v>844</v>
      </c>
      <c r="O179" s="4" t="s">
        <v>32</v>
      </c>
      <c r="P179" s="4" t="s">
        <v>33</v>
      </c>
      <c r="Q179" s="4">
        <v>0</v>
      </c>
      <c r="R179" s="7">
        <v>45248.0000115741</v>
      </c>
      <c r="S179" s="6">
        <v>45273</v>
      </c>
      <c r="T179" s="4" t="s">
        <v>34</v>
      </c>
      <c r="U179" s="4">
        <v>1264.46</v>
      </c>
      <c r="V179" s="4">
        <v>0</v>
      </c>
      <c r="W179" s="4">
        <v>0</v>
      </c>
      <c r="X179" s="4" t="s">
        <v>845</v>
      </c>
      <c r="Y179" s="4" t="s">
        <v>846</v>
      </c>
    </row>
    <row r="180" s="4" customFormat="1" spans="1:25">
      <c r="A180" s="4" t="s">
        <v>847</v>
      </c>
      <c r="B180" s="4" t="s">
        <v>26</v>
      </c>
      <c r="C180" s="4" t="s">
        <v>27</v>
      </c>
      <c r="D180" s="4" t="s">
        <v>848</v>
      </c>
      <c r="E180" s="4" t="s">
        <v>849</v>
      </c>
      <c r="F180" s="6">
        <v>45266</v>
      </c>
      <c r="G180" s="6">
        <v>45270</v>
      </c>
      <c r="H180" s="4">
        <v>1</v>
      </c>
      <c r="I180" s="4">
        <v>4</v>
      </c>
      <c r="J180" s="4">
        <v>4</v>
      </c>
      <c r="K180" s="4" t="s">
        <v>30</v>
      </c>
      <c r="L180" s="4">
        <v>869.52</v>
      </c>
      <c r="M180" s="4">
        <v>869.52</v>
      </c>
      <c r="N180" s="4" t="s">
        <v>850</v>
      </c>
      <c r="O180" s="4" t="s">
        <v>32</v>
      </c>
      <c r="P180" s="4" t="s">
        <v>33</v>
      </c>
      <c r="Q180" s="4">
        <v>0</v>
      </c>
      <c r="R180" s="7">
        <v>45249.0000115741</v>
      </c>
      <c r="S180" s="6">
        <v>45273</v>
      </c>
      <c r="T180" s="4" t="s">
        <v>34</v>
      </c>
      <c r="U180" s="4">
        <v>869.52</v>
      </c>
      <c r="V180" s="4">
        <v>0</v>
      </c>
      <c r="W180" s="4">
        <v>0</v>
      </c>
      <c r="X180" s="4" t="s">
        <v>851</v>
      </c>
      <c r="Y180" s="4" t="s">
        <v>852</v>
      </c>
    </row>
    <row r="181" s="4" customFormat="1" spans="1:25">
      <c r="A181" s="4" t="s">
        <v>853</v>
      </c>
      <c r="B181" s="4" t="s">
        <v>26</v>
      </c>
      <c r="C181" s="4" t="s">
        <v>27</v>
      </c>
      <c r="D181" s="4" t="s">
        <v>854</v>
      </c>
      <c r="E181" s="4" t="s">
        <v>93</v>
      </c>
      <c r="F181" s="6">
        <v>45267</v>
      </c>
      <c r="G181" s="6">
        <v>45270</v>
      </c>
      <c r="H181" s="4">
        <v>1</v>
      </c>
      <c r="I181" s="4">
        <v>3</v>
      </c>
      <c r="J181" s="4">
        <v>3</v>
      </c>
      <c r="K181" s="4" t="s">
        <v>30</v>
      </c>
      <c r="L181" s="4">
        <v>3452.46</v>
      </c>
      <c r="M181" s="4">
        <v>3452.46</v>
      </c>
      <c r="N181" s="4" t="s">
        <v>855</v>
      </c>
      <c r="O181" s="4" t="s">
        <v>32</v>
      </c>
      <c r="P181" s="4" t="s">
        <v>33</v>
      </c>
      <c r="Q181" s="4">
        <v>0</v>
      </c>
      <c r="R181" s="7">
        <v>45249</v>
      </c>
      <c r="S181" s="6">
        <v>45273</v>
      </c>
      <c r="T181" s="4" t="s">
        <v>34</v>
      </c>
      <c r="U181" s="4">
        <v>3452.46</v>
      </c>
      <c r="V181" s="4">
        <v>0</v>
      </c>
      <c r="W181" s="4">
        <v>0</v>
      </c>
      <c r="X181" s="4" t="s">
        <v>856</v>
      </c>
      <c r="Y181" s="4" t="s">
        <v>857</v>
      </c>
    </row>
    <row r="182" s="4" customFormat="1" spans="1:25">
      <c r="A182" s="4" t="s">
        <v>858</v>
      </c>
      <c r="B182" s="4" t="s">
        <v>26</v>
      </c>
      <c r="C182" s="4" t="s">
        <v>27</v>
      </c>
      <c r="D182" s="4" t="s">
        <v>259</v>
      </c>
      <c r="E182" s="4" t="s">
        <v>260</v>
      </c>
      <c r="F182" s="6">
        <v>45269</v>
      </c>
      <c r="G182" s="6">
        <v>45270</v>
      </c>
      <c r="H182" s="4">
        <v>2</v>
      </c>
      <c r="I182" s="4">
        <v>1</v>
      </c>
      <c r="J182" s="4">
        <v>2</v>
      </c>
      <c r="K182" s="4" t="s">
        <v>30</v>
      </c>
      <c r="L182" s="4">
        <v>549.16</v>
      </c>
      <c r="M182" s="4">
        <v>549.16</v>
      </c>
      <c r="N182" s="4" t="s">
        <v>859</v>
      </c>
      <c r="O182" s="4" t="s">
        <v>32</v>
      </c>
      <c r="P182" s="4" t="s">
        <v>33</v>
      </c>
      <c r="Q182" s="4">
        <v>0</v>
      </c>
      <c r="R182" s="7">
        <v>45249.0000115741</v>
      </c>
      <c r="S182" s="6">
        <v>45273</v>
      </c>
      <c r="T182" s="4" t="s">
        <v>34</v>
      </c>
      <c r="U182" s="4">
        <v>549.16</v>
      </c>
      <c r="V182" s="4">
        <v>0</v>
      </c>
      <c r="W182" s="4">
        <v>0</v>
      </c>
      <c r="X182" s="4" t="s">
        <v>860</v>
      </c>
      <c r="Y182" s="4" t="s">
        <v>861</v>
      </c>
    </row>
    <row r="183" s="4" customFormat="1" spans="1:25">
      <c r="A183" s="4" t="s">
        <v>862</v>
      </c>
      <c r="B183" s="4" t="s">
        <v>26</v>
      </c>
      <c r="C183" s="4" t="s">
        <v>27</v>
      </c>
      <c r="D183" s="4" t="s">
        <v>863</v>
      </c>
      <c r="E183" s="4" t="s">
        <v>864</v>
      </c>
      <c r="F183" s="6">
        <v>45265</v>
      </c>
      <c r="G183" s="6">
        <v>45270</v>
      </c>
      <c r="H183" s="4">
        <v>1</v>
      </c>
      <c r="I183" s="4">
        <v>5</v>
      </c>
      <c r="J183" s="4">
        <v>5</v>
      </c>
      <c r="K183" s="4" t="s">
        <v>30</v>
      </c>
      <c r="L183" s="4">
        <v>9976.8</v>
      </c>
      <c r="M183" s="4">
        <v>9976.8</v>
      </c>
      <c r="N183" s="4" t="s">
        <v>865</v>
      </c>
      <c r="O183" s="4" t="s">
        <v>32</v>
      </c>
      <c r="P183" s="4" t="s">
        <v>33</v>
      </c>
      <c r="Q183" s="4">
        <v>0</v>
      </c>
      <c r="R183" s="7">
        <v>45249</v>
      </c>
      <c r="S183" s="6">
        <v>45273</v>
      </c>
      <c r="T183" s="4" t="s">
        <v>34</v>
      </c>
      <c r="U183" s="4">
        <v>9976.8</v>
      </c>
      <c r="V183" s="4">
        <v>0</v>
      </c>
      <c r="W183" s="4">
        <v>0</v>
      </c>
      <c r="X183" s="4" t="s">
        <v>866</v>
      </c>
      <c r="Y183" s="4" t="s">
        <v>36</v>
      </c>
    </row>
    <row r="184" s="4" customFormat="1" spans="1:25">
      <c r="A184" s="4" t="s">
        <v>867</v>
      </c>
      <c r="B184" s="4" t="s">
        <v>26</v>
      </c>
      <c r="C184" s="4" t="s">
        <v>27</v>
      </c>
      <c r="D184" s="4" t="s">
        <v>868</v>
      </c>
      <c r="E184" s="4" t="s">
        <v>869</v>
      </c>
      <c r="F184" s="6">
        <v>45268</v>
      </c>
      <c r="G184" s="6">
        <v>45270</v>
      </c>
      <c r="H184" s="4">
        <v>1</v>
      </c>
      <c r="I184" s="4">
        <v>2</v>
      </c>
      <c r="J184" s="4">
        <v>2</v>
      </c>
      <c r="K184" s="4" t="s">
        <v>30</v>
      </c>
      <c r="L184" s="4">
        <v>444.7</v>
      </c>
      <c r="M184" s="4">
        <v>444.7</v>
      </c>
      <c r="N184" s="4" t="s">
        <v>870</v>
      </c>
      <c r="O184" s="4" t="s">
        <v>32</v>
      </c>
      <c r="P184" s="4" t="s">
        <v>33</v>
      </c>
      <c r="Q184" s="4">
        <v>0</v>
      </c>
      <c r="R184" s="7">
        <v>45249.0000115741</v>
      </c>
      <c r="S184" s="6">
        <v>45273</v>
      </c>
      <c r="T184" s="4" t="s">
        <v>34</v>
      </c>
      <c r="U184" s="4">
        <v>444.7</v>
      </c>
      <c r="V184" s="4">
        <v>0</v>
      </c>
      <c r="W184" s="4">
        <v>0</v>
      </c>
      <c r="X184" s="4" t="s">
        <v>871</v>
      </c>
      <c r="Y184" s="4" t="s">
        <v>872</v>
      </c>
    </row>
    <row r="185" s="4" customFormat="1" spans="1:25">
      <c r="A185" s="4" t="s">
        <v>873</v>
      </c>
      <c r="B185" s="4" t="s">
        <v>26</v>
      </c>
      <c r="C185" s="4" t="s">
        <v>27</v>
      </c>
      <c r="D185" s="4" t="s">
        <v>874</v>
      </c>
      <c r="E185" s="4" t="s">
        <v>875</v>
      </c>
      <c r="F185" s="6">
        <v>45268</v>
      </c>
      <c r="G185" s="6">
        <v>45270</v>
      </c>
      <c r="H185" s="4">
        <v>1</v>
      </c>
      <c r="I185" s="4">
        <v>2</v>
      </c>
      <c r="J185" s="4">
        <v>2</v>
      </c>
      <c r="K185" s="4" t="s">
        <v>30</v>
      </c>
      <c r="L185" s="4">
        <v>624.98</v>
      </c>
      <c r="M185" s="4">
        <v>624.98</v>
      </c>
      <c r="N185" s="4" t="s">
        <v>876</v>
      </c>
      <c r="O185" s="4" t="s">
        <v>32</v>
      </c>
      <c r="P185" s="4" t="s">
        <v>33</v>
      </c>
      <c r="Q185" s="4">
        <v>0</v>
      </c>
      <c r="R185" s="7">
        <v>45249.0000115741</v>
      </c>
      <c r="S185" s="6">
        <v>45273</v>
      </c>
      <c r="T185" s="4" t="s">
        <v>34</v>
      </c>
      <c r="U185" s="4">
        <v>624.98</v>
      </c>
      <c r="V185" s="4">
        <v>0</v>
      </c>
      <c r="W185" s="4">
        <v>0</v>
      </c>
      <c r="X185" s="4" t="s">
        <v>877</v>
      </c>
      <c r="Y185" s="4" t="s">
        <v>36</v>
      </c>
    </row>
    <row r="186" s="4" customFormat="1" spans="1:25">
      <c r="A186" s="4" t="s">
        <v>878</v>
      </c>
      <c r="B186" s="4" t="s">
        <v>26</v>
      </c>
      <c r="C186" s="4" t="s">
        <v>27</v>
      </c>
      <c r="D186" s="4" t="s">
        <v>773</v>
      </c>
      <c r="E186" s="4" t="s">
        <v>774</v>
      </c>
      <c r="F186" s="6">
        <v>45269</v>
      </c>
      <c r="G186" s="6">
        <v>45270</v>
      </c>
      <c r="H186" s="4">
        <v>1</v>
      </c>
      <c r="I186" s="4">
        <v>1</v>
      </c>
      <c r="J186" s="4">
        <v>1</v>
      </c>
      <c r="K186" s="4" t="s">
        <v>30</v>
      </c>
      <c r="L186" s="4">
        <v>1733.67</v>
      </c>
      <c r="M186" s="4">
        <v>1733.67</v>
      </c>
      <c r="N186" s="4" t="s">
        <v>879</v>
      </c>
      <c r="O186" s="4" t="s">
        <v>32</v>
      </c>
      <c r="P186" s="4" t="s">
        <v>33</v>
      </c>
      <c r="Q186" s="4">
        <v>0</v>
      </c>
      <c r="R186" s="7">
        <v>45249</v>
      </c>
      <c r="S186" s="6">
        <v>45273</v>
      </c>
      <c r="T186" s="4" t="s">
        <v>34</v>
      </c>
      <c r="U186" s="4">
        <v>1733.67</v>
      </c>
      <c r="V186" s="4">
        <v>0</v>
      </c>
      <c r="W186" s="4">
        <v>0</v>
      </c>
      <c r="X186" s="4" t="s">
        <v>880</v>
      </c>
      <c r="Y186" s="4" t="s">
        <v>881</v>
      </c>
    </row>
    <row r="187" s="4" customFormat="1" spans="1:25">
      <c r="A187" s="4" t="s">
        <v>882</v>
      </c>
      <c r="B187" s="4" t="s">
        <v>26</v>
      </c>
      <c r="C187" s="4" t="s">
        <v>27</v>
      </c>
      <c r="D187" s="4" t="s">
        <v>827</v>
      </c>
      <c r="E187" s="4" t="s">
        <v>883</v>
      </c>
      <c r="F187" s="6">
        <v>45268</v>
      </c>
      <c r="G187" s="6">
        <v>45270</v>
      </c>
      <c r="H187" s="4">
        <v>1</v>
      </c>
      <c r="I187" s="4">
        <v>2</v>
      </c>
      <c r="J187" s="4">
        <v>2</v>
      </c>
      <c r="K187" s="4" t="s">
        <v>30</v>
      </c>
      <c r="L187" s="4">
        <v>445.76</v>
      </c>
      <c r="M187" s="4">
        <v>445.76</v>
      </c>
      <c r="N187" s="4" t="s">
        <v>884</v>
      </c>
      <c r="O187" s="4" t="s">
        <v>32</v>
      </c>
      <c r="P187" s="4" t="s">
        <v>33</v>
      </c>
      <c r="Q187" s="4">
        <v>0</v>
      </c>
      <c r="R187" s="7">
        <v>45249.0000115741</v>
      </c>
      <c r="S187" s="6">
        <v>45273</v>
      </c>
      <c r="T187" s="4" t="s">
        <v>34</v>
      </c>
      <c r="U187" s="4">
        <v>445.76</v>
      </c>
      <c r="V187" s="4">
        <v>0</v>
      </c>
      <c r="W187" s="4">
        <v>0</v>
      </c>
      <c r="X187" s="4" t="s">
        <v>885</v>
      </c>
      <c r="Y187" s="4" t="s">
        <v>36</v>
      </c>
    </row>
    <row r="188" s="4" customFormat="1" spans="1:25">
      <c r="A188" s="4" t="s">
        <v>886</v>
      </c>
      <c r="B188" s="4" t="s">
        <v>26</v>
      </c>
      <c r="C188" s="4" t="s">
        <v>27</v>
      </c>
      <c r="D188" s="4" t="s">
        <v>887</v>
      </c>
      <c r="E188" s="4" t="s">
        <v>888</v>
      </c>
      <c r="F188" s="6">
        <v>45269</v>
      </c>
      <c r="G188" s="6">
        <v>45270</v>
      </c>
      <c r="H188" s="4">
        <v>1</v>
      </c>
      <c r="I188" s="4">
        <v>1</v>
      </c>
      <c r="J188" s="4">
        <v>1</v>
      </c>
      <c r="K188" s="4" t="s">
        <v>30</v>
      </c>
      <c r="L188" s="4">
        <v>315.8</v>
      </c>
      <c r="M188" s="4">
        <v>315.8</v>
      </c>
      <c r="N188" s="4" t="s">
        <v>889</v>
      </c>
      <c r="O188" s="4" t="s">
        <v>32</v>
      </c>
      <c r="P188" s="4" t="s">
        <v>33</v>
      </c>
      <c r="Q188" s="4">
        <v>0</v>
      </c>
      <c r="R188" s="7">
        <v>45250</v>
      </c>
      <c r="S188" s="6">
        <v>45273</v>
      </c>
      <c r="T188" s="4" t="s">
        <v>34</v>
      </c>
      <c r="U188" s="4">
        <v>315.8</v>
      </c>
      <c r="V188" s="4">
        <v>0</v>
      </c>
      <c r="W188" s="4">
        <v>0</v>
      </c>
      <c r="X188" s="4" t="s">
        <v>890</v>
      </c>
      <c r="Y188" s="4" t="s">
        <v>891</v>
      </c>
    </row>
    <row r="189" s="4" customFormat="1" spans="1:25">
      <c r="A189" s="4" t="s">
        <v>862</v>
      </c>
      <c r="B189" s="4" t="s">
        <v>26</v>
      </c>
      <c r="C189" s="4" t="s">
        <v>49</v>
      </c>
      <c r="D189" s="4" t="s">
        <v>863</v>
      </c>
      <c r="E189" s="4" t="s">
        <v>864</v>
      </c>
      <c r="F189" s="6">
        <v>45265</v>
      </c>
      <c r="G189" s="6">
        <v>45270</v>
      </c>
      <c r="H189" s="4">
        <v>1</v>
      </c>
      <c r="I189" s="4">
        <v>5</v>
      </c>
      <c r="J189" s="4">
        <v>5</v>
      </c>
      <c r="K189" s="4" t="s">
        <v>30</v>
      </c>
      <c r="L189" s="4">
        <v>-9976.8</v>
      </c>
      <c r="M189" s="4">
        <v>-9976.8</v>
      </c>
      <c r="N189" s="4" t="s">
        <v>865</v>
      </c>
      <c r="O189" s="4" t="s">
        <v>32</v>
      </c>
      <c r="P189" s="4" t="s">
        <v>33</v>
      </c>
      <c r="Q189" s="4">
        <v>0</v>
      </c>
      <c r="R189" s="7">
        <v>45249</v>
      </c>
      <c r="S189" s="6">
        <v>45273</v>
      </c>
      <c r="T189" s="4" t="s">
        <v>34</v>
      </c>
      <c r="U189" s="4">
        <v>-9976.8</v>
      </c>
      <c r="V189" s="4">
        <v>0</v>
      </c>
      <c r="W189" s="4">
        <v>0</v>
      </c>
      <c r="X189" s="4" t="s">
        <v>866</v>
      </c>
      <c r="Y189" s="4" t="s">
        <v>36</v>
      </c>
    </row>
    <row r="190" s="4" customFormat="1" spans="1:25">
      <c r="A190" s="4" t="s">
        <v>892</v>
      </c>
      <c r="B190" s="4" t="s">
        <v>26</v>
      </c>
      <c r="C190" s="4" t="s">
        <v>27</v>
      </c>
      <c r="D190" s="4" t="s">
        <v>893</v>
      </c>
      <c r="E190" s="4" t="s">
        <v>894</v>
      </c>
      <c r="F190" s="6">
        <v>45268</v>
      </c>
      <c r="G190" s="6">
        <v>45270</v>
      </c>
      <c r="H190" s="4">
        <v>1</v>
      </c>
      <c r="I190" s="4">
        <v>2</v>
      </c>
      <c r="J190" s="4">
        <v>2</v>
      </c>
      <c r="K190" s="4" t="s">
        <v>30</v>
      </c>
      <c r="L190" s="4">
        <v>1665.58</v>
      </c>
      <c r="M190" s="4">
        <v>1665.58</v>
      </c>
      <c r="N190" s="4" t="s">
        <v>895</v>
      </c>
      <c r="O190" s="4" t="s">
        <v>32</v>
      </c>
      <c r="P190" s="4" t="s">
        <v>33</v>
      </c>
      <c r="Q190" s="4">
        <v>0</v>
      </c>
      <c r="R190" s="7">
        <v>45250</v>
      </c>
      <c r="S190" s="6">
        <v>45273</v>
      </c>
      <c r="T190" s="4" t="s">
        <v>34</v>
      </c>
      <c r="U190" s="4">
        <v>1665.58</v>
      </c>
      <c r="V190" s="4">
        <v>0</v>
      </c>
      <c r="W190" s="4">
        <v>0</v>
      </c>
      <c r="X190" s="4" t="s">
        <v>896</v>
      </c>
      <c r="Y190" s="4" t="s">
        <v>897</v>
      </c>
    </row>
    <row r="191" s="4" customFormat="1" spans="1:25">
      <c r="A191" s="4" t="s">
        <v>898</v>
      </c>
      <c r="B191" s="4" t="s">
        <v>26</v>
      </c>
      <c r="C191" s="4" t="s">
        <v>27</v>
      </c>
      <c r="D191" s="4" t="s">
        <v>899</v>
      </c>
      <c r="E191" s="4" t="s">
        <v>900</v>
      </c>
      <c r="F191" s="6">
        <v>45268</v>
      </c>
      <c r="G191" s="6">
        <v>45270</v>
      </c>
      <c r="H191" s="4">
        <v>1</v>
      </c>
      <c r="I191" s="4">
        <v>2</v>
      </c>
      <c r="J191" s="4">
        <v>2</v>
      </c>
      <c r="K191" s="4" t="s">
        <v>30</v>
      </c>
      <c r="L191" s="4">
        <v>6147.34</v>
      </c>
      <c r="M191" s="4">
        <v>6147.34</v>
      </c>
      <c r="N191" s="4" t="s">
        <v>901</v>
      </c>
      <c r="O191" s="4" t="s">
        <v>32</v>
      </c>
      <c r="P191" s="4" t="s">
        <v>33</v>
      </c>
      <c r="Q191" s="4">
        <v>0</v>
      </c>
      <c r="R191" s="7">
        <v>45250</v>
      </c>
      <c r="S191" s="6">
        <v>45273</v>
      </c>
      <c r="T191" s="4" t="s">
        <v>34</v>
      </c>
      <c r="U191" s="4">
        <v>6147.34</v>
      </c>
      <c r="V191" s="4">
        <v>0</v>
      </c>
      <c r="W191" s="4">
        <v>0</v>
      </c>
      <c r="X191" s="4" t="s">
        <v>902</v>
      </c>
      <c r="Y191" s="4" t="s">
        <v>903</v>
      </c>
    </row>
    <row r="192" s="4" customFormat="1" spans="1:25">
      <c r="A192" s="4" t="s">
        <v>904</v>
      </c>
      <c r="B192" s="4" t="s">
        <v>26</v>
      </c>
      <c r="C192" s="4" t="s">
        <v>27</v>
      </c>
      <c r="D192" s="4" t="s">
        <v>905</v>
      </c>
      <c r="E192" s="4" t="s">
        <v>906</v>
      </c>
      <c r="F192" s="6">
        <v>45268</v>
      </c>
      <c r="G192" s="6">
        <v>45270</v>
      </c>
      <c r="H192" s="4">
        <v>2</v>
      </c>
      <c r="I192" s="4">
        <v>2</v>
      </c>
      <c r="J192" s="4">
        <v>4</v>
      </c>
      <c r="K192" s="4" t="s">
        <v>30</v>
      </c>
      <c r="L192" s="4">
        <v>3017.62</v>
      </c>
      <c r="M192" s="4">
        <v>3017.62</v>
      </c>
      <c r="N192" s="4" t="s">
        <v>907</v>
      </c>
      <c r="O192" s="4" t="s">
        <v>32</v>
      </c>
      <c r="P192" s="4" t="s">
        <v>33</v>
      </c>
      <c r="Q192" s="4">
        <v>0</v>
      </c>
      <c r="R192" s="7">
        <v>45250.0000115741</v>
      </c>
      <c r="S192" s="6">
        <v>45273</v>
      </c>
      <c r="T192" s="4" t="s">
        <v>34</v>
      </c>
      <c r="U192" s="4">
        <v>3017.62</v>
      </c>
      <c r="V192" s="4">
        <v>0</v>
      </c>
      <c r="W192" s="4">
        <v>0</v>
      </c>
      <c r="X192" s="4" t="s">
        <v>908</v>
      </c>
      <c r="Y192" s="4" t="s">
        <v>36</v>
      </c>
    </row>
    <row r="193" s="4" customFormat="1" spans="1:25">
      <c r="A193" s="4" t="s">
        <v>909</v>
      </c>
      <c r="B193" s="4" t="s">
        <v>26</v>
      </c>
      <c r="C193" s="4" t="s">
        <v>27</v>
      </c>
      <c r="D193" s="4" t="s">
        <v>910</v>
      </c>
      <c r="E193" s="4" t="s">
        <v>911</v>
      </c>
      <c r="F193" s="6">
        <v>45269</v>
      </c>
      <c r="G193" s="6">
        <v>45270</v>
      </c>
      <c r="H193" s="4">
        <v>2</v>
      </c>
      <c r="I193" s="4">
        <v>1</v>
      </c>
      <c r="J193" s="4">
        <v>2</v>
      </c>
      <c r="K193" s="4" t="s">
        <v>30</v>
      </c>
      <c r="L193" s="4">
        <v>620.96</v>
      </c>
      <c r="M193" s="4">
        <v>620.96</v>
      </c>
      <c r="N193" s="4" t="s">
        <v>912</v>
      </c>
      <c r="O193" s="4" t="s">
        <v>32</v>
      </c>
      <c r="P193" s="4" t="s">
        <v>33</v>
      </c>
      <c r="Q193" s="4">
        <v>0</v>
      </c>
      <c r="R193" s="7">
        <v>45250</v>
      </c>
      <c r="S193" s="6">
        <v>45273</v>
      </c>
      <c r="T193" s="4" t="s">
        <v>34</v>
      </c>
      <c r="U193" s="4">
        <v>620.96</v>
      </c>
      <c r="V193" s="4">
        <v>0</v>
      </c>
      <c r="W193" s="4">
        <v>0</v>
      </c>
      <c r="X193" s="4" t="s">
        <v>913</v>
      </c>
      <c r="Y193" s="4" t="s">
        <v>914</v>
      </c>
    </row>
    <row r="194" s="4" customFormat="1" spans="1:25">
      <c r="A194" s="4" t="s">
        <v>398</v>
      </c>
      <c r="B194" s="4" t="s">
        <v>26</v>
      </c>
      <c r="C194" s="4" t="s">
        <v>49</v>
      </c>
      <c r="D194" s="4" t="s">
        <v>394</v>
      </c>
      <c r="E194" s="4" t="s">
        <v>399</v>
      </c>
      <c r="F194" s="6">
        <v>45269</v>
      </c>
      <c r="G194" s="6">
        <v>45270</v>
      </c>
      <c r="H194" s="4">
        <v>1</v>
      </c>
      <c r="I194" s="4">
        <v>1</v>
      </c>
      <c r="J194" s="4">
        <v>1</v>
      </c>
      <c r="K194" s="4" t="s">
        <v>30</v>
      </c>
      <c r="L194" s="4">
        <v>-362.09</v>
      </c>
      <c r="M194" s="4">
        <v>-362.09</v>
      </c>
      <c r="N194" s="4" t="s">
        <v>400</v>
      </c>
      <c r="O194" s="4" t="s">
        <v>32</v>
      </c>
      <c r="P194" s="4" t="s">
        <v>33</v>
      </c>
      <c r="Q194" s="4">
        <v>0</v>
      </c>
      <c r="R194" s="7">
        <v>45236</v>
      </c>
      <c r="S194" s="6">
        <v>45273</v>
      </c>
      <c r="T194" s="4" t="s">
        <v>34</v>
      </c>
      <c r="U194" s="4">
        <v>-362.09</v>
      </c>
      <c r="V194" s="4">
        <v>0</v>
      </c>
      <c r="W194" s="4">
        <v>0</v>
      </c>
      <c r="X194" s="4" t="s">
        <v>401</v>
      </c>
      <c r="Y194" s="4" t="s">
        <v>36</v>
      </c>
    </row>
    <row r="195" s="4" customFormat="1" spans="1:25">
      <c r="A195" s="4" t="s">
        <v>915</v>
      </c>
      <c r="B195" s="4" t="s">
        <v>26</v>
      </c>
      <c r="C195" s="4" t="s">
        <v>27</v>
      </c>
      <c r="D195" s="4" t="s">
        <v>916</v>
      </c>
      <c r="E195" s="4" t="s">
        <v>917</v>
      </c>
      <c r="F195" s="6">
        <v>45269</v>
      </c>
      <c r="G195" s="6">
        <v>45270</v>
      </c>
      <c r="H195" s="4">
        <v>1</v>
      </c>
      <c r="I195" s="4">
        <v>1</v>
      </c>
      <c r="J195" s="4">
        <v>1</v>
      </c>
      <c r="K195" s="4" t="s">
        <v>30</v>
      </c>
      <c r="L195" s="4">
        <v>1447.53</v>
      </c>
      <c r="M195" s="4">
        <v>1447.53</v>
      </c>
      <c r="N195" s="4" t="s">
        <v>918</v>
      </c>
      <c r="O195" s="4" t="s">
        <v>32</v>
      </c>
      <c r="P195" s="4" t="s">
        <v>33</v>
      </c>
      <c r="Q195" s="4">
        <v>0</v>
      </c>
      <c r="R195" s="7">
        <v>45250</v>
      </c>
      <c r="S195" s="6">
        <v>45273</v>
      </c>
      <c r="T195" s="4" t="s">
        <v>34</v>
      </c>
      <c r="U195" s="4">
        <v>1447.53</v>
      </c>
      <c r="V195" s="4">
        <v>0</v>
      </c>
      <c r="W195" s="4">
        <v>0</v>
      </c>
      <c r="X195" s="4" t="s">
        <v>919</v>
      </c>
      <c r="Y195" s="4" t="s">
        <v>920</v>
      </c>
    </row>
    <row r="196" s="4" customFormat="1" spans="1:25">
      <c r="A196" s="4" t="s">
        <v>921</v>
      </c>
      <c r="B196" s="4" t="s">
        <v>26</v>
      </c>
      <c r="C196" s="4" t="s">
        <v>27</v>
      </c>
      <c r="D196" s="4" t="s">
        <v>704</v>
      </c>
      <c r="E196" s="4" t="s">
        <v>705</v>
      </c>
      <c r="F196" s="6">
        <v>45268</v>
      </c>
      <c r="G196" s="6">
        <v>45270</v>
      </c>
      <c r="H196" s="4">
        <v>1</v>
      </c>
      <c r="I196" s="4">
        <v>2</v>
      </c>
      <c r="J196" s="4">
        <v>2</v>
      </c>
      <c r="K196" s="4" t="s">
        <v>30</v>
      </c>
      <c r="L196" s="4">
        <v>3604.2</v>
      </c>
      <c r="M196" s="4">
        <v>3604.2</v>
      </c>
      <c r="N196" s="4" t="s">
        <v>922</v>
      </c>
      <c r="O196" s="4" t="s">
        <v>32</v>
      </c>
      <c r="P196" s="4" t="s">
        <v>33</v>
      </c>
      <c r="Q196" s="4">
        <v>0</v>
      </c>
      <c r="R196" s="7">
        <v>45251.0000115741</v>
      </c>
      <c r="S196" s="6">
        <v>45273</v>
      </c>
      <c r="T196" s="4" t="s">
        <v>34</v>
      </c>
      <c r="U196" s="4">
        <v>3604.2</v>
      </c>
      <c r="V196" s="4">
        <v>0</v>
      </c>
      <c r="W196" s="4">
        <v>0</v>
      </c>
      <c r="X196" s="4" t="s">
        <v>923</v>
      </c>
      <c r="Y196" s="4" t="s">
        <v>924</v>
      </c>
    </row>
    <row r="197" s="4" customFormat="1" spans="1:25">
      <c r="A197" s="4" t="s">
        <v>925</v>
      </c>
      <c r="B197" s="4" t="s">
        <v>26</v>
      </c>
      <c r="C197" s="4" t="s">
        <v>27</v>
      </c>
      <c r="D197" s="4" t="s">
        <v>926</v>
      </c>
      <c r="E197" s="4" t="s">
        <v>927</v>
      </c>
      <c r="F197" s="6">
        <v>45267</v>
      </c>
      <c r="G197" s="6">
        <v>45270</v>
      </c>
      <c r="H197" s="4">
        <v>1</v>
      </c>
      <c r="I197" s="4">
        <v>3</v>
      </c>
      <c r="J197" s="4">
        <v>3</v>
      </c>
      <c r="K197" s="4" t="s">
        <v>30</v>
      </c>
      <c r="L197" s="4">
        <v>575.04</v>
      </c>
      <c r="M197" s="4">
        <v>575.04</v>
      </c>
      <c r="N197" s="4" t="s">
        <v>928</v>
      </c>
      <c r="O197" s="4" t="s">
        <v>32</v>
      </c>
      <c r="P197" s="4" t="s">
        <v>33</v>
      </c>
      <c r="Q197" s="4">
        <v>0</v>
      </c>
      <c r="R197" s="7">
        <v>45251</v>
      </c>
      <c r="S197" s="6">
        <v>45273</v>
      </c>
      <c r="T197" s="4" t="s">
        <v>34</v>
      </c>
      <c r="U197" s="4">
        <v>575.04</v>
      </c>
      <c r="V197" s="4">
        <v>0</v>
      </c>
      <c r="W197" s="4">
        <v>0</v>
      </c>
      <c r="X197" s="4" t="s">
        <v>929</v>
      </c>
      <c r="Y197" s="4" t="s">
        <v>930</v>
      </c>
    </row>
    <row r="198" s="4" customFormat="1" spans="1:25">
      <c r="A198" s="4" t="s">
        <v>703</v>
      </c>
      <c r="B198" s="4" t="s">
        <v>26</v>
      </c>
      <c r="C198" s="4" t="s">
        <v>49</v>
      </c>
      <c r="D198" s="4" t="s">
        <v>704</v>
      </c>
      <c r="E198" s="4" t="s">
        <v>705</v>
      </c>
      <c r="F198" s="6">
        <v>45267</v>
      </c>
      <c r="G198" s="6">
        <v>45270</v>
      </c>
      <c r="H198" s="4">
        <v>1</v>
      </c>
      <c r="I198" s="4">
        <v>3</v>
      </c>
      <c r="J198" s="4">
        <v>3</v>
      </c>
      <c r="K198" s="4" t="s">
        <v>30</v>
      </c>
      <c r="L198" s="4">
        <v>-5242.2</v>
      </c>
      <c r="M198" s="4">
        <v>-5242.2</v>
      </c>
      <c r="N198" s="4" t="s">
        <v>706</v>
      </c>
      <c r="O198" s="4" t="s">
        <v>32</v>
      </c>
      <c r="P198" s="4" t="s">
        <v>33</v>
      </c>
      <c r="Q198" s="4">
        <v>0</v>
      </c>
      <c r="R198" s="7">
        <v>45245</v>
      </c>
      <c r="S198" s="6">
        <v>45273</v>
      </c>
      <c r="T198" s="4" t="s">
        <v>34</v>
      </c>
      <c r="U198" s="4">
        <v>-5242.2</v>
      </c>
      <c r="V198" s="4">
        <v>0</v>
      </c>
      <c r="W198" s="4">
        <v>0</v>
      </c>
      <c r="X198" s="4" t="s">
        <v>707</v>
      </c>
      <c r="Y198" s="4" t="s">
        <v>708</v>
      </c>
    </row>
    <row r="199" s="4" customFormat="1" spans="1:25">
      <c r="A199" s="4" t="s">
        <v>522</v>
      </c>
      <c r="B199" s="4" t="s">
        <v>26</v>
      </c>
      <c r="C199" s="4" t="s">
        <v>49</v>
      </c>
      <c r="D199" s="4" t="s">
        <v>159</v>
      </c>
      <c r="E199" s="4" t="s">
        <v>160</v>
      </c>
      <c r="F199" s="6">
        <v>45269</v>
      </c>
      <c r="G199" s="6">
        <v>45270</v>
      </c>
      <c r="H199" s="4">
        <v>1</v>
      </c>
      <c r="I199" s="4">
        <v>1</v>
      </c>
      <c r="J199" s="4">
        <v>1</v>
      </c>
      <c r="K199" s="4" t="s">
        <v>30</v>
      </c>
      <c r="L199" s="4">
        <v>-964.22</v>
      </c>
      <c r="M199" s="4">
        <v>-964.22</v>
      </c>
      <c r="N199" s="4" t="s">
        <v>523</v>
      </c>
      <c r="O199" s="4" t="s">
        <v>32</v>
      </c>
      <c r="P199" s="4" t="s">
        <v>33</v>
      </c>
      <c r="Q199" s="4">
        <v>0</v>
      </c>
      <c r="R199" s="7">
        <v>45241</v>
      </c>
      <c r="S199" s="6">
        <v>45273</v>
      </c>
      <c r="T199" s="4" t="s">
        <v>34</v>
      </c>
      <c r="U199" s="4">
        <v>-964.22</v>
      </c>
      <c r="V199" s="4">
        <v>0</v>
      </c>
      <c r="W199" s="4">
        <v>0</v>
      </c>
      <c r="X199" s="4" t="s">
        <v>524</v>
      </c>
      <c r="Y199" s="4" t="s">
        <v>36</v>
      </c>
    </row>
    <row r="200" s="4" customFormat="1" spans="1:25">
      <c r="A200" s="4" t="s">
        <v>931</v>
      </c>
      <c r="B200" s="4" t="s">
        <v>26</v>
      </c>
      <c r="C200" s="4" t="s">
        <v>27</v>
      </c>
      <c r="D200" s="4" t="s">
        <v>932</v>
      </c>
      <c r="E200" s="4" t="s">
        <v>933</v>
      </c>
      <c r="F200" s="6">
        <v>45269</v>
      </c>
      <c r="G200" s="6">
        <v>45270</v>
      </c>
      <c r="H200" s="4">
        <v>1</v>
      </c>
      <c r="I200" s="4">
        <v>1</v>
      </c>
      <c r="J200" s="4">
        <v>1</v>
      </c>
      <c r="K200" s="4" t="s">
        <v>30</v>
      </c>
      <c r="L200" s="4">
        <v>385.16</v>
      </c>
      <c r="M200" s="4">
        <v>385.16</v>
      </c>
      <c r="N200" s="4" t="s">
        <v>934</v>
      </c>
      <c r="O200" s="4" t="s">
        <v>32</v>
      </c>
      <c r="P200" s="4" t="s">
        <v>33</v>
      </c>
      <c r="Q200" s="4">
        <v>0</v>
      </c>
      <c r="R200" s="7">
        <v>45251.0000115741</v>
      </c>
      <c r="S200" s="6">
        <v>45273</v>
      </c>
      <c r="T200" s="4" t="s">
        <v>34</v>
      </c>
      <c r="U200" s="4">
        <v>385.16</v>
      </c>
      <c r="V200" s="4">
        <v>0</v>
      </c>
      <c r="W200" s="4">
        <v>0</v>
      </c>
      <c r="X200" s="4" t="s">
        <v>935</v>
      </c>
      <c r="Y200" s="4" t="s">
        <v>936</v>
      </c>
    </row>
    <row r="201" s="4" customFormat="1" spans="1:25">
      <c r="A201" s="4" t="s">
        <v>937</v>
      </c>
      <c r="B201" s="4" t="s">
        <v>26</v>
      </c>
      <c r="C201" s="4" t="s">
        <v>27</v>
      </c>
      <c r="D201" s="4" t="s">
        <v>938</v>
      </c>
      <c r="E201" s="4" t="s">
        <v>939</v>
      </c>
      <c r="F201" s="6">
        <v>45268</v>
      </c>
      <c r="G201" s="6">
        <v>45270</v>
      </c>
      <c r="H201" s="4">
        <v>1</v>
      </c>
      <c r="I201" s="4">
        <v>2</v>
      </c>
      <c r="J201" s="4">
        <v>2</v>
      </c>
      <c r="K201" s="4" t="s">
        <v>30</v>
      </c>
      <c r="L201" s="4">
        <v>5340.92</v>
      </c>
      <c r="M201" s="4">
        <v>5340.92</v>
      </c>
      <c r="N201" s="4" t="s">
        <v>940</v>
      </c>
      <c r="O201" s="4" t="s">
        <v>32</v>
      </c>
      <c r="P201" s="4" t="s">
        <v>33</v>
      </c>
      <c r="Q201" s="4">
        <v>0</v>
      </c>
      <c r="R201" s="7">
        <v>45251</v>
      </c>
      <c r="S201" s="6">
        <v>45273</v>
      </c>
      <c r="T201" s="4" t="s">
        <v>34</v>
      </c>
      <c r="U201" s="4">
        <v>5340.92</v>
      </c>
      <c r="V201" s="4">
        <v>0</v>
      </c>
      <c r="W201" s="4">
        <v>0</v>
      </c>
      <c r="X201" s="4" t="s">
        <v>941</v>
      </c>
      <c r="Y201" s="4" t="s">
        <v>942</v>
      </c>
    </row>
    <row r="202" s="4" customFormat="1" spans="1:25">
      <c r="A202" s="4" t="s">
        <v>943</v>
      </c>
      <c r="B202" s="4" t="s">
        <v>26</v>
      </c>
      <c r="C202" s="4" t="s">
        <v>27</v>
      </c>
      <c r="D202" s="4" t="s">
        <v>944</v>
      </c>
      <c r="E202" s="4" t="s">
        <v>409</v>
      </c>
      <c r="F202" s="6">
        <v>45266</v>
      </c>
      <c r="G202" s="6">
        <v>45270</v>
      </c>
      <c r="H202" s="4">
        <v>1</v>
      </c>
      <c r="I202" s="4">
        <v>4</v>
      </c>
      <c r="J202" s="4">
        <v>4</v>
      </c>
      <c r="K202" s="4" t="s">
        <v>30</v>
      </c>
      <c r="L202" s="4">
        <v>2915.24</v>
      </c>
      <c r="M202" s="4">
        <v>2915.24</v>
      </c>
      <c r="N202" s="4" t="s">
        <v>945</v>
      </c>
      <c r="O202" s="4" t="s">
        <v>32</v>
      </c>
      <c r="P202" s="4" t="s">
        <v>33</v>
      </c>
      <c r="Q202" s="4">
        <v>0</v>
      </c>
      <c r="R202" s="7">
        <v>45251.0000115741</v>
      </c>
      <c r="S202" s="6">
        <v>45273</v>
      </c>
      <c r="T202" s="4" t="s">
        <v>34</v>
      </c>
      <c r="U202" s="4">
        <v>2915.24</v>
      </c>
      <c r="V202" s="4">
        <v>0</v>
      </c>
      <c r="W202" s="4">
        <v>0</v>
      </c>
      <c r="X202" s="4" t="s">
        <v>946</v>
      </c>
      <c r="Y202" s="4" t="s">
        <v>947</v>
      </c>
    </row>
    <row r="203" s="4" customFormat="1" spans="1:25">
      <c r="A203" s="4" t="s">
        <v>948</v>
      </c>
      <c r="B203" s="4" t="s">
        <v>26</v>
      </c>
      <c r="C203" s="4" t="s">
        <v>27</v>
      </c>
      <c r="D203" s="4" t="s">
        <v>944</v>
      </c>
      <c r="E203" s="4" t="s">
        <v>409</v>
      </c>
      <c r="F203" s="6">
        <v>45266</v>
      </c>
      <c r="G203" s="6">
        <v>45270</v>
      </c>
      <c r="H203" s="4">
        <v>1</v>
      </c>
      <c r="I203" s="4">
        <v>4</v>
      </c>
      <c r="J203" s="4">
        <v>4</v>
      </c>
      <c r="K203" s="4" t="s">
        <v>30</v>
      </c>
      <c r="L203" s="4">
        <v>2915.24</v>
      </c>
      <c r="M203" s="4">
        <v>2915.24</v>
      </c>
      <c r="N203" s="4" t="s">
        <v>949</v>
      </c>
      <c r="O203" s="4" t="s">
        <v>32</v>
      </c>
      <c r="P203" s="4" t="s">
        <v>33</v>
      </c>
      <c r="Q203" s="4">
        <v>0</v>
      </c>
      <c r="R203" s="7">
        <v>45251</v>
      </c>
      <c r="S203" s="6">
        <v>45273</v>
      </c>
      <c r="T203" s="4" t="s">
        <v>34</v>
      </c>
      <c r="U203" s="4">
        <v>2915.24</v>
      </c>
      <c r="V203" s="4">
        <v>0</v>
      </c>
      <c r="W203" s="4">
        <v>0</v>
      </c>
      <c r="X203" s="4" t="s">
        <v>950</v>
      </c>
      <c r="Y203" s="4" t="s">
        <v>36</v>
      </c>
    </row>
    <row r="204" s="4" customFormat="1" spans="1:25">
      <c r="A204" s="4" t="s">
        <v>948</v>
      </c>
      <c r="B204" s="4" t="s">
        <v>26</v>
      </c>
      <c r="C204" s="4" t="s">
        <v>49</v>
      </c>
      <c r="D204" s="4" t="s">
        <v>944</v>
      </c>
      <c r="E204" s="4" t="s">
        <v>409</v>
      </c>
      <c r="F204" s="6">
        <v>45266</v>
      </c>
      <c r="G204" s="6">
        <v>45270</v>
      </c>
      <c r="H204" s="4">
        <v>1</v>
      </c>
      <c r="I204" s="4">
        <v>4</v>
      </c>
      <c r="J204" s="4">
        <v>4</v>
      </c>
      <c r="K204" s="4" t="s">
        <v>30</v>
      </c>
      <c r="L204" s="4">
        <v>-2915.24</v>
      </c>
      <c r="M204" s="4">
        <v>-2915.24</v>
      </c>
      <c r="N204" s="4" t="s">
        <v>949</v>
      </c>
      <c r="O204" s="4" t="s">
        <v>32</v>
      </c>
      <c r="P204" s="4" t="s">
        <v>33</v>
      </c>
      <c r="Q204" s="4">
        <v>0</v>
      </c>
      <c r="R204" s="7">
        <v>45251</v>
      </c>
      <c r="S204" s="6">
        <v>45273</v>
      </c>
      <c r="T204" s="4" t="s">
        <v>34</v>
      </c>
      <c r="U204" s="4">
        <v>-2915.24</v>
      </c>
      <c r="V204" s="4">
        <v>0</v>
      </c>
      <c r="W204" s="4">
        <v>0</v>
      </c>
      <c r="X204" s="4" t="s">
        <v>950</v>
      </c>
      <c r="Y204" s="4" t="s">
        <v>36</v>
      </c>
    </row>
    <row r="205" s="4" customFormat="1" spans="1:25">
      <c r="A205" s="4" t="s">
        <v>241</v>
      </c>
      <c r="B205" s="4" t="s">
        <v>26</v>
      </c>
      <c r="C205" s="4" t="s">
        <v>49</v>
      </c>
      <c r="D205" s="4" t="s">
        <v>242</v>
      </c>
      <c r="E205" s="4" t="s">
        <v>243</v>
      </c>
      <c r="F205" s="6">
        <v>45268</v>
      </c>
      <c r="G205" s="6">
        <v>45270</v>
      </c>
      <c r="H205" s="4">
        <v>3</v>
      </c>
      <c r="I205" s="4">
        <v>2</v>
      </c>
      <c r="J205" s="4">
        <v>6</v>
      </c>
      <c r="K205" s="4" t="s">
        <v>30</v>
      </c>
      <c r="L205" s="4">
        <v>-6163.74</v>
      </c>
      <c r="M205" s="4">
        <v>-6163.74</v>
      </c>
      <c r="N205" s="4" t="s">
        <v>244</v>
      </c>
      <c r="O205" s="4" t="s">
        <v>32</v>
      </c>
      <c r="P205" s="4" t="s">
        <v>33</v>
      </c>
      <c r="Q205" s="4">
        <v>0</v>
      </c>
      <c r="R205" s="7">
        <v>45224.0000115741</v>
      </c>
      <c r="S205" s="6">
        <v>45273</v>
      </c>
      <c r="T205" s="4" t="s">
        <v>34</v>
      </c>
      <c r="U205" s="4">
        <v>-6163.74</v>
      </c>
      <c r="V205" s="4">
        <v>0</v>
      </c>
      <c r="W205" s="4">
        <v>0</v>
      </c>
      <c r="X205" s="4" t="s">
        <v>245</v>
      </c>
      <c r="Y205" s="4" t="s">
        <v>36</v>
      </c>
    </row>
    <row r="206" s="4" customFormat="1" spans="1:25">
      <c r="A206" s="4" t="s">
        <v>951</v>
      </c>
      <c r="B206" s="4" t="s">
        <v>26</v>
      </c>
      <c r="C206" s="4" t="s">
        <v>27</v>
      </c>
      <c r="D206" s="4" t="s">
        <v>810</v>
      </c>
      <c r="E206" s="4" t="s">
        <v>952</v>
      </c>
      <c r="F206" s="6">
        <v>45269</v>
      </c>
      <c r="G206" s="6">
        <v>45270</v>
      </c>
      <c r="H206" s="4">
        <v>3</v>
      </c>
      <c r="I206" s="4">
        <v>1</v>
      </c>
      <c r="J206" s="4">
        <v>3</v>
      </c>
      <c r="K206" s="4" t="s">
        <v>30</v>
      </c>
      <c r="L206" s="4">
        <v>1520.13</v>
      </c>
      <c r="M206" s="4">
        <v>1520.13</v>
      </c>
      <c r="N206" s="4" t="s">
        <v>953</v>
      </c>
      <c r="O206" s="4" t="s">
        <v>32</v>
      </c>
      <c r="P206" s="4" t="s">
        <v>33</v>
      </c>
      <c r="Q206" s="4">
        <v>0</v>
      </c>
      <c r="R206" s="7">
        <v>45251.0000115741</v>
      </c>
      <c r="S206" s="6">
        <v>45273</v>
      </c>
      <c r="T206" s="4" t="s">
        <v>34</v>
      </c>
      <c r="U206" s="4">
        <v>1520.13</v>
      </c>
      <c r="V206" s="4">
        <v>0</v>
      </c>
      <c r="W206" s="4">
        <v>0</v>
      </c>
      <c r="X206" s="4" t="s">
        <v>954</v>
      </c>
      <c r="Y206" s="4" t="s">
        <v>36</v>
      </c>
    </row>
    <row r="207" s="4" customFormat="1" spans="1:25">
      <c r="A207" s="4" t="s">
        <v>955</v>
      </c>
      <c r="B207" s="4" t="s">
        <v>26</v>
      </c>
      <c r="C207" s="4" t="s">
        <v>27</v>
      </c>
      <c r="D207" s="4" t="s">
        <v>956</v>
      </c>
      <c r="E207" s="4" t="s">
        <v>957</v>
      </c>
      <c r="F207" s="6">
        <v>45269</v>
      </c>
      <c r="G207" s="6">
        <v>45270</v>
      </c>
      <c r="H207" s="4">
        <v>1</v>
      </c>
      <c r="I207" s="4">
        <v>1</v>
      </c>
      <c r="J207" s="4">
        <v>1</v>
      </c>
      <c r="K207" s="4" t="s">
        <v>30</v>
      </c>
      <c r="L207" s="4">
        <v>197.78</v>
      </c>
      <c r="M207" s="4">
        <v>197.78</v>
      </c>
      <c r="N207" s="4" t="s">
        <v>958</v>
      </c>
      <c r="O207" s="4" t="s">
        <v>32</v>
      </c>
      <c r="P207" s="4" t="s">
        <v>33</v>
      </c>
      <c r="Q207" s="4">
        <v>0</v>
      </c>
      <c r="R207" s="7">
        <v>45251.0000115741</v>
      </c>
      <c r="S207" s="6">
        <v>45273</v>
      </c>
      <c r="T207" s="4" t="s">
        <v>34</v>
      </c>
      <c r="U207" s="4">
        <v>197.78</v>
      </c>
      <c r="V207" s="4">
        <v>0</v>
      </c>
      <c r="W207" s="4">
        <v>0</v>
      </c>
      <c r="X207" s="4" t="s">
        <v>959</v>
      </c>
      <c r="Y207" s="4" t="s">
        <v>960</v>
      </c>
    </row>
    <row r="208" s="4" customFormat="1" spans="1:25">
      <c r="A208" s="4" t="s">
        <v>961</v>
      </c>
      <c r="B208" s="4" t="s">
        <v>26</v>
      </c>
      <c r="C208" s="4" t="s">
        <v>27</v>
      </c>
      <c r="D208" s="4" t="s">
        <v>962</v>
      </c>
      <c r="E208" s="4" t="s">
        <v>963</v>
      </c>
      <c r="F208" s="6">
        <v>45268</v>
      </c>
      <c r="G208" s="6">
        <v>45270</v>
      </c>
      <c r="H208" s="4">
        <v>1</v>
      </c>
      <c r="I208" s="4">
        <v>2</v>
      </c>
      <c r="J208" s="4">
        <v>2</v>
      </c>
      <c r="K208" s="4" t="s">
        <v>30</v>
      </c>
      <c r="L208" s="4">
        <v>407.82</v>
      </c>
      <c r="M208" s="4">
        <v>407.82</v>
      </c>
      <c r="N208" s="4" t="s">
        <v>964</v>
      </c>
      <c r="O208" s="4" t="s">
        <v>32</v>
      </c>
      <c r="P208" s="4" t="s">
        <v>33</v>
      </c>
      <c r="Q208" s="4">
        <v>0</v>
      </c>
      <c r="R208" s="7">
        <v>45251</v>
      </c>
      <c r="S208" s="6">
        <v>45273</v>
      </c>
      <c r="T208" s="4" t="s">
        <v>34</v>
      </c>
      <c r="U208" s="4">
        <v>407.82</v>
      </c>
      <c r="V208" s="4">
        <v>0</v>
      </c>
      <c r="W208" s="4">
        <v>0</v>
      </c>
      <c r="X208" s="4" t="s">
        <v>965</v>
      </c>
      <c r="Y208" s="4" t="s">
        <v>966</v>
      </c>
    </row>
    <row r="209" s="4" customFormat="1" spans="1:25">
      <c r="A209" s="4" t="s">
        <v>470</v>
      </c>
      <c r="B209" s="4" t="s">
        <v>26</v>
      </c>
      <c r="C209" s="4" t="s">
        <v>49</v>
      </c>
      <c r="D209" s="4" t="s">
        <v>471</v>
      </c>
      <c r="E209" s="4" t="s">
        <v>472</v>
      </c>
      <c r="F209" s="6">
        <v>45268</v>
      </c>
      <c r="G209" s="6">
        <v>45270</v>
      </c>
      <c r="H209" s="4">
        <v>1</v>
      </c>
      <c r="I209" s="4">
        <v>2</v>
      </c>
      <c r="J209" s="4">
        <v>2</v>
      </c>
      <c r="K209" s="4" t="s">
        <v>30</v>
      </c>
      <c r="L209" s="4">
        <v>-1779.01</v>
      </c>
      <c r="M209" s="4">
        <v>-1779.01</v>
      </c>
      <c r="N209" s="4" t="s">
        <v>473</v>
      </c>
      <c r="O209" s="4" t="s">
        <v>32</v>
      </c>
      <c r="P209" s="4" t="s">
        <v>33</v>
      </c>
      <c r="Q209" s="4">
        <v>0</v>
      </c>
      <c r="R209" s="7">
        <v>45239</v>
      </c>
      <c r="S209" s="6">
        <v>45273</v>
      </c>
      <c r="T209" s="4" t="s">
        <v>34</v>
      </c>
      <c r="U209" s="4">
        <v>-1779.01</v>
      </c>
      <c r="V209" s="4">
        <v>0</v>
      </c>
      <c r="W209" s="4">
        <v>0</v>
      </c>
      <c r="X209" s="4" t="s">
        <v>474</v>
      </c>
      <c r="Y209" s="4" t="s">
        <v>475</v>
      </c>
    </row>
    <row r="210" s="4" customFormat="1" spans="1:25">
      <c r="A210" s="4" t="s">
        <v>967</v>
      </c>
      <c r="B210" s="4" t="s">
        <v>26</v>
      </c>
      <c r="C210" s="4" t="s">
        <v>27</v>
      </c>
      <c r="D210" s="4" t="s">
        <v>968</v>
      </c>
      <c r="E210" s="4" t="s">
        <v>969</v>
      </c>
      <c r="F210" s="6">
        <v>45269</v>
      </c>
      <c r="G210" s="6">
        <v>45270</v>
      </c>
      <c r="H210" s="4">
        <v>1</v>
      </c>
      <c r="I210" s="4">
        <v>1</v>
      </c>
      <c r="J210" s="4">
        <v>1</v>
      </c>
      <c r="K210" s="4" t="s">
        <v>30</v>
      </c>
      <c r="L210" s="4">
        <v>1883.63</v>
      </c>
      <c r="M210" s="4">
        <v>1883.63</v>
      </c>
      <c r="N210" s="4" t="s">
        <v>970</v>
      </c>
      <c r="O210" s="4" t="s">
        <v>32</v>
      </c>
      <c r="P210" s="4" t="s">
        <v>33</v>
      </c>
      <c r="Q210" s="4">
        <v>0</v>
      </c>
      <c r="R210" s="7">
        <v>45251</v>
      </c>
      <c r="S210" s="6">
        <v>45273</v>
      </c>
      <c r="T210" s="4" t="s">
        <v>34</v>
      </c>
      <c r="U210" s="4">
        <v>1883.63</v>
      </c>
      <c r="V210" s="4">
        <v>0</v>
      </c>
      <c r="W210" s="4">
        <v>0</v>
      </c>
      <c r="X210" s="4" t="s">
        <v>971</v>
      </c>
      <c r="Y210" s="4" t="s">
        <v>36</v>
      </c>
    </row>
    <row r="211" s="4" customFormat="1" spans="1:25">
      <c r="A211" s="4" t="s">
        <v>972</v>
      </c>
      <c r="B211" s="4" t="s">
        <v>26</v>
      </c>
      <c r="C211" s="4" t="s">
        <v>27</v>
      </c>
      <c r="D211" s="4" t="s">
        <v>973</v>
      </c>
      <c r="E211" s="4" t="s">
        <v>974</v>
      </c>
      <c r="F211" s="6">
        <v>45269</v>
      </c>
      <c r="G211" s="6">
        <v>45270</v>
      </c>
      <c r="H211" s="4">
        <v>1</v>
      </c>
      <c r="I211" s="4">
        <v>1</v>
      </c>
      <c r="J211" s="4">
        <v>1</v>
      </c>
      <c r="K211" s="4" t="s">
        <v>30</v>
      </c>
      <c r="L211" s="4">
        <v>1303.96</v>
      </c>
      <c r="M211" s="4">
        <v>1303.96</v>
      </c>
      <c r="N211" s="4" t="s">
        <v>975</v>
      </c>
      <c r="O211" s="4" t="s">
        <v>32</v>
      </c>
      <c r="P211" s="4" t="s">
        <v>33</v>
      </c>
      <c r="Q211" s="4">
        <v>0</v>
      </c>
      <c r="R211" s="7">
        <v>45251</v>
      </c>
      <c r="S211" s="6">
        <v>45273</v>
      </c>
      <c r="T211" s="4" t="s">
        <v>34</v>
      </c>
      <c r="U211" s="4">
        <v>1303.96</v>
      </c>
      <c r="V211" s="4">
        <v>0</v>
      </c>
      <c r="W211" s="4">
        <v>0</v>
      </c>
      <c r="X211" s="4" t="s">
        <v>976</v>
      </c>
      <c r="Y211" s="4" t="s">
        <v>977</v>
      </c>
    </row>
    <row r="212" s="4" customFormat="1" spans="1:25">
      <c r="A212" s="4" t="s">
        <v>978</v>
      </c>
      <c r="B212" s="4" t="s">
        <v>26</v>
      </c>
      <c r="C212" s="4" t="s">
        <v>27</v>
      </c>
      <c r="D212" s="4" t="s">
        <v>445</v>
      </c>
      <c r="E212" s="4" t="s">
        <v>446</v>
      </c>
      <c r="F212" s="6">
        <v>45269</v>
      </c>
      <c r="G212" s="6">
        <v>45270</v>
      </c>
      <c r="H212" s="4">
        <v>1</v>
      </c>
      <c r="I212" s="4">
        <v>1</v>
      </c>
      <c r="J212" s="4">
        <v>1</v>
      </c>
      <c r="K212" s="4" t="s">
        <v>30</v>
      </c>
      <c r="L212" s="4">
        <v>264.55</v>
      </c>
      <c r="M212" s="4">
        <v>264.55</v>
      </c>
      <c r="N212" s="4" t="s">
        <v>979</v>
      </c>
      <c r="O212" s="4" t="s">
        <v>32</v>
      </c>
      <c r="P212" s="4" t="s">
        <v>33</v>
      </c>
      <c r="Q212" s="4">
        <v>0</v>
      </c>
      <c r="R212" s="7">
        <v>45252</v>
      </c>
      <c r="S212" s="6">
        <v>45273</v>
      </c>
      <c r="T212" s="4" t="s">
        <v>34</v>
      </c>
      <c r="U212" s="4">
        <v>264.55</v>
      </c>
      <c r="V212" s="4">
        <v>0</v>
      </c>
      <c r="W212" s="4">
        <v>0</v>
      </c>
      <c r="X212" s="4" t="s">
        <v>980</v>
      </c>
      <c r="Y212" s="4" t="s">
        <v>981</v>
      </c>
    </row>
    <row r="213" s="4" customFormat="1" spans="1:25">
      <c r="A213" s="4" t="s">
        <v>982</v>
      </c>
      <c r="B213" s="4" t="s">
        <v>26</v>
      </c>
      <c r="C213" s="4" t="s">
        <v>27</v>
      </c>
      <c r="D213" s="4" t="s">
        <v>983</v>
      </c>
      <c r="E213" s="4" t="s">
        <v>984</v>
      </c>
      <c r="F213" s="6">
        <v>45269</v>
      </c>
      <c r="G213" s="6">
        <v>45270</v>
      </c>
      <c r="H213" s="4">
        <v>1</v>
      </c>
      <c r="I213" s="4">
        <v>1</v>
      </c>
      <c r="J213" s="4">
        <v>1</v>
      </c>
      <c r="K213" s="4" t="s">
        <v>30</v>
      </c>
      <c r="L213" s="4">
        <v>881.17</v>
      </c>
      <c r="M213" s="4">
        <v>881.17</v>
      </c>
      <c r="N213" s="4" t="s">
        <v>985</v>
      </c>
      <c r="O213" s="4" t="s">
        <v>32</v>
      </c>
      <c r="P213" s="4" t="s">
        <v>33</v>
      </c>
      <c r="Q213" s="4">
        <v>0</v>
      </c>
      <c r="R213" s="7">
        <v>45252</v>
      </c>
      <c r="S213" s="6">
        <v>45273</v>
      </c>
      <c r="T213" s="4" t="s">
        <v>34</v>
      </c>
      <c r="U213" s="4">
        <v>881.17</v>
      </c>
      <c r="V213" s="4">
        <v>0</v>
      </c>
      <c r="W213" s="4">
        <v>0</v>
      </c>
      <c r="X213" s="4" t="s">
        <v>986</v>
      </c>
      <c r="Y213" s="4" t="s">
        <v>987</v>
      </c>
    </row>
    <row r="214" s="4" customFormat="1" spans="1:25">
      <c r="A214" s="4" t="s">
        <v>246</v>
      </c>
      <c r="B214" s="4" t="s">
        <v>26</v>
      </c>
      <c r="C214" s="4" t="s">
        <v>49</v>
      </c>
      <c r="D214" s="4" t="s">
        <v>247</v>
      </c>
      <c r="E214" s="4" t="s">
        <v>248</v>
      </c>
      <c r="F214" s="6">
        <v>45268</v>
      </c>
      <c r="G214" s="6">
        <v>45270</v>
      </c>
      <c r="H214" s="4">
        <v>1</v>
      </c>
      <c r="I214" s="4">
        <v>2</v>
      </c>
      <c r="J214" s="4">
        <v>2</v>
      </c>
      <c r="K214" s="4" t="s">
        <v>30</v>
      </c>
      <c r="L214" s="4">
        <v>-3200.7</v>
      </c>
      <c r="M214" s="4">
        <v>-3200.7</v>
      </c>
      <c r="N214" s="4" t="s">
        <v>249</v>
      </c>
      <c r="O214" s="4" t="s">
        <v>32</v>
      </c>
      <c r="P214" s="4" t="s">
        <v>33</v>
      </c>
      <c r="Q214" s="4">
        <v>0</v>
      </c>
      <c r="R214" s="7">
        <v>45224</v>
      </c>
      <c r="S214" s="6">
        <v>45273</v>
      </c>
      <c r="T214" s="4" t="s">
        <v>34</v>
      </c>
      <c r="U214" s="4">
        <v>-3200.7</v>
      </c>
      <c r="V214" s="4">
        <v>0</v>
      </c>
      <c r="W214" s="4">
        <v>0</v>
      </c>
      <c r="X214" s="4" t="s">
        <v>250</v>
      </c>
      <c r="Y214" s="4" t="s">
        <v>251</v>
      </c>
    </row>
    <row r="215" s="4" customFormat="1" spans="1:25">
      <c r="A215" s="4" t="s">
        <v>988</v>
      </c>
      <c r="B215" s="4" t="s">
        <v>26</v>
      </c>
      <c r="C215" s="4" t="s">
        <v>27</v>
      </c>
      <c r="D215" s="4" t="s">
        <v>602</v>
      </c>
      <c r="E215" s="4" t="s">
        <v>989</v>
      </c>
      <c r="F215" s="6">
        <v>45266</v>
      </c>
      <c r="G215" s="6">
        <v>45270</v>
      </c>
      <c r="H215" s="4">
        <v>1</v>
      </c>
      <c r="I215" s="4">
        <v>4</v>
      </c>
      <c r="J215" s="4">
        <v>4</v>
      </c>
      <c r="K215" s="4" t="s">
        <v>30</v>
      </c>
      <c r="L215" s="4">
        <v>1986.83</v>
      </c>
      <c r="M215" s="4">
        <v>1986.83</v>
      </c>
      <c r="N215" s="4" t="s">
        <v>990</v>
      </c>
      <c r="O215" s="4" t="s">
        <v>32</v>
      </c>
      <c r="P215" s="4" t="s">
        <v>33</v>
      </c>
      <c r="Q215" s="4">
        <v>0</v>
      </c>
      <c r="R215" s="7">
        <v>45252.0000115741</v>
      </c>
      <c r="S215" s="6">
        <v>45273</v>
      </c>
      <c r="T215" s="4" t="s">
        <v>34</v>
      </c>
      <c r="U215" s="4">
        <v>1986.83</v>
      </c>
      <c r="V215" s="4">
        <v>0</v>
      </c>
      <c r="W215" s="4">
        <v>0</v>
      </c>
      <c r="X215" s="4" t="s">
        <v>991</v>
      </c>
      <c r="Y215" s="4" t="s">
        <v>992</v>
      </c>
    </row>
    <row r="216" s="4" customFormat="1" spans="1:25">
      <c r="A216" s="4" t="s">
        <v>993</v>
      </c>
      <c r="B216" s="4" t="s">
        <v>26</v>
      </c>
      <c r="C216" s="4" t="s">
        <v>27</v>
      </c>
      <c r="D216" s="4" t="s">
        <v>994</v>
      </c>
      <c r="E216" s="4" t="s">
        <v>995</v>
      </c>
      <c r="F216" s="6">
        <v>45268</v>
      </c>
      <c r="G216" s="6">
        <v>45270</v>
      </c>
      <c r="H216" s="4">
        <v>1</v>
      </c>
      <c r="I216" s="4">
        <v>2</v>
      </c>
      <c r="J216" s="4">
        <v>2</v>
      </c>
      <c r="K216" s="4" t="s">
        <v>30</v>
      </c>
      <c r="L216" s="4">
        <v>758.22</v>
      </c>
      <c r="M216" s="4">
        <v>758.22</v>
      </c>
      <c r="N216" s="4" t="s">
        <v>996</v>
      </c>
      <c r="O216" s="4" t="s">
        <v>32</v>
      </c>
      <c r="P216" s="4" t="s">
        <v>33</v>
      </c>
      <c r="Q216" s="4">
        <v>0</v>
      </c>
      <c r="R216" s="7">
        <v>45252</v>
      </c>
      <c r="S216" s="6">
        <v>45273</v>
      </c>
      <c r="T216" s="4" t="s">
        <v>34</v>
      </c>
      <c r="U216" s="4">
        <v>758.22</v>
      </c>
      <c r="V216" s="4">
        <v>0</v>
      </c>
      <c r="W216" s="4">
        <v>0</v>
      </c>
      <c r="X216" s="4" t="s">
        <v>997</v>
      </c>
      <c r="Y216" s="4" t="s">
        <v>36</v>
      </c>
    </row>
    <row r="217" s="4" customFormat="1" spans="1:25">
      <c r="A217" s="4" t="s">
        <v>998</v>
      </c>
      <c r="B217" s="4" t="s">
        <v>26</v>
      </c>
      <c r="C217" s="4" t="s">
        <v>27</v>
      </c>
      <c r="D217" s="4" t="s">
        <v>999</v>
      </c>
      <c r="E217" s="4" t="s">
        <v>235</v>
      </c>
      <c r="F217" s="6">
        <v>45267</v>
      </c>
      <c r="G217" s="6">
        <v>45270</v>
      </c>
      <c r="H217" s="4">
        <v>2</v>
      </c>
      <c r="I217" s="4">
        <v>3</v>
      </c>
      <c r="J217" s="4">
        <v>6</v>
      </c>
      <c r="K217" s="4" t="s">
        <v>30</v>
      </c>
      <c r="L217" s="4">
        <v>830.88</v>
      </c>
      <c r="M217" s="4">
        <v>830.88</v>
      </c>
      <c r="N217" s="4" t="s">
        <v>1000</v>
      </c>
      <c r="O217" s="4" t="s">
        <v>32</v>
      </c>
      <c r="P217" s="4" t="s">
        <v>33</v>
      </c>
      <c r="Q217" s="4">
        <v>0</v>
      </c>
      <c r="R217" s="7">
        <v>45252</v>
      </c>
      <c r="S217" s="6">
        <v>45273</v>
      </c>
      <c r="T217" s="4" t="s">
        <v>34</v>
      </c>
      <c r="U217" s="4">
        <v>830.88</v>
      </c>
      <c r="V217" s="4">
        <v>0</v>
      </c>
      <c r="W217" s="4">
        <v>0</v>
      </c>
      <c r="X217" s="4" t="s">
        <v>1001</v>
      </c>
      <c r="Y217" s="4" t="s">
        <v>36</v>
      </c>
    </row>
    <row r="218" s="4" customFormat="1" spans="1:25">
      <c r="A218" s="4" t="s">
        <v>998</v>
      </c>
      <c r="B218" s="4" t="s">
        <v>26</v>
      </c>
      <c r="C218" s="4" t="s">
        <v>49</v>
      </c>
      <c r="D218" s="4" t="s">
        <v>999</v>
      </c>
      <c r="E218" s="4" t="s">
        <v>235</v>
      </c>
      <c r="F218" s="6">
        <v>45267</v>
      </c>
      <c r="G218" s="6">
        <v>45270</v>
      </c>
      <c r="H218" s="4">
        <v>2</v>
      </c>
      <c r="I218" s="4">
        <v>3</v>
      </c>
      <c r="J218" s="4">
        <v>6</v>
      </c>
      <c r="K218" s="4" t="s">
        <v>30</v>
      </c>
      <c r="L218" s="4">
        <v>-830.88</v>
      </c>
      <c r="M218" s="4">
        <v>-830.88</v>
      </c>
      <c r="N218" s="4" t="s">
        <v>1000</v>
      </c>
      <c r="O218" s="4" t="s">
        <v>32</v>
      </c>
      <c r="P218" s="4" t="s">
        <v>33</v>
      </c>
      <c r="Q218" s="4">
        <v>0</v>
      </c>
      <c r="R218" s="7">
        <v>45252</v>
      </c>
      <c r="S218" s="6">
        <v>45273</v>
      </c>
      <c r="T218" s="4" t="s">
        <v>34</v>
      </c>
      <c r="U218" s="4">
        <v>-830.88</v>
      </c>
      <c r="V218" s="4">
        <v>0</v>
      </c>
      <c r="W218" s="4">
        <v>0</v>
      </c>
      <c r="X218" s="4" t="s">
        <v>1001</v>
      </c>
      <c r="Y218" s="4" t="s">
        <v>36</v>
      </c>
    </row>
    <row r="219" s="4" customFormat="1" spans="1:25">
      <c r="A219" s="4" t="s">
        <v>1002</v>
      </c>
      <c r="B219" s="4" t="s">
        <v>26</v>
      </c>
      <c r="C219" s="4" t="s">
        <v>27</v>
      </c>
      <c r="D219" s="4" t="s">
        <v>999</v>
      </c>
      <c r="E219" s="4" t="s">
        <v>1003</v>
      </c>
      <c r="F219" s="6">
        <v>45267</v>
      </c>
      <c r="G219" s="6">
        <v>45270</v>
      </c>
      <c r="H219" s="4">
        <v>2</v>
      </c>
      <c r="I219" s="4">
        <v>3</v>
      </c>
      <c r="J219" s="4">
        <v>6</v>
      </c>
      <c r="K219" s="4" t="s">
        <v>30</v>
      </c>
      <c r="L219" s="4">
        <v>998.82</v>
      </c>
      <c r="M219" s="4">
        <v>998.82</v>
      </c>
      <c r="N219" s="4" t="s">
        <v>1000</v>
      </c>
      <c r="O219" s="4" t="s">
        <v>32</v>
      </c>
      <c r="P219" s="4" t="s">
        <v>33</v>
      </c>
      <c r="Q219" s="4">
        <v>0</v>
      </c>
      <c r="R219" s="7">
        <v>45252</v>
      </c>
      <c r="S219" s="6">
        <v>45273</v>
      </c>
      <c r="T219" s="4" t="s">
        <v>34</v>
      </c>
      <c r="U219" s="4">
        <v>998.82</v>
      </c>
      <c r="V219" s="4">
        <v>0</v>
      </c>
      <c r="W219" s="4">
        <v>0</v>
      </c>
      <c r="X219" s="4" t="s">
        <v>1004</v>
      </c>
      <c r="Y219" s="4" t="s">
        <v>1005</v>
      </c>
    </row>
    <row r="220" s="4" customFormat="1" spans="1:25">
      <c r="A220" s="4" t="s">
        <v>1006</v>
      </c>
      <c r="B220" s="4" t="s">
        <v>26</v>
      </c>
      <c r="C220" s="4" t="s">
        <v>27</v>
      </c>
      <c r="D220" s="4" t="s">
        <v>1007</v>
      </c>
      <c r="E220" s="4" t="s">
        <v>1008</v>
      </c>
      <c r="F220" s="6">
        <v>45267</v>
      </c>
      <c r="G220" s="6">
        <v>45270</v>
      </c>
      <c r="H220" s="4">
        <v>1</v>
      </c>
      <c r="I220" s="4">
        <v>3</v>
      </c>
      <c r="J220" s="4">
        <v>3</v>
      </c>
      <c r="K220" s="4" t="s">
        <v>30</v>
      </c>
      <c r="L220" s="4">
        <v>2681.82</v>
      </c>
      <c r="M220" s="4">
        <v>2681.82</v>
      </c>
      <c r="N220" s="4" t="s">
        <v>1009</v>
      </c>
      <c r="O220" s="4" t="s">
        <v>32</v>
      </c>
      <c r="P220" s="4" t="s">
        <v>33</v>
      </c>
      <c r="Q220" s="4">
        <v>0</v>
      </c>
      <c r="R220" s="7">
        <v>45252</v>
      </c>
      <c r="S220" s="6">
        <v>45273</v>
      </c>
      <c r="T220" s="4" t="s">
        <v>34</v>
      </c>
      <c r="U220" s="4">
        <v>2681.82</v>
      </c>
      <c r="V220" s="4">
        <v>0</v>
      </c>
      <c r="W220" s="4">
        <v>0</v>
      </c>
      <c r="X220" s="4" t="s">
        <v>1010</v>
      </c>
      <c r="Y220" s="4" t="s">
        <v>1011</v>
      </c>
    </row>
    <row r="221" s="4" customFormat="1" spans="1:25">
      <c r="A221" s="4" t="s">
        <v>993</v>
      </c>
      <c r="B221" s="4" t="s">
        <v>26</v>
      </c>
      <c r="C221" s="4" t="s">
        <v>49</v>
      </c>
      <c r="D221" s="4" t="s">
        <v>994</v>
      </c>
      <c r="E221" s="4" t="s">
        <v>995</v>
      </c>
      <c r="F221" s="6">
        <v>45268</v>
      </c>
      <c r="G221" s="6">
        <v>45270</v>
      </c>
      <c r="H221" s="4">
        <v>1</v>
      </c>
      <c r="I221" s="4">
        <v>2</v>
      </c>
      <c r="J221" s="4">
        <v>2</v>
      </c>
      <c r="K221" s="4" t="s">
        <v>30</v>
      </c>
      <c r="L221" s="4">
        <v>-758.22</v>
      </c>
      <c r="M221" s="4">
        <v>-758.22</v>
      </c>
      <c r="N221" s="4" t="s">
        <v>996</v>
      </c>
      <c r="O221" s="4" t="s">
        <v>32</v>
      </c>
      <c r="P221" s="4" t="s">
        <v>33</v>
      </c>
      <c r="Q221" s="4">
        <v>0</v>
      </c>
      <c r="R221" s="7">
        <v>45252</v>
      </c>
      <c r="S221" s="6">
        <v>45273</v>
      </c>
      <c r="T221" s="4" t="s">
        <v>34</v>
      </c>
      <c r="U221" s="4">
        <v>-758.22</v>
      </c>
      <c r="V221" s="4">
        <v>0</v>
      </c>
      <c r="W221" s="4">
        <v>0</v>
      </c>
      <c r="X221" s="4" t="s">
        <v>997</v>
      </c>
      <c r="Y221" s="4" t="s">
        <v>36</v>
      </c>
    </row>
    <row r="222" s="4" customFormat="1" spans="1:25">
      <c r="A222" s="4" t="s">
        <v>1012</v>
      </c>
      <c r="B222" s="4" t="s">
        <v>26</v>
      </c>
      <c r="C222" s="4" t="s">
        <v>27</v>
      </c>
      <c r="D222" s="4" t="s">
        <v>1013</v>
      </c>
      <c r="E222" s="4" t="s">
        <v>1014</v>
      </c>
      <c r="F222" s="6">
        <v>45269</v>
      </c>
      <c r="G222" s="6">
        <v>45270</v>
      </c>
      <c r="H222" s="4">
        <v>1</v>
      </c>
      <c r="I222" s="4">
        <v>1</v>
      </c>
      <c r="J222" s="4">
        <v>1</v>
      </c>
      <c r="K222" s="4" t="s">
        <v>30</v>
      </c>
      <c r="L222" s="4">
        <v>1100.17</v>
      </c>
      <c r="M222" s="4">
        <v>1100.17</v>
      </c>
      <c r="N222" s="4" t="s">
        <v>1015</v>
      </c>
      <c r="O222" s="4" t="s">
        <v>32</v>
      </c>
      <c r="P222" s="4" t="s">
        <v>33</v>
      </c>
      <c r="Q222" s="4">
        <v>0</v>
      </c>
      <c r="R222" s="7">
        <v>45252</v>
      </c>
      <c r="S222" s="6">
        <v>45273</v>
      </c>
      <c r="T222" s="4" t="s">
        <v>34</v>
      </c>
      <c r="U222" s="4">
        <v>1100.17</v>
      </c>
      <c r="V222" s="4">
        <v>0</v>
      </c>
      <c r="W222" s="4">
        <v>0</v>
      </c>
      <c r="X222" s="4" t="s">
        <v>1016</v>
      </c>
      <c r="Y222" s="4" t="s">
        <v>36</v>
      </c>
    </row>
    <row r="223" s="4" customFormat="1" spans="1:25">
      <c r="A223" s="4" t="s">
        <v>1017</v>
      </c>
      <c r="B223" s="4" t="s">
        <v>26</v>
      </c>
      <c r="C223" s="4" t="s">
        <v>27</v>
      </c>
      <c r="D223" s="4" t="s">
        <v>1018</v>
      </c>
      <c r="E223" s="4" t="s">
        <v>1019</v>
      </c>
      <c r="F223" s="6">
        <v>45268</v>
      </c>
      <c r="G223" s="6">
        <v>45270</v>
      </c>
      <c r="H223" s="4">
        <v>1</v>
      </c>
      <c r="I223" s="4">
        <v>2</v>
      </c>
      <c r="J223" s="4">
        <v>2</v>
      </c>
      <c r="K223" s="4" t="s">
        <v>30</v>
      </c>
      <c r="L223" s="4">
        <v>1236.24</v>
      </c>
      <c r="M223" s="4">
        <v>1236.24</v>
      </c>
      <c r="N223" s="4" t="s">
        <v>1020</v>
      </c>
      <c r="O223" s="4" t="s">
        <v>32</v>
      </c>
      <c r="P223" s="4" t="s">
        <v>33</v>
      </c>
      <c r="Q223" s="4">
        <v>0</v>
      </c>
      <c r="R223" s="7">
        <v>45252.0000115741</v>
      </c>
      <c r="S223" s="6">
        <v>45273</v>
      </c>
      <c r="T223" s="4" t="s">
        <v>34</v>
      </c>
      <c r="U223" s="4">
        <v>1236.24</v>
      </c>
      <c r="V223" s="4">
        <v>0</v>
      </c>
      <c r="W223" s="4">
        <v>0</v>
      </c>
      <c r="X223" s="4" t="s">
        <v>1021</v>
      </c>
      <c r="Y223" s="4" t="s">
        <v>1022</v>
      </c>
    </row>
    <row r="224" s="4" customFormat="1" spans="1:25">
      <c r="A224" s="4" t="s">
        <v>1023</v>
      </c>
      <c r="B224" s="4" t="s">
        <v>26</v>
      </c>
      <c r="C224" s="4" t="s">
        <v>27</v>
      </c>
      <c r="D224" s="4" t="s">
        <v>1024</v>
      </c>
      <c r="E224" s="4" t="s">
        <v>1025</v>
      </c>
      <c r="F224" s="6">
        <v>45268</v>
      </c>
      <c r="G224" s="6">
        <v>45270</v>
      </c>
      <c r="H224" s="4">
        <v>1</v>
      </c>
      <c r="I224" s="4">
        <v>2</v>
      </c>
      <c r="J224" s="4">
        <v>2</v>
      </c>
      <c r="K224" s="4" t="s">
        <v>30</v>
      </c>
      <c r="L224" s="4">
        <v>1251.78</v>
      </c>
      <c r="M224" s="4">
        <v>1251.78</v>
      </c>
      <c r="N224" s="4" t="s">
        <v>1026</v>
      </c>
      <c r="O224" s="4" t="s">
        <v>32</v>
      </c>
      <c r="P224" s="4" t="s">
        <v>33</v>
      </c>
      <c r="Q224" s="4">
        <v>0</v>
      </c>
      <c r="R224" s="7">
        <v>45253</v>
      </c>
      <c r="S224" s="6">
        <v>45273</v>
      </c>
      <c r="T224" s="4" t="s">
        <v>34</v>
      </c>
      <c r="U224" s="4">
        <v>1251.78</v>
      </c>
      <c r="V224" s="4">
        <v>0</v>
      </c>
      <c r="W224" s="4">
        <v>0</v>
      </c>
      <c r="X224" s="4" t="s">
        <v>1027</v>
      </c>
      <c r="Y224" s="4" t="s">
        <v>1028</v>
      </c>
    </row>
    <row r="225" s="4" customFormat="1" spans="1:25">
      <c r="A225" s="4" t="s">
        <v>1029</v>
      </c>
      <c r="B225" s="4" t="s">
        <v>26</v>
      </c>
      <c r="C225" s="4" t="s">
        <v>27</v>
      </c>
      <c r="D225" s="4" t="s">
        <v>1030</v>
      </c>
      <c r="E225" s="4" t="s">
        <v>843</v>
      </c>
      <c r="F225" s="6">
        <v>45264</v>
      </c>
      <c r="G225" s="6">
        <v>45270</v>
      </c>
      <c r="H225" s="4">
        <v>1</v>
      </c>
      <c r="I225" s="4">
        <v>6</v>
      </c>
      <c r="J225" s="4">
        <v>6</v>
      </c>
      <c r="K225" s="4" t="s">
        <v>30</v>
      </c>
      <c r="L225" s="4">
        <v>3091.74</v>
      </c>
      <c r="M225" s="4">
        <v>3091.74</v>
      </c>
      <c r="N225" s="4" t="s">
        <v>1031</v>
      </c>
      <c r="O225" s="4" t="s">
        <v>32</v>
      </c>
      <c r="P225" s="4" t="s">
        <v>33</v>
      </c>
      <c r="Q225" s="4">
        <v>0</v>
      </c>
      <c r="R225" s="7">
        <v>45253.0000115741</v>
      </c>
      <c r="S225" s="6">
        <v>45273</v>
      </c>
      <c r="T225" s="4" t="s">
        <v>34</v>
      </c>
      <c r="U225" s="4">
        <v>3091.74</v>
      </c>
      <c r="V225" s="4">
        <v>0</v>
      </c>
      <c r="W225" s="4">
        <v>0</v>
      </c>
      <c r="X225" s="4" t="s">
        <v>1032</v>
      </c>
      <c r="Y225" s="4" t="s">
        <v>36</v>
      </c>
    </row>
    <row r="226" s="4" customFormat="1" spans="1:25">
      <c r="A226" s="4" t="s">
        <v>1033</v>
      </c>
      <c r="B226" s="4" t="s">
        <v>26</v>
      </c>
      <c r="C226" s="4" t="s">
        <v>27</v>
      </c>
      <c r="D226" s="4" t="s">
        <v>408</v>
      </c>
      <c r="E226" s="4" t="s">
        <v>409</v>
      </c>
      <c r="F226" s="6">
        <v>45269</v>
      </c>
      <c r="G226" s="6">
        <v>45270</v>
      </c>
      <c r="H226" s="4">
        <v>1</v>
      </c>
      <c r="I226" s="4">
        <v>1</v>
      </c>
      <c r="J226" s="4">
        <v>1</v>
      </c>
      <c r="K226" s="4" t="s">
        <v>30</v>
      </c>
      <c r="L226" s="4">
        <v>887.15</v>
      </c>
      <c r="M226" s="4">
        <v>887.15</v>
      </c>
      <c r="N226" s="4" t="s">
        <v>1034</v>
      </c>
      <c r="O226" s="4" t="s">
        <v>32</v>
      </c>
      <c r="P226" s="4" t="s">
        <v>33</v>
      </c>
      <c r="Q226" s="4">
        <v>0</v>
      </c>
      <c r="R226" s="7">
        <v>45253.0000115741</v>
      </c>
      <c r="S226" s="6">
        <v>45273</v>
      </c>
      <c r="T226" s="4" t="s">
        <v>34</v>
      </c>
      <c r="U226" s="4">
        <v>887.15</v>
      </c>
      <c r="V226" s="4">
        <v>0</v>
      </c>
      <c r="W226" s="4">
        <v>0</v>
      </c>
      <c r="X226" s="4" t="s">
        <v>1035</v>
      </c>
      <c r="Y226" s="4" t="s">
        <v>1036</v>
      </c>
    </row>
    <row r="227" s="4" customFormat="1" spans="1:25">
      <c r="A227" s="4" t="s">
        <v>1037</v>
      </c>
      <c r="B227" s="4" t="s">
        <v>26</v>
      </c>
      <c r="C227" s="4" t="s">
        <v>27</v>
      </c>
      <c r="D227" s="4" t="s">
        <v>482</v>
      </c>
      <c r="E227" s="4" t="s">
        <v>984</v>
      </c>
      <c r="F227" s="6">
        <v>45268</v>
      </c>
      <c r="G227" s="6">
        <v>45270</v>
      </c>
      <c r="H227" s="4">
        <v>1</v>
      </c>
      <c r="I227" s="4">
        <v>2</v>
      </c>
      <c r="J227" s="4">
        <v>2</v>
      </c>
      <c r="K227" s="4" t="s">
        <v>30</v>
      </c>
      <c r="L227" s="4">
        <v>927.66</v>
      </c>
      <c r="M227" s="4">
        <v>927.66</v>
      </c>
      <c r="N227" s="4" t="s">
        <v>1038</v>
      </c>
      <c r="O227" s="4" t="s">
        <v>32</v>
      </c>
      <c r="P227" s="4" t="s">
        <v>33</v>
      </c>
      <c r="Q227" s="4">
        <v>0</v>
      </c>
      <c r="R227" s="7">
        <v>45253</v>
      </c>
      <c r="S227" s="6">
        <v>45273</v>
      </c>
      <c r="T227" s="4" t="s">
        <v>34</v>
      </c>
      <c r="U227" s="4">
        <v>927.66</v>
      </c>
      <c r="V227" s="4">
        <v>0</v>
      </c>
      <c r="W227" s="4">
        <v>0</v>
      </c>
      <c r="X227" s="4" t="s">
        <v>1039</v>
      </c>
      <c r="Y227" s="4" t="s">
        <v>1040</v>
      </c>
    </row>
    <row r="228" s="4" customFormat="1" spans="1:25">
      <c r="A228" s="4" t="s">
        <v>1041</v>
      </c>
      <c r="B228" s="4" t="s">
        <v>26</v>
      </c>
      <c r="C228" s="4" t="s">
        <v>27</v>
      </c>
      <c r="D228" s="4" t="s">
        <v>482</v>
      </c>
      <c r="E228" s="4" t="s">
        <v>984</v>
      </c>
      <c r="F228" s="6">
        <v>45268</v>
      </c>
      <c r="G228" s="6">
        <v>45270</v>
      </c>
      <c r="H228" s="4">
        <v>1</v>
      </c>
      <c r="I228" s="4">
        <v>2</v>
      </c>
      <c r="J228" s="4">
        <v>2</v>
      </c>
      <c r="K228" s="4" t="s">
        <v>30</v>
      </c>
      <c r="L228" s="4">
        <v>927.66</v>
      </c>
      <c r="M228" s="4">
        <v>927.66</v>
      </c>
      <c r="N228" s="4" t="s">
        <v>1042</v>
      </c>
      <c r="O228" s="4" t="s">
        <v>32</v>
      </c>
      <c r="P228" s="4" t="s">
        <v>33</v>
      </c>
      <c r="Q228" s="4">
        <v>0</v>
      </c>
      <c r="R228" s="7">
        <v>45253</v>
      </c>
      <c r="S228" s="6">
        <v>45273</v>
      </c>
      <c r="T228" s="4" t="s">
        <v>34</v>
      </c>
      <c r="U228" s="4">
        <v>927.66</v>
      </c>
      <c r="V228" s="4">
        <v>0</v>
      </c>
      <c r="W228" s="4">
        <v>0</v>
      </c>
      <c r="X228" s="4" t="s">
        <v>1043</v>
      </c>
      <c r="Y228" s="4" t="s">
        <v>1044</v>
      </c>
    </row>
    <row r="229" s="4" customFormat="1" spans="1:25">
      <c r="A229" s="4" t="s">
        <v>492</v>
      </c>
      <c r="B229" s="4" t="s">
        <v>26</v>
      </c>
      <c r="C229" s="4" t="s">
        <v>49</v>
      </c>
      <c r="D229" s="4" t="s">
        <v>493</v>
      </c>
      <c r="E229" s="4" t="s">
        <v>494</v>
      </c>
      <c r="F229" s="6">
        <v>45267</v>
      </c>
      <c r="G229" s="6">
        <v>45270</v>
      </c>
      <c r="H229" s="4">
        <v>1</v>
      </c>
      <c r="I229" s="4">
        <v>3</v>
      </c>
      <c r="J229" s="4">
        <v>3</v>
      </c>
      <c r="K229" s="4" t="s">
        <v>30</v>
      </c>
      <c r="L229" s="4">
        <v>-2866.35</v>
      </c>
      <c r="M229" s="4">
        <v>-2866.35</v>
      </c>
      <c r="N229" s="4" t="s">
        <v>495</v>
      </c>
      <c r="O229" s="4" t="s">
        <v>32</v>
      </c>
      <c r="P229" s="4" t="s">
        <v>33</v>
      </c>
      <c r="Q229" s="4">
        <v>0</v>
      </c>
      <c r="R229" s="7">
        <v>45240</v>
      </c>
      <c r="S229" s="6">
        <v>45273</v>
      </c>
      <c r="T229" s="4" t="s">
        <v>34</v>
      </c>
      <c r="U229" s="4">
        <v>-2866.35</v>
      </c>
      <c r="V229" s="4">
        <v>0</v>
      </c>
      <c r="W229" s="4">
        <v>0</v>
      </c>
      <c r="X229" s="4" t="s">
        <v>496</v>
      </c>
      <c r="Y229" s="4" t="s">
        <v>36</v>
      </c>
    </row>
    <row r="230" s="4" customFormat="1" spans="1:25">
      <c r="A230" s="4" t="s">
        <v>1045</v>
      </c>
      <c r="B230" s="4" t="s">
        <v>26</v>
      </c>
      <c r="C230" s="4" t="s">
        <v>27</v>
      </c>
      <c r="D230" s="4" t="s">
        <v>482</v>
      </c>
      <c r="E230" s="4" t="s">
        <v>452</v>
      </c>
      <c r="F230" s="6">
        <v>45268</v>
      </c>
      <c r="G230" s="6">
        <v>45270</v>
      </c>
      <c r="H230" s="4">
        <v>1</v>
      </c>
      <c r="I230" s="4">
        <v>2</v>
      </c>
      <c r="J230" s="4">
        <v>2</v>
      </c>
      <c r="K230" s="4" t="s">
        <v>30</v>
      </c>
      <c r="L230" s="4">
        <v>1016.72</v>
      </c>
      <c r="M230" s="4">
        <v>1016.72</v>
      </c>
      <c r="N230" s="4" t="s">
        <v>1046</v>
      </c>
      <c r="O230" s="4" t="s">
        <v>32</v>
      </c>
      <c r="P230" s="4" t="s">
        <v>33</v>
      </c>
      <c r="Q230" s="4">
        <v>0</v>
      </c>
      <c r="R230" s="7">
        <v>45253.0000115741</v>
      </c>
      <c r="S230" s="6">
        <v>45273</v>
      </c>
      <c r="T230" s="4" t="s">
        <v>34</v>
      </c>
      <c r="U230" s="4">
        <v>1016.72</v>
      </c>
      <c r="V230" s="4">
        <v>0</v>
      </c>
      <c r="W230" s="4">
        <v>0</v>
      </c>
      <c r="X230" s="4" t="s">
        <v>1047</v>
      </c>
      <c r="Y230" s="4" t="s">
        <v>1048</v>
      </c>
    </row>
    <row r="231" s="4" customFormat="1" spans="1:25">
      <c r="A231" s="4" t="s">
        <v>1049</v>
      </c>
      <c r="B231" s="4" t="s">
        <v>26</v>
      </c>
      <c r="C231" s="4" t="s">
        <v>27</v>
      </c>
      <c r="D231" s="4" t="s">
        <v>910</v>
      </c>
      <c r="E231" s="4" t="s">
        <v>1050</v>
      </c>
      <c r="F231" s="6">
        <v>45266</v>
      </c>
      <c r="G231" s="6">
        <v>45270</v>
      </c>
      <c r="H231" s="4">
        <v>1</v>
      </c>
      <c r="I231" s="4">
        <v>4</v>
      </c>
      <c r="J231" s="4">
        <v>4</v>
      </c>
      <c r="K231" s="4" t="s">
        <v>30</v>
      </c>
      <c r="L231" s="4">
        <v>1033.24</v>
      </c>
      <c r="M231" s="4">
        <v>1033.24</v>
      </c>
      <c r="N231" s="4" t="s">
        <v>1051</v>
      </c>
      <c r="O231" s="4" t="s">
        <v>32</v>
      </c>
      <c r="P231" s="4" t="s">
        <v>33</v>
      </c>
      <c r="Q231" s="4">
        <v>0</v>
      </c>
      <c r="R231" s="7">
        <v>45253</v>
      </c>
      <c r="S231" s="6">
        <v>45273</v>
      </c>
      <c r="T231" s="4" t="s">
        <v>34</v>
      </c>
      <c r="U231" s="4">
        <v>1033.24</v>
      </c>
      <c r="V231" s="4">
        <v>0</v>
      </c>
      <c r="W231" s="4">
        <v>0</v>
      </c>
      <c r="X231" s="4" t="s">
        <v>1052</v>
      </c>
      <c r="Y231" s="4" t="s">
        <v>1053</v>
      </c>
    </row>
    <row r="232" s="4" customFormat="1" spans="1:25">
      <c r="A232" s="4" t="s">
        <v>1054</v>
      </c>
      <c r="B232" s="4" t="s">
        <v>26</v>
      </c>
      <c r="C232" s="4" t="s">
        <v>27</v>
      </c>
      <c r="D232" s="4" t="s">
        <v>1055</v>
      </c>
      <c r="E232" s="4" t="s">
        <v>1056</v>
      </c>
      <c r="F232" s="6">
        <v>45269</v>
      </c>
      <c r="G232" s="6">
        <v>45270</v>
      </c>
      <c r="H232" s="4">
        <v>1</v>
      </c>
      <c r="I232" s="4">
        <v>1</v>
      </c>
      <c r="J232" s="4">
        <v>1</v>
      </c>
      <c r="K232" s="4" t="s">
        <v>30</v>
      </c>
      <c r="L232" s="4">
        <v>342.17</v>
      </c>
      <c r="M232" s="4">
        <v>342.17</v>
      </c>
      <c r="N232" s="4" t="s">
        <v>1057</v>
      </c>
      <c r="O232" s="4" t="s">
        <v>32</v>
      </c>
      <c r="P232" s="4" t="s">
        <v>33</v>
      </c>
      <c r="Q232" s="4">
        <v>0</v>
      </c>
      <c r="R232" s="7">
        <v>45253.0000115741</v>
      </c>
      <c r="S232" s="6">
        <v>45273</v>
      </c>
      <c r="T232" s="4" t="s">
        <v>34</v>
      </c>
      <c r="U232" s="4">
        <v>342.17</v>
      </c>
      <c r="V232" s="4">
        <v>0</v>
      </c>
      <c r="W232" s="4">
        <v>0</v>
      </c>
      <c r="X232" s="4" t="s">
        <v>1058</v>
      </c>
      <c r="Y232" s="4" t="s">
        <v>1059</v>
      </c>
    </row>
    <row r="233" s="4" customFormat="1" spans="1:25">
      <c r="A233" s="4" t="s">
        <v>618</v>
      </c>
      <c r="B233" s="4" t="s">
        <v>26</v>
      </c>
      <c r="C233" s="4" t="s">
        <v>49</v>
      </c>
      <c r="D233" s="4" t="s">
        <v>619</v>
      </c>
      <c r="E233" s="4" t="s">
        <v>620</v>
      </c>
      <c r="F233" s="6">
        <v>45269</v>
      </c>
      <c r="G233" s="6">
        <v>45270</v>
      </c>
      <c r="H233" s="4">
        <v>1</v>
      </c>
      <c r="I233" s="4">
        <v>1</v>
      </c>
      <c r="J233" s="4">
        <v>1</v>
      </c>
      <c r="K233" s="4" t="s">
        <v>30</v>
      </c>
      <c r="L233" s="4">
        <v>-709.52</v>
      </c>
      <c r="M233" s="4">
        <v>-709.52</v>
      </c>
      <c r="N233" s="4" t="s">
        <v>621</v>
      </c>
      <c r="O233" s="4" t="s">
        <v>32</v>
      </c>
      <c r="P233" s="4" t="s">
        <v>33</v>
      </c>
      <c r="Q233" s="4">
        <v>0</v>
      </c>
      <c r="R233" s="7">
        <v>45242</v>
      </c>
      <c r="S233" s="6">
        <v>45273</v>
      </c>
      <c r="T233" s="4" t="s">
        <v>34</v>
      </c>
      <c r="U233" s="4">
        <v>-709.52</v>
      </c>
      <c r="V233" s="4">
        <v>0</v>
      </c>
      <c r="W233" s="4">
        <v>0</v>
      </c>
      <c r="X233" s="4" t="s">
        <v>622</v>
      </c>
      <c r="Y233" s="4" t="s">
        <v>623</v>
      </c>
    </row>
    <row r="234" s="4" customFormat="1" spans="1:25">
      <c r="A234" s="4" t="s">
        <v>1060</v>
      </c>
      <c r="B234" s="4" t="s">
        <v>26</v>
      </c>
      <c r="C234" s="4" t="s">
        <v>27</v>
      </c>
      <c r="D234" s="4" t="s">
        <v>1061</v>
      </c>
      <c r="E234" s="4" t="s">
        <v>1062</v>
      </c>
      <c r="F234" s="6">
        <v>45268</v>
      </c>
      <c r="G234" s="6">
        <v>45270</v>
      </c>
      <c r="H234" s="4">
        <v>1</v>
      </c>
      <c r="I234" s="4">
        <v>2</v>
      </c>
      <c r="J234" s="4">
        <v>2</v>
      </c>
      <c r="K234" s="4" t="s">
        <v>30</v>
      </c>
      <c r="L234" s="4">
        <v>1831.78</v>
      </c>
      <c r="M234" s="4">
        <v>1831.78</v>
      </c>
      <c r="N234" s="4" t="s">
        <v>1063</v>
      </c>
      <c r="O234" s="4" t="s">
        <v>32</v>
      </c>
      <c r="P234" s="4" t="s">
        <v>33</v>
      </c>
      <c r="Q234" s="4">
        <v>0</v>
      </c>
      <c r="R234" s="7">
        <v>45254.0000115741</v>
      </c>
      <c r="S234" s="6">
        <v>45273</v>
      </c>
      <c r="T234" s="4" t="s">
        <v>34</v>
      </c>
      <c r="U234" s="4">
        <v>1831.78</v>
      </c>
      <c r="V234" s="4">
        <v>0</v>
      </c>
      <c r="W234" s="4">
        <v>0</v>
      </c>
      <c r="X234" s="4" t="s">
        <v>1064</v>
      </c>
      <c r="Y234" s="4" t="s">
        <v>1065</v>
      </c>
    </row>
    <row r="235" s="4" customFormat="1" spans="1:25">
      <c r="A235" s="4" t="s">
        <v>630</v>
      </c>
      <c r="B235" s="4" t="s">
        <v>26</v>
      </c>
      <c r="C235" s="4" t="s">
        <v>49</v>
      </c>
      <c r="D235" s="4" t="s">
        <v>482</v>
      </c>
      <c r="E235" s="4" t="s">
        <v>452</v>
      </c>
      <c r="F235" s="6">
        <v>45269</v>
      </c>
      <c r="G235" s="6">
        <v>45270</v>
      </c>
      <c r="H235" s="4">
        <v>1</v>
      </c>
      <c r="I235" s="4">
        <v>1</v>
      </c>
      <c r="J235" s="4">
        <v>1</v>
      </c>
      <c r="K235" s="4" t="s">
        <v>30</v>
      </c>
      <c r="L235" s="4">
        <v>-513.2</v>
      </c>
      <c r="M235" s="4">
        <v>-513.2</v>
      </c>
      <c r="N235" s="4" t="s">
        <v>631</v>
      </c>
      <c r="O235" s="4" t="s">
        <v>32</v>
      </c>
      <c r="P235" s="4" t="s">
        <v>33</v>
      </c>
      <c r="Q235" s="4">
        <v>0</v>
      </c>
      <c r="R235" s="7">
        <v>45243</v>
      </c>
      <c r="S235" s="6">
        <v>45273</v>
      </c>
      <c r="T235" s="4" t="s">
        <v>34</v>
      </c>
      <c r="U235" s="4">
        <v>-513.2</v>
      </c>
      <c r="V235" s="4">
        <v>0</v>
      </c>
      <c r="W235" s="4">
        <v>0</v>
      </c>
      <c r="X235" s="4" t="s">
        <v>632</v>
      </c>
      <c r="Y235" s="4" t="s">
        <v>633</v>
      </c>
    </row>
    <row r="236" s="4" customFormat="1" spans="1:25">
      <c r="A236" s="4" t="s">
        <v>1066</v>
      </c>
      <c r="B236" s="4" t="s">
        <v>26</v>
      </c>
      <c r="C236" s="4" t="s">
        <v>27</v>
      </c>
      <c r="D236" s="4" t="s">
        <v>1067</v>
      </c>
      <c r="E236" s="4" t="s">
        <v>372</v>
      </c>
      <c r="F236" s="6">
        <v>45267</v>
      </c>
      <c r="G236" s="6">
        <v>45270</v>
      </c>
      <c r="H236" s="4">
        <v>1</v>
      </c>
      <c r="I236" s="4">
        <v>3</v>
      </c>
      <c r="J236" s="4">
        <v>3</v>
      </c>
      <c r="K236" s="4" t="s">
        <v>30</v>
      </c>
      <c r="L236" s="4">
        <v>656.37</v>
      </c>
      <c r="M236" s="4">
        <v>656.37</v>
      </c>
      <c r="N236" s="4" t="s">
        <v>1068</v>
      </c>
      <c r="O236" s="4" t="s">
        <v>32</v>
      </c>
      <c r="P236" s="4" t="s">
        <v>33</v>
      </c>
      <c r="Q236" s="4">
        <v>0</v>
      </c>
      <c r="R236" s="7">
        <v>45254.0000115741</v>
      </c>
      <c r="S236" s="6">
        <v>45273</v>
      </c>
      <c r="T236" s="4" t="s">
        <v>34</v>
      </c>
      <c r="U236" s="4">
        <v>656.37</v>
      </c>
      <c r="V236" s="4">
        <v>0</v>
      </c>
      <c r="W236" s="4">
        <v>0</v>
      </c>
      <c r="X236" s="4" t="s">
        <v>1069</v>
      </c>
      <c r="Y236" s="4" t="s">
        <v>1070</v>
      </c>
    </row>
    <row r="237" s="4" customFormat="1" spans="1:25">
      <c r="A237" s="4" t="s">
        <v>1071</v>
      </c>
      <c r="B237" s="4" t="s">
        <v>26</v>
      </c>
      <c r="C237" s="4" t="s">
        <v>27</v>
      </c>
      <c r="D237" s="4" t="s">
        <v>1072</v>
      </c>
      <c r="E237" s="4" t="s">
        <v>683</v>
      </c>
      <c r="F237" s="6">
        <v>45269</v>
      </c>
      <c r="G237" s="6">
        <v>45270</v>
      </c>
      <c r="H237" s="4">
        <v>1</v>
      </c>
      <c r="I237" s="4">
        <v>1</v>
      </c>
      <c r="J237" s="4">
        <v>1</v>
      </c>
      <c r="K237" s="4" t="s">
        <v>30</v>
      </c>
      <c r="L237" s="4">
        <v>514.16</v>
      </c>
      <c r="M237" s="4">
        <v>514.16</v>
      </c>
      <c r="N237" s="4" t="s">
        <v>1073</v>
      </c>
      <c r="O237" s="4" t="s">
        <v>32</v>
      </c>
      <c r="P237" s="4" t="s">
        <v>33</v>
      </c>
      <c r="Q237" s="4">
        <v>0</v>
      </c>
      <c r="R237" s="7">
        <v>45254</v>
      </c>
      <c r="S237" s="6">
        <v>45273</v>
      </c>
      <c r="T237" s="4" t="s">
        <v>34</v>
      </c>
      <c r="U237" s="4">
        <v>514.16</v>
      </c>
      <c r="V237" s="4">
        <v>0</v>
      </c>
      <c r="W237" s="4">
        <v>0</v>
      </c>
      <c r="X237" s="4" t="s">
        <v>1074</v>
      </c>
      <c r="Y237" s="4" t="s">
        <v>1075</v>
      </c>
    </row>
    <row r="238" s="4" customFormat="1" spans="1:25">
      <c r="A238" s="4" t="s">
        <v>1076</v>
      </c>
      <c r="B238" s="4" t="s">
        <v>26</v>
      </c>
      <c r="C238" s="4" t="s">
        <v>27</v>
      </c>
      <c r="D238" s="4" t="s">
        <v>1077</v>
      </c>
      <c r="E238" s="4" t="s">
        <v>1078</v>
      </c>
      <c r="F238" s="6">
        <v>45268</v>
      </c>
      <c r="G238" s="6">
        <v>45270</v>
      </c>
      <c r="H238" s="4">
        <v>1</v>
      </c>
      <c r="I238" s="4">
        <v>2</v>
      </c>
      <c r="J238" s="4">
        <v>2</v>
      </c>
      <c r="K238" s="4" t="s">
        <v>30</v>
      </c>
      <c r="L238" s="4">
        <v>2342.07</v>
      </c>
      <c r="M238" s="4">
        <v>2342.07</v>
      </c>
      <c r="N238" s="4" t="s">
        <v>1079</v>
      </c>
      <c r="O238" s="4" t="s">
        <v>32</v>
      </c>
      <c r="P238" s="4" t="s">
        <v>33</v>
      </c>
      <c r="Q238" s="4">
        <v>0</v>
      </c>
      <c r="R238" s="7">
        <v>45254</v>
      </c>
      <c r="S238" s="6">
        <v>45273</v>
      </c>
      <c r="T238" s="4" t="s">
        <v>34</v>
      </c>
      <c r="U238" s="4">
        <v>2342.07</v>
      </c>
      <c r="V238" s="4">
        <v>0</v>
      </c>
      <c r="W238" s="4">
        <v>0</v>
      </c>
      <c r="X238" s="4" t="s">
        <v>1080</v>
      </c>
      <c r="Y238" s="4" t="s">
        <v>1081</v>
      </c>
    </row>
    <row r="239" s="4" customFormat="1" spans="1:25">
      <c r="A239" s="4" t="s">
        <v>1082</v>
      </c>
      <c r="B239" s="4" t="s">
        <v>26</v>
      </c>
      <c r="C239" s="4" t="s">
        <v>27</v>
      </c>
      <c r="D239" s="4" t="s">
        <v>1083</v>
      </c>
      <c r="E239" s="4" t="s">
        <v>478</v>
      </c>
      <c r="F239" s="6">
        <v>45268</v>
      </c>
      <c r="G239" s="6">
        <v>45270</v>
      </c>
      <c r="H239" s="4">
        <v>1</v>
      </c>
      <c r="I239" s="4">
        <v>2</v>
      </c>
      <c r="J239" s="4">
        <v>2</v>
      </c>
      <c r="K239" s="4" t="s">
        <v>30</v>
      </c>
      <c r="L239" s="4">
        <v>758.78</v>
      </c>
      <c r="M239" s="4">
        <v>758.78</v>
      </c>
      <c r="N239" s="4" t="s">
        <v>1084</v>
      </c>
      <c r="O239" s="4" t="s">
        <v>32</v>
      </c>
      <c r="P239" s="4" t="s">
        <v>33</v>
      </c>
      <c r="Q239" s="4">
        <v>0</v>
      </c>
      <c r="R239" s="7">
        <v>45257</v>
      </c>
      <c r="S239" s="6">
        <v>45273</v>
      </c>
      <c r="T239" s="4" t="s">
        <v>34</v>
      </c>
      <c r="U239" s="4">
        <v>758.78</v>
      </c>
      <c r="V239" s="4">
        <v>0</v>
      </c>
      <c r="W239" s="4">
        <v>0</v>
      </c>
      <c r="X239" s="4" t="s">
        <v>1085</v>
      </c>
      <c r="Y239" s="4" t="s">
        <v>1086</v>
      </c>
    </row>
    <row r="240" s="4" customFormat="1" spans="1:25">
      <c r="A240" s="4" t="s">
        <v>127</v>
      </c>
      <c r="B240" s="4" t="s">
        <v>26</v>
      </c>
      <c r="C240" s="4" t="s">
        <v>49</v>
      </c>
      <c r="D240" s="4" t="s">
        <v>120</v>
      </c>
      <c r="E240" s="4" t="s">
        <v>121</v>
      </c>
      <c r="F240" s="6">
        <v>45269</v>
      </c>
      <c r="G240" s="6">
        <v>45270</v>
      </c>
      <c r="H240" s="4">
        <v>1</v>
      </c>
      <c r="I240" s="4">
        <v>1</v>
      </c>
      <c r="J240" s="4">
        <v>1</v>
      </c>
      <c r="K240" s="4" t="s">
        <v>30</v>
      </c>
      <c r="L240" s="4">
        <v>-1350.99</v>
      </c>
      <c r="M240" s="4">
        <v>-1350.99</v>
      </c>
      <c r="N240" s="4" t="s">
        <v>128</v>
      </c>
      <c r="O240" s="4" t="s">
        <v>32</v>
      </c>
      <c r="P240" s="4" t="s">
        <v>33</v>
      </c>
      <c r="Q240" s="4">
        <v>0</v>
      </c>
      <c r="R240" s="7">
        <v>45199.0000115741</v>
      </c>
      <c r="S240" s="6">
        <v>45273</v>
      </c>
      <c r="T240" s="4" t="s">
        <v>34</v>
      </c>
      <c r="U240" s="4">
        <v>-1350.99</v>
      </c>
      <c r="V240" s="4">
        <v>0</v>
      </c>
      <c r="W240" s="4">
        <v>0</v>
      </c>
      <c r="X240" s="4" t="s">
        <v>129</v>
      </c>
      <c r="Y240" s="4" t="s">
        <v>36</v>
      </c>
    </row>
    <row r="241" s="4" customFormat="1" spans="1:25">
      <c r="A241" s="4" t="s">
        <v>587</v>
      </c>
      <c r="B241" s="4" t="s">
        <v>26</v>
      </c>
      <c r="C241" s="4" t="s">
        <v>49</v>
      </c>
      <c r="D241" s="4" t="s">
        <v>588</v>
      </c>
      <c r="E241" s="4" t="s">
        <v>589</v>
      </c>
      <c r="F241" s="6">
        <v>45267</v>
      </c>
      <c r="G241" s="6">
        <v>45270</v>
      </c>
      <c r="H241" s="4">
        <v>1</v>
      </c>
      <c r="I241" s="4">
        <v>3</v>
      </c>
      <c r="J241" s="4">
        <v>3</v>
      </c>
      <c r="K241" s="4" t="s">
        <v>30</v>
      </c>
      <c r="L241" s="4">
        <v>-4944.02</v>
      </c>
      <c r="M241" s="4">
        <v>-4944.02</v>
      </c>
      <c r="N241" s="4" t="s">
        <v>590</v>
      </c>
      <c r="O241" s="4" t="s">
        <v>32</v>
      </c>
      <c r="P241" s="4" t="s">
        <v>33</v>
      </c>
      <c r="Q241" s="4">
        <v>0</v>
      </c>
      <c r="R241" s="7">
        <v>45242.0000115741</v>
      </c>
      <c r="S241" s="6">
        <v>45273</v>
      </c>
      <c r="T241" s="4" t="s">
        <v>34</v>
      </c>
      <c r="U241" s="4">
        <v>-4944.02</v>
      </c>
      <c r="V241" s="4">
        <v>0</v>
      </c>
      <c r="W241" s="4">
        <v>0</v>
      </c>
      <c r="X241" s="4" t="s">
        <v>591</v>
      </c>
      <c r="Y241" s="4" t="s">
        <v>592</v>
      </c>
    </row>
    <row r="242" s="4" customFormat="1" spans="1:25">
      <c r="A242" s="4" t="s">
        <v>1087</v>
      </c>
      <c r="B242" s="4" t="s">
        <v>26</v>
      </c>
      <c r="C242" s="4" t="s">
        <v>27</v>
      </c>
      <c r="D242" s="4" t="s">
        <v>1088</v>
      </c>
      <c r="E242" s="4" t="s">
        <v>1089</v>
      </c>
      <c r="F242" s="6">
        <v>45268</v>
      </c>
      <c r="G242" s="6">
        <v>45270</v>
      </c>
      <c r="H242" s="4">
        <v>1</v>
      </c>
      <c r="I242" s="4">
        <v>2</v>
      </c>
      <c r="J242" s="4">
        <v>2</v>
      </c>
      <c r="K242" s="4" t="s">
        <v>30</v>
      </c>
      <c r="L242" s="4">
        <v>647.53</v>
      </c>
      <c r="M242" s="4">
        <v>647.53</v>
      </c>
      <c r="N242" s="4" t="s">
        <v>1090</v>
      </c>
      <c r="O242" s="4" t="s">
        <v>32</v>
      </c>
      <c r="P242" s="4" t="s">
        <v>33</v>
      </c>
      <c r="Q242" s="4">
        <v>0</v>
      </c>
      <c r="R242" s="7">
        <v>45252</v>
      </c>
      <c r="S242" s="6">
        <v>45273</v>
      </c>
      <c r="T242" s="4" t="s">
        <v>34</v>
      </c>
      <c r="U242" s="4">
        <v>647.53</v>
      </c>
      <c r="V242" s="4">
        <v>0</v>
      </c>
      <c r="W242" s="4">
        <v>0</v>
      </c>
      <c r="X242" s="4" t="s">
        <v>1091</v>
      </c>
      <c r="Y242" s="4" t="s">
        <v>1092</v>
      </c>
    </row>
    <row r="243" s="4" customFormat="1" spans="1:25">
      <c r="A243" s="4" t="s">
        <v>1093</v>
      </c>
      <c r="B243" s="4" t="s">
        <v>26</v>
      </c>
      <c r="C243" s="4" t="s">
        <v>27</v>
      </c>
      <c r="D243" s="4" t="s">
        <v>1094</v>
      </c>
      <c r="E243" s="4" t="s">
        <v>1095</v>
      </c>
      <c r="F243" s="6">
        <v>45269</v>
      </c>
      <c r="G243" s="6">
        <v>45270</v>
      </c>
      <c r="H243" s="4">
        <v>1</v>
      </c>
      <c r="I243" s="4">
        <v>1</v>
      </c>
      <c r="J243" s="4">
        <v>1</v>
      </c>
      <c r="K243" s="4" t="s">
        <v>30</v>
      </c>
      <c r="L243" s="4">
        <v>1227</v>
      </c>
      <c r="M243" s="4">
        <v>1227</v>
      </c>
      <c r="N243" s="4" t="s">
        <v>1096</v>
      </c>
      <c r="O243" s="4" t="s">
        <v>32</v>
      </c>
      <c r="P243" s="4" t="s">
        <v>33</v>
      </c>
      <c r="Q243" s="4">
        <v>0</v>
      </c>
      <c r="R243" s="7">
        <v>45262.0000115741</v>
      </c>
      <c r="S243" s="6">
        <v>45273</v>
      </c>
      <c r="T243" s="4" t="s">
        <v>34</v>
      </c>
      <c r="U243" s="4">
        <v>1227</v>
      </c>
      <c r="V243" s="4">
        <v>0</v>
      </c>
      <c r="W243" s="4">
        <v>0</v>
      </c>
      <c r="X243" s="4" t="s">
        <v>1097</v>
      </c>
      <c r="Y243" s="4" t="s">
        <v>36</v>
      </c>
    </row>
    <row r="244" s="4" customFormat="1" spans="1:25">
      <c r="A244" s="4" t="s">
        <v>1098</v>
      </c>
      <c r="B244" s="4" t="s">
        <v>26</v>
      </c>
      <c r="C244" s="4" t="s">
        <v>27</v>
      </c>
      <c r="D244" s="4" t="s">
        <v>1083</v>
      </c>
      <c r="E244" s="4" t="s">
        <v>1099</v>
      </c>
      <c r="F244" s="6">
        <v>45267</v>
      </c>
      <c r="G244" s="6">
        <v>45270</v>
      </c>
      <c r="H244" s="4">
        <v>2</v>
      </c>
      <c r="I244" s="4">
        <v>3</v>
      </c>
      <c r="J244" s="4">
        <v>6</v>
      </c>
      <c r="K244" s="4" t="s">
        <v>30</v>
      </c>
      <c r="L244" s="4">
        <v>2664.48</v>
      </c>
      <c r="M244" s="4">
        <v>2664.48</v>
      </c>
      <c r="N244" s="4" t="s">
        <v>1100</v>
      </c>
      <c r="O244" s="4" t="s">
        <v>32</v>
      </c>
      <c r="P244" s="4" t="s">
        <v>33</v>
      </c>
      <c r="Q244" s="4">
        <v>0</v>
      </c>
      <c r="R244" s="7">
        <v>45262.0000115741</v>
      </c>
      <c r="S244" s="6">
        <v>45273</v>
      </c>
      <c r="T244" s="4" t="s">
        <v>34</v>
      </c>
      <c r="U244" s="4">
        <v>2664.48</v>
      </c>
      <c r="V244" s="4">
        <v>0</v>
      </c>
      <c r="W244" s="4">
        <v>0</v>
      </c>
      <c r="X244" s="4" t="s">
        <v>1101</v>
      </c>
      <c r="Y244" s="4" t="s">
        <v>1102</v>
      </c>
    </row>
    <row r="245" s="4" customFormat="1" spans="1:25">
      <c r="A245" s="4" t="s">
        <v>1103</v>
      </c>
      <c r="B245" s="4" t="s">
        <v>26</v>
      </c>
      <c r="C245" s="4" t="s">
        <v>27</v>
      </c>
      <c r="D245" s="4" t="s">
        <v>1104</v>
      </c>
      <c r="E245" s="4" t="s">
        <v>1105</v>
      </c>
      <c r="F245" s="6">
        <v>45269</v>
      </c>
      <c r="G245" s="6">
        <v>45270</v>
      </c>
      <c r="H245" s="4">
        <v>1</v>
      </c>
      <c r="I245" s="4">
        <v>1</v>
      </c>
      <c r="J245" s="4">
        <v>1</v>
      </c>
      <c r="K245" s="4" t="s">
        <v>30</v>
      </c>
      <c r="L245" s="4">
        <v>1689.63</v>
      </c>
      <c r="M245" s="4">
        <v>1689.63</v>
      </c>
      <c r="N245" s="4" t="s">
        <v>1106</v>
      </c>
      <c r="O245" s="4" t="s">
        <v>32</v>
      </c>
      <c r="P245" s="4" t="s">
        <v>33</v>
      </c>
      <c r="Q245" s="4">
        <v>0</v>
      </c>
      <c r="R245" s="7">
        <v>45263</v>
      </c>
      <c r="S245" s="6">
        <v>45273</v>
      </c>
      <c r="T245" s="4" t="s">
        <v>34</v>
      </c>
      <c r="U245" s="4">
        <v>1689.63</v>
      </c>
      <c r="V245" s="4">
        <v>0</v>
      </c>
      <c r="W245" s="4">
        <v>0</v>
      </c>
      <c r="X245" s="4" t="s">
        <v>1107</v>
      </c>
      <c r="Y245" s="4" t="s">
        <v>1108</v>
      </c>
    </row>
    <row r="246" s="4" customFormat="1" spans="1:25">
      <c r="A246" s="4" t="s">
        <v>1109</v>
      </c>
      <c r="B246" s="4" t="s">
        <v>26</v>
      </c>
      <c r="C246" s="4" t="s">
        <v>27</v>
      </c>
      <c r="D246" s="4" t="s">
        <v>1104</v>
      </c>
      <c r="E246" s="4" t="s">
        <v>1105</v>
      </c>
      <c r="F246" s="6">
        <v>45269</v>
      </c>
      <c r="G246" s="6">
        <v>45270</v>
      </c>
      <c r="H246" s="4">
        <v>1</v>
      </c>
      <c r="I246" s="4">
        <v>1</v>
      </c>
      <c r="J246" s="4">
        <v>1</v>
      </c>
      <c r="K246" s="4" t="s">
        <v>30</v>
      </c>
      <c r="L246" s="4">
        <v>1689.63</v>
      </c>
      <c r="M246" s="4">
        <v>1689.63</v>
      </c>
      <c r="N246" s="4" t="s">
        <v>1110</v>
      </c>
      <c r="O246" s="4" t="s">
        <v>32</v>
      </c>
      <c r="P246" s="4" t="s">
        <v>33</v>
      </c>
      <c r="Q246" s="4">
        <v>0</v>
      </c>
      <c r="R246" s="7">
        <v>45263.0000115741</v>
      </c>
      <c r="S246" s="6">
        <v>45273</v>
      </c>
      <c r="T246" s="4" t="s">
        <v>34</v>
      </c>
      <c r="U246" s="4">
        <v>1689.63</v>
      </c>
      <c r="V246" s="4">
        <v>0</v>
      </c>
      <c r="W246" s="4">
        <v>0</v>
      </c>
      <c r="X246" s="4" t="s">
        <v>1111</v>
      </c>
      <c r="Y246" s="4" t="s">
        <v>1112</v>
      </c>
    </row>
    <row r="247" s="4" customFormat="1" spans="1:25">
      <c r="A247" s="4" t="s">
        <v>548</v>
      </c>
      <c r="B247" s="4" t="s">
        <v>26</v>
      </c>
      <c r="C247" s="4" t="s">
        <v>49</v>
      </c>
      <c r="D247" s="4" t="s">
        <v>549</v>
      </c>
      <c r="E247" s="4" t="s">
        <v>164</v>
      </c>
      <c r="F247" s="6">
        <v>45269</v>
      </c>
      <c r="G247" s="6">
        <v>45270</v>
      </c>
      <c r="H247" s="4">
        <v>1</v>
      </c>
      <c r="I247" s="4">
        <v>1</v>
      </c>
      <c r="J247" s="4">
        <v>1</v>
      </c>
      <c r="K247" s="4" t="s">
        <v>30</v>
      </c>
      <c r="L247" s="4">
        <v>-738.83</v>
      </c>
      <c r="M247" s="4">
        <v>-738.83</v>
      </c>
      <c r="N247" s="4" t="s">
        <v>550</v>
      </c>
      <c r="O247" s="4" t="s">
        <v>32</v>
      </c>
      <c r="P247" s="4" t="s">
        <v>33</v>
      </c>
      <c r="Q247" s="4">
        <v>0</v>
      </c>
      <c r="R247" s="7">
        <v>45241</v>
      </c>
      <c r="S247" s="6">
        <v>45273</v>
      </c>
      <c r="T247" s="4" t="s">
        <v>34</v>
      </c>
      <c r="U247" s="4">
        <v>-738.83</v>
      </c>
      <c r="V247" s="4">
        <v>0</v>
      </c>
      <c r="W247" s="4">
        <v>0</v>
      </c>
      <c r="X247" s="4" t="s">
        <v>551</v>
      </c>
      <c r="Y247" s="4" t="s">
        <v>36</v>
      </c>
    </row>
    <row r="248" s="4" customFormat="1" spans="1:25">
      <c r="A248" s="4" t="s">
        <v>831</v>
      </c>
      <c r="B248" s="4" t="s">
        <v>26</v>
      </c>
      <c r="C248" s="4" t="s">
        <v>49</v>
      </c>
      <c r="D248" s="4" t="s">
        <v>832</v>
      </c>
      <c r="E248" s="4" t="s">
        <v>472</v>
      </c>
      <c r="F248" s="6">
        <v>45269</v>
      </c>
      <c r="G248" s="6">
        <v>45270</v>
      </c>
      <c r="H248" s="4">
        <v>1</v>
      </c>
      <c r="I248" s="4">
        <v>1</v>
      </c>
      <c r="J248" s="4">
        <v>1</v>
      </c>
      <c r="K248" s="4" t="s">
        <v>30</v>
      </c>
      <c r="L248" s="4">
        <v>-947.58</v>
      </c>
      <c r="M248" s="4">
        <v>-947.58</v>
      </c>
      <c r="N248" s="4" t="s">
        <v>833</v>
      </c>
      <c r="O248" s="4" t="s">
        <v>32</v>
      </c>
      <c r="P248" s="4" t="s">
        <v>33</v>
      </c>
      <c r="Q248" s="4">
        <v>0</v>
      </c>
      <c r="R248" s="7">
        <v>45248.0000115741</v>
      </c>
      <c r="S248" s="6">
        <v>45273</v>
      </c>
      <c r="T248" s="4" t="s">
        <v>34</v>
      </c>
      <c r="U248" s="4">
        <v>-947.58</v>
      </c>
      <c r="V248" s="4">
        <v>0</v>
      </c>
      <c r="W248" s="4">
        <v>0</v>
      </c>
      <c r="X248" s="4" t="s">
        <v>834</v>
      </c>
      <c r="Y248" s="4" t="s">
        <v>835</v>
      </c>
    </row>
    <row r="249" s="4" customFormat="1" spans="1:25">
      <c r="A249" s="4" t="s">
        <v>1113</v>
      </c>
      <c r="B249" s="4" t="s">
        <v>26</v>
      </c>
      <c r="C249" s="4" t="s">
        <v>27</v>
      </c>
      <c r="D249" s="4" t="s">
        <v>394</v>
      </c>
      <c r="E249" s="4" t="s">
        <v>1114</v>
      </c>
      <c r="F249" s="6">
        <v>45269</v>
      </c>
      <c r="G249" s="6">
        <v>45270</v>
      </c>
      <c r="H249" s="4">
        <v>1</v>
      </c>
      <c r="I249" s="4">
        <v>1</v>
      </c>
      <c r="J249" s="4">
        <v>1</v>
      </c>
      <c r="K249" s="4" t="s">
        <v>30</v>
      </c>
      <c r="L249" s="4">
        <v>458.87</v>
      </c>
      <c r="M249" s="4">
        <v>458.87</v>
      </c>
      <c r="N249" s="4" t="s">
        <v>1115</v>
      </c>
      <c r="O249" s="4" t="s">
        <v>32</v>
      </c>
      <c r="P249" s="4" t="s">
        <v>33</v>
      </c>
      <c r="Q249" s="4">
        <v>0</v>
      </c>
      <c r="R249" s="7">
        <v>45232.0000115741</v>
      </c>
      <c r="S249" s="6">
        <v>45273</v>
      </c>
      <c r="T249" s="4" t="s">
        <v>34</v>
      </c>
      <c r="U249" s="4">
        <v>458.87</v>
      </c>
      <c r="V249" s="4">
        <v>0</v>
      </c>
      <c r="W249" s="4">
        <v>0</v>
      </c>
      <c r="X249" s="4" t="s">
        <v>1116</v>
      </c>
      <c r="Y249" s="4" t="s">
        <v>36</v>
      </c>
    </row>
    <row r="250" s="4" customFormat="1" spans="1:25">
      <c r="A250" s="4" t="s">
        <v>741</v>
      </c>
      <c r="B250" s="4" t="s">
        <v>26</v>
      </c>
      <c r="C250" s="4" t="s">
        <v>49</v>
      </c>
      <c r="D250" s="4" t="s">
        <v>742</v>
      </c>
      <c r="E250" s="4" t="s">
        <v>743</v>
      </c>
      <c r="F250" s="6">
        <v>45269</v>
      </c>
      <c r="G250" s="6">
        <v>45270</v>
      </c>
      <c r="H250" s="4">
        <v>1</v>
      </c>
      <c r="I250" s="4">
        <v>1</v>
      </c>
      <c r="J250" s="4">
        <v>1</v>
      </c>
      <c r="K250" s="4" t="s">
        <v>30</v>
      </c>
      <c r="L250" s="4">
        <v>-1051.5</v>
      </c>
      <c r="M250" s="4">
        <v>-1051.5</v>
      </c>
      <c r="N250" s="4" t="s">
        <v>744</v>
      </c>
      <c r="O250" s="4" t="s">
        <v>32</v>
      </c>
      <c r="P250" s="4" t="s">
        <v>33</v>
      </c>
      <c r="Q250" s="4">
        <v>0</v>
      </c>
      <c r="R250" s="7">
        <v>45246</v>
      </c>
      <c r="S250" s="6">
        <v>45273</v>
      </c>
      <c r="T250" s="4" t="s">
        <v>34</v>
      </c>
      <c r="U250" s="4">
        <v>-1051.5</v>
      </c>
      <c r="V250" s="4">
        <v>0</v>
      </c>
      <c r="W250" s="4">
        <v>0</v>
      </c>
      <c r="X250" s="4" t="s">
        <v>745</v>
      </c>
      <c r="Y250" s="4" t="s">
        <v>36</v>
      </c>
    </row>
    <row r="251" s="4" customFormat="1" spans="1:25">
      <c r="A251" s="4" t="s">
        <v>563</v>
      </c>
      <c r="B251" s="4" t="s">
        <v>26</v>
      </c>
      <c r="C251" s="4" t="s">
        <v>49</v>
      </c>
      <c r="D251" s="4" t="s">
        <v>564</v>
      </c>
      <c r="E251" s="4" t="s">
        <v>378</v>
      </c>
      <c r="F251" s="6">
        <v>45269</v>
      </c>
      <c r="G251" s="6">
        <v>45270</v>
      </c>
      <c r="H251" s="4">
        <v>1</v>
      </c>
      <c r="I251" s="4">
        <v>1</v>
      </c>
      <c r="J251" s="4">
        <v>1</v>
      </c>
      <c r="K251" s="4" t="s">
        <v>30</v>
      </c>
      <c r="L251" s="4">
        <v>-1017.37</v>
      </c>
      <c r="M251" s="4">
        <v>-1017.37</v>
      </c>
      <c r="N251" s="4" t="s">
        <v>565</v>
      </c>
      <c r="O251" s="4" t="s">
        <v>32</v>
      </c>
      <c r="P251" s="4" t="s">
        <v>33</v>
      </c>
      <c r="Q251" s="4">
        <v>0</v>
      </c>
      <c r="R251" s="7">
        <v>45241.0000115741</v>
      </c>
      <c r="S251" s="6">
        <v>45273</v>
      </c>
      <c r="T251" s="4" t="s">
        <v>34</v>
      </c>
      <c r="U251" s="4">
        <v>-1017.37</v>
      </c>
      <c r="V251" s="4">
        <v>0</v>
      </c>
      <c r="W251" s="4">
        <v>0</v>
      </c>
      <c r="X251" s="4" t="s">
        <v>566</v>
      </c>
      <c r="Y251" s="4" t="s">
        <v>516</v>
      </c>
    </row>
    <row r="252" s="4" customFormat="1" spans="1:25">
      <c r="A252" s="4" t="s">
        <v>1117</v>
      </c>
      <c r="B252" s="4" t="s">
        <v>26</v>
      </c>
      <c r="C252" s="4" t="s">
        <v>1118</v>
      </c>
      <c r="D252" s="4" t="s">
        <v>1119</v>
      </c>
      <c r="E252" s="4" t="s">
        <v>1120</v>
      </c>
      <c r="F252" s="6">
        <v>45252</v>
      </c>
      <c r="G252" s="6">
        <v>45257</v>
      </c>
      <c r="H252" s="4">
        <v>1</v>
      </c>
      <c r="I252" s="4">
        <v>5</v>
      </c>
      <c r="J252" s="4">
        <v>5</v>
      </c>
      <c r="K252" s="4" t="s">
        <v>30</v>
      </c>
      <c r="L252" s="4">
        <v>-8402.1</v>
      </c>
      <c r="M252" s="4">
        <v>-8402.1</v>
      </c>
      <c r="N252" s="4" t="s">
        <v>1121</v>
      </c>
      <c r="O252" s="4" t="s">
        <v>32</v>
      </c>
      <c r="P252" s="4" t="s">
        <v>33</v>
      </c>
      <c r="Q252" s="4">
        <v>0</v>
      </c>
      <c r="R252" s="7">
        <v>45238.7060532407</v>
      </c>
      <c r="S252" s="6">
        <v>45273</v>
      </c>
      <c r="T252" s="4" t="s">
        <v>34</v>
      </c>
      <c r="U252" s="4">
        <v>-8402.1</v>
      </c>
      <c r="V252" s="4">
        <v>0</v>
      </c>
      <c r="W252" s="4">
        <v>0</v>
      </c>
      <c r="X252" s="4" t="s">
        <v>1122</v>
      </c>
      <c r="Y252" s="4" t="s">
        <v>1123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20"/>
  <sheetViews>
    <sheetView tabSelected="1" workbookViewId="0">
      <selection activeCell="A218" sqref="A218:C22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1124</v>
      </c>
    </row>
    <row r="2" s="4" customFormat="1" hidden="1" spans="1:9">
      <c r="A2" s="5">
        <v>999223421695081</v>
      </c>
      <c r="B2" s="6">
        <v>45268</v>
      </c>
      <c r="C2" s="6">
        <v>45270</v>
      </c>
      <c r="D2" s="4">
        <v>1358</v>
      </c>
      <c r="E2" s="4" t="str">
        <f>VLOOKUP(A2,HOP!A:L,12,0)</f>
        <v>1358.00</v>
      </c>
      <c r="F2" s="4" t="str">
        <f>VLOOKUP(A2,HOP!A:C,3,0)</f>
        <v>3184997</v>
      </c>
      <c r="G2" s="4">
        <f>D2-E2</f>
        <v>0</v>
      </c>
      <c r="H2" s="4" t="str">
        <f>$H$1&amp;F2</f>
        <v>，3184997</v>
      </c>
      <c r="I2" s="4" t="str">
        <f>VLOOKUP(A2,HOP!A:U,21,0)</f>
        <v>直连</v>
      </c>
    </row>
    <row r="3" s="4" customFormat="1" hidden="1" spans="1:9">
      <c r="A3" s="5">
        <v>999224778111951</v>
      </c>
      <c r="B3" s="6">
        <v>45269</v>
      </c>
      <c r="C3" s="6">
        <v>45270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999225531824081</v>
      </c>
      <c r="B4" s="6">
        <v>45263</v>
      </c>
      <c r="C4" s="6">
        <v>45270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999225668446323</v>
      </c>
      <c r="B5" s="6">
        <v>45268</v>
      </c>
      <c r="C5" s="6">
        <v>45270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999226038419200</v>
      </c>
      <c r="B6" s="6">
        <v>45269</v>
      </c>
      <c r="C6" s="6">
        <v>45270</v>
      </c>
      <c r="D6" s="4">
        <v>2761.58</v>
      </c>
      <c r="E6" s="4" t="str">
        <f>VLOOKUP(A6,HOP!A:L,12,0)</f>
        <v>2761.58</v>
      </c>
      <c r="F6" s="4" t="str">
        <f>VLOOKUP(A6,HOP!A:C,3,0)</f>
        <v>3780261</v>
      </c>
      <c r="G6" s="4">
        <f t="shared" si="0"/>
        <v>0</v>
      </c>
      <c r="H6" s="4" t="str">
        <f t="shared" si="1"/>
        <v>，3780261</v>
      </c>
      <c r="I6" s="4" t="str">
        <f>VLOOKUP(A6,HOP!A:U,21,0)</f>
        <v>直连</v>
      </c>
    </row>
    <row r="7" s="4" customFormat="1" hidden="1" spans="1:9">
      <c r="A7" s="5">
        <v>999226117695259</v>
      </c>
      <c r="B7" s="6">
        <v>45269</v>
      </c>
      <c r="C7" s="6">
        <v>45270</v>
      </c>
      <c r="D7" s="4">
        <v>1130.43</v>
      </c>
      <c r="E7" s="4" t="str">
        <f>VLOOKUP(A7,HOP!A:L,12,0)</f>
        <v>1130.43</v>
      </c>
      <c r="F7" s="4" t="str">
        <f>VLOOKUP(A7,HOP!A:C,3,0)</f>
        <v>3795593</v>
      </c>
      <c r="G7" s="4">
        <f t="shared" si="0"/>
        <v>0</v>
      </c>
      <c r="H7" s="4" t="str">
        <f t="shared" si="1"/>
        <v>，3795593</v>
      </c>
      <c r="I7" s="4" t="str">
        <f>VLOOKUP(A7,HOP!A:U,21,0)</f>
        <v>直连</v>
      </c>
    </row>
    <row r="8" s="4" customFormat="1" hidden="1" spans="1:9">
      <c r="A8" s="5">
        <v>999226269828386</v>
      </c>
      <c r="B8" s="6">
        <v>45268</v>
      </c>
      <c r="C8" s="6">
        <v>45270</v>
      </c>
      <c r="D8" s="4">
        <v>2617.36</v>
      </c>
      <c r="E8" s="4" t="str">
        <f>VLOOKUP(A8,HOP!A:L,12,0)</f>
        <v>2617.36</v>
      </c>
      <c r="F8" s="4" t="str">
        <f>VLOOKUP(A8,HOP!A:C,3,0)</f>
        <v>3820939</v>
      </c>
      <c r="G8" s="4">
        <f t="shared" si="0"/>
        <v>0</v>
      </c>
      <c r="H8" s="4" t="str">
        <f t="shared" si="1"/>
        <v>，3820939</v>
      </c>
      <c r="I8" s="4" t="str">
        <f>VLOOKUP(A8,HOP!A:U,21,0)</f>
        <v>直连</v>
      </c>
    </row>
    <row r="9" s="4" customFormat="1" hidden="1" spans="1:9">
      <c r="A9" s="5">
        <v>999226665300803</v>
      </c>
      <c r="B9" s="6">
        <v>45266</v>
      </c>
      <c r="C9" s="6">
        <v>45270</v>
      </c>
      <c r="D9" s="4">
        <v>4608.52</v>
      </c>
      <c r="E9" s="4" t="str">
        <f>VLOOKUP(A9,HOP!A:L,12,0)</f>
        <v>4608.52</v>
      </c>
      <c r="F9" s="4" t="str">
        <f>VLOOKUP(A9,HOP!A:C,3,0)</f>
        <v>3895153</v>
      </c>
      <c r="G9" s="4">
        <f t="shared" si="0"/>
        <v>0</v>
      </c>
      <c r="H9" s="4" t="str">
        <f t="shared" si="1"/>
        <v>，3895153</v>
      </c>
      <c r="I9" s="4" t="str">
        <f>VLOOKUP(A9,HOP!A:U,21,0)</f>
        <v>直连</v>
      </c>
    </row>
    <row r="10" s="4" customFormat="1" hidden="1" spans="1:9">
      <c r="A10" s="5">
        <v>999226830907213</v>
      </c>
      <c r="B10" s="6">
        <v>45268</v>
      </c>
      <c r="C10" s="6">
        <v>45270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999226831065143</v>
      </c>
      <c r="B11" s="6">
        <v>45268</v>
      </c>
      <c r="C11" s="6">
        <v>45270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999226833123211</v>
      </c>
      <c r="B12" s="6">
        <v>45268</v>
      </c>
      <c r="C12" s="6">
        <v>45270</v>
      </c>
      <c r="D12" s="4">
        <v>1942.52</v>
      </c>
      <c r="E12" s="4" t="str">
        <f>VLOOKUP(A12,HOP!A:L,12,0)</f>
        <v>1942.52</v>
      </c>
      <c r="F12" s="4" t="str">
        <f>VLOOKUP(A12,HOP!A:C,3,0)</f>
        <v>3945499</v>
      </c>
      <c r="G12" s="4">
        <f t="shared" si="0"/>
        <v>0</v>
      </c>
      <c r="H12" s="4" t="str">
        <f t="shared" si="1"/>
        <v>，3945499</v>
      </c>
      <c r="I12" s="4" t="str">
        <f>VLOOKUP(A12,HOP!A:U,21,0)</f>
        <v>直连</v>
      </c>
    </row>
    <row r="13" s="4" customFormat="1" hidden="1" spans="1:9">
      <c r="A13" s="5">
        <v>999226915072761</v>
      </c>
      <c r="B13" s="6">
        <v>45268</v>
      </c>
      <c r="C13" s="6">
        <v>45270</v>
      </c>
      <c r="D13" s="4">
        <v>1964.84</v>
      </c>
      <c r="E13" s="4" t="str">
        <f>VLOOKUP(A13,HOP!A:L,12,0)</f>
        <v>1964.84</v>
      </c>
      <c r="F13" s="4" t="str">
        <f>VLOOKUP(A13,HOP!A:C,3,0)</f>
        <v>3971151</v>
      </c>
      <c r="G13" s="4">
        <f t="shared" si="0"/>
        <v>0</v>
      </c>
      <c r="H13" s="4" t="str">
        <f t="shared" si="1"/>
        <v>，3971151</v>
      </c>
      <c r="I13" s="4" t="str">
        <f>VLOOKUP(A13,HOP!A:U,21,0)</f>
        <v>直连</v>
      </c>
    </row>
    <row r="14" s="4" customFormat="1" hidden="1" spans="1:9">
      <c r="A14" s="5">
        <v>999226925734061</v>
      </c>
      <c r="B14" s="6">
        <v>45268</v>
      </c>
      <c r="C14" s="6">
        <v>45270</v>
      </c>
      <c r="D14" s="4">
        <v>2003.4</v>
      </c>
      <c r="E14" s="4" t="str">
        <f>VLOOKUP(A14,HOP!A:L,12,0)</f>
        <v>2003.40</v>
      </c>
      <c r="F14" s="4" t="str">
        <f>VLOOKUP(A14,HOP!A:C,3,0)</f>
        <v>3974426</v>
      </c>
      <c r="G14" s="4">
        <f t="shared" si="0"/>
        <v>0</v>
      </c>
      <c r="H14" s="4" t="str">
        <f t="shared" si="1"/>
        <v>，3974426</v>
      </c>
      <c r="I14" s="4" t="str">
        <f>VLOOKUP(A14,HOP!A:U,21,0)</f>
        <v>直连</v>
      </c>
    </row>
    <row r="15" s="4" customFormat="1" hidden="1" spans="1:9">
      <c r="A15" s="5">
        <v>999227044472021</v>
      </c>
      <c r="B15" s="6">
        <v>45269</v>
      </c>
      <c r="C15" s="6">
        <v>45270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999227058630390</v>
      </c>
      <c r="B16" s="6">
        <v>45269</v>
      </c>
      <c r="C16" s="6">
        <v>45270</v>
      </c>
      <c r="D16" s="4">
        <v>245.44</v>
      </c>
      <c r="E16" s="4" t="str">
        <f>VLOOKUP(A16,HOP!A:L,12,0)</f>
        <v>245.44</v>
      </c>
      <c r="F16" s="4" t="str">
        <f>VLOOKUP(A16,HOP!A:C,3,0)</f>
        <v>3993192</v>
      </c>
      <c r="G16" s="4">
        <f t="shared" si="0"/>
        <v>0</v>
      </c>
      <c r="H16" s="4" t="str">
        <f t="shared" si="1"/>
        <v>，3993192</v>
      </c>
      <c r="I16" s="4" t="str">
        <f>VLOOKUP(A16,HOP!A:U,21,0)</f>
        <v>直连</v>
      </c>
    </row>
    <row r="17" s="4" customFormat="1" hidden="1" spans="1:9">
      <c r="A17" s="5">
        <v>999227097337691</v>
      </c>
      <c r="B17" s="6">
        <v>45268</v>
      </c>
      <c r="C17" s="6">
        <v>45270</v>
      </c>
      <c r="D17" s="4">
        <v>3329.16</v>
      </c>
      <c r="E17" s="4" t="str">
        <f>VLOOKUP(A17,HOP!A:L,12,0)</f>
        <v>3329.16</v>
      </c>
      <c r="F17" s="4" t="str">
        <f>VLOOKUP(A17,HOP!A:C,3,0)</f>
        <v>3999990</v>
      </c>
      <c r="G17" s="4">
        <f t="shared" si="0"/>
        <v>0</v>
      </c>
      <c r="H17" s="4" t="str">
        <f t="shared" si="1"/>
        <v>，3999990</v>
      </c>
      <c r="I17" s="4" t="str">
        <f>VLOOKUP(A17,HOP!A:U,21,0)</f>
        <v>直连</v>
      </c>
    </row>
    <row r="18" s="4" customFormat="1" hidden="1" spans="1:9">
      <c r="A18" s="5">
        <v>999227103124222</v>
      </c>
      <c r="B18" s="6">
        <v>45269</v>
      </c>
      <c r="C18" s="6">
        <v>45270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999227103180501</v>
      </c>
      <c r="B19" s="6">
        <v>45269</v>
      </c>
      <c r="C19" s="6">
        <v>45270</v>
      </c>
      <c r="D19" s="4">
        <v>1350.99</v>
      </c>
      <c r="E19" s="4" t="str">
        <f>VLOOKUP(A19,HOP!A:L,12,0)</f>
        <v>1350.99</v>
      </c>
      <c r="F19" s="4" t="str">
        <f>VLOOKUP(A19,HOP!A:C,3,0)</f>
        <v>4004015</v>
      </c>
      <c r="G19" s="4">
        <f t="shared" si="0"/>
        <v>0</v>
      </c>
      <c r="H19" s="4" t="str">
        <f t="shared" si="1"/>
        <v>，4004015</v>
      </c>
      <c r="I19" s="4" t="str">
        <f>VLOOKUP(A19,HOP!A:U,21,0)</f>
        <v>直连</v>
      </c>
    </row>
    <row r="20" s="4" customFormat="1" hidden="1" spans="1:9">
      <c r="A20" s="5">
        <v>999227103184444</v>
      </c>
      <c r="B20" s="6">
        <v>45269</v>
      </c>
      <c r="C20" s="6">
        <v>45270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999227103286458</v>
      </c>
      <c r="B21" s="6">
        <v>45269</v>
      </c>
      <c r="C21" s="6">
        <v>45270</v>
      </c>
      <c r="D21" s="4">
        <v>1350.99</v>
      </c>
      <c r="E21" s="4" t="str">
        <f>VLOOKUP(A21,HOP!A:L,12,0)</f>
        <v>1350.99</v>
      </c>
      <c r="F21" s="4" t="str">
        <f>VLOOKUP(A21,HOP!A:C,3,0)</f>
        <v>4004052</v>
      </c>
      <c r="G21" s="4">
        <f t="shared" si="0"/>
        <v>0</v>
      </c>
      <c r="H21" s="4" t="str">
        <f t="shared" si="1"/>
        <v>，4004052</v>
      </c>
      <c r="I21" s="4" t="str">
        <f>VLOOKUP(A21,HOP!A:U,21,0)</f>
        <v>直连</v>
      </c>
    </row>
    <row r="22" s="4" customFormat="1" hidden="1" spans="1:9">
      <c r="A22" s="5">
        <v>999227103375448</v>
      </c>
      <c r="B22" s="6">
        <v>45269</v>
      </c>
      <c r="C22" s="6">
        <v>45270</v>
      </c>
      <c r="D22" s="4">
        <v>427.9</v>
      </c>
      <c r="E22" s="4" t="str">
        <f>VLOOKUP(A22,HOP!A:L,12,0)</f>
        <v>427.90</v>
      </c>
      <c r="F22" s="4" t="str">
        <f>VLOOKUP(A22,HOP!A:C,3,0)</f>
        <v>4004085</v>
      </c>
      <c r="G22" s="4">
        <f t="shared" si="0"/>
        <v>0</v>
      </c>
      <c r="H22" s="4" t="str">
        <f t="shared" si="1"/>
        <v>，4004085</v>
      </c>
      <c r="I22" s="4" t="str">
        <f>VLOOKUP(A22,HOP!A:U,21,0)</f>
        <v>直采</v>
      </c>
    </row>
    <row r="23" s="4" customFormat="1" hidden="1" spans="1:9">
      <c r="A23" s="5">
        <v>999227105776165</v>
      </c>
      <c r="B23" s="6">
        <v>45269</v>
      </c>
      <c r="C23" s="6">
        <v>45270</v>
      </c>
      <c r="D23" s="4">
        <v>656.82</v>
      </c>
      <c r="E23" s="4" t="str">
        <f>VLOOKUP(A23,HOP!A:L,12,0)</f>
        <v>656.82</v>
      </c>
      <c r="F23" s="4" t="str">
        <f>VLOOKUP(A23,HOP!A:C,3,0)</f>
        <v>4005643</v>
      </c>
      <c r="G23" s="4">
        <f t="shared" si="0"/>
        <v>0</v>
      </c>
      <c r="H23" s="4" t="str">
        <f t="shared" si="1"/>
        <v>，4005643</v>
      </c>
      <c r="I23" s="4" t="str">
        <f>VLOOKUP(A23,HOP!A:U,21,0)</f>
        <v>直采</v>
      </c>
    </row>
    <row r="24" s="4" customFormat="1" hidden="1" spans="1:9">
      <c r="A24" s="5">
        <v>999227105960105</v>
      </c>
      <c r="B24" s="6">
        <v>45269</v>
      </c>
      <c r="C24" s="6">
        <v>45270</v>
      </c>
      <c r="D24" s="4">
        <v>609.76</v>
      </c>
      <c r="E24" s="4" t="str">
        <f>VLOOKUP(A24,HOP!A:L,12,0)</f>
        <v>609.76</v>
      </c>
      <c r="F24" s="4" t="str">
        <f>VLOOKUP(A24,HOP!A:C,3,0)</f>
        <v>4005735</v>
      </c>
      <c r="G24" s="4">
        <f t="shared" si="0"/>
        <v>0</v>
      </c>
      <c r="H24" s="4" t="str">
        <f t="shared" si="1"/>
        <v>，4005735</v>
      </c>
      <c r="I24" s="4" t="str">
        <f>VLOOKUP(A24,HOP!A:U,21,0)</f>
        <v>直采</v>
      </c>
    </row>
    <row r="25" s="4" customFormat="1" hidden="1" spans="1:9">
      <c r="A25" s="5">
        <v>999227108572349</v>
      </c>
      <c r="B25" s="6">
        <v>45269</v>
      </c>
      <c r="C25" s="6">
        <v>45270</v>
      </c>
      <c r="D25" s="4">
        <v>656.75</v>
      </c>
      <c r="E25" s="4" t="str">
        <f>VLOOKUP(A25,HOP!A:L,12,0)</f>
        <v>656.75</v>
      </c>
      <c r="F25" s="4" t="str">
        <f>VLOOKUP(A25,HOP!A:C,3,0)</f>
        <v>4007669</v>
      </c>
      <c r="G25" s="4">
        <f t="shared" si="0"/>
        <v>0</v>
      </c>
      <c r="H25" s="4" t="str">
        <f t="shared" si="1"/>
        <v>，4007669</v>
      </c>
      <c r="I25" s="4" t="str">
        <f>VLOOKUP(A25,HOP!A:U,21,0)</f>
        <v>直采</v>
      </c>
    </row>
    <row r="26" s="4" customFormat="1" hidden="1" spans="1:9">
      <c r="A26" s="5">
        <v>999227108692655</v>
      </c>
      <c r="B26" s="6">
        <v>45269</v>
      </c>
      <c r="C26" s="6">
        <v>45270</v>
      </c>
      <c r="D26" s="4">
        <v>736.33</v>
      </c>
      <c r="E26" s="4" t="str">
        <f>VLOOKUP(A26,HOP!A:L,12,0)</f>
        <v>736.33</v>
      </c>
      <c r="F26" s="4" t="str">
        <f>VLOOKUP(A26,HOP!A:C,3,0)</f>
        <v>4007757</v>
      </c>
      <c r="G26" s="4">
        <f t="shared" si="0"/>
        <v>0</v>
      </c>
      <c r="H26" s="4" t="str">
        <f t="shared" si="1"/>
        <v>，4007757</v>
      </c>
      <c r="I26" s="4" t="str">
        <f>VLOOKUP(A26,HOP!A:U,21,0)</f>
        <v>直连</v>
      </c>
    </row>
    <row r="27" s="4" customFormat="1" hidden="1" spans="1:9">
      <c r="A27" s="5">
        <v>999227108706507</v>
      </c>
      <c r="B27" s="6">
        <v>45269</v>
      </c>
      <c r="C27" s="6">
        <v>45270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999227165929649</v>
      </c>
      <c r="B28" s="6">
        <v>45269</v>
      </c>
      <c r="C28" s="6">
        <v>45270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999227306832108</v>
      </c>
      <c r="B29" s="6">
        <v>45267</v>
      </c>
      <c r="C29" s="6">
        <v>45270</v>
      </c>
      <c r="D29" s="4">
        <v>2085.12</v>
      </c>
      <c r="E29" s="4" t="str">
        <f>VLOOKUP(A29,HOP!A:L,12,0)</f>
        <v>2085.12</v>
      </c>
      <c r="F29" s="4" t="str">
        <f>VLOOKUP(A29,HOP!A:C,3,0)</f>
        <v>4043551</v>
      </c>
      <c r="G29" s="4">
        <f t="shared" si="0"/>
        <v>0</v>
      </c>
      <c r="H29" s="4" t="str">
        <f t="shared" si="1"/>
        <v>，4043551</v>
      </c>
      <c r="I29" s="4" t="str">
        <f>VLOOKUP(A29,HOP!A:U,21,0)</f>
        <v>直采</v>
      </c>
    </row>
    <row r="30" s="4" customFormat="1" hidden="1" spans="1:9">
      <c r="A30" s="5">
        <v>999227329399654</v>
      </c>
      <c r="B30" s="6">
        <v>45269</v>
      </c>
      <c r="C30" s="6">
        <v>45270</v>
      </c>
      <c r="D30" s="4">
        <v>308.6</v>
      </c>
      <c r="E30" s="4" t="str">
        <f>VLOOKUP(A30,HOP!A:L,12,0)</f>
        <v>308.60</v>
      </c>
      <c r="F30" s="4" t="str">
        <f>VLOOKUP(A30,HOP!A:C,3,0)</f>
        <v>4049615</v>
      </c>
      <c r="G30" s="4">
        <f t="shared" si="0"/>
        <v>0</v>
      </c>
      <c r="H30" s="4" t="str">
        <f t="shared" si="1"/>
        <v>，4049615</v>
      </c>
      <c r="I30" s="4" t="str">
        <f>VLOOKUP(A30,HOP!A:U,21,0)</f>
        <v>直连</v>
      </c>
    </row>
    <row r="31" s="4" customFormat="1" hidden="1" spans="1:9">
      <c r="A31" s="5">
        <v>999227375469024</v>
      </c>
      <c r="B31" s="6">
        <v>45269</v>
      </c>
      <c r="C31" s="6">
        <v>45270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999227411590806</v>
      </c>
      <c r="B32" s="6">
        <v>45269</v>
      </c>
      <c r="C32" s="6">
        <v>45270</v>
      </c>
      <c r="D32" s="4">
        <v>1089.47</v>
      </c>
      <c r="E32" s="4" t="str">
        <f>VLOOKUP(A32,HOP!A:L,12,0)</f>
        <v>1089.47</v>
      </c>
      <c r="F32" s="4" t="str">
        <f>VLOOKUP(A32,HOP!A:C,3,0)</f>
        <v>4073221</v>
      </c>
      <c r="G32" s="4">
        <f t="shared" si="0"/>
        <v>0</v>
      </c>
      <c r="H32" s="4" t="str">
        <f t="shared" si="1"/>
        <v>，4073221</v>
      </c>
      <c r="I32" s="4" t="str">
        <f>VLOOKUP(A32,HOP!A:U,21,0)</f>
        <v>直连</v>
      </c>
    </row>
    <row r="33" s="4" customFormat="1" hidden="1" spans="1:9">
      <c r="A33" s="5">
        <v>999227962661844</v>
      </c>
      <c r="B33" s="6">
        <v>45269</v>
      </c>
      <c r="C33" s="6">
        <v>45270</v>
      </c>
      <c r="D33" s="4">
        <v>142.1</v>
      </c>
      <c r="E33" s="4" t="str">
        <f>VLOOKUP(A33,HOP!A:L,12,0)</f>
        <v>142.10</v>
      </c>
      <c r="F33" s="4" t="str">
        <f>VLOOKUP(A33,HOP!A:C,3,0)</f>
        <v>4087617</v>
      </c>
      <c r="G33" s="4">
        <f t="shared" si="0"/>
        <v>0</v>
      </c>
      <c r="H33" s="4" t="str">
        <f t="shared" si="1"/>
        <v>，4087617</v>
      </c>
      <c r="I33" s="4" t="str">
        <f>VLOOKUP(A33,HOP!A:U,21,0)</f>
        <v>直连</v>
      </c>
    </row>
    <row r="34" s="4" customFormat="1" hidden="1" spans="1:9">
      <c r="A34" s="5">
        <v>999227981144599</v>
      </c>
      <c r="B34" s="6">
        <v>45266</v>
      </c>
      <c r="C34" s="6">
        <v>45270</v>
      </c>
      <c r="D34" s="4">
        <v>1630.8</v>
      </c>
      <c r="E34" s="4" t="str">
        <f>VLOOKUP(A34,HOP!A:L,12,0)</f>
        <v>1630.80</v>
      </c>
      <c r="F34" s="4" t="str">
        <f>VLOOKUP(A34,HOP!A:C,3,0)</f>
        <v>4093945</v>
      </c>
      <c r="G34" s="4">
        <f t="shared" si="0"/>
        <v>0</v>
      </c>
      <c r="H34" s="4" t="str">
        <f t="shared" si="1"/>
        <v>，4093945</v>
      </c>
      <c r="I34" s="4" t="str">
        <f>VLOOKUP(A34,HOP!A:U,21,0)</f>
        <v>直连</v>
      </c>
    </row>
    <row r="35" s="4" customFormat="1" hidden="1" spans="1:9">
      <c r="A35" s="5">
        <v>999227994044453</v>
      </c>
      <c r="B35" s="6">
        <v>45269</v>
      </c>
      <c r="C35" s="6">
        <v>45270</v>
      </c>
      <c r="D35" s="4">
        <v>1442.37</v>
      </c>
      <c r="E35" s="4" t="str">
        <f>VLOOKUP(A35,HOP!A:L,12,0)</f>
        <v>1442.37</v>
      </c>
      <c r="F35" s="4" t="str">
        <f>VLOOKUP(A35,HOP!A:C,3,0)</f>
        <v>4098746</v>
      </c>
      <c r="G35" s="4">
        <f t="shared" si="0"/>
        <v>0</v>
      </c>
      <c r="H35" s="4" t="str">
        <f t="shared" si="1"/>
        <v>，4098746</v>
      </c>
      <c r="I35" s="4" t="str">
        <f>VLOOKUP(A35,HOP!A:U,21,0)</f>
        <v>直连</v>
      </c>
    </row>
    <row r="36" s="4" customFormat="1" hidden="1" spans="1:9">
      <c r="A36" s="5">
        <v>999228013774399</v>
      </c>
      <c r="B36" s="6">
        <v>45269</v>
      </c>
      <c r="C36" s="6">
        <v>45270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999228037337643</v>
      </c>
      <c r="B37" s="6">
        <v>45267</v>
      </c>
      <c r="C37" s="6">
        <v>45270</v>
      </c>
      <c r="D37" s="4">
        <v>985.56</v>
      </c>
      <c r="E37" s="4" t="str">
        <f>VLOOKUP(A37,HOP!A:L,12,0)</f>
        <v>985.56</v>
      </c>
      <c r="F37" s="4" t="str">
        <f>VLOOKUP(A37,HOP!A:C,3,0)</f>
        <v>4109685</v>
      </c>
      <c r="G37" s="4">
        <f t="shared" si="0"/>
        <v>0</v>
      </c>
      <c r="H37" s="4" t="str">
        <f t="shared" si="1"/>
        <v>，4109685</v>
      </c>
      <c r="I37" s="4" t="str">
        <f>VLOOKUP(A37,HOP!A:U,21,0)</f>
        <v>直连</v>
      </c>
    </row>
    <row r="38" s="4" customFormat="1" hidden="1" spans="1:9">
      <c r="A38" s="5">
        <v>999228041261583</v>
      </c>
      <c r="B38" s="6">
        <v>45266</v>
      </c>
      <c r="C38" s="6">
        <v>45270</v>
      </c>
      <c r="D38" s="4">
        <v>1911.91</v>
      </c>
      <c r="E38" s="4" t="str">
        <f>VLOOKUP(A38,HOP!A:L,12,0)</f>
        <v>1911.91</v>
      </c>
      <c r="F38" s="4" t="str">
        <f>VLOOKUP(A38,HOP!A:C,3,0)</f>
        <v>4111057</v>
      </c>
      <c r="G38" s="4">
        <f t="shared" si="0"/>
        <v>0</v>
      </c>
      <c r="H38" s="4" t="str">
        <f t="shared" si="1"/>
        <v>，4111057</v>
      </c>
      <c r="I38" s="4" t="str">
        <f>VLOOKUP(A38,HOP!A:U,21,0)</f>
        <v>直连</v>
      </c>
    </row>
    <row r="39" s="4" customFormat="1" hidden="1" spans="1:9">
      <c r="A39" s="5">
        <v>999228047126125</v>
      </c>
      <c r="B39" s="6">
        <v>45268</v>
      </c>
      <c r="C39" s="6">
        <v>45270</v>
      </c>
      <c r="D39" s="4">
        <v>2929.58</v>
      </c>
      <c r="E39" s="4" t="str">
        <f>VLOOKUP(A39,HOP!A:L,12,0)</f>
        <v>2929.58</v>
      </c>
      <c r="F39" s="4" t="str">
        <f>VLOOKUP(A39,HOP!A:C,3,0)</f>
        <v>4113174</v>
      </c>
      <c r="G39" s="4">
        <f t="shared" si="0"/>
        <v>0</v>
      </c>
      <c r="H39" s="4" t="str">
        <f t="shared" si="1"/>
        <v>，4113174</v>
      </c>
      <c r="I39" s="4" t="str">
        <f>VLOOKUP(A39,HOP!A:U,21,0)</f>
        <v>直连</v>
      </c>
    </row>
    <row r="40" s="4" customFormat="1" hidden="1" spans="1:9">
      <c r="A40" s="5">
        <v>999228090036234</v>
      </c>
      <c r="B40" s="6">
        <v>45268</v>
      </c>
      <c r="C40" s="6">
        <v>45270</v>
      </c>
      <c r="D40" s="4">
        <v>1022.14</v>
      </c>
      <c r="E40" s="4" t="str">
        <f>VLOOKUP(A40,HOP!A:L,12,0)</f>
        <v>1022.14</v>
      </c>
      <c r="F40" s="4" t="str">
        <f>VLOOKUP(A40,HOP!A:C,3,0)</f>
        <v>4122754</v>
      </c>
      <c r="G40" s="4">
        <f t="shared" si="0"/>
        <v>0</v>
      </c>
      <c r="H40" s="4" t="str">
        <f t="shared" si="1"/>
        <v>，4122754</v>
      </c>
      <c r="I40" s="4" t="str">
        <f>VLOOKUP(A40,HOP!A:U,21,0)</f>
        <v>直连</v>
      </c>
    </row>
    <row r="41" s="4" customFormat="1" hidden="1" spans="1:9">
      <c r="A41" s="5">
        <v>999228091662322</v>
      </c>
      <c r="B41" s="6">
        <v>45267</v>
      </c>
      <c r="C41" s="6">
        <v>45270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999228098545496</v>
      </c>
      <c r="B42" s="6">
        <v>45269</v>
      </c>
      <c r="C42" s="6">
        <v>45270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999228100061406</v>
      </c>
      <c r="B43" s="6">
        <v>45266</v>
      </c>
      <c r="C43" s="6">
        <v>45270</v>
      </c>
      <c r="D43" s="4">
        <v>5681.08</v>
      </c>
      <c r="E43" s="4" t="str">
        <f>VLOOKUP(A43,HOP!A:L,12,0)</f>
        <v>5681.08</v>
      </c>
      <c r="F43" s="4" t="str">
        <f>VLOOKUP(A43,HOP!A:C,3,0)</f>
        <v>4126601</v>
      </c>
      <c r="G43" s="4">
        <f t="shared" si="0"/>
        <v>0</v>
      </c>
      <c r="H43" s="4" t="str">
        <f t="shared" si="1"/>
        <v>，4126601</v>
      </c>
      <c r="I43" s="4" t="str">
        <f>VLOOKUP(A43,HOP!A:U,21,0)</f>
        <v>直连</v>
      </c>
    </row>
    <row r="44" s="4" customFormat="1" hidden="1" spans="1:9">
      <c r="A44" s="5">
        <v>999228101155159</v>
      </c>
      <c r="B44" s="6">
        <v>45269</v>
      </c>
      <c r="C44" s="6">
        <v>45270</v>
      </c>
      <c r="D44" s="4">
        <v>1099.12</v>
      </c>
      <c r="E44" s="4" t="str">
        <f>VLOOKUP(A44,HOP!A:L,12,0)</f>
        <v>1099.12</v>
      </c>
      <c r="F44" s="4" t="str">
        <f>VLOOKUP(A44,HOP!A:C,3,0)</f>
        <v>4127079</v>
      </c>
      <c r="G44" s="4">
        <f t="shared" si="0"/>
        <v>0</v>
      </c>
      <c r="H44" s="4" t="str">
        <f t="shared" si="1"/>
        <v>，4127079</v>
      </c>
      <c r="I44" s="4" t="str">
        <f>VLOOKUP(A44,HOP!A:U,21,0)</f>
        <v>直连</v>
      </c>
    </row>
    <row r="45" s="4" customFormat="1" hidden="1" spans="1:9">
      <c r="A45" s="5">
        <v>999228117764302</v>
      </c>
      <c r="B45" s="6">
        <v>45268</v>
      </c>
      <c r="C45" s="6">
        <v>45270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999228117880717</v>
      </c>
      <c r="B46" s="6">
        <v>45268</v>
      </c>
      <c r="C46" s="6">
        <v>45270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999228124333997</v>
      </c>
      <c r="B47" s="6">
        <v>45267</v>
      </c>
      <c r="C47" s="6">
        <v>45270</v>
      </c>
      <c r="D47" s="4">
        <v>570.66</v>
      </c>
      <c r="E47" s="4" t="str">
        <f>VLOOKUP(A47,HOP!A:L,12,0)</f>
        <v>570.66</v>
      </c>
      <c r="F47" s="4" t="str">
        <f>VLOOKUP(A47,HOP!A:C,3,0)</f>
        <v>4133391</v>
      </c>
      <c r="G47" s="4">
        <f t="shared" si="0"/>
        <v>0</v>
      </c>
      <c r="H47" s="4" t="str">
        <f t="shared" si="1"/>
        <v>，4133391</v>
      </c>
      <c r="I47" s="4" t="str">
        <f>VLOOKUP(A47,HOP!A:U,21,0)</f>
        <v>直连</v>
      </c>
    </row>
    <row r="48" s="4" customFormat="1" hidden="1" spans="1:9">
      <c r="A48" s="5">
        <v>999228140000636</v>
      </c>
      <c r="B48" s="6">
        <v>45268</v>
      </c>
      <c r="C48" s="6">
        <v>45270</v>
      </c>
      <c r="D48" s="4">
        <v>515.66</v>
      </c>
      <c r="E48" s="4" t="str">
        <f>VLOOKUP(A48,HOP!A:L,12,0)</f>
        <v>515.66</v>
      </c>
      <c r="F48" s="4" t="str">
        <f>VLOOKUP(A48,HOP!A:C,3,0)</f>
        <v>4137411</v>
      </c>
      <c r="G48" s="4">
        <f t="shared" si="0"/>
        <v>0</v>
      </c>
      <c r="H48" s="4" t="str">
        <f t="shared" si="1"/>
        <v>，4137411</v>
      </c>
      <c r="I48" s="4" t="str">
        <f>VLOOKUP(A48,HOP!A:U,21,0)</f>
        <v>直连</v>
      </c>
    </row>
    <row r="49" s="4" customFormat="1" hidden="1" spans="1:9">
      <c r="A49" s="5">
        <v>999228166094338</v>
      </c>
      <c r="B49" s="6">
        <v>45268</v>
      </c>
      <c r="C49" s="6">
        <v>45270</v>
      </c>
      <c r="D49" s="4">
        <v>3246.84</v>
      </c>
      <c r="E49" s="4" t="str">
        <f>VLOOKUP(A49,HOP!A:L,12,0)</f>
        <v>3246.84</v>
      </c>
      <c r="F49" s="4" t="str">
        <f>VLOOKUP(A49,HOP!A:C,3,0)</f>
        <v>4144121</v>
      </c>
      <c r="G49" s="4">
        <f t="shared" si="0"/>
        <v>0</v>
      </c>
      <c r="H49" s="4" t="str">
        <f t="shared" si="1"/>
        <v>，4144121</v>
      </c>
      <c r="I49" s="4" t="str">
        <f>VLOOKUP(A49,HOP!A:U,21,0)</f>
        <v>直连</v>
      </c>
    </row>
    <row r="50" s="4" customFormat="1" hidden="1" spans="1:9">
      <c r="A50" s="5">
        <v>999228212355951</v>
      </c>
      <c r="B50" s="6">
        <v>45267</v>
      </c>
      <c r="C50" s="6">
        <v>45270</v>
      </c>
      <c r="D50" s="4">
        <v>2857.62</v>
      </c>
      <c r="E50" s="4" t="str">
        <f>VLOOKUP(A50,HOP!A:L,12,0)</f>
        <v>2857.62</v>
      </c>
      <c r="F50" s="4" t="str">
        <f>VLOOKUP(A50,HOP!A:C,3,0)</f>
        <v>4151096</v>
      </c>
      <c r="G50" s="4">
        <f t="shared" si="0"/>
        <v>0</v>
      </c>
      <c r="H50" s="4" t="str">
        <f t="shared" si="1"/>
        <v>，4151096</v>
      </c>
      <c r="I50" s="4" t="str">
        <f>VLOOKUP(A50,HOP!A:U,21,0)</f>
        <v>直连</v>
      </c>
    </row>
    <row r="51" s="4" customFormat="1" hidden="1" spans="1:9">
      <c r="A51" s="5">
        <v>999228232133670</v>
      </c>
      <c r="B51" s="6">
        <v>45268</v>
      </c>
      <c r="C51" s="6">
        <v>45270</v>
      </c>
      <c r="D51" s="4">
        <v>771.32</v>
      </c>
      <c r="E51" s="4" t="str">
        <f>VLOOKUP(A51,HOP!A:L,12,0)</f>
        <v>771.32</v>
      </c>
      <c r="F51" s="4" t="str">
        <f>VLOOKUP(A51,HOP!A:C,3,0)</f>
        <v>4157548</v>
      </c>
      <c r="G51" s="4">
        <f t="shared" si="0"/>
        <v>0</v>
      </c>
      <c r="H51" s="4" t="str">
        <f t="shared" si="1"/>
        <v>，4157548</v>
      </c>
      <c r="I51" s="4" t="str">
        <f>VLOOKUP(A51,HOP!A:U,21,0)</f>
        <v>直连</v>
      </c>
    </row>
    <row r="52" s="4" customFormat="1" hidden="1" spans="1:9">
      <c r="A52" s="5">
        <v>999228235295952</v>
      </c>
      <c r="B52" s="6">
        <v>45269</v>
      </c>
      <c r="C52" s="6">
        <v>45270</v>
      </c>
      <c r="D52" s="4">
        <v>759.76</v>
      </c>
      <c r="E52" s="4" t="str">
        <f>VLOOKUP(A52,HOP!A:L,12,0)</f>
        <v>759.76</v>
      </c>
      <c r="F52" s="4" t="str">
        <f>VLOOKUP(A52,HOP!A:C,3,0)</f>
        <v>4159208</v>
      </c>
      <c r="G52" s="4">
        <f t="shared" si="0"/>
        <v>0</v>
      </c>
      <c r="H52" s="4" t="str">
        <f t="shared" si="1"/>
        <v>，4159208</v>
      </c>
      <c r="I52" s="4" t="str">
        <f>VLOOKUP(A52,HOP!A:U,21,0)</f>
        <v>直连</v>
      </c>
    </row>
    <row r="53" s="4" customFormat="1" hidden="1" spans="1:9">
      <c r="A53" s="5">
        <v>999228241133710</v>
      </c>
      <c r="B53" s="6">
        <v>45267</v>
      </c>
      <c r="C53" s="6">
        <v>45270</v>
      </c>
      <c r="D53" s="4">
        <v>2308.42</v>
      </c>
      <c r="E53" s="4" t="str">
        <f>VLOOKUP(A53,HOP!A:L,12,0)</f>
        <v>2308.42</v>
      </c>
      <c r="F53" s="4" t="str">
        <f>VLOOKUP(A53,HOP!A:C,3,0)</f>
        <v>4162745</v>
      </c>
      <c r="G53" s="4">
        <f t="shared" si="0"/>
        <v>0</v>
      </c>
      <c r="H53" s="4" t="str">
        <f t="shared" si="1"/>
        <v>，4162745</v>
      </c>
      <c r="I53" s="4" t="str">
        <f>VLOOKUP(A53,HOP!A:U,21,0)</f>
        <v>直连</v>
      </c>
    </row>
    <row r="54" s="4" customFormat="1" hidden="1" spans="1:9">
      <c r="A54" s="5">
        <v>999228261213539</v>
      </c>
      <c r="B54" s="6">
        <v>45268</v>
      </c>
      <c r="C54" s="6">
        <v>45270</v>
      </c>
      <c r="D54" s="4">
        <v>1477.56</v>
      </c>
      <c r="E54" s="4" t="str">
        <f>VLOOKUP(A54,HOP!A:L,12,0)</f>
        <v>1477.56</v>
      </c>
      <c r="F54" s="4" t="str">
        <f>VLOOKUP(A54,HOP!A:C,3,0)</f>
        <v>4165862</v>
      </c>
      <c r="G54" s="4">
        <f t="shared" si="0"/>
        <v>0</v>
      </c>
      <c r="H54" s="4" t="str">
        <f t="shared" si="1"/>
        <v>，4165862</v>
      </c>
      <c r="I54" s="4" t="str">
        <f>VLOOKUP(A54,HOP!A:U,21,0)</f>
        <v>直连</v>
      </c>
    </row>
    <row r="55" s="4" customFormat="1" hidden="1" spans="1:9">
      <c r="A55" s="5">
        <v>999228263572467</v>
      </c>
      <c r="B55" s="6">
        <v>45269</v>
      </c>
      <c r="C55" s="6">
        <v>45270</v>
      </c>
      <c r="D55" s="4">
        <v>1784.21</v>
      </c>
      <c r="E55" s="4" t="str">
        <f>VLOOKUP(A55,HOP!A:L,12,0)</f>
        <v>1784.21</v>
      </c>
      <c r="F55" s="4" t="str">
        <f>VLOOKUP(A55,HOP!A:C,3,0)</f>
        <v>4166927</v>
      </c>
      <c r="G55" s="4">
        <f t="shared" si="0"/>
        <v>0</v>
      </c>
      <c r="H55" s="4" t="str">
        <f t="shared" si="1"/>
        <v>，4166927</v>
      </c>
      <c r="I55" s="4" t="str">
        <f>VLOOKUP(A55,HOP!A:U,21,0)</f>
        <v>直连</v>
      </c>
    </row>
    <row r="56" s="4" customFormat="1" hidden="1" spans="1:9">
      <c r="A56" s="5">
        <v>999228274548742</v>
      </c>
      <c r="B56" s="6">
        <v>45268</v>
      </c>
      <c r="C56" s="6">
        <v>45270</v>
      </c>
      <c r="D56" s="4">
        <v>1232.26</v>
      </c>
      <c r="E56" s="4" t="str">
        <f>VLOOKUP(A56,HOP!A:L,12,0)</f>
        <v>1232.26</v>
      </c>
      <c r="F56" s="4" t="str">
        <f>VLOOKUP(A56,HOP!A:C,3,0)</f>
        <v>4173948</v>
      </c>
      <c r="G56" s="4">
        <f t="shared" si="0"/>
        <v>0</v>
      </c>
      <c r="H56" s="4" t="str">
        <f t="shared" si="1"/>
        <v>，4173948</v>
      </c>
      <c r="I56" s="4" t="str">
        <f>VLOOKUP(A56,HOP!A:U,21,0)</f>
        <v>直连</v>
      </c>
    </row>
    <row r="57" s="4" customFormat="1" hidden="1" spans="1:9">
      <c r="A57" s="5">
        <v>999228279947860</v>
      </c>
      <c r="B57" s="6">
        <v>45268</v>
      </c>
      <c r="C57" s="6">
        <v>45270</v>
      </c>
      <c r="D57" s="4">
        <v>3107.43</v>
      </c>
      <c r="E57" s="4" t="str">
        <f>VLOOKUP(A57,HOP!A:L,12,0)</f>
        <v>3107.43</v>
      </c>
      <c r="F57" s="4" t="str">
        <f>VLOOKUP(A57,HOP!A:C,3,0)</f>
        <v>4174944</v>
      </c>
      <c r="G57" s="4">
        <f t="shared" si="0"/>
        <v>0</v>
      </c>
      <c r="H57" s="4" t="str">
        <f t="shared" si="1"/>
        <v>，4174944</v>
      </c>
      <c r="I57" s="4" t="str">
        <f>VLOOKUP(A57,HOP!A:U,21,0)</f>
        <v>直连</v>
      </c>
    </row>
    <row r="58" s="4" customFormat="1" hidden="1" spans="1:9">
      <c r="A58" s="5">
        <v>999228287914017</v>
      </c>
      <c r="B58" s="6">
        <v>45268</v>
      </c>
      <c r="C58" s="6">
        <v>45270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999228292665438</v>
      </c>
      <c r="B59" s="6">
        <v>45267</v>
      </c>
      <c r="C59" s="6">
        <v>45270</v>
      </c>
      <c r="D59" s="4">
        <v>1481.82</v>
      </c>
      <c r="E59" s="4" t="str">
        <f>VLOOKUP(A59,HOP!A:L,12,0)</f>
        <v>1481.82</v>
      </c>
      <c r="F59" s="4" t="str">
        <f>VLOOKUP(A59,HOP!A:C,3,0)</f>
        <v>4180562</v>
      </c>
      <c r="G59" s="4">
        <f t="shared" si="0"/>
        <v>0</v>
      </c>
      <c r="H59" s="4" t="str">
        <f t="shared" si="1"/>
        <v>，4180562</v>
      </c>
      <c r="I59" s="4" t="str">
        <f>VLOOKUP(A59,HOP!A:U,21,0)</f>
        <v>直连</v>
      </c>
    </row>
    <row r="60" s="4" customFormat="1" hidden="1" spans="1:9">
      <c r="A60" s="5">
        <v>999228297245966</v>
      </c>
      <c r="B60" s="6">
        <v>45268</v>
      </c>
      <c r="C60" s="6">
        <v>45270</v>
      </c>
      <c r="D60" s="4">
        <v>532.36</v>
      </c>
      <c r="E60" s="4" t="str">
        <f>VLOOKUP(A60,HOP!A:L,12,0)</f>
        <v>532.36</v>
      </c>
      <c r="F60" s="4" t="str">
        <f>VLOOKUP(A60,HOP!A:C,3,0)</f>
        <v>4183791</v>
      </c>
      <c r="G60" s="4">
        <f t="shared" si="0"/>
        <v>0</v>
      </c>
      <c r="H60" s="4" t="str">
        <f t="shared" si="1"/>
        <v>，4183791</v>
      </c>
      <c r="I60" s="4" t="str">
        <f>VLOOKUP(A60,HOP!A:U,21,0)</f>
        <v>直连</v>
      </c>
    </row>
    <row r="61" s="4" customFormat="1" hidden="1" spans="1:9">
      <c r="A61" s="5">
        <v>999228313235880</v>
      </c>
      <c r="B61" s="6">
        <v>45268</v>
      </c>
      <c r="C61" s="6">
        <v>45270</v>
      </c>
      <c r="D61" s="4">
        <v>3094.13</v>
      </c>
      <c r="E61" s="4" t="str">
        <f>VLOOKUP(A61,HOP!A:L,12,0)</f>
        <v>3094.13</v>
      </c>
      <c r="F61" s="4" t="str">
        <f>VLOOKUP(A61,HOP!A:C,3,0)</f>
        <v>4187526</v>
      </c>
      <c r="G61" s="4">
        <f t="shared" si="0"/>
        <v>0</v>
      </c>
      <c r="H61" s="4" t="str">
        <f t="shared" si="1"/>
        <v>，4187526</v>
      </c>
      <c r="I61" s="4" t="str">
        <f>VLOOKUP(A61,HOP!A:U,21,0)</f>
        <v>直连</v>
      </c>
    </row>
    <row r="62" s="4" customFormat="1" spans="1:9">
      <c r="A62" s="5">
        <v>999228313630319</v>
      </c>
      <c r="B62" s="6">
        <v>45267</v>
      </c>
      <c r="C62" s="6">
        <v>45270</v>
      </c>
      <c r="D62" s="4">
        <v>2310.58</v>
      </c>
      <c r="E62" s="4" t="str">
        <f>VLOOKUP(A62,HOP!A:L,12,0)</f>
        <v>2310.60</v>
      </c>
      <c r="F62" s="4" t="str">
        <f>VLOOKUP(A62,HOP!A:C,3,0)</f>
        <v>4187752</v>
      </c>
      <c r="G62" s="4">
        <f t="shared" si="0"/>
        <v>-0.0199999999999818</v>
      </c>
      <c r="H62" s="4" t="str">
        <f t="shared" si="1"/>
        <v>，4187752</v>
      </c>
      <c r="I62" s="4" t="str">
        <f>VLOOKUP(A62,HOP!A:U,21,0)</f>
        <v>直连</v>
      </c>
    </row>
    <row r="63" s="4" customFormat="1" hidden="1" spans="1:9">
      <c r="A63" s="5">
        <v>999228314199897</v>
      </c>
      <c r="B63" s="6">
        <v>45266</v>
      </c>
      <c r="C63" s="6">
        <v>45270</v>
      </c>
      <c r="D63" s="4">
        <v>1547.98</v>
      </c>
      <c r="E63" s="4" t="str">
        <f>VLOOKUP(A63,HOP!A:L,12,0)</f>
        <v>1547.98</v>
      </c>
      <c r="F63" s="4" t="str">
        <f>VLOOKUP(A63,HOP!A:C,3,0)</f>
        <v>4188162</v>
      </c>
      <c r="G63" s="4">
        <f t="shared" si="0"/>
        <v>0</v>
      </c>
      <c r="H63" s="4" t="str">
        <f t="shared" si="1"/>
        <v>，4188162</v>
      </c>
      <c r="I63" s="4" t="str">
        <f>VLOOKUP(A63,HOP!A:U,21,0)</f>
        <v>直连</v>
      </c>
    </row>
    <row r="64" s="4" customFormat="1" hidden="1" spans="1:9">
      <c r="A64" s="5">
        <v>999228323329735</v>
      </c>
      <c r="B64" s="6">
        <v>45269</v>
      </c>
      <c r="C64" s="6">
        <v>45270</v>
      </c>
      <c r="D64" s="4">
        <v>734.44</v>
      </c>
      <c r="E64" s="4" t="str">
        <f>VLOOKUP(A64,HOP!A:L,12,0)</f>
        <v>734.44</v>
      </c>
      <c r="F64" s="4" t="str">
        <f>VLOOKUP(A64,HOP!A:C,3,0)</f>
        <v>4194952</v>
      </c>
      <c r="G64" s="4">
        <f t="shared" si="0"/>
        <v>0</v>
      </c>
      <c r="H64" s="4" t="str">
        <f t="shared" si="1"/>
        <v>，4194952</v>
      </c>
      <c r="I64" s="4" t="str">
        <f>VLOOKUP(A64,HOP!A:U,21,0)</f>
        <v>直连</v>
      </c>
    </row>
    <row r="65" s="4" customFormat="1" hidden="1" spans="1:9">
      <c r="A65" s="5">
        <v>999228326014119</v>
      </c>
      <c r="B65" s="6">
        <v>45268</v>
      </c>
      <c r="C65" s="6">
        <v>45270</v>
      </c>
      <c r="D65" s="4">
        <v>1838.94</v>
      </c>
      <c r="E65" s="4" t="str">
        <f>VLOOKUP(A65,HOP!A:L,12,0)</f>
        <v>1838.94</v>
      </c>
      <c r="F65" s="4" t="str">
        <f>VLOOKUP(A65,HOP!A:C,3,0)</f>
        <v>4195831</v>
      </c>
      <c r="G65" s="4">
        <f t="shared" si="0"/>
        <v>0</v>
      </c>
      <c r="H65" s="4" t="str">
        <f t="shared" si="1"/>
        <v>，4195831</v>
      </c>
      <c r="I65" s="4" t="str">
        <f>VLOOKUP(A65,HOP!A:U,21,0)</f>
        <v>直连</v>
      </c>
    </row>
    <row r="66" s="4" customFormat="1" hidden="1" spans="1:9">
      <c r="A66" s="5">
        <v>999228331166897</v>
      </c>
      <c r="B66" s="6">
        <v>45269</v>
      </c>
      <c r="C66" s="6">
        <v>45270</v>
      </c>
      <c r="D66" s="4">
        <v>397.13</v>
      </c>
      <c r="E66" s="4" t="str">
        <f>VLOOKUP(A66,HOP!A:L,12,0)</f>
        <v>397.13</v>
      </c>
      <c r="F66" s="4" t="str">
        <f>VLOOKUP(A66,HOP!A:C,3,0)</f>
        <v>4197883</v>
      </c>
      <c r="G66" s="4">
        <f t="shared" si="0"/>
        <v>0</v>
      </c>
      <c r="H66" s="4" t="str">
        <f t="shared" si="1"/>
        <v>，4197883</v>
      </c>
      <c r="I66" s="4" t="str">
        <f>VLOOKUP(A66,HOP!A:U,21,0)</f>
        <v>直采</v>
      </c>
    </row>
    <row r="67" s="4" customFormat="1" hidden="1" spans="1:9">
      <c r="A67" s="5">
        <v>999228332199510</v>
      </c>
      <c r="B67" s="6">
        <v>45268</v>
      </c>
      <c r="C67" s="6">
        <v>45270</v>
      </c>
      <c r="D67" s="4">
        <v>908.94</v>
      </c>
      <c r="E67" s="4" t="str">
        <f>VLOOKUP(A67,HOP!A:L,12,0)</f>
        <v>908.94</v>
      </c>
      <c r="F67" s="4" t="str">
        <f>VLOOKUP(A67,HOP!A:C,3,0)</f>
        <v>4198381</v>
      </c>
      <c r="G67" s="4">
        <f t="shared" ref="G67:G130" si="2">D67-E67</f>
        <v>0</v>
      </c>
      <c r="H67" s="4" t="str">
        <f t="shared" ref="H67:H130" si="3">$H$1&amp;F67</f>
        <v>，4198381</v>
      </c>
      <c r="I67" s="4" t="str">
        <f>VLOOKUP(A67,HOP!A:U,21,0)</f>
        <v>直连</v>
      </c>
    </row>
    <row r="68" s="4" customFormat="1" hidden="1" spans="1:9">
      <c r="A68" s="5">
        <v>999228335124753</v>
      </c>
      <c r="B68" s="6">
        <v>45263</v>
      </c>
      <c r="C68" s="6">
        <v>45270</v>
      </c>
      <c r="D68" s="4">
        <v>2322.81</v>
      </c>
      <c r="E68" s="4" t="str">
        <f>VLOOKUP(A68,HOP!A:L,12,0)</f>
        <v>2322.81</v>
      </c>
      <c r="F68" s="4" t="str">
        <f>VLOOKUP(A68,HOP!A:C,3,0)</f>
        <v>4199919</v>
      </c>
      <c r="G68" s="4">
        <f t="shared" si="2"/>
        <v>0</v>
      </c>
      <c r="H68" s="4" t="str">
        <f t="shared" si="3"/>
        <v>，4199919</v>
      </c>
      <c r="I68" s="4" t="str">
        <f>VLOOKUP(A68,HOP!A:U,21,0)</f>
        <v>直采</v>
      </c>
    </row>
    <row r="69" s="4" customFormat="1" hidden="1" spans="1:9">
      <c r="A69" s="5">
        <v>999228335875638</v>
      </c>
      <c r="B69" s="6">
        <v>45269</v>
      </c>
      <c r="C69" s="6">
        <v>45270</v>
      </c>
      <c r="D69" s="4">
        <v>1118.83</v>
      </c>
      <c r="E69" s="4" t="str">
        <f>VLOOKUP(A69,HOP!A:L,12,0)</f>
        <v>1118.83</v>
      </c>
      <c r="F69" s="4" t="str">
        <f>VLOOKUP(A69,HOP!A:C,3,0)</f>
        <v>4200258</v>
      </c>
      <c r="G69" s="4">
        <f t="shared" si="2"/>
        <v>0</v>
      </c>
      <c r="H69" s="4" t="str">
        <f t="shared" si="3"/>
        <v>，4200258</v>
      </c>
      <c r="I69" s="4" t="str">
        <f>VLOOKUP(A69,HOP!A:U,21,0)</f>
        <v>直连</v>
      </c>
    </row>
    <row r="70" s="4" customFormat="1" hidden="1" spans="1:9">
      <c r="A70" s="5">
        <v>999228335893726</v>
      </c>
      <c r="B70" s="6">
        <v>45268</v>
      </c>
      <c r="C70" s="6">
        <v>45270</v>
      </c>
      <c r="D70" s="4">
        <v>1896.48</v>
      </c>
      <c r="E70" s="4" t="str">
        <f>VLOOKUP(A70,HOP!A:L,12,0)</f>
        <v>1896.48</v>
      </c>
      <c r="F70" s="4" t="str">
        <f>VLOOKUP(A70,HOP!A:C,3,0)</f>
        <v>4200275</v>
      </c>
      <c r="G70" s="4">
        <f t="shared" si="2"/>
        <v>0</v>
      </c>
      <c r="H70" s="4" t="str">
        <f t="shared" si="3"/>
        <v>，4200275</v>
      </c>
      <c r="I70" s="4" t="str">
        <f>VLOOKUP(A70,HOP!A:U,21,0)</f>
        <v>直连</v>
      </c>
    </row>
    <row r="71" s="4" customFormat="1" hidden="1" spans="1:9">
      <c r="A71" s="5">
        <v>999228336075606</v>
      </c>
      <c r="B71" s="6">
        <v>45269</v>
      </c>
      <c r="C71" s="6">
        <v>45270</v>
      </c>
      <c r="D71" s="4">
        <v>585.95</v>
      </c>
      <c r="E71" s="4" t="str">
        <f>VLOOKUP(A71,HOP!A:L,12,0)</f>
        <v>585.95</v>
      </c>
      <c r="F71" s="4" t="str">
        <f>VLOOKUP(A71,HOP!A:C,3,0)</f>
        <v>4200418</v>
      </c>
      <c r="G71" s="4">
        <f t="shared" si="2"/>
        <v>0</v>
      </c>
      <c r="H71" s="4" t="str">
        <f t="shared" si="3"/>
        <v>，4200418</v>
      </c>
      <c r="I71" s="4" t="str">
        <f>VLOOKUP(A71,HOP!A:U,21,0)</f>
        <v>直连</v>
      </c>
    </row>
    <row r="72" s="4" customFormat="1" hidden="1" spans="1:9">
      <c r="A72" s="5">
        <v>999228337732607</v>
      </c>
      <c r="B72" s="6">
        <v>45267</v>
      </c>
      <c r="C72" s="6">
        <v>45270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999228338653790</v>
      </c>
      <c r="B73" s="6">
        <v>45269</v>
      </c>
      <c r="C73" s="6">
        <v>45270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999228340706145</v>
      </c>
      <c r="B74" s="6">
        <v>45269</v>
      </c>
      <c r="C74" s="6">
        <v>45270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999228352855372</v>
      </c>
      <c r="B75" s="6">
        <v>45268</v>
      </c>
      <c r="C75" s="6">
        <v>45270</v>
      </c>
      <c r="D75" s="4">
        <v>1803.92</v>
      </c>
      <c r="E75" s="4" t="str">
        <f>VLOOKUP(A75,HOP!A:L,12,0)</f>
        <v>1803.92</v>
      </c>
      <c r="F75" s="4" t="str">
        <f>VLOOKUP(A75,HOP!A:C,3,0)</f>
        <v>4209665</v>
      </c>
      <c r="G75" s="4">
        <f t="shared" si="2"/>
        <v>0</v>
      </c>
      <c r="H75" s="4" t="str">
        <f t="shared" si="3"/>
        <v>，4209665</v>
      </c>
      <c r="I75" s="4" t="str">
        <f>VLOOKUP(A75,HOP!A:U,21,0)</f>
        <v>直连</v>
      </c>
    </row>
    <row r="76" s="4" customFormat="1" hidden="1" spans="1:9">
      <c r="A76" s="5">
        <v>999228355813398</v>
      </c>
      <c r="B76" s="6">
        <v>45267</v>
      </c>
      <c r="C76" s="6">
        <v>45270</v>
      </c>
      <c r="D76" s="4">
        <v>4268.07</v>
      </c>
      <c r="E76" s="4" t="str">
        <f>VLOOKUP(A76,HOP!A:L,12,0)</f>
        <v>4268.07</v>
      </c>
      <c r="F76" s="4" t="str">
        <f>VLOOKUP(A76,HOP!A:C,3,0)</f>
        <v>4211063</v>
      </c>
      <c r="G76" s="4">
        <f t="shared" si="2"/>
        <v>0</v>
      </c>
      <c r="H76" s="4" t="str">
        <f t="shared" si="3"/>
        <v>，4211063</v>
      </c>
      <c r="I76" s="4" t="str">
        <f>VLOOKUP(A76,HOP!A:U,21,0)</f>
        <v>直连</v>
      </c>
    </row>
    <row r="77" s="4" customFormat="1" hidden="1" spans="1:9">
      <c r="A77" s="5">
        <v>999228356170282</v>
      </c>
      <c r="B77" s="6">
        <v>45269</v>
      </c>
      <c r="C77" s="6">
        <v>45270</v>
      </c>
      <c r="D77" s="4">
        <v>759.82</v>
      </c>
      <c r="E77" s="4" t="str">
        <f>VLOOKUP(A77,HOP!A:L,12,0)</f>
        <v>759.82</v>
      </c>
      <c r="F77" s="4" t="str">
        <f>VLOOKUP(A77,HOP!A:C,3,0)</f>
        <v>4211171</v>
      </c>
      <c r="G77" s="4">
        <f t="shared" si="2"/>
        <v>0</v>
      </c>
      <c r="H77" s="4" t="str">
        <f t="shared" si="3"/>
        <v>，4211171</v>
      </c>
      <c r="I77" s="4" t="str">
        <f>VLOOKUP(A77,HOP!A:U,21,0)</f>
        <v>直连</v>
      </c>
    </row>
    <row r="78" s="4" customFormat="1" hidden="1" spans="1:9">
      <c r="A78" s="5">
        <v>999228364956151</v>
      </c>
      <c r="B78" s="6">
        <v>45267</v>
      </c>
      <c r="C78" s="6">
        <v>45270</v>
      </c>
      <c r="D78" s="4">
        <v>1454.48</v>
      </c>
      <c r="E78" s="4" t="str">
        <f>VLOOKUP(A78,HOP!A:L,12,0)</f>
        <v>1454.48</v>
      </c>
      <c r="F78" s="4" t="str">
        <f>VLOOKUP(A78,HOP!A:C,3,0)</f>
        <v>4216141</v>
      </c>
      <c r="G78" s="4">
        <f t="shared" si="2"/>
        <v>0</v>
      </c>
      <c r="H78" s="4" t="str">
        <f t="shared" si="3"/>
        <v>，4216141</v>
      </c>
      <c r="I78" s="4" t="str">
        <f>VLOOKUP(A78,HOP!A:U,21,0)</f>
        <v>直连</v>
      </c>
    </row>
    <row r="79" s="4" customFormat="1" hidden="1" spans="1:9">
      <c r="A79" s="5">
        <v>999228367781497</v>
      </c>
      <c r="B79" s="6">
        <v>45269</v>
      </c>
      <c r="C79" s="6">
        <v>45270</v>
      </c>
      <c r="D79" s="4">
        <v>856.78</v>
      </c>
      <c r="E79" s="4" t="str">
        <f>VLOOKUP(A79,HOP!A:L,12,0)</f>
        <v>856.78</v>
      </c>
      <c r="F79" s="4" t="str">
        <f>VLOOKUP(A79,HOP!A:C,3,0)</f>
        <v>4219188</v>
      </c>
      <c r="G79" s="4">
        <f t="shared" si="2"/>
        <v>0</v>
      </c>
      <c r="H79" s="4" t="str">
        <f t="shared" si="3"/>
        <v>，4219188</v>
      </c>
      <c r="I79" s="4" t="str">
        <f>VLOOKUP(A79,HOP!A:U,21,0)</f>
        <v>直连</v>
      </c>
    </row>
    <row r="80" s="4" customFormat="1" hidden="1" spans="1:9">
      <c r="A80" s="5">
        <v>999228368747112</v>
      </c>
      <c r="B80" s="6">
        <v>45269</v>
      </c>
      <c r="C80" s="6">
        <v>45270</v>
      </c>
      <c r="D80" s="4">
        <v>1401.86</v>
      </c>
      <c r="E80" s="4" t="str">
        <f>VLOOKUP(A80,HOP!A:L,12,0)</f>
        <v>1401.86</v>
      </c>
      <c r="F80" s="4" t="str">
        <f>VLOOKUP(A80,HOP!A:C,3,0)</f>
        <v>4220895</v>
      </c>
      <c r="G80" s="4">
        <f t="shared" si="2"/>
        <v>0</v>
      </c>
      <c r="H80" s="4" t="str">
        <f t="shared" si="3"/>
        <v>，4220895</v>
      </c>
      <c r="I80" s="4" t="str">
        <f>VLOOKUP(A80,HOP!A:U,21,0)</f>
        <v>直连</v>
      </c>
    </row>
    <row r="81" s="4" customFormat="1" hidden="1" spans="1:9">
      <c r="A81" s="5">
        <v>999228368962454</v>
      </c>
      <c r="B81" s="6">
        <v>45268</v>
      </c>
      <c r="C81" s="6">
        <v>45270</v>
      </c>
      <c r="D81" s="4">
        <v>555.4</v>
      </c>
      <c r="E81" s="4" t="str">
        <f>VLOOKUP(A81,HOP!A:L,12,0)</f>
        <v>555.40</v>
      </c>
      <c r="F81" s="4" t="str">
        <f>VLOOKUP(A81,HOP!A:C,3,0)</f>
        <v>4221236</v>
      </c>
      <c r="G81" s="4">
        <f t="shared" si="2"/>
        <v>0</v>
      </c>
      <c r="H81" s="4" t="str">
        <f t="shared" si="3"/>
        <v>，4221236</v>
      </c>
      <c r="I81" s="4" t="str">
        <f>VLOOKUP(A81,HOP!A:U,21,0)</f>
        <v>直连</v>
      </c>
    </row>
    <row r="82" s="4" customFormat="1" hidden="1" spans="1:9">
      <c r="A82" s="5">
        <v>999228369061449</v>
      </c>
      <c r="B82" s="6">
        <v>45268</v>
      </c>
      <c r="C82" s="6">
        <v>45270</v>
      </c>
      <c r="D82" s="4">
        <v>524.14</v>
      </c>
      <c r="E82" s="4" t="str">
        <f>VLOOKUP(A82,HOP!A:L,12,0)</f>
        <v>524.14</v>
      </c>
      <c r="F82" s="4" t="str">
        <f>VLOOKUP(A82,HOP!A:C,3,0)</f>
        <v>4221464</v>
      </c>
      <c r="G82" s="4">
        <f t="shared" si="2"/>
        <v>0</v>
      </c>
      <c r="H82" s="4" t="str">
        <f t="shared" si="3"/>
        <v>，4221464</v>
      </c>
      <c r="I82" s="4" t="str">
        <f>VLOOKUP(A82,HOP!A:U,21,0)</f>
        <v>直连</v>
      </c>
    </row>
    <row r="83" s="4" customFormat="1" hidden="1" spans="1:9">
      <c r="A83" s="5">
        <v>999228369261258</v>
      </c>
      <c r="B83" s="6">
        <v>45269</v>
      </c>
      <c r="C83" s="6">
        <v>45270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999228369847024</v>
      </c>
      <c r="B84" s="6">
        <v>45264</v>
      </c>
      <c r="C84" s="6">
        <v>45270</v>
      </c>
      <c r="D84" s="4">
        <v>2137.02</v>
      </c>
      <c r="E84" s="4" t="str">
        <f>VLOOKUP(A84,HOP!A:L,12,0)</f>
        <v>2137.02</v>
      </c>
      <c r="F84" s="4" t="str">
        <f>VLOOKUP(A84,HOP!A:C,3,0)</f>
        <v>4222744</v>
      </c>
      <c r="G84" s="4">
        <f t="shared" si="2"/>
        <v>0</v>
      </c>
      <c r="H84" s="4" t="str">
        <f t="shared" si="3"/>
        <v>，4222744</v>
      </c>
      <c r="I84" s="4" t="str">
        <f>VLOOKUP(A84,HOP!A:U,21,0)</f>
        <v>直连</v>
      </c>
    </row>
    <row r="85" s="4" customFormat="1" hidden="1" spans="1:9">
      <c r="A85" s="5">
        <v>999228371185891</v>
      </c>
      <c r="B85" s="6">
        <v>45268</v>
      </c>
      <c r="C85" s="6">
        <v>45270</v>
      </c>
      <c r="D85" s="4">
        <v>4002.8</v>
      </c>
      <c r="E85" s="4" t="str">
        <f>VLOOKUP(A85,HOP!A:L,12,0)</f>
        <v>4002.80</v>
      </c>
      <c r="F85" s="4" t="str">
        <f>VLOOKUP(A85,HOP!A:C,3,0)</f>
        <v>4223906</v>
      </c>
      <c r="G85" s="4">
        <f t="shared" si="2"/>
        <v>0</v>
      </c>
      <c r="H85" s="4" t="str">
        <f t="shared" si="3"/>
        <v>，4223906</v>
      </c>
      <c r="I85" s="4" t="str">
        <f>VLOOKUP(A85,HOP!A:U,21,0)</f>
        <v>直连</v>
      </c>
    </row>
    <row r="86" s="4" customFormat="1" hidden="1" spans="1:9">
      <c r="A86" s="5">
        <v>999228373860046</v>
      </c>
      <c r="B86" s="6">
        <v>45268</v>
      </c>
      <c r="C86" s="6">
        <v>45270</v>
      </c>
      <c r="D86" s="4">
        <v>295.42</v>
      </c>
      <c r="E86" s="4" t="str">
        <f>VLOOKUP(A86,HOP!A:L,12,0)</f>
        <v>295.42</v>
      </c>
      <c r="F86" s="4" t="str">
        <f>VLOOKUP(A86,HOP!A:C,3,0)</f>
        <v>4224668</v>
      </c>
      <c r="G86" s="4">
        <f t="shared" si="2"/>
        <v>0</v>
      </c>
      <c r="H86" s="4" t="str">
        <f t="shared" si="3"/>
        <v>，4224668</v>
      </c>
      <c r="I86" s="4" t="str">
        <f>VLOOKUP(A86,HOP!A:U,21,0)</f>
        <v>直连</v>
      </c>
    </row>
    <row r="87" s="4" customFormat="1" hidden="1" spans="1:9">
      <c r="A87" s="5">
        <v>999228392172969</v>
      </c>
      <c r="B87" s="6">
        <v>45268</v>
      </c>
      <c r="C87" s="6">
        <v>45270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999228393194908</v>
      </c>
      <c r="B88" s="6">
        <v>45268</v>
      </c>
      <c r="C88" s="6">
        <v>45270</v>
      </c>
      <c r="D88" s="4">
        <v>2276.58</v>
      </c>
      <c r="E88" s="4" t="str">
        <f>VLOOKUP(A88,HOP!A:L,12,0)</f>
        <v>2276.58</v>
      </c>
      <c r="F88" s="4" t="str">
        <f>VLOOKUP(A88,HOP!A:C,3,0)</f>
        <v>4226292</v>
      </c>
      <c r="G88" s="4">
        <f t="shared" si="2"/>
        <v>0</v>
      </c>
      <c r="H88" s="4" t="str">
        <f t="shared" si="3"/>
        <v>，4226292</v>
      </c>
      <c r="I88" s="4" t="str">
        <f>VLOOKUP(A88,HOP!A:U,21,0)</f>
        <v>直连</v>
      </c>
    </row>
    <row r="89" s="4" customFormat="1" hidden="1" spans="1:9">
      <c r="A89" s="5">
        <v>999228397141771</v>
      </c>
      <c r="B89" s="6">
        <v>45268</v>
      </c>
      <c r="C89" s="6">
        <v>45270</v>
      </c>
      <c r="D89" s="4">
        <v>941.28</v>
      </c>
      <c r="E89" s="4" t="str">
        <f>VLOOKUP(A89,HOP!A:L,12,0)</f>
        <v>941.28</v>
      </c>
      <c r="F89" s="4" t="str">
        <f>VLOOKUP(A89,HOP!A:C,3,0)</f>
        <v>4228135</v>
      </c>
      <c r="G89" s="4">
        <f t="shared" si="2"/>
        <v>0</v>
      </c>
      <c r="H89" s="4" t="str">
        <f t="shared" si="3"/>
        <v>，4228135</v>
      </c>
      <c r="I89" s="4" t="str">
        <f>VLOOKUP(A89,HOP!A:U,21,0)</f>
        <v>直采</v>
      </c>
    </row>
    <row r="90" s="4" customFormat="1" hidden="1" spans="1:9">
      <c r="A90" s="5">
        <v>999228399238054</v>
      </c>
      <c r="B90" s="6">
        <v>45269</v>
      </c>
      <c r="C90" s="6">
        <v>45270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28400450446</v>
      </c>
      <c r="B91" s="6">
        <v>45267</v>
      </c>
      <c r="C91" s="6">
        <v>45270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999228410777409</v>
      </c>
      <c r="B92" s="6">
        <v>45268</v>
      </c>
      <c r="C92" s="6">
        <v>45270</v>
      </c>
      <c r="D92" s="4">
        <v>2347.84</v>
      </c>
      <c r="E92" s="4" t="str">
        <f>VLOOKUP(A92,HOP!A:L,12,0)</f>
        <v>2347.84</v>
      </c>
      <c r="F92" s="4" t="str">
        <f>VLOOKUP(A92,HOP!A:C,3,0)</f>
        <v>4231886</v>
      </c>
      <c r="G92" s="4">
        <f t="shared" si="2"/>
        <v>0</v>
      </c>
      <c r="H92" s="4" t="str">
        <f t="shared" si="3"/>
        <v>，4231886</v>
      </c>
      <c r="I92" s="4" t="str">
        <f>VLOOKUP(A92,HOP!A:U,21,0)</f>
        <v>直连</v>
      </c>
    </row>
    <row r="93" s="4" customFormat="1" hidden="1" spans="1:9">
      <c r="A93" s="5">
        <v>999228412223660</v>
      </c>
      <c r="B93" s="6">
        <v>45269</v>
      </c>
      <c r="C93" s="6">
        <v>45270</v>
      </c>
      <c r="D93" s="4">
        <v>2798.49</v>
      </c>
      <c r="E93" s="4" t="str">
        <f>VLOOKUP(A93,HOP!A:L,12,0)</f>
        <v>2798.49</v>
      </c>
      <c r="F93" s="4" t="str">
        <f>VLOOKUP(A93,HOP!A:C,3,0)</f>
        <v>4232058</v>
      </c>
      <c r="G93" s="4">
        <f t="shared" si="2"/>
        <v>0</v>
      </c>
      <c r="H93" s="4" t="str">
        <f t="shared" si="3"/>
        <v>，4232058</v>
      </c>
      <c r="I93" s="4" t="str">
        <f>VLOOKUP(A93,HOP!A:U,21,0)</f>
        <v>直连</v>
      </c>
    </row>
    <row r="94" s="4" customFormat="1" hidden="1" spans="1:9">
      <c r="A94" s="5">
        <v>999228414878263</v>
      </c>
      <c r="B94" s="6">
        <v>45269</v>
      </c>
      <c r="C94" s="6">
        <v>45270</v>
      </c>
      <c r="D94" s="4">
        <v>1035.41</v>
      </c>
      <c r="E94" s="4" t="str">
        <f>VLOOKUP(A94,HOP!A:L,12,0)</f>
        <v>1035.41</v>
      </c>
      <c r="F94" s="4" t="str">
        <f>VLOOKUP(A94,HOP!A:C,3,0)</f>
        <v>4232964</v>
      </c>
      <c r="G94" s="4">
        <f t="shared" si="2"/>
        <v>0</v>
      </c>
      <c r="H94" s="4" t="str">
        <f t="shared" si="3"/>
        <v>，4232964</v>
      </c>
      <c r="I94" s="4" t="str">
        <f>VLOOKUP(A94,HOP!A:U,21,0)</f>
        <v>直连</v>
      </c>
    </row>
    <row r="95" s="4" customFormat="1" hidden="1" spans="1:9">
      <c r="A95" s="5">
        <v>999228415823013</v>
      </c>
      <c r="B95" s="6">
        <v>45269</v>
      </c>
      <c r="C95" s="6">
        <v>45270</v>
      </c>
      <c r="D95" s="4">
        <v>918.66</v>
      </c>
      <c r="E95" s="4" t="str">
        <f>VLOOKUP(A95,HOP!A:L,12,0)</f>
        <v>918.66</v>
      </c>
      <c r="F95" s="4" t="str">
        <f>VLOOKUP(A95,HOP!A:C,3,0)</f>
        <v>4233486</v>
      </c>
      <c r="G95" s="4">
        <f t="shared" si="2"/>
        <v>0</v>
      </c>
      <c r="H95" s="4" t="str">
        <f t="shared" si="3"/>
        <v>，4233486</v>
      </c>
      <c r="I95" s="4" t="str">
        <f>VLOOKUP(A95,HOP!A:U,21,0)</f>
        <v>直连</v>
      </c>
    </row>
    <row r="96" s="4" customFormat="1" hidden="1" spans="1:9">
      <c r="A96" s="5">
        <v>999228420133134</v>
      </c>
      <c r="B96" s="6">
        <v>45269</v>
      </c>
      <c r="C96" s="6">
        <v>45270</v>
      </c>
      <c r="D96" s="4">
        <v>323.55</v>
      </c>
      <c r="E96" s="4" t="str">
        <f>VLOOKUP(A96,HOP!A:L,12,0)</f>
        <v>323.55</v>
      </c>
      <c r="F96" s="4" t="str">
        <f>VLOOKUP(A96,HOP!A:C,3,0)</f>
        <v>4235393</v>
      </c>
      <c r="G96" s="4">
        <f t="shared" si="2"/>
        <v>0</v>
      </c>
      <c r="H96" s="4" t="str">
        <f t="shared" si="3"/>
        <v>，4235393</v>
      </c>
      <c r="I96" s="4" t="str">
        <f>VLOOKUP(A96,HOP!A:U,21,0)</f>
        <v>直连</v>
      </c>
    </row>
    <row r="97" s="4" customFormat="1" hidden="1" spans="1:9">
      <c r="A97" s="5">
        <v>999228420368391</v>
      </c>
      <c r="B97" s="6">
        <v>45269</v>
      </c>
      <c r="C97" s="6">
        <v>45270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999228420856050</v>
      </c>
      <c r="B98" s="6">
        <v>45269</v>
      </c>
      <c r="C98" s="6">
        <v>45270</v>
      </c>
      <c r="D98" s="4">
        <v>2059.03</v>
      </c>
      <c r="E98" s="4" t="str">
        <f>VLOOKUP(A98,HOP!A:L,12,0)</f>
        <v>2059.03</v>
      </c>
      <c r="F98" s="4" t="str">
        <f>VLOOKUP(A98,HOP!A:C,3,0)</f>
        <v>4235746</v>
      </c>
      <c r="G98" s="4">
        <f t="shared" si="2"/>
        <v>0</v>
      </c>
      <c r="H98" s="4" t="str">
        <f t="shared" si="3"/>
        <v>，4235746</v>
      </c>
      <c r="I98" s="4" t="str">
        <f>VLOOKUP(A98,HOP!A:U,21,0)</f>
        <v>直连</v>
      </c>
    </row>
    <row r="99" s="4" customFormat="1" hidden="1" spans="1:9">
      <c r="A99" s="5">
        <v>999228421480569</v>
      </c>
      <c r="B99" s="6">
        <v>45267</v>
      </c>
      <c r="C99" s="6">
        <v>45270</v>
      </c>
      <c r="D99" s="4">
        <v>1065.44</v>
      </c>
      <c r="E99" s="4" t="str">
        <f>VLOOKUP(A99,HOP!A:L,12,0)</f>
        <v>1065.44</v>
      </c>
      <c r="F99" s="4" t="str">
        <f>VLOOKUP(A99,HOP!A:C,3,0)</f>
        <v>4236069</v>
      </c>
      <c r="G99" s="4">
        <f t="shared" si="2"/>
        <v>0</v>
      </c>
      <c r="H99" s="4" t="str">
        <f t="shared" si="3"/>
        <v>，4236069</v>
      </c>
      <c r="I99" s="4" t="str">
        <f>VLOOKUP(A99,HOP!A:U,21,0)</f>
        <v>直连</v>
      </c>
    </row>
    <row r="100" s="4" customFormat="1" spans="1:9">
      <c r="A100" s="5">
        <v>999228432733190</v>
      </c>
      <c r="B100" s="6">
        <v>45268</v>
      </c>
      <c r="C100" s="6">
        <v>45270</v>
      </c>
      <c r="D100" s="4">
        <v>1812.12</v>
      </c>
      <c r="E100" s="4" t="str">
        <f>VLOOKUP(A100,HOP!A:L,12,0)</f>
        <v>1812.24</v>
      </c>
      <c r="F100" s="4" t="str">
        <f>VLOOKUP(A100,HOP!A:C,3,0)</f>
        <v>4237938</v>
      </c>
      <c r="G100" s="4">
        <f t="shared" si="2"/>
        <v>-0.120000000000118</v>
      </c>
      <c r="H100" s="4" t="str">
        <f t="shared" si="3"/>
        <v>，4237938</v>
      </c>
      <c r="I100" s="4" t="str">
        <f>VLOOKUP(A100,HOP!A:U,21,0)</f>
        <v>直连</v>
      </c>
    </row>
    <row r="101" s="4" customFormat="1" hidden="1" spans="1:9">
      <c r="A101" s="5">
        <v>999228432779940</v>
      </c>
      <c r="B101" s="6">
        <v>45269</v>
      </c>
      <c r="C101" s="6">
        <v>45270</v>
      </c>
      <c r="D101" s="4">
        <v>283.89</v>
      </c>
      <c r="E101" s="4" t="str">
        <f>VLOOKUP(A101,HOP!A:L,12,0)</f>
        <v>283.89</v>
      </c>
      <c r="F101" s="4" t="str">
        <f>VLOOKUP(A101,HOP!A:C,3,0)</f>
        <v>4237949</v>
      </c>
      <c r="G101" s="4">
        <f t="shared" si="2"/>
        <v>0</v>
      </c>
      <c r="H101" s="4" t="str">
        <f t="shared" si="3"/>
        <v>，4237949</v>
      </c>
      <c r="I101" s="4" t="str">
        <f>VLOOKUP(A101,HOP!A:U,21,0)</f>
        <v>直连</v>
      </c>
    </row>
    <row r="102" s="4" customFormat="1" hidden="1" spans="1:9">
      <c r="A102" s="5">
        <v>999228432780306</v>
      </c>
      <c r="B102" s="6">
        <v>45269</v>
      </c>
      <c r="C102" s="6">
        <v>45270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999228433831430</v>
      </c>
      <c r="B103" s="6">
        <v>45269</v>
      </c>
      <c r="C103" s="6">
        <v>45270</v>
      </c>
      <c r="D103" s="4">
        <v>196.71</v>
      </c>
      <c r="E103" s="4" t="str">
        <f>VLOOKUP(A103,HOP!A:L,12,0)</f>
        <v>196.71</v>
      </c>
      <c r="F103" s="4" t="str">
        <f>VLOOKUP(A103,HOP!A:C,3,0)</f>
        <v>4238214</v>
      </c>
      <c r="G103" s="4">
        <f t="shared" si="2"/>
        <v>0</v>
      </c>
      <c r="H103" s="4" t="str">
        <f t="shared" si="3"/>
        <v>，4238214</v>
      </c>
      <c r="I103" s="4" t="str">
        <f>VLOOKUP(A103,HOP!A:U,21,0)</f>
        <v>直连</v>
      </c>
    </row>
    <row r="104" s="4" customFormat="1" hidden="1" spans="1:9">
      <c r="A104" s="5">
        <v>999228434076705</v>
      </c>
      <c r="B104" s="6">
        <v>45268</v>
      </c>
      <c r="C104" s="6">
        <v>45270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28434445462</v>
      </c>
      <c r="B105" s="6">
        <v>45269</v>
      </c>
      <c r="C105" s="6">
        <v>45270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999228435890903</v>
      </c>
      <c r="B106" s="6">
        <v>45269</v>
      </c>
      <c r="C106" s="6">
        <v>45270</v>
      </c>
      <c r="D106" s="4">
        <v>600.12</v>
      </c>
      <c r="E106" s="4" t="str">
        <f>VLOOKUP(A106,HOP!A:L,12,0)</f>
        <v>600.12</v>
      </c>
      <c r="F106" s="4" t="str">
        <f>VLOOKUP(A106,HOP!A:C,3,0)</f>
        <v>4238836</v>
      </c>
      <c r="G106" s="4">
        <f t="shared" si="2"/>
        <v>0</v>
      </c>
      <c r="H106" s="4" t="str">
        <f t="shared" si="3"/>
        <v>，4238836</v>
      </c>
      <c r="I106" s="4" t="str">
        <f>VLOOKUP(A106,HOP!A:U,21,0)</f>
        <v>直连</v>
      </c>
    </row>
    <row r="107" s="4" customFormat="1" hidden="1" spans="1:9">
      <c r="A107" s="5">
        <v>999228436712072</v>
      </c>
      <c r="B107" s="6">
        <v>45269</v>
      </c>
      <c r="C107" s="6">
        <v>45270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999228437054603</v>
      </c>
      <c r="B108" s="6">
        <v>45268</v>
      </c>
      <c r="C108" s="6">
        <v>45270</v>
      </c>
      <c r="D108" s="4">
        <v>6802.08</v>
      </c>
      <c r="E108" s="4" t="str">
        <f>VLOOKUP(A108,HOP!A:L,12,0)</f>
        <v>6802.08</v>
      </c>
      <c r="F108" s="4" t="str">
        <f>VLOOKUP(A108,HOP!A:C,3,0)</f>
        <v>4239401</v>
      </c>
      <c r="G108" s="4">
        <f t="shared" si="2"/>
        <v>0</v>
      </c>
      <c r="H108" s="4" t="str">
        <f t="shared" si="3"/>
        <v>，4239401</v>
      </c>
      <c r="I108" s="4" t="str">
        <f>VLOOKUP(A108,HOP!A:U,21,0)</f>
        <v>直连</v>
      </c>
    </row>
    <row r="109" s="4" customFormat="1" hidden="1" spans="1:9">
      <c r="A109" s="5">
        <v>999228439257795</v>
      </c>
      <c r="B109" s="6">
        <v>45269</v>
      </c>
      <c r="C109" s="6">
        <v>45270</v>
      </c>
      <c r="D109" s="4">
        <v>322.61</v>
      </c>
      <c r="E109" s="4" t="str">
        <f>VLOOKUP(A109,HOP!A:L,12,0)</f>
        <v>322.61</v>
      </c>
      <c r="F109" s="4" t="str">
        <f>VLOOKUP(A109,HOP!A:C,3,0)</f>
        <v>4240324</v>
      </c>
      <c r="G109" s="4">
        <f t="shared" si="2"/>
        <v>0</v>
      </c>
      <c r="H109" s="4" t="str">
        <f t="shared" si="3"/>
        <v>，4240324</v>
      </c>
      <c r="I109" s="4" t="str">
        <f>VLOOKUP(A109,HOP!A:U,21,0)</f>
        <v>直连</v>
      </c>
    </row>
    <row r="110" s="4" customFormat="1" hidden="1" spans="1:9">
      <c r="A110" s="5">
        <v>999228439779550</v>
      </c>
      <c r="B110" s="6">
        <v>45267</v>
      </c>
      <c r="C110" s="6">
        <v>45270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999228441730961</v>
      </c>
      <c r="B111" s="6">
        <v>45269</v>
      </c>
      <c r="C111" s="6">
        <v>45270</v>
      </c>
      <c r="D111" s="4">
        <v>1961.64</v>
      </c>
      <c r="E111" s="4" t="str">
        <f>VLOOKUP(A111,HOP!A:L,12,0)</f>
        <v>1961.64</v>
      </c>
      <c r="F111" s="4" t="str">
        <f>VLOOKUP(A111,HOP!A:C,3,0)</f>
        <v>4242227</v>
      </c>
      <c r="G111" s="4">
        <f t="shared" si="2"/>
        <v>0</v>
      </c>
      <c r="H111" s="4" t="str">
        <f t="shared" si="3"/>
        <v>，4242227</v>
      </c>
      <c r="I111" s="4" t="str">
        <f>VLOOKUP(A111,HOP!A:U,21,0)</f>
        <v>直连</v>
      </c>
    </row>
    <row r="112" s="4" customFormat="1" hidden="1" spans="1:9">
      <c r="A112" s="5">
        <v>999228441995183</v>
      </c>
      <c r="B112" s="6">
        <v>45267</v>
      </c>
      <c r="C112" s="6">
        <v>45270</v>
      </c>
      <c r="D112" s="4">
        <v>2347.08</v>
      </c>
      <c r="E112" s="4" t="str">
        <f>VLOOKUP(A112,HOP!A:L,12,0)</f>
        <v>2347.08</v>
      </c>
      <c r="F112" s="4" t="str">
        <f>VLOOKUP(A112,HOP!A:C,3,0)</f>
        <v>4242372</v>
      </c>
      <c r="G112" s="4">
        <f t="shared" si="2"/>
        <v>0</v>
      </c>
      <c r="H112" s="4" t="str">
        <f t="shared" si="3"/>
        <v>，4242372</v>
      </c>
      <c r="I112" s="4" t="str">
        <f>VLOOKUP(A112,HOP!A:U,21,0)</f>
        <v>直连</v>
      </c>
    </row>
    <row r="113" s="4" customFormat="1" spans="1:9">
      <c r="A113" s="5">
        <v>999228442805255</v>
      </c>
      <c r="B113" s="6">
        <v>45264</v>
      </c>
      <c r="C113" s="6">
        <v>45270</v>
      </c>
      <c r="D113" s="4">
        <v>2323.63</v>
      </c>
      <c r="E113" s="4" t="str">
        <f>VLOOKUP(A113,HOP!A:L,12,0)</f>
        <v>2323.64</v>
      </c>
      <c r="F113" s="4" t="str">
        <f>VLOOKUP(A113,HOP!A:C,3,0)</f>
        <v>4243638</v>
      </c>
      <c r="G113" s="4">
        <f t="shared" si="2"/>
        <v>-0.00999999999976353</v>
      </c>
      <c r="H113" s="4" t="str">
        <f t="shared" si="3"/>
        <v>，4243638</v>
      </c>
      <c r="I113" s="4" t="str">
        <f>VLOOKUP(A113,HOP!A:U,21,0)</f>
        <v>直连</v>
      </c>
    </row>
    <row r="114" s="4" customFormat="1" hidden="1" spans="1:9">
      <c r="A114" s="5">
        <v>999228442955299</v>
      </c>
      <c r="B114" s="6">
        <v>45267</v>
      </c>
      <c r="C114" s="6">
        <v>45270</v>
      </c>
      <c r="D114" s="4">
        <v>1475.22</v>
      </c>
      <c r="E114" s="4" t="str">
        <f>VLOOKUP(A114,HOP!A:L,12,0)</f>
        <v>1475.22</v>
      </c>
      <c r="F114" s="4" t="str">
        <f>VLOOKUP(A114,HOP!A:C,3,0)</f>
        <v>4244038</v>
      </c>
      <c r="G114" s="4">
        <f t="shared" si="2"/>
        <v>0</v>
      </c>
      <c r="H114" s="4" t="str">
        <f t="shared" si="3"/>
        <v>，4244038</v>
      </c>
      <c r="I114" s="4" t="str">
        <f>VLOOKUP(A114,HOP!A:U,21,0)</f>
        <v>直连</v>
      </c>
    </row>
    <row r="115" s="4" customFormat="1" hidden="1" spans="1:9">
      <c r="A115" s="5">
        <v>28443018871</v>
      </c>
      <c r="B115" s="6">
        <v>45268</v>
      </c>
      <c r="C115" s="6">
        <v>45270</v>
      </c>
      <c r="D115" s="4">
        <v>296.74</v>
      </c>
      <c r="E115" s="4" t="str">
        <f>VLOOKUP(A115,HOP!A:L,12,0)</f>
        <v>296.74</v>
      </c>
      <c r="F115" s="4" t="str">
        <f>VLOOKUP(A115,HOP!A:C,3,0)</f>
        <v>4244119</v>
      </c>
      <c r="G115" s="4">
        <f t="shared" si="2"/>
        <v>0</v>
      </c>
      <c r="H115" s="4" t="str">
        <f t="shared" si="3"/>
        <v>，4244119</v>
      </c>
      <c r="I115" s="4" t="str">
        <f>VLOOKUP(A115,HOP!A:U,21,0)</f>
        <v>直连</v>
      </c>
    </row>
    <row r="116" s="4" customFormat="1" hidden="1" spans="1:9">
      <c r="A116" s="5">
        <v>999228443056693</v>
      </c>
      <c r="B116" s="6">
        <v>45269</v>
      </c>
      <c r="C116" s="6">
        <v>45270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999228443313177</v>
      </c>
      <c r="B117" s="6">
        <v>45269</v>
      </c>
      <c r="C117" s="6">
        <v>45270</v>
      </c>
      <c r="D117" s="4">
        <v>3222.06</v>
      </c>
      <c r="E117" s="4" t="str">
        <f>VLOOKUP(A117,HOP!A:L,12,0)</f>
        <v>3222.06</v>
      </c>
      <c r="F117" s="4" t="str">
        <f>VLOOKUP(A117,HOP!A:C,3,0)</f>
        <v>4244727</v>
      </c>
      <c r="G117" s="4">
        <f t="shared" si="2"/>
        <v>0</v>
      </c>
      <c r="H117" s="4" t="str">
        <f t="shared" si="3"/>
        <v>，4244727</v>
      </c>
      <c r="I117" s="4" t="str">
        <f>VLOOKUP(A117,HOP!A:U,21,0)</f>
        <v>直连</v>
      </c>
    </row>
    <row r="118" s="4" customFormat="1" hidden="1" spans="1:9">
      <c r="A118" s="5">
        <v>999228443381081</v>
      </c>
      <c r="B118" s="6">
        <v>45269</v>
      </c>
      <c r="C118" s="6">
        <v>45270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999228443450182</v>
      </c>
      <c r="B119" s="6">
        <v>45265</v>
      </c>
      <c r="C119" s="6">
        <v>45270</v>
      </c>
      <c r="D119" s="4">
        <v>17663.63</v>
      </c>
      <c r="E119" s="4" t="str">
        <f>VLOOKUP(A119,HOP!A:L,12,0)</f>
        <v>17663.63</v>
      </c>
      <c r="F119" s="4" t="str">
        <f>VLOOKUP(A119,HOP!A:C,3,0)</f>
        <v>4245124</v>
      </c>
      <c r="G119" s="4">
        <f t="shared" si="2"/>
        <v>0</v>
      </c>
      <c r="H119" s="4" t="str">
        <f t="shared" si="3"/>
        <v>，4245124</v>
      </c>
      <c r="I119" s="4" t="str">
        <f>VLOOKUP(A119,HOP!A:U,21,0)</f>
        <v>直连</v>
      </c>
    </row>
    <row r="120" s="4" customFormat="1" hidden="1" spans="1:9">
      <c r="A120" s="5">
        <v>999228443905208</v>
      </c>
      <c r="B120" s="6">
        <v>45268</v>
      </c>
      <c r="C120" s="6">
        <v>45270</v>
      </c>
      <c r="D120" s="4">
        <v>3067.39</v>
      </c>
      <c r="E120" s="4" t="str">
        <f>VLOOKUP(A120,HOP!A:L,12,0)</f>
        <v>3067.39</v>
      </c>
      <c r="F120" s="4" t="str">
        <f>VLOOKUP(A120,HOP!A:C,3,0)</f>
        <v>4245858</v>
      </c>
      <c r="G120" s="4">
        <f t="shared" si="2"/>
        <v>0</v>
      </c>
      <c r="H120" s="4" t="str">
        <f t="shared" si="3"/>
        <v>，4245858</v>
      </c>
      <c r="I120" s="4" t="str">
        <f>VLOOKUP(A120,HOP!A:U,21,0)</f>
        <v>直连</v>
      </c>
    </row>
    <row r="121" s="4" customFormat="1" hidden="1" spans="1:9">
      <c r="A121" s="5">
        <v>999228443916049</v>
      </c>
      <c r="B121" s="6">
        <v>45267</v>
      </c>
      <c r="C121" s="6">
        <v>45270</v>
      </c>
      <c r="D121" s="4">
        <v>4954.99</v>
      </c>
      <c r="E121" s="4" t="str">
        <f>VLOOKUP(A121,HOP!A:L,12,0)</f>
        <v>4954.99</v>
      </c>
      <c r="F121" s="4" t="str">
        <f>VLOOKUP(A121,HOP!A:C,3,0)</f>
        <v>4245869</v>
      </c>
      <c r="G121" s="4">
        <f t="shared" si="2"/>
        <v>0</v>
      </c>
      <c r="H121" s="4" t="str">
        <f t="shared" si="3"/>
        <v>，4245869</v>
      </c>
      <c r="I121" s="4" t="str">
        <f>VLOOKUP(A121,HOP!A:U,21,0)</f>
        <v>直连</v>
      </c>
    </row>
    <row r="122" s="4" customFormat="1" hidden="1" spans="1:9">
      <c r="A122" s="5">
        <v>999228445259057</v>
      </c>
      <c r="B122" s="6">
        <v>45268</v>
      </c>
      <c r="C122" s="6">
        <v>45270</v>
      </c>
      <c r="D122" s="4">
        <v>2412.4</v>
      </c>
      <c r="E122" s="4" t="str">
        <f>VLOOKUP(A122,HOP!A:L,12,0)</f>
        <v>2412.40</v>
      </c>
      <c r="F122" s="4" t="str">
        <f>VLOOKUP(A122,HOP!A:C,3,0)</f>
        <v>4247961</v>
      </c>
      <c r="G122" s="4">
        <f t="shared" si="2"/>
        <v>0</v>
      </c>
      <c r="H122" s="4" t="str">
        <f t="shared" si="3"/>
        <v>，4247961</v>
      </c>
      <c r="I122" s="4" t="str">
        <f>VLOOKUP(A122,HOP!A:U,21,0)</f>
        <v>直连</v>
      </c>
    </row>
    <row r="123" s="4" customFormat="1" hidden="1" spans="1:9">
      <c r="A123" s="5">
        <v>999228445461448</v>
      </c>
      <c r="B123" s="6">
        <v>45267</v>
      </c>
      <c r="C123" s="6">
        <v>45270</v>
      </c>
      <c r="D123" s="4">
        <v>1083</v>
      </c>
      <c r="E123" s="4" t="str">
        <f>VLOOKUP(A123,HOP!A:L,12,0)</f>
        <v>1083.00</v>
      </c>
      <c r="F123" s="4" t="str">
        <f>VLOOKUP(A123,HOP!A:C,3,0)</f>
        <v>4248409</v>
      </c>
      <c r="G123" s="4">
        <f t="shared" si="2"/>
        <v>0</v>
      </c>
      <c r="H123" s="4" t="str">
        <f t="shared" si="3"/>
        <v>，4248409</v>
      </c>
      <c r="I123" s="4" t="str">
        <f>VLOOKUP(A123,HOP!A:U,21,0)</f>
        <v>直连</v>
      </c>
    </row>
    <row r="124" s="4" customFormat="1" hidden="1" spans="1:9">
      <c r="A124" s="5">
        <v>999228469619383</v>
      </c>
      <c r="B124" s="6">
        <v>45268</v>
      </c>
      <c r="C124" s="6">
        <v>45270</v>
      </c>
      <c r="D124" s="4">
        <v>204.26</v>
      </c>
      <c r="E124" s="4" t="str">
        <f>VLOOKUP(A124,HOP!A:L,12,0)</f>
        <v>204.26</v>
      </c>
      <c r="F124" s="4" t="str">
        <f>VLOOKUP(A124,HOP!A:C,3,0)</f>
        <v>4252522</v>
      </c>
      <c r="G124" s="4">
        <f t="shared" si="2"/>
        <v>0</v>
      </c>
      <c r="H124" s="4" t="str">
        <f t="shared" si="3"/>
        <v>，4252522</v>
      </c>
      <c r="I124" s="4" t="str">
        <f>VLOOKUP(A124,HOP!A:U,21,0)</f>
        <v>直连</v>
      </c>
    </row>
    <row r="125" s="4" customFormat="1" hidden="1" spans="1:9">
      <c r="A125" s="5">
        <v>999228472264806</v>
      </c>
      <c r="B125" s="6">
        <v>45266</v>
      </c>
      <c r="C125" s="6">
        <v>45270</v>
      </c>
      <c r="D125" s="4">
        <v>799.8</v>
      </c>
      <c r="E125" s="4" t="str">
        <f>VLOOKUP(A125,HOP!A:L,12,0)</f>
        <v>799.80</v>
      </c>
      <c r="F125" s="4" t="str">
        <f>VLOOKUP(A125,HOP!A:C,3,0)</f>
        <v>4253623</v>
      </c>
      <c r="G125" s="4">
        <f t="shared" si="2"/>
        <v>0</v>
      </c>
      <c r="H125" s="4" t="str">
        <f t="shared" si="3"/>
        <v>，4253623</v>
      </c>
      <c r="I125" s="4" t="str">
        <f>VLOOKUP(A125,HOP!A:U,21,0)</f>
        <v>直连</v>
      </c>
    </row>
    <row r="126" s="4" customFormat="1" hidden="1" spans="1:9">
      <c r="A126" s="5">
        <v>999228483188862</v>
      </c>
      <c r="B126" s="6">
        <v>45268</v>
      </c>
      <c r="C126" s="6">
        <v>45270</v>
      </c>
      <c r="D126" s="4">
        <v>711.84</v>
      </c>
      <c r="E126" s="4" t="str">
        <f>VLOOKUP(A126,HOP!A:L,12,0)</f>
        <v>711.84</v>
      </c>
      <c r="F126" s="4" t="str">
        <f>VLOOKUP(A126,HOP!A:C,3,0)</f>
        <v>4255843</v>
      </c>
      <c r="G126" s="4">
        <f t="shared" si="2"/>
        <v>0</v>
      </c>
      <c r="H126" s="4" t="str">
        <f t="shared" si="3"/>
        <v>，4255843</v>
      </c>
      <c r="I126" s="4" t="str">
        <f>VLOOKUP(A126,HOP!A:U,21,0)</f>
        <v>直采</v>
      </c>
    </row>
    <row r="127" s="4" customFormat="1" hidden="1" spans="1:9">
      <c r="A127" s="5">
        <v>999228484897092</v>
      </c>
      <c r="B127" s="6">
        <v>45267</v>
      </c>
      <c r="C127" s="6">
        <v>45270</v>
      </c>
      <c r="D127" s="4">
        <v>1178.11</v>
      </c>
      <c r="E127" s="4" t="str">
        <f>VLOOKUP(A127,HOP!A:L,12,0)</f>
        <v>1178.11</v>
      </c>
      <c r="F127" s="4" t="str">
        <f>VLOOKUP(A127,HOP!A:C,3,0)</f>
        <v>4256978</v>
      </c>
      <c r="G127" s="4">
        <f t="shared" si="2"/>
        <v>0</v>
      </c>
      <c r="H127" s="4" t="str">
        <f t="shared" si="3"/>
        <v>，4256978</v>
      </c>
      <c r="I127" s="4" t="str">
        <f>VLOOKUP(A127,HOP!A:U,21,0)</f>
        <v>直连</v>
      </c>
    </row>
    <row r="128" s="4" customFormat="1" hidden="1" spans="1:9">
      <c r="A128" s="5">
        <v>999228484953233</v>
      </c>
      <c r="B128" s="6">
        <v>45268</v>
      </c>
      <c r="C128" s="6">
        <v>45270</v>
      </c>
      <c r="D128" s="4">
        <v>1715.66</v>
      </c>
      <c r="E128" s="4" t="str">
        <f>VLOOKUP(A128,HOP!A:L,12,0)</f>
        <v>1715.66</v>
      </c>
      <c r="F128" s="4" t="str">
        <f>VLOOKUP(A128,HOP!A:C,3,0)</f>
        <v>4257010</v>
      </c>
      <c r="G128" s="4">
        <f t="shared" si="2"/>
        <v>0</v>
      </c>
      <c r="H128" s="4" t="str">
        <f t="shared" si="3"/>
        <v>，4257010</v>
      </c>
      <c r="I128" s="4" t="str">
        <f>VLOOKUP(A128,HOP!A:U,21,0)</f>
        <v>直连</v>
      </c>
    </row>
    <row r="129" s="4" customFormat="1" hidden="1" spans="1:9">
      <c r="A129" s="5">
        <v>999228485092395</v>
      </c>
      <c r="B129" s="6">
        <v>45269</v>
      </c>
      <c r="C129" s="6">
        <v>45270</v>
      </c>
      <c r="D129" s="4">
        <v>1011.92</v>
      </c>
      <c r="E129" s="4" t="str">
        <f>VLOOKUP(A129,HOP!A:L,12,0)</f>
        <v>1011.92</v>
      </c>
      <c r="F129" s="4" t="str">
        <f>VLOOKUP(A129,HOP!A:C,3,0)</f>
        <v>4257107</v>
      </c>
      <c r="G129" s="4">
        <f t="shared" si="2"/>
        <v>0</v>
      </c>
      <c r="H129" s="4" t="str">
        <f t="shared" si="3"/>
        <v>，4257107</v>
      </c>
      <c r="I129" s="4" t="str">
        <f>VLOOKUP(A129,HOP!A:U,21,0)</f>
        <v>直连</v>
      </c>
    </row>
    <row r="130" s="4" customFormat="1" hidden="1" spans="1:9">
      <c r="A130" s="5">
        <v>999228485427809</v>
      </c>
      <c r="B130" s="6">
        <v>45267</v>
      </c>
      <c r="C130" s="6">
        <v>45270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999228485852950</v>
      </c>
      <c r="B131" s="6">
        <v>45267</v>
      </c>
      <c r="C131" s="6">
        <v>45270</v>
      </c>
      <c r="D131" s="4">
        <v>0</v>
      </c>
      <c r="E131" s="4" t="str">
        <f>VLOOKUP(A131,HOP!A:L,12,0)</f>
        <v>0.00</v>
      </c>
      <c r="F131" s="4" t="str">
        <f>VLOOKUP(A131,HOP!A:C,3,0)</f>
        <v>4257654</v>
      </c>
      <c r="G131" s="4">
        <f t="shared" ref="G131:G194" si="4">D131-E131</f>
        <v>0</v>
      </c>
      <c r="H131" s="4" t="str">
        <f t="shared" ref="H131:H194" si="5">$H$1&amp;F131</f>
        <v>，4257654</v>
      </c>
      <c r="I131" s="4" t="str">
        <f>VLOOKUP(A131,HOP!A:U,21,0)</f>
        <v>直采</v>
      </c>
    </row>
    <row r="132" s="4" customFormat="1" hidden="1" spans="1:9">
      <c r="A132" s="5">
        <v>999228487536190</v>
      </c>
      <c r="B132" s="6">
        <v>45267</v>
      </c>
      <c r="C132" s="6">
        <v>45270</v>
      </c>
      <c r="D132" s="4">
        <v>3473.46</v>
      </c>
      <c r="E132" s="4" t="str">
        <f>VLOOKUP(A132,HOP!A:L,12,0)</f>
        <v>3473.46</v>
      </c>
      <c r="F132" s="4" t="str">
        <f>VLOOKUP(A132,HOP!A:C,3,0)</f>
        <v>4258628</v>
      </c>
      <c r="G132" s="4">
        <f t="shared" si="4"/>
        <v>0</v>
      </c>
      <c r="H132" s="4" t="str">
        <f t="shared" si="5"/>
        <v>，4258628</v>
      </c>
      <c r="I132" s="4" t="str">
        <f>VLOOKUP(A132,HOP!A:U,21,0)</f>
        <v>直连</v>
      </c>
    </row>
    <row r="133" s="4" customFormat="1" spans="1:9">
      <c r="A133" s="5">
        <v>999228488058864</v>
      </c>
      <c r="B133" s="6">
        <v>45267</v>
      </c>
      <c r="C133" s="6">
        <v>45270</v>
      </c>
      <c r="D133" s="4">
        <v>5196.96</v>
      </c>
      <c r="E133" s="4" t="str">
        <f>VLOOKUP(A133,HOP!A:L,12,0)</f>
        <v>5196.99</v>
      </c>
      <c r="F133" s="4" t="str">
        <f>VLOOKUP(A133,HOP!A:C,3,0)</f>
        <v>4259276</v>
      </c>
      <c r="G133" s="4">
        <f t="shared" si="4"/>
        <v>-0.0299999999997453</v>
      </c>
      <c r="H133" s="4" t="str">
        <f t="shared" si="5"/>
        <v>，4259276</v>
      </c>
      <c r="I133" s="4" t="str">
        <f>VLOOKUP(A133,HOP!A:U,21,0)</f>
        <v>直连</v>
      </c>
    </row>
    <row r="134" s="4" customFormat="1" spans="1:9">
      <c r="A134" s="5">
        <v>999228488447194</v>
      </c>
      <c r="B134" s="6">
        <v>45269</v>
      </c>
      <c r="C134" s="6">
        <v>45270</v>
      </c>
      <c r="D134" s="4">
        <v>815.45</v>
      </c>
      <c r="E134" s="4" t="str">
        <f>VLOOKUP(A134,HOP!A:L,12,0)</f>
        <v>815.47</v>
      </c>
      <c r="F134" s="4" t="str">
        <f>VLOOKUP(A134,HOP!A:C,3,0)</f>
        <v>4259967</v>
      </c>
      <c r="G134" s="4">
        <f t="shared" si="4"/>
        <v>-0.0199999999999818</v>
      </c>
      <c r="H134" s="4" t="str">
        <f t="shared" si="5"/>
        <v>，4259967</v>
      </c>
      <c r="I134" s="4" t="str">
        <f>VLOOKUP(A134,HOP!A:U,21,0)</f>
        <v>直连</v>
      </c>
    </row>
    <row r="135" s="4" customFormat="1" hidden="1" spans="1:9">
      <c r="A135" s="5">
        <v>999228491829148</v>
      </c>
      <c r="B135" s="6">
        <v>45269</v>
      </c>
      <c r="C135" s="6">
        <v>45270</v>
      </c>
      <c r="D135" s="4">
        <v>201.2</v>
      </c>
      <c r="E135" s="4" t="str">
        <f>VLOOKUP(A135,HOP!A:L,12,0)</f>
        <v>201.20</v>
      </c>
      <c r="F135" s="4" t="str">
        <f>VLOOKUP(A135,HOP!A:C,3,0)</f>
        <v>4262416</v>
      </c>
      <c r="G135" s="4">
        <f t="shared" si="4"/>
        <v>0</v>
      </c>
      <c r="H135" s="4" t="str">
        <f t="shared" si="5"/>
        <v>，4262416</v>
      </c>
      <c r="I135" s="4" t="str">
        <f>VLOOKUP(A135,HOP!A:U,21,0)</f>
        <v>直连</v>
      </c>
    </row>
    <row r="136" s="4" customFormat="1" hidden="1" spans="1:9">
      <c r="A136" s="5">
        <v>999228491882022</v>
      </c>
      <c r="B136" s="6">
        <v>45269</v>
      </c>
      <c r="C136" s="6">
        <v>45270</v>
      </c>
      <c r="D136" s="4">
        <v>1307.12</v>
      </c>
      <c r="E136" s="4" t="str">
        <f>VLOOKUP(A136,HOP!A:L,12,0)</f>
        <v>1307.12</v>
      </c>
      <c r="F136" s="4" t="str">
        <f>VLOOKUP(A136,HOP!A:C,3,0)</f>
        <v>4262430</v>
      </c>
      <c r="G136" s="4">
        <f t="shared" si="4"/>
        <v>0</v>
      </c>
      <c r="H136" s="4" t="str">
        <f t="shared" si="5"/>
        <v>，4262430</v>
      </c>
      <c r="I136" s="4" t="str">
        <f>VLOOKUP(A136,HOP!A:U,21,0)</f>
        <v>直连</v>
      </c>
    </row>
    <row r="137" s="4" customFormat="1" hidden="1" spans="1:9">
      <c r="A137" s="5">
        <v>999228493844750</v>
      </c>
      <c r="B137" s="6">
        <v>45269</v>
      </c>
      <c r="C137" s="6">
        <v>45270</v>
      </c>
      <c r="D137" s="4">
        <v>798.34</v>
      </c>
      <c r="E137" s="4" t="str">
        <f>VLOOKUP(A137,HOP!A:L,12,0)</f>
        <v>798.34</v>
      </c>
      <c r="F137" s="4" t="str">
        <f>VLOOKUP(A137,HOP!A:C,3,0)</f>
        <v>4263123</v>
      </c>
      <c r="G137" s="4">
        <f t="shared" si="4"/>
        <v>0</v>
      </c>
      <c r="H137" s="4" t="str">
        <f t="shared" si="5"/>
        <v>，4263123</v>
      </c>
      <c r="I137" s="4" t="str">
        <f>VLOOKUP(A137,HOP!A:U,21,0)</f>
        <v>直连</v>
      </c>
    </row>
    <row r="138" s="4" customFormat="1" hidden="1" spans="1:9">
      <c r="A138" s="5">
        <v>999228494337659</v>
      </c>
      <c r="B138" s="6">
        <v>45269</v>
      </c>
      <c r="C138" s="6">
        <v>45270</v>
      </c>
      <c r="D138" s="4">
        <v>0</v>
      </c>
      <c r="E138" s="4" t="str">
        <f>VLOOKUP(A138,HOP!A:L,12,0)</f>
        <v>-0.01</v>
      </c>
      <c r="F138" s="4" t="str">
        <f>VLOOKUP(A138,HOP!A:C,3,0)</f>
        <v>4263429</v>
      </c>
      <c r="G138" s="4">
        <f t="shared" si="4"/>
        <v>0.01</v>
      </c>
      <c r="H138" s="4" t="str">
        <f t="shared" si="5"/>
        <v>，4263429</v>
      </c>
      <c r="I138" s="4" t="str">
        <f>VLOOKUP(A138,HOP!A:U,21,0)</f>
        <v>直连</v>
      </c>
    </row>
    <row r="139" s="4" customFormat="1" hidden="1" spans="1:9">
      <c r="A139" s="5">
        <v>999228496021885</v>
      </c>
      <c r="B139" s="6">
        <v>45269</v>
      </c>
      <c r="C139" s="6">
        <v>45270</v>
      </c>
      <c r="D139" s="4">
        <v>651.43</v>
      </c>
      <c r="E139" s="4" t="str">
        <f>VLOOKUP(A139,HOP!A:L,12,0)</f>
        <v>651.43</v>
      </c>
      <c r="F139" s="4" t="str">
        <f>VLOOKUP(A139,HOP!A:C,3,0)</f>
        <v>4264244</v>
      </c>
      <c r="G139" s="4">
        <f t="shared" si="4"/>
        <v>0</v>
      </c>
      <c r="H139" s="4" t="str">
        <f t="shared" si="5"/>
        <v>，4264244</v>
      </c>
      <c r="I139" s="4" t="str">
        <f>VLOOKUP(A139,HOP!A:U,21,0)</f>
        <v>直连</v>
      </c>
    </row>
    <row r="140" s="4" customFormat="1" hidden="1" spans="1:9">
      <c r="A140" s="5">
        <v>999228498915959</v>
      </c>
      <c r="B140" s="6">
        <v>45269</v>
      </c>
      <c r="C140" s="6">
        <v>45270</v>
      </c>
      <c r="D140" s="4">
        <v>1727.45</v>
      </c>
      <c r="E140" s="4" t="str">
        <f>VLOOKUP(A140,HOP!A:L,12,0)</f>
        <v>1727.45</v>
      </c>
      <c r="F140" s="4" t="str">
        <f>VLOOKUP(A140,HOP!A:C,3,0)</f>
        <v>4265866</v>
      </c>
      <c r="G140" s="4">
        <f t="shared" si="4"/>
        <v>0</v>
      </c>
      <c r="H140" s="4" t="str">
        <f t="shared" si="5"/>
        <v>，4265866</v>
      </c>
      <c r="I140" s="4" t="str">
        <f>VLOOKUP(A140,HOP!A:U,21,0)</f>
        <v>直连</v>
      </c>
    </row>
    <row r="141" s="4" customFormat="1" spans="1:9">
      <c r="A141" s="5">
        <v>999228501328778</v>
      </c>
      <c r="B141" s="6">
        <v>45267</v>
      </c>
      <c r="C141" s="6">
        <v>45270</v>
      </c>
      <c r="D141" s="4">
        <v>902.64</v>
      </c>
      <c r="E141" s="4" t="str">
        <f>VLOOKUP(A141,HOP!A:L,12,0)</f>
        <v>902.66</v>
      </c>
      <c r="F141" s="4" t="str">
        <f>VLOOKUP(A141,HOP!A:C,3,0)</f>
        <v>4266818</v>
      </c>
      <c r="G141" s="4">
        <f t="shared" si="4"/>
        <v>-0.0199999999999818</v>
      </c>
      <c r="H141" s="4" t="str">
        <f t="shared" si="5"/>
        <v>，4266818</v>
      </c>
      <c r="I141" s="4" t="str">
        <f>VLOOKUP(A141,HOP!A:U,21,0)</f>
        <v>直连</v>
      </c>
    </row>
    <row r="142" s="4" customFormat="1" spans="1:9">
      <c r="A142" s="5">
        <v>999228504230008</v>
      </c>
      <c r="B142" s="6">
        <v>45265</v>
      </c>
      <c r="C142" s="6">
        <v>45270</v>
      </c>
      <c r="D142" s="4">
        <v>2008</v>
      </c>
      <c r="E142" s="4" t="str">
        <f>VLOOKUP(A142,HOP!A:L,12,0)</f>
        <v>2008.15</v>
      </c>
      <c r="F142" s="4" t="str">
        <f>VLOOKUP(A142,HOP!A:C,3,0)</f>
        <v>4267181</v>
      </c>
      <c r="G142" s="4">
        <f t="shared" si="4"/>
        <v>-0.150000000000091</v>
      </c>
      <c r="H142" s="4" t="str">
        <f t="shared" si="5"/>
        <v>，4267181</v>
      </c>
      <c r="I142" s="4" t="str">
        <f>VLOOKUP(A142,HOP!A:U,21,0)</f>
        <v>直连</v>
      </c>
    </row>
    <row r="143" s="4" customFormat="1" hidden="1" spans="1:9">
      <c r="A143" s="5">
        <v>999228505839742</v>
      </c>
      <c r="B143" s="6">
        <v>45269</v>
      </c>
      <c r="C143" s="6">
        <v>45270</v>
      </c>
      <c r="D143" s="4">
        <v>642.55</v>
      </c>
      <c r="E143" s="4" t="str">
        <f>VLOOKUP(A143,HOP!A:L,12,0)</f>
        <v>642.55</v>
      </c>
      <c r="F143" s="4" t="str">
        <f>VLOOKUP(A143,HOP!A:C,3,0)</f>
        <v>4267534</v>
      </c>
      <c r="G143" s="4">
        <f t="shared" si="4"/>
        <v>0</v>
      </c>
      <c r="H143" s="4" t="str">
        <f t="shared" si="5"/>
        <v>，4267534</v>
      </c>
      <c r="I143" s="4" t="str">
        <f>VLOOKUP(A143,HOP!A:U,21,0)</f>
        <v>直连</v>
      </c>
    </row>
    <row r="144" s="4" customFormat="1" hidden="1" spans="1:9">
      <c r="A144" s="5">
        <v>999228506783964</v>
      </c>
      <c r="B144" s="6">
        <v>45269</v>
      </c>
      <c r="C144" s="6">
        <v>45270</v>
      </c>
      <c r="D144" s="4">
        <v>1402.35</v>
      </c>
      <c r="E144" s="4" t="str">
        <f>VLOOKUP(A144,HOP!A:L,12,0)</f>
        <v>1402.35</v>
      </c>
      <c r="F144" s="4" t="str">
        <f>VLOOKUP(A144,HOP!A:C,3,0)</f>
        <v>4267925</v>
      </c>
      <c r="G144" s="4">
        <f t="shared" si="4"/>
        <v>0</v>
      </c>
      <c r="H144" s="4" t="str">
        <f t="shared" si="5"/>
        <v>，4267925</v>
      </c>
      <c r="I144" s="4" t="str">
        <f>VLOOKUP(A144,HOP!A:U,21,0)</f>
        <v>直连</v>
      </c>
    </row>
    <row r="145" s="4" customFormat="1" hidden="1" spans="1:9">
      <c r="A145" s="5">
        <v>999228507446269</v>
      </c>
      <c r="B145" s="6">
        <v>45268</v>
      </c>
      <c r="C145" s="6">
        <v>45270</v>
      </c>
      <c r="D145" s="4">
        <v>2596.46</v>
      </c>
      <c r="E145" s="4" t="str">
        <f>VLOOKUP(A145,HOP!A:L,12,0)</f>
        <v>2596.46</v>
      </c>
      <c r="F145" s="4" t="str">
        <f>VLOOKUP(A145,HOP!A:C,3,0)</f>
        <v>4268159</v>
      </c>
      <c r="G145" s="4">
        <f t="shared" si="4"/>
        <v>0</v>
      </c>
      <c r="H145" s="4" t="str">
        <f t="shared" si="5"/>
        <v>，4268159</v>
      </c>
      <c r="I145" s="4" t="str">
        <f>VLOOKUP(A145,HOP!A:U,21,0)</f>
        <v>直采</v>
      </c>
    </row>
    <row r="146" s="4" customFormat="1" hidden="1" spans="1:9">
      <c r="A146" s="5">
        <v>999228510003890</v>
      </c>
      <c r="B146" s="6">
        <v>45269</v>
      </c>
      <c r="C146" s="6">
        <v>45270</v>
      </c>
      <c r="D146" s="4">
        <v>304.14</v>
      </c>
      <c r="E146" s="4" t="str">
        <f>VLOOKUP(A146,HOP!A:L,12,0)</f>
        <v>304.14</v>
      </c>
      <c r="F146" s="4" t="str">
        <f>VLOOKUP(A146,HOP!A:C,3,0)</f>
        <v>4268921</v>
      </c>
      <c r="G146" s="4">
        <f t="shared" si="4"/>
        <v>0</v>
      </c>
      <c r="H146" s="4" t="str">
        <f t="shared" si="5"/>
        <v>，4268921</v>
      </c>
      <c r="I146" s="4" t="str">
        <f>VLOOKUP(A146,HOP!A:U,21,0)</f>
        <v>直连</v>
      </c>
    </row>
    <row r="147" s="4" customFormat="1" hidden="1" spans="1:9">
      <c r="A147" s="5">
        <v>999228510122268</v>
      </c>
      <c r="B147" s="6">
        <v>45269</v>
      </c>
      <c r="C147" s="6">
        <v>45270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s="4" customFormat="1" hidden="1" spans="1:9">
      <c r="A148" s="5">
        <v>999228510221696</v>
      </c>
      <c r="B148" s="6">
        <v>45267</v>
      </c>
      <c r="C148" s="6">
        <v>45270</v>
      </c>
      <c r="D148" s="4">
        <v>2365.06</v>
      </c>
      <c r="E148" s="4" t="str">
        <f>VLOOKUP(A148,HOP!A:L,12,0)</f>
        <v>2365.06</v>
      </c>
      <c r="F148" s="4" t="str">
        <f>VLOOKUP(A148,HOP!A:C,3,0)</f>
        <v>4268990</v>
      </c>
      <c r="G148" s="4">
        <f t="shared" si="4"/>
        <v>0</v>
      </c>
      <c r="H148" s="4" t="str">
        <f t="shared" si="5"/>
        <v>，4268990</v>
      </c>
      <c r="I148" s="4" t="str">
        <f>VLOOKUP(A148,HOP!A:U,21,0)</f>
        <v>直连</v>
      </c>
    </row>
    <row r="149" s="4" customFormat="1" hidden="1" spans="1:9">
      <c r="A149" s="5">
        <v>999228511940616</v>
      </c>
      <c r="B149" s="6">
        <v>45269</v>
      </c>
      <c r="C149" s="6">
        <v>45270</v>
      </c>
      <c r="D149" s="4">
        <v>974.6</v>
      </c>
      <c r="E149" s="4" t="str">
        <f>VLOOKUP(A149,HOP!A:L,12,0)</f>
        <v>974.60</v>
      </c>
      <c r="F149" s="4" t="str">
        <f>VLOOKUP(A149,HOP!A:C,3,0)</f>
        <v>4269420</v>
      </c>
      <c r="G149" s="4">
        <f t="shared" si="4"/>
        <v>0</v>
      </c>
      <c r="H149" s="4" t="str">
        <f t="shared" si="5"/>
        <v>，4269420</v>
      </c>
      <c r="I149" s="4" t="str">
        <f>VLOOKUP(A149,HOP!A:U,21,0)</f>
        <v>直连</v>
      </c>
    </row>
    <row r="150" s="4" customFormat="1" hidden="1" spans="1:9">
      <c r="A150" s="5">
        <v>999228514269591</v>
      </c>
      <c r="B150" s="6">
        <v>45269</v>
      </c>
      <c r="C150" s="6">
        <v>45270</v>
      </c>
      <c r="D150" s="4">
        <v>274</v>
      </c>
      <c r="E150" s="4" t="str">
        <f>VLOOKUP(A150,HOP!A:L,12,0)</f>
        <v>274.00</v>
      </c>
      <c r="F150" s="4" t="str">
        <f>VLOOKUP(A150,HOP!A:C,3,0)</f>
        <v>4270330</v>
      </c>
      <c r="G150" s="4">
        <f t="shared" si="4"/>
        <v>0</v>
      </c>
      <c r="H150" s="4" t="str">
        <f t="shared" si="5"/>
        <v>，4270330</v>
      </c>
      <c r="I150" s="4" t="str">
        <f>VLOOKUP(A150,HOP!A:U,21,0)</f>
        <v>直连</v>
      </c>
    </row>
    <row r="151" s="4" customFormat="1" hidden="1" spans="1:9">
      <c r="A151" s="5">
        <v>999228514552868</v>
      </c>
      <c r="B151" s="6">
        <v>45268</v>
      </c>
      <c r="C151" s="6">
        <v>45270</v>
      </c>
      <c r="D151" s="4">
        <v>571</v>
      </c>
      <c r="E151" s="4" t="str">
        <f>VLOOKUP(A151,HOP!A:L,12,0)</f>
        <v>571.00</v>
      </c>
      <c r="F151" s="4" t="str">
        <f>VLOOKUP(A151,HOP!A:C,3,0)</f>
        <v>4270439</v>
      </c>
      <c r="G151" s="4">
        <f t="shared" si="4"/>
        <v>0</v>
      </c>
      <c r="H151" s="4" t="str">
        <f t="shared" si="5"/>
        <v>，4270439</v>
      </c>
      <c r="I151" s="4" t="str">
        <f>VLOOKUP(A151,HOP!A:U,21,0)</f>
        <v>直连</v>
      </c>
    </row>
    <row r="152" s="4" customFormat="1" hidden="1" spans="1:9">
      <c r="A152" s="5">
        <v>999228520354662</v>
      </c>
      <c r="B152" s="6">
        <v>45268</v>
      </c>
      <c r="C152" s="6">
        <v>45270</v>
      </c>
      <c r="D152" s="4">
        <v>2446.34</v>
      </c>
      <c r="E152" s="4" t="str">
        <f>VLOOKUP(A152,HOP!A:L,12,0)</f>
        <v>2446.34</v>
      </c>
      <c r="F152" s="4" t="str">
        <f>VLOOKUP(A152,HOP!A:C,3,0)</f>
        <v>4270894</v>
      </c>
      <c r="G152" s="4">
        <f t="shared" si="4"/>
        <v>0</v>
      </c>
      <c r="H152" s="4" t="str">
        <f t="shared" si="5"/>
        <v>，4270894</v>
      </c>
      <c r="I152" s="4" t="str">
        <f>VLOOKUP(A152,HOP!A:U,21,0)</f>
        <v>直连</v>
      </c>
    </row>
    <row r="153" s="4" customFormat="1" hidden="1" spans="1:9">
      <c r="A153" s="5">
        <v>999228522237807</v>
      </c>
      <c r="B153" s="6">
        <v>45266</v>
      </c>
      <c r="C153" s="6">
        <v>45270</v>
      </c>
      <c r="D153" s="4">
        <v>3895.44</v>
      </c>
      <c r="E153" s="4">
        <v>3895.44</v>
      </c>
      <c r="F153" s="4" t="str">
        <f>VLOOKUP(A153,HOP!A:C,3,0)</f>
        <v>4271422</v>
      </c>
      <c r="G153" s="4">
        <f t="shared" si="4"/>
        <v>0</v>
      </c>
      <c r="H153" s="4" t="str">
        <f t="shared" si="5"/>
        <v>，4271422</v>
      </c>
      <c r="I153" s="4" t="str">
        <f>VLOOKUP(A153,HOP!A:U,21,0)</f>
        <v>直连</v>
      </c>
    </row>
    <row r="154" s="4" customFormat="1" hidden="1" spans="1:9">
      <c r="A154" s="5">
        <v>999228522335103</v>
      </c>
      <c r="B154" s="6">
        <v>45267</v>
      </c>
      <c r="C154" s="6">
        <v>45270</v>
      </c>
      <c r="D154" s="4">
        <v>620.98</v>
      </c>
      <c r="E154" s="4" t="str">
        <f>VLOOKUP(A154,HOP!A:L,12,0)</f>
        <v>620.98</v>
      </c>
      <c r="F154" s="4" t="str">
        <f>VLOOKUP(A154,HOP!A:C,3,0)</f>
        <v>4271496</v>
      </c>
      <c r="G154" s="4">
        <f t="shared" si="4"/>
        <v>0</v>
      </c>
      <c r="H154" s="4" t="str">
        <f t="shared" si="5"/>
        <v>，4271496</v>
      </c>
      <c r="I154" s="4" t="str">
        <f>VLOOKUP(A154,HOP!A:U,21,0)</f>
        <v>直连</v>
      </c>
    </row>
    <row r="155" s="4" customFormat="1" hidden="1" spans="1:9">
      <c r="A155" s="5">
        <v>999228529198379</v>
      </c>
      <c r="B155" s="6">
        <v>45269</v>
      </c>
      <c r="C155" s="6">
        <v>45270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5">
        <v>999228531885705</v>
      </c>
      <c r="B156" s="6">
        <v>45269</v>
      </c>
      <c r="C156" s="6">
        <v>45270</v>
      </c>
      <c r="D156" s="4">
        <v>698.88</v>
      </c>
      <c r="E156" s="4" t="str">
        <f>VLOOKUP(A156,HOP!A:L,12,0)</f>
        <v>698.88</v>
      </c>
      <c r="F156" s="4" t="str">
        <f>VLOOKUP(A156,HOP!A:C,3,0)</f>
        <v>4274094</v>
      </c>
      <c r="G156" s="4">
        <f t="shared" si="4"/>
        <v>0</v>
      </c>
      <c r="H156" s="4" t="str">
        <f t="shared" si="5"/>
        <v>，4274094</v>
      </c>
      <c r="I156" s="4" t="str">
        <f>VLOOKUP(A156,HOP!A:U,21,0)</f>
        <v>直采</v>
      </c>
    </row>
    <row r="157" s="4" customFormat="1" hidden="1" spans="1:9">
      <c r="A157" s="5">
        <v>999228531881444</v>
      </c>
      <c r="B157" s="6">
        <v>45269</v>
      </c>
      <c r="C157" s="6">
        <v>45270</v>
      </c>
      <c r="D157" s="4">
        <v>1264.46</v>
      </c>
      <c r="E157" s="4" t="str">
        <f>VLOOKUP(A157,HOP!A:L,12,0)</f>
        <v>1264.46</v>
      </c>
      <c r="F157" s="4" t="str">
        <f>VLOOKUP(A157,HOP!A:C,3,0)</f>
        <v>4274092</v>
      </c>
      <c r="G157" s="4">
        <f t="shared" si="4"/>
        <v>0</v>
      </c>
      <c r="H157" s="4" t="str">
        <f t="shared" si="5"/>
        <v>，4274092</v>
      </c>
      <c r="I157" s="4" t="str">
        <f>VLOOKUP(A157,HOP!A:U,21,0)</f>
        <v>直连</v>
      </c>
    </row>
    <row r="158" s="4" customFormat="1" hidden="1" spans="1:9">
      <c r="A158" s="5">
        <v>999228535303024</v>
      </c>
      <c r="B158" s="6">
        <v>45266</v>
      </c>
      <c r="C158" s="6">
        <v>45270</v>
      </c>
      <c r="D158" s="4">
        <v>869.52</v>
      </c>
      <c r="E158" s="4" t="str">
        <f>VLOOKUP(A158,HOP!A:L,12,0)</f>
        <v>869.52</v>
      </c>
      <c r="F158" s="4" t="str">
        <f>VLOOKUP(A158,HOP!A:C,3,0)</f>
        <v>4274406</v>
      </c>
      <c r="G158" s="4">
        <f t="shared" si="4"/>
        <v>0</v>
      </c>
      <c r="H158" s="4" t="str">
        <f t="shared" si="5"/>
        <v>，4274406</v>
      </c>
      <c r="I158" s="4" t="str">
        <f>VLOOKUP(A158,HOP!A:U,21,0)</f>
        <v>直连</v>
      </c>
    </row>
    <row r="159" s="4" customFormat="1" hidden="1" spans="1:9">
      <c r="A159" s="5">
        <v>999228535843574</v>
      </c>
      <c r="B159" s="6">
        <v>45267</v>
      </c>
      <c r="C159" s="6">
        <v>45270</v>
      </c>
      <c r="D159" s="4">
        <v>3452.46</v>
      </c>
      <c r="E159" s="4" t="str">
        <f>VLOOKUP(A159,HOP!A:L,12,0)</f>
        <v>3452.46</v>
      </c>
      <c r="F159" s="4" t="str">
        <f>VLOOKUP(A159,HOP!A:C,3,0)</f>
        <v>4274537</v>
      </c>
      <c r="G159" s="4">
        <f t="shared" si="4"/>
        <v>0</v>
      </c>
      <c r="H159" s="4" t="str">
        <f t="shared" si="5"/>
        <v>，4274537</v>
      </c>
      <c r="I159" s="4" t="str">
        <f>VLOOKUP(A159,HOP!A:U,21,0)</f>
        <v>直连</v>
      </c>
    </row>
    <row r="160" s="4" customFormat="1" hidden="1" spans="1:9">
      <c r="A160" s="5">
        <v>999228543803825</v>
      </c>
      <c r="B160" s="6">
        <v>45269</v>
      </c>
      <c r="C160" s="6">
        <v>45270</v>
      </c>
      <c r="D160" s="4">
        <v>549.16</v>
      </c>
      <c r="E160" s="4" t="str">
        <f>VLOOKUP(A160,HOP!A:L,12,0)</f>
        <v>549.16</v>
      </c>
      <c r="F160" s="4" t="str">
        <f>VLOOKUP(A160,HOP!A:C,3,0)</f>
        <v>4276446</v>
      </c>
      <c r="G160" s="4">
        <f t="shared" si="4"/>
        <v>0</v>
      </c>
      <c r="H160" s="4" t="str">
        <f t="shared" si="5"/>
        <v>，4276446</v>
      </c>
      <c r="I160" s="4" t="str">
        <f>VLOOKUP(A160,HOP!A:U,21,0)</f>
        <v>直连</v>
      </c>
    </row>
    <row r="161" s="4" customFormat="1" hidden="1" spans="1:9">
      <c r="A161" s="5">
        <v>999228543856753</v>
      </c>
      <c r="B161" s="6">
        <v>45265</v>
      </c>
      <c r="C161" s="6">
        <v>45270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999228544485918</v>
      </c>
      <c r="B162" s="6">
        <v>45268</v>
      </c>
      <c r="C162" s="6">
        <v>45270</v>
      </c>
      <c r="D162" s="4">
        <v>444.7</v>
      </c>
      <c r="E162" s="4" t="str">
        <f>VLOOKUP(A162,HOP!A:L,12,0)</f>
        <v>444.70</v>
      </c>
      <c r="F162" s="4" t="str">
        <f>VLOOKUP(A162,HOP!A:C,3,0)</f>
        <v>4276731</v>
      </c>
      <c r="G162" s="4">
        <f t="shared" si="4"/>
        <v>0</v>
      </c>
      <c r="H162" s="4" t="str">
        <f t="shared" si="5"/>
        <v>，4276731</v>
      </c>
      <c r="I162" s="4" t="str">
        <f>VLOOKUP(A162,HOP!A:U,21,0)</f>
        <v>直连</v>
      </c>
    </row>
    <row r="163" s="4" customFormat="1" hidden="1" spans="1:9">
      <c r="A163" s="5">
        <v>28544729636</v>
      </c>
      <c r="B163" s="6">
        <v>45268</v>
      </c>
      <c r="C163" s="6">
        <v>45270</v>
      </c>
      <c r="D163" s="4">
        <v>624.98</v>
      </c>
      <c r="E163" s="4" t="str">
        <f>VLOOKUP(A163,HOP!A:L,12,0)</f>
        <v>624.98</v>
      </c>
      <c r="F163" s="4" t="str">
        <f>VLOOKUP(A163,HOP!A:C,3,0)</f>
        <v>4276859</v>
      </c>
      <c r="G163" s="4">
        <f t="shared" si="4"/>
        <v>0</v>
      </c>
      <c r="H163" s="4" t="str">
        <f t="shared" si="5"/>
        <v>，4276859</v>
      </c>
      <c r="I163" s="4" t="str">
        <f>VLOOKUP(A163,HOP!A:U,21,0)</f>
        <v>直连</v>
      </c>
    </row>
    <row r="164" s="4" customFormat="1" hidden="1" spans="1:9">
      <c r="A164" s="5">
        <v>999228544850329</v>
      </c>
      <c r="B164" s="6">
        <v>45269</v>
      </c>
      <c r="C164" s="6">
        <v>45270</v>
      </c>
      <c r="D164" s="4">
        <v>1733.67</v>
      </c>
      <c r="E164" s="4" t="str">
        <f>VLOOKUP(A164,HOP!A:L,12,0)</f>
        <v>1733.67</v>
      </c>
      <c r="F164" s="4" t="str">
        <f>VLOOKUP(A164,HOP!A:C,3,0)</f>
        <v>4276931</v>
      </c>
      <c r="G164" s="4">
        <f t="shared" si="4"/>
        <v>0</v>
      </c>
      <c r="H164" s="4" t="str">
        <f t="shared" si="5"/>
        <v>，4276931</v>
      </c>
      <c r="I164" s="4" t="str">
        <f>VLOOKUP(A164,HOP!A:U,21,0)</f>
        <v>直连</v>
      </c>
    </row>
    <row r="165" s="4" customFormat="1" hidden="1" spans="1:9">
      <c r="A165" s="5">
        <v>999228545119245</v>
      </c>
      <c r="B165" s="6">
        <v>45268</v>
      </c>
      <c r="C165" s="6">
        <v>45270</v>
      </c>
      <c r="D165" s="4">
        <v>445.76</v>
      </c>
      <c r="E165" s="4" t="str">
        <f>VLOOKUP(A165,HOP!A:L,12,0)</f>
        <v>445.76</v>
      </c>
      <c r="F165" s="4" t="str">
        <f>VLOOKUP(A165,HOP!A:C,3,0)</f>
        <v>4277121</v>
      </c>
      <c r="G165" s="4">
        <f t="shared" si="4"/>
        <v>0</v>
      </c>
      <c r="H165" s="4" t="str">
        <f t="shared" si="5"/>
        <v>，4277121</v>
      </c>
      <c r="I165" s="4" t="str">
        <f>VLOOKUP(A165,HOP!A:U,21,0)</f>
        <v>直连</v>
      </c>
    </row>
    <row r="166" s="4" customFormat="1" hidden="1" spans="1:9">
      <c r="A166" s="5">
        <v>999228545591382</v>
      </c>
      <c r="B166" s="6">
        <v>45269</v>
      </c>
      <c r="C166" s="6">
        <v>45270</v>
      </c>
      <c r="D166" s="4">
        <v>315.8</v>
      </c>
      <c r="E166" s="4" t="str">
        <f>VLOOKUP(A166,HOP!A:L,12,0)</f>
        <v>315.80</v>
      </c>
      <c r="F166" s="4" t="str">
        <f>VLOOKUP(A166,HOP!A:C,3,0)</f>
        <v>4277313</v>
      </c>
      <c r="G166" s="4">
        <f t="shared" si="4"/>
        <v>0</v>
      </c>
      <c r="H166" s="4" t="str">
        <f t="shared" si="5"/>
        <v>，4277313</v>
      </c>
      <c r="I166" s="4" t="str">
        <f>VLOOKUP(A166,HOP!A:U,21,0)</f>
        <v>直采</v>
      </c>
    </row>
    <row r="167" s="4" customFormat="1" hidden="1" spans="1:9">
      <c r="A167" s="5">
        <v>999228546669916</v>
      </c>
      <c r="B167" s="6">
        <v>45268</v>
      </c>
      <c r="C167" s="6">
        <v>45270</v>
      </c>
      <c r="D167" s="4">
        <v>1665.58</v>
      </c>
      <c r="E167" s="4" t="str">
        <f>VLOOKUP(A167,HOP!A:L,12,0)</f>
        <v>1665.58</v>
      </c>
      <c r="F167" s="4" t="str">
        <f>VLOOKUP(A167,HOP!A:C,3,0)</f>
        <v>4277543</v>
      </c>
      <c r="G167" s="4">
        <f t="shared" si="4"/>
        <v>0</v>
      </c>
      <c r="H167" s="4" t="str">
        <f t="shared" si="5"/>
        <v>，4277543</v>
      </c>
      <c r="I167" s="4" t="str">
        <f>VLOOKUP(A167,HOP!A:U,21,0)</f>
        <v>直连</v>
      </c>
    </row>
    <row r="168" s="4" customFormat="1" hidden="1" spans="1:9">
      <c r="A168" s="5">
        <v>999228546821695</v>
      </c>
      <c r="B168" s="6">
        <v>45268</v>
      </c>
      <c r="C168" s="6">
        <v>45270</v>
      </c>
      <c r="D168" s="4">
        <v>6147.34</v>
      </c>
      <c r="E168" s="4" t="str">
        <f>VLOOKUP(A168,HOP!A:L,12,0)</f>
        <v>6147.34</v>
      </c>
      <c r="F168" s="4" t="str">
        <f>VLOOKUP(A168,HOP!A:C,3,0)</f>
        <v>4277686</v>
      </c>
      <c r="G168" s="4">
        <f t="shared" si="4"/>
        <v>0</v>
      </c>
      <c r="H168" s="4" t="str">
        <f t="shared" si="5"/>
        <v>，4277686</v>
      </c>
      <c r="I168" s="4" t="str">
        <f>VLOOKUP(A168,HOP!A:U,21,0)</f>
        <v>直连</v>
      </c>
    </row>
    <row r="169" s="4" customFormat="1" spans="1:9">
      <c r="A169" s="5">
        <v>999228547925845</v>
      </c>
      <c r="B169" s="6">
        <v>45268</v>
      </c>
      <c r="C169" s="6">
        <v>45270</v>
      </c>
      <c r="D169" s="4">
        <v>3017.62</v>
      </c>
      <c r="E169" s="4" t="str">
        <f>VLOOKUP(A169,HOP!A:L,12,0)</f>
        <v>3017.64</v>
      </c>
      <c r="F169" s="4" t="str">
        <f>VLOOKUP(A169,HOP!A:C,3,0)</f>
        <v>4278263</v>
      </c>
      <c r="G169" s="4">
        <f t="shared" si="4"/>
        <v>-0.0199999999999818</v>
      </c>
      <c r="H169" s="4" t="str">
        <f t="shared" si="5"/>
        <v>，4278263</v>
      </c>
      <c r="I169" s="4" t="str">
        <f>VLOOKUP(A169,HOP!A:U,21,0)</f>
        <v>直连</v>
      </c>
    </row>
    <row r="170" s="4" customFormat="1" hidden="1" spans="1:9">
      <c r="A170" s="5">
        <v>999228558120681</v>
      </c>
      <c r="B170" s="6">
        <v>45269</v>
      </c>
      <c r="C170" s="6">
        <v>45270</v>
      </c>
      <c r="D170" s="4">
        <v>620.96</v>
      </c>
      <c r="E170" s="4" t="str">
        <f>VLOOKUP(A170,HOP!A:L,12,0)</f>
        <v>620.96</v>
      </c>
      <c r="F170" s="4" t="str">
        <f>VLOOKUP(A170,HOP!A:C,3,0)</f>
        <v>4291553</v>
      </c>
      <c r="G170" s="4">
        <f t="shared" si="4"/>
        <v>0</v>
      </c>
      <c r="H170" s="4" t="str">
        <f t="shared" si="5"/>
        <v>，4291553</v>
      </c>
      <c r="I170" s="4" t="str">
        <f>VLOOKUP(A170,HOP!A:U,21,0)</f>
        <v>直连</v>
      </c>
    </row>
    <row r="171" s="4" customFormat="1" hidden="1" spans="1:9">
      <c r="A171" s="5">
        <v>28559356160</v>
      </c>
      <c r="B171" s="6">
        <v>45269</v>
      </c>
      <c r="C171" s="6">
        <v>45270</v>
      </c>
      <c r="D171" s="4">
        <v>1447.53</v>
      </c>
      <c r="E171" s="4" t="str">
        <f>VLOOKUP(A171,HOP!A:L,12,0)</f>
        <v>1447.53</v>
      </c>
      <c r="F171" s="4" t="str">
        <f>VLOOKUP(A171,HOP!A:C,3,0)</f>
        <v>4292394</v>
      </c>
      <c r="G171" s="4">
        <f t="shared" si="4"/>
        <v>0</v>
      </c>
      <c r="H171" s="4" t="str">
        <f t="shared" si="5"/>
        <v>，4292394</v>
      </c>
      <c r="I171" s="4" t="str">
        <f>VLOOKUP(A171,HOP!A:U,21,0)</f>
        <v>直连</v>
      </c>
    </row>
    <row r="172" s="4" customFormat="1" hidden="1" spans="1:9">
      <c r="A172" s="5">
        <v>999228560823515</v>
      </c>
      <c r="B172" s="6">
        <v>45268</v>
      </c>
      <c r="C172" s="6">
        <v>45270</v>
      </c>
      <c r="D172" s="4">
        <v>3604.2</v>
      </c>
      <c r="E172" s="4" t="str">
        <f>VLOOKUP(A172,HOP!A:L,12,0)</f>
        <v>3604.20</v>
      </c>
      <c r="F172" s="4" t="str">
        <f>VLOOKUP(A172,HOP!A:C,3,0)</f>
        <v>4294212</v>
      </c>
      <c r="G172" s="4">
        <f t="shared" si="4"/>
        <v>0</v>
      </c>
      <c r="H172" s="4" t="str">
        <f t="shared" si="5"/>
        <v>，4294212</v>
      </c>
      <c r="I172" s="4" t="str">
        <f>VLOOKUP(A172,HOP!A:U,21,0)</f>
        <v>直采</v>
      </c>
    </row>
    <row r="173" s="4" customFormat="1" hidden="1" spans="1:9">
      <c r="A173" s="5">
        <v>999228560874147</v>
      </c>
      <c r="B173" s="6">
        <v>45267</v>
      </c>
      <c r="C173" s="6">
        <v>45270</v>
      </c>
      <c r="D173" s="4">
        <v>575.04</v>
      </c>
      <c r="E173" s="4" t="str">
        <f>VLOOKUP(A173,HOP!A:L,12,0)</f>
        <v>575.04</v>
      </c>
      <c r="F173" s="4" t="str">
        <f>VLOOKUP(A173,HOP!A:C,3,0)</f>
        <v>4294296</v>
      </c>
      <c r="G173" s="4">
        <f t="shared" si="4"/>
        <v>0</v>
      </c>
      <c r="H173" s="4" t="str">
        <f t="shared" si="5"/>
        <v>，4294296</v>
      </c>
      <c r="I173" s="4" t="str">
        <f>VLOOKUP(A173,HOP!A:U,21,0)</f>
        <v>直连</v>
      </c>
    </row>
    <row r="174" s="4" customFormat="1" hidden="1" spans="1:9">
      <c r="A174" s="5">
        <v>999228566021368</v>
      </c>
      <c r="B174" s="6">
        <v>45269</v>
      </c>
      <c r="C174" s="6">
        <v>45270</v>
      </c>
      <c r="D174" s="4">
        <v>385.16</v>
      </c>
      <c r="E174" s="4" t="str">
        <f>VLOOKUP(A174,HOP!A:L,12,0)</f>
        <v>385.16</v>
      </c>
      <c r="F174" s="4" t="str">
        <f>VLOOKUP(A174,HOP!A:C,3,0)</f>
        <v>4295904</v>
      </c>
      <c r="G174" s="4">
        <f t="shared" si="4"/>
        <v>0</v>
      </c>
      <c r="H174" s="4" t="str">
        <f t="shared" si="5"/>
        <v>，4295904</v>
      </c>
      <c r="I174" s="4" t="str">
        <f>VLOOKUP(A174,HOP!A:U,21,0)</f>
        <v>直采</v>
      </c>
    </row>
    <row r="175" s="4" customFormat="1" hidden="1" spans="1:9">
      <c r="A175" s="5">
        <v>999228567005795</v>
      </c>
      <c r="B175" s="6">
        <v>45268</v>
      </c>
      <c r="C175" s="6">
        <v>45270</v>
      </c>
      <c r="D175" s="4">
        <v>5340.92</v>
      </c>
      <c r="E175" s="4" t="str">
        <f>VLOOKUP(A175,HOP!A:L,12,0)</f>
        <v>5340.92</v>
      </c>
      <c r="F175" s="4" t="str">
        <f>VLOOKUP(A175,HOP!A:C,3,0)</f>
        <v>4296292</v>
      </c>
      <c r="G175" s="4">
        <f t="shared" si="4"/>
        <v>0</v>
      </c>
      <c r="H175" s="4" t="str">
        <f t="shared" si="5"/>
        <v>，4296292</v>
      </c>
      <c r="I175" s="4" t="str">
        <f>VLOOKUP(A175,HOP!A:U,21,0)</f>
        <v>直连</v>
      </c>
    </row>
    <row r="176" s="4" customFormat="1" hidden="1" spans="1:9">
      <c r="A176" s="5">
        <v>999228567035759</v>
      </c>
      <c r="B176" s="6">
        <v>45266</v>
      </c>
      <c r="C176" s="6">
        <v>45270</v>
      </c>
      <c r="D176" s="4">
        <v>2915.24</v>
      </c>
      <c r="E176" s="4" t="str">
        <f>VLOOKUP(A176,HOP!A:L,12,0)</f>
        <v>2915.24</v>
      </c>
      <c r="F176" s="4" t="str">
        <f>VLOOKUP(A176,HOP!A:C,3,0)</f>
        <v>4296297</v>
      </c>
      <c r="G176" s="4">
        <f t="shared" si="4"/>
        <v>0</v>
      </c>
      <c r="H176" s="4" t="str">
        <f t="shared" si="5"/>
        <v>，4296297</v>
      </c>
      <c r="I176" s="4" t="str">
        <f>VLOOKUP(A176,HOP!A:U,21,0)</f>
        <v>直连</v>
      </c>
    </row>
    <row r="177" s="4" customFormat="1" hidden="1" spans="1:9">
      <c r="A177" s="5">
        <v>999228567051489</v>
      </c>
      <c r="B177" s="6">
        <v>45266</v>
      </c>
      <c r="C177" s="6">
        <v>45270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999228568490730</v>
      </c>
      <c r="B178" s="6">
        <v>45269</v>
      </c>
      <c r="C178" s="6">
        <v>45270</v>
      </c>
      <c r="D178" s="4">
        <v>1520.13</v>
      </c>
      <c r="E178" s="4" t="str">
        <f>VLOOKUP(A178,HOP!A:L,12,0)</f>
        <v>1520.13</v>
      </c>
      <c r="F178" s="4" t="str">
        <f>VLOOKUP(A178,HOP!A:C,3,0)</f>
        <v>4296994</v>
      </c>
      <c r="G178" s="4">
        <f t="shared" si="4"/>
        <v>0</v>
      </c>
      <c r="H178" s="4" t="str">
        <f t="shared" si="5"/>
        <v>，4296994</v>
      </c>
      <c r="I178" s="4" t="str">
        <f>VLOOKUP(A178,HOP!A:U,21,0)</f>
        <v>直连</v>
      </c>
    </row>
    <row r="179" s="4" customFormat="1" hidden="1" spans="1:9">
      <c r="A179" s="5">
        <v>999228568521545</v>
      </c>
      <c r="B179" s="6">
        <v>45269</v>
      </c>
      <c r="C179" s="6">
        <v>45270</v>
      </c>
      <c r="D179" s="4">
        <v>197.78</v>
      </c>
      <c r="E179" s="4" t="str">
        <f>VLOOKUP(A179,HOP!A:L,12,0)</f>
        <v>197.78</v>
      </c>
      <c r="F179" s="4" t="str">
        <f>VLOOKUP(A179,HOP!A:C,3,0)</f>
        <v>4297000</v>
      </c>
      <c r="G179" s="4">
        <f t="shared" si="4"/>
        <v>0</v>
      </c>
      <c r="H179" s="4" t="str">
        <f t="shared" si="5"/>
        <v>，4297000</v>
      </c>
      <c r="I179" s="4" t="str">
        <f>VLOOKUP(A179,HOP!A:U,21,0)</f>
        <v>直连</v>
      </c>
    </row>
    <row r="180" s="4" customFormat="1" hidden="1" spans="1:9">
      <c r="A180" s="5">
        <v>999228570997230</v>
      </c>
      <c r="B180" s="6">
        <v>45268</v>
      </c>
      <c r="C180" s="6">
        <v>45270</v>
      </c>
      <c r="D180" s="4">
        <v>407.82</v>
      </c>
      <c r="E180" s="4" t="str">
        <f>VLOOKUP(A180,HOP!A:L,12,0)</f>
        <v>407.82</v>
      </c>
      <c r="F180" s="4" t="str">
        <f>VLOOKUP(A180,HOP!A:C,3,0)</f>
        <v>4298130</v>
      </c>
      <c r="G180" s="4">
        <f t="shared" si="4"/>
        <v>0</v>
      </c>
      <c r="H180" s="4" t="str">
        <f t="shared" si="5"/>
        <v>，4298130</v>
      </c>
      <c r="I180" s="4" t="str">
        <f>VLOOKUP(A180,HOP!A:U,21,0)</f>
        <v>直连</v>
      </c>
    </row>
    <row r="181" s="4" customFormat="1" hidden="1" spans="1:9">
      <c r="A181" s="5">
        <v>999228572862357</v>
      </c>
      <c r="B181" s="6">
        <v>45269</v>
      </c>
      <c r="C181" s="6">
        <v>45270</v>
      </c>
      <c r="D181" s="4">
        <v>1883.63</v>
      </c>
      <c r="E181" s="4" t="str">
        <f>VLOOKUP(A181,HOP!A:L,12,0)</f>
        <v>1883.63</v>
      </c>
      <c r="F181" s="4" t="str">
        <f>VLOOKUP(A181,HOP!A:C,3,0)</f>
        <v>4299502</v>
      </c>
      <c r="G181" s="4">
        <f t="shared" si="4"/>
        <v>0</v>
      </c>
      <c r="H181" s="4" t="str">
        <f t="shared" si="5"/>
        <v>，4299502</v>
      </c>
      <c r="I181" s="4" t="str">
        <f>VLOOKUP(A181,HOP!A:U,21,0)</f>
        <v>直连</v>
      </c>
    </row>
    <row r="182" s="4" customFormat="1" hidden="1" spans="1:9">
      <c r="A182" s="5">
        <v>999228573052505</v>
      </c>
      <c r="B182" s="6">
        <v>45269</v>
      </c>
      <c r="C182" s="6">
        <v>45270</v>
      </c>
      <c r="D182" s="4">
        <v>1303.96</v>
      </c>
      <c r="E182" s="4" t="str">
        <f>VLOOKUP(A182,HOP!A:L,12,0)</f>
        <v>1303.96</v>
      </c>
      <c r="F182" s="4" t="str">
        <f>VLOOKUP(A182,HOP!A:C,3,0)</f>
        <v>4299720</v>
      </c>
      <c r="G182" s="4">
        <f t="shared" si="4"/>
        <v>0</v>
      </c>
      <c r="H182" s="4" t="str">
        <f t="shared" si="5"/>
        <v>，4299720</v>
      </c>
      <c r="I182" s="4" t="str">
        <f>VLOOKUP(A182,HOP!A:U,21,0)</f>
        <v>直连</v>
      </c>
    </row>
    <row r="183" s="4" customFormat="1" hidden="1" spans="1:9">
      <c r="A183" s="5">
        <v>999228574249171</v>
      </c>
      <c r="B183" s="6">
        <v>45269</v>
      </c>
      <c r="C183" s="6">
        <v>45270</v>
      </c>
      <c r="D183" s="4">
        <v>264.55</v>
      </c>
      <c r="E183" s="4" t="str">
        <f>VLOOKUP(A183,HOP!A:L,12,0)</f>
        <v>264.55</v>
      </c>
      <c r="F183" s="4" t="str">
        <f>VLOOKUP(A183,HOP!A:C,3,0)</f>
        <v>4300756</v>
      </c>
      <c r="G183" s="4">
        <f t="shared" si="4"/>
        <v>0</v>
      </c>
      <c r="H183" s="4" t="str">
        <f t="shared" si="5"/>
        <v>，4300756</v>
      </c>
      <c r="I183" s="4" t="str">
        <f>VLOOKUP(A183,HOP!A:U,21,0)</f>
        <v>直连</v>
      </c>
    </row>
    <row r="184" s="4" customFormat="1" hidden="1" spans="1:9">
      <c r="A184" s="5">
        <v>999228574753311</v>
      </c>
      <c r="B184" s="6">
        <v>45269</v>
      </c>
      <c r="C184" s="6">
        <v>45270</v>
      </c>
      <c r="D184" s="4">
        <v>881.17</v>
      </c>
      <c r="E184" s="4" t="str">
        <f>VLOOKUP(A184,HOP!A:L,12,0)</f>
        <v>881.17</v>
      </c>
      <c r="F184" s="4" t="str">
        <f>VLOOKUP(A184,HOP!A:C,3,0)</f>
        <v>4301295</v>
      </c>
      <c r="G184" s="4">
        <f t="shared" si="4"/>
        <v>0</v>
      </c>
      <c r="H184" s="4" t="str">
        <f t="shared" si="5"/>
        <v>，4301295</v>
      </c>
      <c r="I184" s="4" t="str">
        <f>VLOOKUP(A184,HOP!A:U,21,0)</f>
        <v>直采</v>
      </c>
    </row>
    <row r="185" s="4" customFormat="1" hidden="1" spans="1:9">
      <c r="A185" s="5">
        <v>999228575468801</v>
      </c>
      <c r="B185" s="6">
        <v>45266</v>
      </c>
      <c r="C185" s="6">
        <v>45270</v>
      </c>
      <c r="D185" s="4">
        <v>1986.83</v>
      </c>
      <c r="E185" s="4" t="str">
        <f>VLOOKUP(A185,HOP!A:L,12,0)</f>
        <v>1986.83</v>
      </c>
      <c r="F185" s="4" t="str">
        <f>VLOOKUP(A185,HOP!A:C,3,0)</f>
        <v>4301875</v>
      </c>
      <c r="G185" s="4">
        <f t="shared" si="4"/>
        <v>0</v>
      </c>
      <c r="H185" s="4" t="str">
        <f t="shared" si="5"/>
        <v>，4301875</v>
      </c>
      <c r="I185" s="4" t="str">
        <f>VLOOKUP(A185,HOP!A:U,21,0)</f>
        <v>直连</v>
      </c>
    </row>
    <row r="186" s="4" customFormat="1" hidden="1" spans="1:9">
      <c r="A186" s="5">
        <v>999228587334472</v>
      </c>
      <c r="B186" s="6">
        <v>45268</v>
      </c>
      <c r="C186" s="6">
        <v>45270</v>
      </c>
      <c r="D186" s="4">
        <v>0</v>
      </c>
      <c r="E186" s="4" t="e">
        <f>VLOOKUP(A186,HOP!A:L,12,0)</f>
        <v>#N/A</v>
      </c>
      <c r="F186" s="4" t="e">
        <f>VLOOKUP(A186,HOP!A:C,3,0)</f>
        <v>#N/A</v>
      </c>
      <c r="G186" s="4" t="e">
        <f t="shared" si="4"/>
        <v>#N/A</v>
      </c>
      <c r="H186" s="4" t="e">
        <f t="shared" si="5"/>
        <v>#N/A</v>
      </c>
      <c r="I186" s="4" t="e">
        <f>VLOOKUP(A186,HOP!A:U,21,0)</f>
        <v>#N/A</v>
      </c>
    </row>
    <row r="187" s="4" customFormat="1" hidden="1" spans="1:9">
      <c r="A187" s="5">
        <v>999228587442580</v>
      </c>
      <c r="B187" s="6">
        <v>45267</v>
      </c>
      <c r="C187" s="6">
        <v>45270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5">
        <v>999228587577947</v>
      </c>
      <c r="B188" s="6">
        <v>45267</v>
      </c>
      <c r="C188" s="6">
        <v>45270</v>
      </c>
      <c r="D188" s="4">
        <v>998.82</v>
      </c>
      <c r="E188" s="4" t="str">
        <f>VLOOKUP(A188,HOP!A:L,12,0)</f>
        <v>998.82</v>
      </c>
      <c r="F188" s="4" t="str">
        <f>VLOOKUP(A188,HOP!A:C,3,0)</f>
        <v>4305456</v>
      </c>
      <c r="G188" s="4">
        <f t="shared" si="4"/>
        <v>0</v>
      </c>
      <c r="H188" s="4" t="str">
        <f t="shared" si="5"/>
        <v>，4305456</v>
      </c>
      <c r="I188" s="4" t="str">
        <f>VLOOKUP(A188,HOP!A:U,21,0)</f>
        <v>直连</v>
      </c>
    </row>
    <row r="189" s="4" customFormat="1" hidden="1" spans="1:9">
      <c r="A189" s="5">
        <v>999228588460056</v>
      </c>
      <c r="B189" s="6">
        <v>45267</v>
      </c>
      <c r="C189" s="6">
        <v>45270</v>
      </c>
      <c r="D189" s="4">
        <v>2681.82</v>
      </c>
      <c r="E189" s="4" t="str">
        <f>VLOOKUP(A189,HOP!A:L,12,0)</f>
        <v>2681.82</v>
      </c>
      <c r="F189" s="4" t="str">
        <f>VLOOKUP(A189,HOP!A:C,3,0)</f>
        <v>4306254</v>
      </c>
      <c r="G189" s="4">
        <f t="shared" si="4"/>
        <v>0</v>
      </c>
      <c r="H189" s="4" t="str">
        <f t="shared" si="5"/>
        <v>，4306254</v>
      </c>
      <c r="I189" s="4" t="str">
        <f>VLOOKUP(A189,HOP!A:U,21,0)</f>
        <v>直连</v>
      </c>
    </row>
    <row r="190" s="4" customFormat="1" hidden="1" spans="1:9">
      <c r="A190" s="5">
        <v>999228588847129</v>
      </c>
      <c r="B190" s="6">
        <v>45269</v>
      </c>
      <c r="C190" s="6">
        <v>45270</v>
      </c>
      <c r="D190" s="4">
        <v>1100.17</v>
      </c>
      <c r="E190" s="4" t="str">
        <f>VLOOKUP(A190,HOP!A:L,12,0)</f>
        <v>1100.17</v>
      </c>
      <c r="F190" s="4" t="str">
        <f>VLOOKUP(A190,HOP!A:C,3,0)</f>
        <v>4306575</v>
      </c>
      <c r="G190" s="4">
        <f t="shared" si="4"/>
        <v>0</v>
      </c>
      <c r="H190" s="4" t="str">
        <f t="shared" si="5"/>
        <v>，4306575</v>
      </c>
      <c r="I190" s="4" t="str">
        <f>VLOOKUP(A190,HOP!A:U,21,0)</f>
        <v>直连</v>
      </c>
    </row>
    <row r="191" s="4" customFormat="1" hidden="1" spans="1:9">
      <c r="A191" s="5">
        <v>999228588886306</v>
      </c>
      <c r="B191" s="6">
        <v>45268</v>
      </c>
      <c r="C191" s="6">
        <v>45270</v>
      </c>
      <c r="D191" s="4">
        <v>1236.24</v>
      </c>
      <c r="E191" s="4" t="str">
        <f>VLOOKUP(A191,HOP!A:L,12,0)</f>
        <v>1236.24</v>
      </c>
      <c r="F191" s="4" t="str">
        <f>VLOOKUP(A191,HOP!A:C,3,0)</f>
        <v>4306594</v>
      </c>
      <c r="G191" s="4">
        <f t="shared" si="4"/>
        <v>0</v>
      </c>
      <c r="H191" s="4" t="str">
        <f t="shared" si="5"/>
        <v>，4306594</v>
      </c>
      <c r="I191" s="4" t="str">
        <f>VLOOKUP(A191,HOP!A:U,21,0)</f>
        <v>直采</v>
      </c>
    </row>
    <row r="192" s="4" customFormat="1" hidden="1" spans="1:9">
      <c r="A192" s="5">
        <v>999228589495364</v>
      </c>
      <c r="B192" s="6">
        <v>45268</v>
      </c>
      <c r="C192" s="6">
        <v>45270</v>
      </c>
      <c r="D192" s="4">
        <v>1251.78</v>
      </c>
      <c r="E192" s="4" t="str">
        <f>VLOOKUP(A192,HOP!A:L,12,0)</f>
        <v>1251.78</v>
      </c>
      <c r="F192" s="4" t="str">
        <f>VLOOKUP(A192,HOP!A:C,3,0)</f>
        <v>4306964</v>
      </c>
      <c r="G192" s="4">
        <f t="shared" si="4"/>
        <v>0</v>
      </c>
      <c r="H192" s="4" t="str">
        <f t="shared" si="5"/>
        <v>，4306964</v>
      </c>
      <c r="I192" s="4" t="str">
        <f>VLOOKUP(A192,HOP!A:U,21,0)</f>
        <v>直连</v>
      </c>
    </row>
    <row r="193" s="4" customFormat="1" hidden="1" spans="1:9">
      <c r="A193" s="5">
        <v>999228589523920</v>
      </c>
      <c r="B193" s="6">
        <v>45264</v>
      </c>
      <c r="C193" s="6">
        <v>45270</v>
      </c>
      <c r="D193" s="4">
        <v>3091.74</v>
      </c>
      <c r="E193" s="4" t="str">
        <f>VLOOKUP(A193,HOP!A:L,12,0)</f>
        <v>3091.74</v>
      </c>
      <c r="F193" s="4" t="str">
        <f>VLOOKUP(A193,HOP!A:C,3,0)</f>
        <v>4306993</v>
      </c>
      <c r="G193" s="4">
        <f t="shared" si="4"/>
        <v>0</v>
      </c>
      <c r="H193" s="4" t="str">
        <f t="shared" si="5"/>
        <v>，4306993</v>
      </c>
      <c r="I193" s="4" t="str">
        <f>VLOOKUP(A193,HOP!A:U,21,0)</f>
        <v>直连</v>
      </c>
    </row>
    <row r="194" s="4" customFormat="1" hidden="1" spans="1:9">
      <c r="A194" s="5">
        <v>999228589666294</v>
      </c>
      <c r="B194" s="6">
        <v>45269</v>
      </c>
      <c r="C194" s="6">
        <v>45270</v>
      </c>
      <c r="D194" s="4">
        <v>887.15</v>
      </c>
      <c r="E194" s="4" t="str">
        <f>VLOOKUP(A194,HOP!A:L,12,0)</f>
        <v>887.15</v>
      </c>
      <c r="F194" s="4" t="str">
        <f>VLOOKUP(A194,HOP!A:C,3,0)</f>
        <v>4307170</v>
      </c>
      <c r="G194" s="4">
        <f t="shared" si="4"/>
        <v>0</v>
      </c>
      <c r="H194" s="4" t="str">
        <f t="shared" si="5"/>
        <v>，4307170</v>
      </c>
      <c r="I194" s="4" t="str">
        <f>VLOOKUP(A194,HOP!A:U,21,0)</f>
        <v>直连</v>
      </c>
    </row>
    <row r="195" s="4" customFormat="1" hidden="1" spans="1:9">
      <c r="A195" s="5">
        <v>999228596667001</v>
      </c>
      <c r="B195" s="6">
        <v>45268</v>
      </c>
      <c r="C195" s="6">
        <v>45270</v>
      </c>
      <c r="D195" s="4">
        <v>927.66</v>
      </c>
      <c r="E195" s="4" t="str">
        <f>VLOOKUP(A195,HOP!A:L,12,0)</f>
        <v>927.66</v>
      </c>
      <c r="F195" s="4" t="str">
        <f>VLOOKUP(A195,HOP!A:C,3,0)</f>
        <v>4309068</v>
      </c>
      <c r="G195" s="4">
        <f t="shared" ref="G195:G211" si="6">D195-E195</f>
        <v>0</v>
      </c>
      <c r="H195" s="4" t="str">
        <f>$H$1&amp;F195</f>
        <v>，4309068</v>
      </c>
      <c r="I195" s="4" t="str">
        <f>VLOOKUP(A195,HOP!A:U,21,0)</f>
        <v>直采</v>
      </c>
    </row>
    <row r="196" s="4" customFormat="1" hidden="1" spans="1:9">
      <c r="A196" s="5">
        <v>999228597258148</v>
      </c>
      <c r="B196" s="6">
        <v>45268</v>
      </c>
      <c r="C196" s="6">
        <v>45270</v>
      </c>
      <c r="D196" s="4">
        <v>927.66</v>
      </c>
      <c r="E196" s="4" t="str">
        <f>VLOOKUP(A196,HOP!A:L,12,0)</f>
        <v>927.66</v>
      </c>
      <c r="F196" s="4" t="str">
        <f>VLOOKUP(A196,HOP!A:C,3,0)</f>
        <v>4309321</v>
      </c>
      <c r="G196" s="4">
        <f t="shared" si="6"/>
        <v>0</v>
      </c>
      <c r="H196" s="4" t="str">
        <f>$H$1&amp;F196</f>
        <v>，4309321</v>
      </c>
      <c r="I196" s="4" t="str">
        <f>VLOOKUP(A196,HOP!A:U,21,0)</f>
        <v>直采</v>
      </c>
    </row>
    <row r="197" s="4" customFormat="1" hidden="1" spans="1:9">
      <c r="A197" s="5">
        <v>999228597682203</v>
      </c>
      <c r="B197" s="6">
        <v>45268</v>
      </c>
      <c r="C197" s="6">
        <v>45270</v>
      </c>
      <c r="D197" s="4">
        <v>1016.72</v>
      </c>
      <c r="E197" s="4" t="str">
        <f>VLOOKUP(A197,HOP!A:L,12,0)</f>
        <v>1016.72</v>
      </c>
      <c r="F197" s="4" t="str">
        <f>VLOOKUP(A197,HOP!A:C,3,0)</f>
        <v>4309403</v>
      </c>
      <c r="G197" s="4">
        <f t="shared" si="6"/>
        <v>0</v>
      </c>
      <c r="H197" s="4" t="str">
        <f>$H$1&amp;F197</f>
        <v>，4309403</v>
      </c>
      <c r="I197" s="4" t="str">
        <f>VLOOKUP(A197,HOP!A:U,21,0)</f>
        <v>直采</v>
      </c>
    </row>
    <row r="198" s="4" customFormat="1" hidden="1" spans="1:9">
      <c r="A198" s="5">
        <v>999228598826311</v>
      </c>
      <c r="B198" s="6">
        <v>45266</v>
      </c>
      <c r="C198" s="6">
        <v>45270</v>
      </c>
      <c r="D198" s="4">
        <v>1033.24</v>
      </c>
      <c r="E198" s="4" t="str">
        <f>VLOOKUP(A198,HOP!A:L,12,0)</f>
        <v>1033.24</v>
      </c>
      <c r="F198" s="4" t="str">
        <f>VLOOKUP(A198,HOP!A:C,3,0)</f>
        <v>4309817</v>
      </c>
      <c r="G198" s="4">
        <f t="shared" si="6"/>
        <v>0</v>
      </c>
      <c r="H198" s="4" t="str">
        <f>$H$1&amp;F198</f>
        <v>，4309817</v>
      </c>
      <c r="I198" s="4" t="str">
        <f>VLOOKUP(A198,HOP!A:U,21,0)</f>
        <v>直连</v>
      </c>
    </row>
    <row r="199" s="4" customFormat="1" hidden="1" spans="1:9">
      <c r="A199" s="5">
        <v>999228603357486</v>
      </c>
      <c r="B199" s="6">
        <v>45269</v>
      </c>
      <c r="C199" s="6">
        <v>45270</v>
      </c>
      <c r="D199" s="4">
        <v>342.17</v>
      </c>
      <c r="E199" s="4" t="str">
        <f>VLOOKUP(A199,HOP!A:L,12,0)</f>
        <v>342.17</v>
      </c>
      <c r="F199" s="4" t="str">
        <f>VLOOKUP(A199,HOP!A:C,3,0)</f>
        <v>4312056</v>
      </c>
      <c r="G199" s="4">
        <f t="shared" si="6"/>
        <v>0</v>
      </c>
      <c r="H199" s="4" t="str">
        <f>$H$1&amp;F199</f>
        <v>，4312056</v>
      </c>
      <c r="I199" s="4" t="str">
        <f>VLOOKUP(A199,HOP!A:U,21,0)</f>
        <v>直采</v>
      </c>
    </row>
    <row r="200" s="4" customFormat="1" hidden="1" spans="1:9">
      <c r="A200" s="5">
        <v>999228605278417</v>
      </c>
      <c r="B200" s="6">
        <v>45268</v>
      </c>
      <c r="C200" s="6">
        <v>45270</v>
      </c>
      <c r="D200" s="4">
        <v>1831.78</v>
      </c>
      <c r="E200" s="4" t="str">
        <f>VLOOKUP(A200,HOP!A:L,12,0)</f>
        <v>1831.78</v>
      </c>
      <c r="F200" s="4" t="str">
        <f>VLOOKUP(A200,HOP!A:C,3,0)</f>
        <v>4313552</v>
      </c>
      <c r="G200" s="4">
        <f t="shared" si="6"/>
        <v>0</v>
      </c>
      <c r="H200" s="4" t="str">
        <f>$H$1&amp;F200</f>
        <v>，4313552</v>
      </c>
      <c r="I200" s="4" t="str">
        <f>VLOOKUP(A200,HOP!A:U,21,0)</f>
        <v>直连</v>
      </c>
    </row>
    <row r="201" s="4" customFormat="1" hidden="1" spans="1:9">
      <c r="A201" s="5">
        <v>999228605838982</v>
      </c>
      <c r="B201" s="6">
        <v>45267</v>
      </c>
      <c r="C201" s="6">
        <v>45270</v>
      </c>
      <c r="D201" s="4">
        <v>656.37</v>
      </c>
      <c r="E201" s="4" t="str">
        <f>VLOOKUP(A201,HOP!A:L,12,0)</f>
        <v>656.37</v>
      </c>
      <c r="F201" s="4" t="str">
        <f>VLOOKUP(A201,HOP!A:C,3,0)</f>
        <v>4314004</v>
      </c>
      <c r="G201" s="4">
        <f t="shared" si="6"/>
        <v>0</v>
      </c>
      <c r="H201" s="4" t="str">
        <f>$H$1&amp;F201</f>
        <v>，4314004</v>
      </c>
      <c r="I201" s="4" t="str">
        <f>VLOOKUP(A201,HOP!A:U,21,0)</f>
        <v>直采</v>
      </c>
    </row>
    <row r="202" s="4" customFormat="1" hidden="1" spans="1:9">
      <c r="A202" s="5">
        <v>999228605958191</v>
      </c>
      <c r="B202" s="6">
        <v>45269</v>
      </c>
      <c r="C202" s="6">
        <v>45270</v>
      </c>
      <c r="D202" s="4">
        <v>514.16</v>
      </c>
      <c r="E202" s="4" t="str">
        <f>VLOOKUP(A202,HOP!A:L,12,0)</f>
        <v>514.16</v>
      </c>
      <c r="F202" s="4" t="str">
        <f>VLOOKUP(A202,HOP!A:C,3,0)</f>
        <v>4314082</v>
      </c>
      <c r="G202" s="4">
        <f t="shared" si="6"/>
        <v>0</v>
      </c>
      <c r="H202" s="4" t="str">
        <f>$H$1&amp;F202</f>
        <v>，4314082</v>
      </c>
      <c r="I202" s="4" t="str">
        <f>VLOOKUP(A202,HOP!A:U,21,0)</f>
        <v>直连</v>
      </c>
    </row>
    <row r="203" s="4" customFormat="1" hidden="1" spans="1:9">
      <c r="A203" s="5">
        <v>28606068008</v>
      </c>
      <c r="B203" s="6">
        <v>45268</v>
      </c>
      <c r="C203" s="6">
        <v>45270</v>
      </c>
      <c r="D203" s="4">
        <v>2342.07</v>
      </c>
      <c r="E203" s="4" t="str">
        <f>VLOOKUP(A203,HOP!A:L,12,0)</f>
        <v>2342.07</v>
      </c>
      <c r="F203" s="4" t="str">
        <f>VLOOKUP(A203,HOP!A:C,3,0)</f>
        <v>4314171</v>
      </c>
      <c r="G203" s="4">
        <f t="shared" si="6"/>
        <v>0</v>
      </c>
      <c r="H203" s="4" t="str">
        <f>$H$1&amp;F203</f>
        <v>，4314171</v>
      </c>
      <c r="I203" s="4" t="str">
        <f>VLOOKUP(A203,HOP!A:U,21,0)</f>
        <v>直连</v>
      </c>
    </row>
    <row r="204" s="4" customFormat="1" hidden="1" spans="1:9">
      <c r="A204" s="5">
        <v>999228700321283</v>
      </c>
      <c r="B204" s="6">
        <v>45268</v>
      </c>
      <c r="C204" s="6">
        <v>45270</v>
      </c>
      <c r="D204" s="4">
        <v>758.78</v>
      </c>
      <c r="E204" s="4" t="str">
        <f>VLOOKUP(A204,HOP!A:L,12,0)</f>
        <v>758.78</v>
      </c>
      <c r="F204" s="4" t="str">
        <f>VLOOKUP(A204,HOP!A:C,3,0)</f>
        <v>4334465</v>
      </c>
      <c r="G204" s="4">
        <f t="shared" si="6"/>
        <v>0</v>
      </c>
      <c r="H204" s="4" t="str">
        <f>$H$1&amp;F204</f>
        <v>，4334465</v>
      </c>
      <c r="I204" s="4" t="str">
        <f>VLOOKUP(A204,HOP!A:U,21,0)</f>
        <v>直采</v>
      </c>
    </row>
    <row r="205" s="4" customFormat="1" hidden="1" spans="1:9">
      <c r="A205" s="5">
        <v>999228583540965</v>
      </c>
      <c r="B205" s="6">
        <v>45268</v>
      </c>
      <c r="C205" s="6">
        <v>45270</v>
      </c>
      <c r="D205" s="4">
        <v>647.53</v>
      </c>
      <c r="E205" s="4" t="str">
        <f>VLOOKUP(A205,HOP!A:L,12,0)</f>
        <v>647.53</v>
      </c>
      <c r="F205" s="4" t="str">
        <f>VLOOKUP(A205,HOP!A:C,3,0)</f>
        <v>4303316</v>
      </c>
      <c r="G205" s="4">
        <f t="shared" si="6"/>
        <v>0</v>
      </c>
      <c r="H205" s="4" t="str">
        <f>$H$1&amp;F205</f>
        <v>，4303316</v>
      </c>
      <c r="I205" s="4" t="str">
        <f>VLOOKUP(A205,HOP!A:U,21,0)</f>
        <v>直连</v>
      </c>
    </row>
    <row r="206" s="4" customFormat="1" hidden="1" spans="1:9">
      <c r="A206" s="5">
        <v>999229284472831</v>
      </c>
      <c r="B206" s="6">
        <v>45269</v>
      </c>
      <c r="C206" s="6">
        <v>45270</v>
      </c>
      <c r="D206" s="4">
        <v>1227</v>
      </c>
      <c r="E206" s="4" t="str">
        <f>VLOOKUP(A206,HOP!A:L,12,0)</f>
        <v>1227.00</v>
      </c>
      <c r="F206" s="4" t="str">
        <f>VLOOKUP(A206,HOP!A:C,3,0)</f>
        <v>4364104</v>
      </c>
      <c r="G206" s="4">
        <f t="shared" si="6"/>
        <v>0</v>
      </c>
      <c r="H206" s="4" t="str">
        <f>$H$1&amp;F206</f>
        <v>，4364104</v>
      </c>
      <c r="I206" s="4" t="str">
        <f>VLOOKUP(A206,HOP!A:U,21,0)</f>
        <v>直连</v>
      </c>
    </row>
    <row r="207" s="4" customFormat="1" hidden="1" spans="1:9">
      <c r="A207" s="5">
        <v>999229288190710</v>
      </c>
      <c r="B207" s="6">
        <v>45267</v>
      </c>
      <c r="C207" s="6">
        <v>45270</v>
      </c>
      <c r="D207" s="4">
        <v>2664.48</v>
      </c>
      <c r="E207" s="4" t="str">
        <f>VLOOKUP(A207,HOP!A:L,12,0)</f>
        <v>2664.48</v>
      </c>
      <c r="F207" s="4" t="str">
        <f>VLOOKUP(A207,HOP!A:C,3,0)</f>
        <v>4365872</v>
      </c>
      <c r="G207" s="4">
        <f t="shared" si="6"/>
        <v>0</v>
      </c>
      <c r="H207" s="4" t="str">
        <f>$H$1&amp;F207</f>
        <v>，4365872</v>
      </c>
      <c r="I207" s="4" t="str">
        <f>VLOOKUP(A207,HOP!A:U,21,0)</f>
        <v>直采</v>
      </c>
    </row>
    <row r="208" s="4" customFormat="1" hidden="1" spans="1:9">
      <c r="A208" s="5">
        <v>999229292733429</v>
      </c>
      <c r="B208" s="6">
        <v>45269</v>
      </c>
      <c r="C208" s="6">
        <v>45270</v>
      </c>
      <c r="D208" s="4">
        <v>1689.63</v>
      </c>
      <c r="E208" s="4" t="str">
        <f>VLOOKUP(A208,HOP!A:L,12,0)</f>
        <v>1689.63</v>
      </c>
      <c r="F208" s="4" t="str">
        <f>VLOOKUP(A208,HOP!A:C,3,0)</f>
        <v>4374105</v>
      </c>
      <c r="G208" s="4">
        <f t="shared" si="6"/>
        <v>0</v>
      </c>
      <c r="H208" s="4" t="str">
        <f>$H$1&amp;F208</f>
        <v>，4374105</v>
      </c>
      <c r="I208" s="4" t="str">
        <f>VLOOKUP(A208,HOP!A:U,21,0)</f>
        <v>直采</v>
      </c>
    </row>
    <row r="209" s="4" customFormat="1" hidden="1" spans="1:9">
      <c r="A209" s="5">
        <v>999229292787498</v>
      </c>
      <c r="B209" s="6">
        <v>45269</v>
      </c>
      <c r="C209" s="6">
        <v>45270</v>
      </c>
      <c r="D209" s="4">
        <v>1689.63</v>
      </c>
      <c r="E209" s="4" t="str">
        <f>VLOOKUP(A209,HOP!A:L,12,0)</f>
        <v>1689.63</v>
      </c>
      <c r="F209" s="4" t="str">
        <f>VLOOKUP(A209,HOP!A:C,3,0)</f>
        <v>4374323</v>
      </c>
      <c r="G209" s="4">
        <f t="shared" si="6"/>
        <v>0</v>
      </c>
      <c r="H209" s="4" t="str">
        <f>$H$1&amp;F209</f>
        <v>，4374323</v>
      </c>
      <c r="I209" s="4" t="str">
        <f>VLOOKUP(A209,HOP!A:U,21,0)</f>
        <v>直采</v>
      </c>
    </row>
    <row r="210" s="4" customFormat="1" hidden="1" spans="1:9">
      <c r="A210" s="5">
        <v>999228284538964</v>
      </c>
      <c r="B210" s="6">
        <v>45269</v>
      </c>
      <c r="C210" s="6">
        <v>45270</v>
      </c>
      <c r="D210" s="4">
        <v>458.87</v>
      </c>
      <c r="E210" s="4" t="str">
        <f>VLOOKUP(A210,HOP!A:L,12,0)</f>
        <v>458.87</v>
      </c>
      <c r="F210" s="4" t="str">
        <f>VLOOKUP(A210,HOP!A:C,3,0)</f>
        <v>4176604</v>
      </c>
      <c r="G210" s="4">
        <f t="shared" si="6"/>
        <v>0</v>
      </c>
      <c r="H210" s="4" t="str">
        <f>$H$1&amp;F210</f>
        <v>，4176604</v>
      </c>
      <c r="I210" s="4" t="str">
        <f>VLOOKUP(A210,HOP!A:U,21,0)</f>
        <v>直连</v>
      </c>
    </row>
    <row r="211" s="4" customFormat="1" spans="1:12">
      <c r="A211" s="5">
        <v>999228365666397</v>
      </c>
      <c r="B211" s="6">
        <v>45252</v>
      </c>
      <c r="C211" s="6">
        <v>45257</v>
      </c>
      <c r="D211" s="4">
        <v>-8402.1</v>
      </c>
      <c r="E211" s="4" t="e">
        <f>VLOOKUP(A211,HOP!A:L,12,0)</f>
        <v>#N/A</v>
      </c>
      <c r="F211" s="4">
        <v>4216565</v>
      </c>
      <c r="G211" s="4" t="e">
        <f t="shared" si="6"/>
        <v>#N/A</v>
      </c>
      <c r="H211" s="4" t="str">
        <f>$H$1&amp;F211</f>
        <v>，4216565</v>
      </c>
      <c r="I211" s="4" t="s">
        <v>1125</v>
      </c>
      <c r="J211" s="4" t="s">
        <v>1126</v>
      </c>
      <c r="L211" s="4" t="s">
        <v>1127</v>
      </c>
    </row>
    <row r="213" spans="4:4">
      <c r="D213" s="4">
        <f>SUM(D2:D212)</f>
        <v>273066.85</v>
      </c>
    </row>
    <row r="215" spans="4:4">
      <c r="D215" s="4" t="s">
        <v>1128</v>
      </c>
    </row>
    <row r="218" spans="1:3">
      <c r="A218" s="4" t="s">
        <v>1129</v>
      </c>
      <c r="C218" s="4">
        <v>29200.42</v>
      </c>
    </row>
    <row r="219" spans="1:3">
      <c r="A219" s="4" t="s">
        <v>1130</v>
      </c>
      <c r="C219" s="4">
        <v>243866.43</v>
      </c>
    </row>
    <row r="220" spans="1:3">
      <c r="A220" s="4" t="s">
        <v>1131</v>
      </c>
      <c r="C220" s="4">
        <f>SUBTOTAL(9,C218:C219)</f>
        <v>273066.85</v>
      </c>
    </row>
  </sheetData>
  <autoFilter ref="A1:XFD219">
    <filterColumn colId="3">
      <filters blank="1">
        <filter val="2137.02"/>
        <filter val="2059.03"/>
        <filter val="2365.06"/>
        <filter val="3222.06"/>
        <filter val="2342.07"/>
        <filter val="4268.07"/>
        <filter val="2347.08"/>
        <filter val="5681.08"/>
        <filter val="6802.08"/>
        <filter val="142.1"/>
        <filter val="201.2"/>
        <filter val="3604.2"/>
        <filter val="555.4"/>
        <filter val="2003.4"/>
        <filter val="2412.4"/>
        <filter val="273066.85"/>
        <filter val="308.6"/>
        <filter val="974.6"/>
        <filter val="444.7"/>
        <filter val="315.8"/>
        <filter val="799.8"/>
        <filter val="1630.8"/>
        <filter val="4002.8"/>
        <filter val="427.9"/>
        <filter val="-8402.1"/>
        <filter val="575.04"/>
        <filter val="273066.85 HKD"/>
        <filter val="2008"/>
        <filter val="1035.41"/>
        <filter val="600.12"/>
        <filter val="2308.42"/>
        <filter val="397.13"/>
        <filter val="1130.43"/>
        <filter val="3107.43"/>
        <filter val="304.14"/>
        <filter val="524.14"/>
        <filter val="1065.44"/>
        <filter val="3895.44"/>
        <filter val="887.15"/>
        <filter val="1727.45"/>
        <filter val="385.16"/>
        <filter val="514.16"/>
        <filter val="549.16"/>
        <filter val="1264.46"/>
        <filter val="2596.46"/>
        <filter val="3452.46"/>
        <filter val="3473.46"/>
        <filter val="342.17"/>
        <filter val="881.17"/>
        <filter val="1089.47"/>
        <filter val="1454.48"/>
        <filter val="1896.48"/>
        <filter val="2664.48"/>
        <filter val="2798.49"/>
        <filter val="2446.34"/>
        <filter val="6147.34"/>
        <filter val="1402.35"/>
        <filter val="204.26"/>
        <filter val="2617.36"/>
        <filter val="1227"/>
        <filter val="1442.37"/>
        <filter val="941.28"/>
        <filter val="3067.39"/>
        <filter val="1784.21"/>
        <filter val="771.32"/>
        <filter val="1475.22"/>
        <filter val="736.33"/>
        <filter val="798.34"/>
        <filter val="1033.24"/>
        <filter val="1236.24"/>
        <filter val="2915.24"/>
        <filter val="532.36"/>
        <filter val="1232.26"/>
        <filter val="656.37"/>
        <filter val="1178.11"/>
        <filter val="295.42"/>
        <filter val="1099.12"/>
        <filter val="1307.12"/>
        <filter val="1812.12"/>
        <filter val="2085.12"/>
        <filter val="651.43"/>
        <filter val="1520.13"/>
        <filter val="3094.13"/>
        <filter val="245.44"/>
        <filter val="734.44"/>
        <filter val="1022.14"/>
        <filter val="815.45"/>
        <filter val="3329.16"/>
        <filter val="1100.17"/>
        <filter val="2322.81"/>
        <filter val="869.52"/>
        <filter val="1481.82"/>
        <filter val="2681.82"/>
        <filter val="647.53"/>
        <filter val="1118.83"/>
        <filter val="1986.83"/>
        <filter val="1964.84"/>
        <filter val="2347.84"/>
        <filter val="3246.84"/>
        <filter val="264.55"/>
        <filter val="323.55"/>
        <filter val="642.55"/>
        <filter val="985.56"/>
        <filter val="1401.86"/>
        <filter val="1358"/>
        <filter val="322.61"/>
        <filter val="1016.72"/>
        <filter val="902.64"/>
        <filter val="3091.74"/>
        <filter val="515.66"/>
        <filter val="570.66"/>
        <filter val="918.66"/>
        <filter val="927.66"/>
        <filter val="1251.78"/>
        <filter val="1831.78"/>
        <filter val="571"/>
        <filter val="196.71"/>
        <filter val="2857.62"/>
        <filter val="3017.62"/>
        <filter val="1689.63"/>
        <filter val="1883.63"/>
        <filter val="2323.63"/>
        <filter val="274"/>
        <filter val="296.74"/>
        <filter val="1961.64"/>
        <filter val="656.75"/>
        <filter val="445.76"/>
        <filter val="609.76"/>
        <filter val="759.76"/>
        <filter val="1715.66"/>
        <filter val="1733.67"/>
        <filter val="197.78"/>
        <filter val="758.78"/>
        <filter val="856.78"/>
        <filter val="407.82"/>
        <filter val="656.82"/>
        <filter val="759.82"/>
        <filter val="998.82"/>
        <filter val="1942.52"/>
        <filter val="4608.52"/>
        <filter val="1083"/>
        <filter val="1447.53"/>
        <filter val="711.84"/>
        <filter val="1477.56"/>
        <filter val="458.87"/>
        <filter val="698.88"/>
        <filter val="1665.58"/>
        <filter val="2276.58"/>
        <filter val="2310.58"/>
        <filter val="2761.58"/>
        <filter val="2929.58"/>
        <filter val="283.89"/>
        <filter val="908.94"/>
        <filter val="585.95"/>
        <filter val="620.96"/>
        <filter val="620.98"/>
        <filter val="624.98"/>
        <filter val="17663.63"/>
        <filter val="1911.91"/>
        <filter val="1011.92"/>
        <filter val="1803.92"/>
        <filter val="5340.92"/>
        <filter val="1838.94"/>
        <filter val="1303.96"/>
        <filter val="5196.96"/>
        <filter val="1547.98"/>
        <filter val="1350.99"/>
        <filter val="4954.99"/>
      </filters>
    </filterColumn>
    <filterColumn colId="6">
      <filters blank="1">
        <filter val="#N/A"/>
        <filter val="-0.01"/>
        <filter val="-0.02"/>
        <filter val="-0.12"/>
        <filter val="-0.03"/>
        <filter val="-0.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1132</v>
      </c>
      <c r="B1" s="2" t="s">
        <v>1133</v>
      </c>
      <c r="C1" s="2" t="s">
        <v>1134</v>
      </c>
      <c r="D1" s="2" t="s">
        <v>1135</v>
      </c>
      <c r="E1" s="2" t="s">
        <v>13</v>
      </c>
      <c r="F1" s="2" t="s">
        <v>5</v>
      </c>
      <c r="G1" s="2" t="s">
        <v>6</v>
      </c>
      <c r="H1" s="2" t="s">
        <v>1136</v>
      </c>
      <c r="I1" s="2" t="s">
        <v>1137</v>
      </c>
      <c r="J1" s="2" t="s">
        <v>1138</v>
      </c>
      <c r="K1" s="2" t="s">
        <v>1139</v>
      </c>
      <c r="L1" s="2" t="s">
        <v>1140</v>
      </c>
      <c r="M1" s="2" t="s">
        <v>1141</v>
      </c>
      <c r="N1" s="2" t="s">
        <v>1142</v>
      </c>
      <c r="O1" s="2" t="s">
        <v>1143</v>
      </c>
      <c r="P1" s="2" t="s">
        <v>1144</v>
      </c>
      <c r="Q1" s="2" t="s">
        <v>1145</v>
      </c>
      <c r="R1" s="2" t="s">
        <v>1146</v>
      </c>
      <c r="S1" s="2" t="s">
        <v>1147</v>
      </c>
      <c r="T1" s="2" t="s">
        <v>1148</v>
      </c>
      <c r="U1" s="2" t="s">
        <v>1149</v>
      </c>
      <c r="V1" s="2" t="s">
        <v>1150</v>
      </c>
    </row>
    <row r="2" s="1" customFormat="1" spans="1:22">
      <c r="A2" s="3">
        <v>999229292787498</v>
      </c>
      <c r="B2" s="1" t="s">
        <v>1151</v>
      </c>
      <c r="C2" s="1" t="s">
        <v>1152</v>
      </c>
      <c r="D2" s="1" t="s">
        <v>1153</v>
      </c>
      <c r="E2" s="1" t="s">
        <v>1154</v>
      </c>
      <c r="F2" s="1" t="s">
        <v>1155</v>
      </c>
      <c r="G2" s="1" t="s">
        <v>1156</v>
      </c>
      <c r="H2" s="1" t="s">
        <v>1157</v>
      </c>
      <c r="I2" s="1" t="s">
        <v>1158</v>
      </c>
      <c r="J2" s="1" t="s">
        <v>30</v>
      </c>
      <c r="K2" s="1" t="s">
        <v>1159</v>
      </c>
      <c r="L2" s="1" t="s">
        <v>1159</v>
      </c>
      <c r="M2" s="1" t="s">
        <v>1160</v>
      </c>
      <c r="N2" s="1" t="s">
        <v>1160</v>
      </c>
      <c r="O2" s="1" t="s">
        <v>1161</v>
      </c>
      <c r="P2" s="1" t="s">
        <v>1162</v>
      </c>
      <c r="Q2" s="1" t="s">
        <v>1163</v>
      </c>
      <c r="R2" s="1" t="s">
        <v>1164</v>
      </c>
      <c r="S2" s="1" t="s">
        <v>1165</v>
      </c>
      <c r="T2" s="1" t="s">
        <v>1166</v>
      </c>
      <c r="U2" s="1" t="s">
        <v>1167</v>
      </c>
      <c r="V2" s="1" t="s">
        <v>1168</v>
      </c>
    </row>
    <row r="3" s="1" customFormat="1" spans="1:22">
      <c r="A3" s="3">
        <v>999229292733429</v>
      </c>
      <c r="B3" s="1" t="s">
        <v>1151</v>
      </c>
      <c r="C3" s="1" t="s">
        <v>1169</v>
      </c>
      <c r="D3" s="1" t="s">
        <v>1153</v>
      </c>
      <c r="E3" s="1" t="s">
        <v>1170</v>
      </c>
      <c r="F3" s="1" t="s">
        <v>1155</v>
      </c>
      <c r="G3" s="1" t="s">
        <v>1156</v>
      </c>
      <c r="H3" s="1" t="s">
        <v>1157</v>
      </c>
      <c r="I3" s="1" t="s">
        <v>1158</v>
      </c>
      <c r="J3" s="1" t="s">
        <v>30</v>
      </c>
      <c r="K3" s="1" t="s">
        <v>1159</v>
      </c>
      <c r="L3" s="1" t="s">
        <v>1159</v>
      </c>
      <c r="M3" s="1" t="s">
        <v>1160</v>
      </c>
      <c r="N3" s="1" t="s">
        <v>1160</v>
      </c>
      <c r="O3" s="1" t="s">
        <v>1161</v>
      </c>
      <c r="P3" s="1" t="s">
        <v>1162</v>
      </c>
      <c r="Q3" s="1" t="s">
        <v>1163</v>
      </c>
      <c r="R3" s="1" t="s">
        <v>1171</v>
      </c>
      <c r="S3" s="1" t="s">
        <v>1165</v>
      </c>
      <c r="T3" s="1" t="s">
        <v>1166</v>
      </c>
      <c r="U3" s="1" t="s">
        <v>1167</v>
      </c>
      <c r="V3" s="1" t="s">
        <v>1168</v>
      </c>
    </row>
    <row r="4" s="1" customFormat="1" spans="1:22">
      <c r="A4" s="3">
        <v>999229288190710</v>
      </c>
      <c r="B4" s="1" t="s">
        <v>1172</v>
      </c>
      <c r="C4" s="1" t="s">
        <v>1173</v>
      </c>
      <c r="D4" s="1" t="s">
        <v>1174</v>
      </c>
      <c r="E4" s="1" t="s">
        <v>1175</v>
      </c>
      <c r="F4" s="1" t="s">
        <v>1176</v>
      </c>
      <c r="G4" s="1" t="s">
        <v>1156</v>
      </c>
      <c r="H4" s="1" t="s">
        <v>1157</v>
      </c>
      <c r="I4" s="1" t="s">
        <v>1177</v>
      </c>
      <c r="J4" s="1" t="s">
        <v>30</v>
      </c>
      <c r="K4" s="1" t="s">
        <v>1178</v>
      </c>
      <c r="L4" s="1" t="s">
        <v>1178</v>
      </c>
      <c r="M4" s="1" t="s">
        <v>1160</v>
      </c>
      <c r="N4" s="1" t="s">
        <v>1160</v>
      </c>
      <c r="O4" s="1" t="s">
        <v>1161</v>
      </c>
      <c r="P4" s="1" t="s">
        <v>1162</v>
      </c>
      <c r="Q4" s="1" t="s">
        <v>1163</v>
      </c>
      <c r="R4" s="1" t="s">
        <v>1179</v>
      </c>
      <c r="S4" s="1" t="s">
        <v>1165</v>
      </c>
      <c r="T4" s="1" t="s">
        <v>1166</v>
      </c>
      <c r="U4" s="1" t="s">
        <v>1167</v>
      </c>
      <c r="V4" s="1" t="s">
        <v>1180</v>
      </c>
    </row>
    <row r="5" s="1" customFormat="1" spans="1:22">
      <c r="A5" s="3">
        <v>999229284472831</v>
      </c>
      <c r="B5" s="1" t="s">
        <v>1172</v>
      </c>
      <c r="C5" s="1" t="s">
        <v>1181</v>
      </c>
      <c r="D5" s="1" t="s">
        <v>1182</v>
      </c>
      <c r="E5" s="1" t="s">
        <v>1183</v>
      </c>
      <c r="F5" s="1" t="s">
        <v>1155</v>
      </c>
      <c r="G5" s="1" t="s">
        <v>1156</v>
      </c>
      <c r="H5" s="1" t="s">
        <v>1157</v>
      </c>
      <c r="I5" s="1" t="s">
        <v>1184</v>
      </c>
      <c r="J5" s="1" t="s">
        <v>30</v>
      </c>
      <c r="K5" s="1" t="s">
        <v>1185</v>
      </c>
      <c r="L5" s="1" t="s">
        <v>1185</v>
      </c>
      <c r="M5" s="1" t="s">
        <v>1160</v>
      </c>
      <c r="N5" s="1" t="s">
        <v>1160</v>
      </c>
      <c r="O5" s="1" t="s">
        <v>1161</v>
      </c>
      <c r="P5" s="1" t="s">
        <v>1162</v>
      </c>
      <c r="Q5" s="1" t="s">
        <v>1163</v>
      </c>
      <c r="R5" s="1" t="s">
        <v>1186</v>
      </c>
      <c r="S5" s="1" t="s">
        <v>1165</v>
      </c>
      <c r="T5" s="1" t="s">
        <v>1166</v>
      </c>
      <c r="U5" s="1" t="s">
        <v>1125</v>
      </c>
      <c r="V5" s="1" t="s">
        <v>1187</v>
      </c>
    </row>
    <row r="6" s="1" customFormat="1" spans="1:22">
      <c r="A6" s="3">
        <v>999228700321283</v>
      </c>
      <c r="B6" s="1" t="s">
        <v>1188</v>
      </c>
      <c r="C6" s="1" t="s">
        <v>1189</v>
      </c>
      <c r="D6" s="1" t="s">
        <v>1174</v>
      </c>
      <c r="E6" s="1" t="s">
        <v>1190</v>
      </c>
      <c r="F6" s="1" t="s">
        <v>1191</v>
      </c>
      <c r="G6" s="1" t="s">
        <v>1156</v>
      </c>
      <c r="H6" s="1" t="s">
        <v>1157</v>
      </c>
      <c r="I6" s="1" t="s">
        <v>1192</v>
      </c>
      <c r="J6" s="1" t="s">
        <v>30</v>
      </c>
      <c r="K6" s="1" t="s">
        <v>1193</v>
      </c>
      <c r="L6" s="1" t="s">
        <v>1193</v>
      </c>
      <c r="M6" s="1" t="s">
        <v>1160</v>
      </c>
      <c r="N6" s="1" t="s">
        <v>1160</v>
      </c>
      <c r="O6" s="1" t="s">
        <v>1161</v>
      </c>
      <c r="P6" s="1" t="s">
        <v>1162</v>
      </c>
      <c r="Q6" s="1" t="s">
        <v>1163</v>
      </c>
      <c r="R6" s="1" t="s">
        <v>1194</v>
      </c>
      <c r="S6" s="1" t="s">
        <v>1165</v>
      </c>
      <c r="T6" s="1" t="s">
        <v>1166</v>
      </c>
      <c r="U6" s="1" t="s">
        <v>1167</v>
      </c>
      <c r="V6" s="1" t="s">
        <v>1180</v>
      </c>
    </row>
    <row r="7" s="1" customFormat="1" spans="1:22">
      <c r="A7" s="3">
        <v>28606068008</v>
      </c>
      <c r="B7" s="1" t="s">
        <v>1195</v>
      </c>
      <c r="C7" s="1" t="s">
        <v>1196</v>
      </c>
      <c r="D7" s="1" t="s">
        <v>1197</v>
      </c>
      <c r="E7" s="1" t="s">
        <v>1198</v>
      </c>
      <c r="F7" s="1" t="s">
        <v>1191</v>
      </c>
      <c r="G7" s="1" t="s">
        <v>1156</v>
      </c>
      <c r="H7" s="1" t="s">
        <v>1157</v>
      </c>
      <c r="I7" s="1" t="s">
        <v>1199</v>
      </c>
      <c r="J7" s="1" t="s">
        <v>30</v>
      </c>
      <c r="K7" s="1" t="s">
        <v>1200</v>
      </c>
      <c r="L7" s="1" t="s">
        <v>1200</v>
      </c>
      <c r="M7" s="1" t="s">
        <v>1160</v>
      </c>
      <c r="N7" s="1" t="s">
        <v>1160</v>
      </c>
      <c r="O7" s="1" t="s">
        <v>1161</v>
      </c>
      <c r="P7" s="1" t="s">
        <v>1162</v>
      </c>
      <c r="Q7" s="1" t="s">
        <v>1163</v>
      </c>
      <c r="R7" s="1" t="s">
        <v>1201</v>
      </c>
      <c r="S7" s="1" t="s">
        <v>1165</v>
      </c>
      <c r="T7" s="1" t="s">
        <v>1166</v>
      </c>
      <c r="U7" s="1" t="s">
        <v>1125</v>
      </c>
      <c r="V7" s="1" t="s">
        <v>1202</v>
      </c>
    </row>
    <row r="8" s="1" customFormat="1" spans="1:22">
      <c r="A8" s="3">
        <v>999228605958191</v>
      </c>
      <c r="B8" s="1" t="s">
        <v>1195</v>
      </c>
      <c r="C8" s="1" t="s">
        <v>1203</v>
      </c>
      <c r="D8" s="1" t="s">
        <v>1204</v>
      </c>
      <c r="E8" s="1" t="s">
        <v>1205</v>
      </c>
      <c r="F8" s="1" t="s">
        <v>1155</v>
      </c>
      <c r="G8" s="1" t="s">
        <v>1156</v>
      </c>
      <c r="H8" s="1" t="s">
        <v>1157</v>
      </c>
      <c r="I8" s="1" t="s">
        <v>1206</v>
      </c>
      <c r="J8" s="1" t="s">
        <v>30</v>
      </c>
      <c r="K8" s="1" t="s">
        <v>1207</v>
      </c>
      <c r="L8" s="1" t="s">
        <v>1207</v>
      </c>
      <c r="M8" s="1" t="s">
        <v>1160</v>
      </c>
      <c r="N8" s="1" t="s">
        <v>1160</v>
      </c>
      <c r="O8" s="1" t="s">
        <v>1161</v>
      </c>
      <c r="P8" s="1" t="s">
        <v>1162</v>
      </c>
      <c r="Q8" s="1" t="s">
        <v>1163</v>
      </c>
      <c r="R8" s="1" t="s">
        <v>1208</v>
      </c>
      <c r="S8" s="1" t="s">
        <v>1165</v>
      </c>
      <c r="T8" s="1" t="s">
        <v>1166</v>
      </c>
      <c r="U8" s="1" t="s">
        <v>1125</v>
      </c>
      <c r="V8" s="1" t="s">
        <v>1209</v>
      </c>
    </row>
    <row r="9" s="1" customFormat="1" spans="1:22">
      <c r="A9" s="3">
        <v>999228605838982</v>
      </c>
      <c r="B9" s="1" t="s">
        <v>1195</v>
      </c>
      <c r="C9" s="1" t="s">
        <v>1210</v>
      </c>
      <c r="D9" s="1" t="s">
        <v>1211</v>
      </c>
      <c r="E9" s="1" t="s">
        <v>1212</v>
      </c>
      <c r="F9" s="1" t="s">
        <v>1176</v>
      </c>
      <c r="G9" s="1" t="s">
        <v>1156</v>
      </c>
      <c r="H9" s="1" t="s">
        <v>1157</v>
      </c>
      <c r="I9" s="1" t="s">
        <v>1213</v>
      </c>
      <c r="J9" s="1" t="s">
        <v>30</v>
      </c>
      <c r="K9" s="1" t="s">
        <v>1214</v>
      </c>
      <c r="L9" s="1" t="s">
        <v>1214</v>
      </c>
      <c r="M9" s="1" t="s">
        <v>1160</v>
      </c>
      <c r="N9" s="1" t="s">
        <v>1160</v>
      </c>
      <c r="O9" s="1" t="s">
        <v>1161</v>
      </c>
      <c r="P9" s="1" t="s">
        <v>1162</v>
      </c>
      <c r="Q9" s="1" t="s">
        <v>1163</v>
      </c>
      <c r="R9" s="1" t="s">
        <v>1215</v>
      </c>
      <c r="S9" s="1" t="s">
        <v>1165</v>
      </c>
      <c r="T9" s="1" t="s">
        <v>1166</v>
      </c>
      <c r="U9" s="1" t="s">
        <v>1167</v>
      </c>
      <c r="V9" s="1" t="s">
        <v>1202</v>
      </c>
    </row>
    <row r="10" s="1" customFormat="1" spans="1:22">
      <c r="A10" s="3">
        <v>999228605278417</v>
      </c>
      <c r="B10" s="1" t="s">
        <v>1195</v>
      </c>
      <c r="C10" s="1" t="s">
        <v>1216</v>
      </c>
      <c r="D10" s="1" t="s">
        <v>1217</v>
      </c>
      <c r="E10" s="1" t="s">
        <v>1218</v>
      </c>
      <c r="F10" s="1" t="s">
        <v>1191</v>
      </c>
      <c r="G10" s="1" t="s">
        <v>1156</v>
      </c>
      <c r="H10" s="1" t="s">
        <v>1157</v>
      </c>
      <c r="I10" s="1" t="s">
        <v>1219</v>
      </c>
      <c r="J10" s="1" t="s">
        <v>30</v>
      </c>
      <c r="K10" s="1" t="s">
        <v>1220</v>
      </c>
      <c r="L10" s="1" t="s">
        <v>1220</v>
      </c>
      <c r="M10" s="1" t="s">
        <v>1160</v>
      </c>
      <c r="N10" s="1" t="s">
        <v>1160</v>
      </c>
      <c r="O10" s="1" t="s">
        <v>1161</v>
      </c>
      <c r="P10" s="1" t="s">
        <v>1162</v>
      </c>
      <c r="Q10" s="1" t="s">
        <v>1163</v>
      </c>
      <c r="R10" s="1" t="s">
        <v>1221</v>
      </c>
      <c r="S10" s="1" t="s">
        <v>1165</v>
      </c>
      <c r="T10" s="1" t="s">
        <v>1166</v>
      </c>
      <c r="U10" s="1" t="s">
        <v>1125</v>
      </c>
      <c r="V10" s="1" t="s">
        <v>1202</v>
      </c>
    </row>
    <row r="11" s="1" customFormat="1" spans="1:22">
      <c r="A11" s="3">
        <v>999228603357486</v>
      </c>
      <c r="B11" s="1" t="s">
        <v>1222</v>
      </c>
      <c r="C11" s="1" t="s">
        <v>1223</v>
      </c>
      <c r="D11" s="1" t="s">
        <v>1224</v>
      </c>
      <c r="E11" s="1" t="s">
        <v>1225</v>
      </c>
      <c r="F11" s="1" t="s">
        <v>1155</v>
      </c>
      <c r="G11" s="1" t="s">
        <v>1156</v>
      </c>
      <c r="H11" s="1" t="s">
        <v>1157</v>
      </c>
      <c r="I11" s="1" t="s">
        <v>1226</v>
      </c>
      <c r="J11" s="1" t="s">
        <v>30</v>
      </c>
      <c r="K11" s="1" t="s">
        <v>1227</v>
      </c>
      <c r="L11" s="1" t="s">
        <v>1227</v>
      </c>
      <c r="M11" s="1" t="s">
        <v>1160</v>
      </c>
      <c r="N11" s="1" t="s">
        <v>1160</v>
      </c>
      <c r="O11" s="1" t="s">
        <v>1161</v>
      </c>
      <c r="P11" s="1" t="s">
        <v>1162</v>
      </c>
      <c r="Q11" s="1" t="s">
        <v>1163</v>
      </c>
      <c r="R11" s="1" t="s">
        <v>1228</v>
      </c>
      <c r="S11" s="1" t="s">
        <v>1165</v>
      </c>
      <c r="T11" s="1" t="s">
        <v>1166</v>
      </c>
      <c r="U11" s="1" t="s">
        <v>1167</v>
      </c>
      <c r="V11" s="1" t="s">
        <v>1180</v>
      </c>
    </row>
    <row r="12" s="1" customFormat="1" spans="1:22">
      <c r="A12" s="3">
        <v>999228598826311</v>
      </c>
      <c r="B12" s="1" t="s">
        <v>1222</v>
      </c>
      <c r="C12" s="1" t="s">
        <v>1229</v>
      </c>
      <c r="D12" s="1" t="s">
        <v>1230</v>
      </c>
      <c r="E12" s="1" t="s">
        <v>1231</v>
      </c>
      <c r="F12" s="1" t="s">
        <v>1232</v>
      </c>
      <c r="G12" s="1" t="s">
        <v>1156</v>
      </c>
      <c r="H12" s="1" t="s">
        <v>1157</v>
      </c>
      <c r="I12" s="1" t="s">
        <v>1233</v>
      </c>
      <c r="J12" s="1" t="s">
        <v>30</v>
      </c>
      <c r="K12" s="1" t="s">
        <v>1234</v>
      </c>
      <c r="L12" s="1" t="s">
        <v>1234</v>
      </c>
      <c r="M12" s="1" t="s">
        <v>1160</v>
      </c>
      <c r="N12" s="1" t="s">
        <v>1160</v>
      </c>
      <c r="O12" s="1" t="s">
        <v>1161</v>
      </c>
      <c r="P12" s="1" t="s">
        <v>1162</v>
      </c>
      <c r="Q12" s="1" t="s">
        <v>1163</v>
      </c>
      <c r="R12" s="1" t="s">
        <v>1235</v>
      </c>
      <c r="S12" s="1" t="s">
        <v>1165</v>
      </c>
      <c r="T12" s="1" t="s">
        <v>1166</v>
      </c>
      <c r="U12" s="1" t="s">
        <v>1125</v>
      </c>
      <c r="V12" s="1" t="s">
        <v>1202</v>
      </c>
    </row>
    <row r="13" s="1" customFormat="1" spans="1:22">
      <c r="A13" s="3">
        <v>999228597682203</v>
      </c>
      <c r="B13" s="1" t="s">
        <v>1222</v>
      </c>
      <c r="C13" s="1" t="s">
        <v>1236</v>
      </c>
      <c r="D13" s="1" t="s">
        <v>1237</v>
      </c>
      <c r="E13" s="1" t="s">
        <v>1238</v>
      </c>
      <c r="F13" s="1" t="s">
        <v>1191</v>
      </c>
      <c r="G13" s="1" t="s">
        <v>1156</v>
      </c>
      <c r="H13" s="1" t="s">
        <v>1157</v>
      </c>
      <c r="I13" s="1" t="s">
        <v>1239</v>
      </c>
      <c r="J13" s="1" t="s">
        <v>30</v>
      </c>
      <c r="K13" s="1" t="s">
        <v>1240</v>
      </c>
      <c r="L13" s="1" t="s">
        <v>1240</v>
      </c>
      <c r="M13" s="1" t="s">
        <v>1160</v>
      </c>
      <c r="N13" s="1" t="s">
        <v>1160</v>
      </c>
      <c r="O13" s="1" t="s">
        <v>1161</v>
      </c>
      <c r="P13" s="1" t="s">
        <v>1162</v>
      </c>
      <c r="Q13" s="1" t="s">
        <v>1163</v>
      </c>
      <c r="R13" s="1" t="s">
        <v>1241</v>
      </c>
      <c r="S13" s="1" t="s">
        <v>1165</v>
      </c>
      <c r="T13" s="1" t="s">
        <v>1166</v>
      </c>
      <c r="U13" s="1" t="s">
        <v>1167</v>
      </c>
      <c r="V13" s="1" t="s">
        <v>1202</v>
      </c>
    </row>
    <row r="14" s="1" customFormat="1" spans="1:22">
      <c r="A14" s="3">
        <v>999228597258148</v>
      </c>
      <c r="B14" s="1" t="s">
        <v>1222</v>
      </c>
      <c r="C14" s="1" t="s">
        <v>1242</v>
      </c>
      <c r="D14" s="1" t="s">
        <v>1237</v>
      </c>
      <c r="E14" s="1" t="s">
        <v>1243</v>
      </c>
      <c r="F14" s="1" t="s">
        <v>1191</v>
      </c>
      <c r="G14" s="1" t="s">
        <v>1156</v>
      </c>
      <c r="H14" s="1" t="s">
        <v>1157</v>
      </c>
      <c r="I14" s="1" t="s">
        <v>1244</v>
      </c>
      <c r="J14" s="1" t="s">
        <v>30</v>
      </c>
      <c r="K14" s="1" t="s">
        <v>1245</v>
      </c>
      <c r="L14" s="1" t="s">
        <v>1245</v>
      </c>
      <c r="M14" s="1" t="s">
        <v>1160</v>
      </c>
      <c r="N14" s="1" t="s">
        <v>1160</v>
      </c>
      <c r="O14" s="1" t="s">
        <v>1161</v>
      </c>
      <c r="P14" s="1" t="s">
        <v>1162</v>
      </c>
      <c r="Q14" s="1" t="s">
        <v>1163</v>
      </c>
      <c r="R14" s="1" t="s">
        <v>1246</v>
      </c>
      <c r="S14" s="1" t="s">
        <v>1165</v>
      </c>
      <c r="T14" s="1" t="s">
        <v>1166</v>
      </c>
      <c r="U14" s="1" t="s">
        <v>1167</v>
      </c>
      <c r="V14" s="1" t="s">
        <v>1202</v>
      </c>
    </row>
    <row r="15" s="1" customFormat="1" spans="1:22">
      <c r="A15" s="3">
        <v>999228596667001</v>
      </c>
      <c r="B15" s="1" t="s">
        <v>1222</v>
      </c>
      <c r="C15" s="1" t="s">
        <v>1247</v>
      </c>
      <c r="D15" s="1" t="s">
        <v>1237</v>
      </c>
      <c r="E15" s="1" t="s">
        <v>1248</v>
      </c>
      <c r="F15" s="1" t="s">
        <v>1191</v>
      </c>
      <c r="G15" s="1" t="s">
        <v>1156</v>
      </c>
      <c r="H15" s="1" t="s">
        <v>1157</v>
      </c>
      <c r="I15" s="1" t="s">
        <v>1244</v>
      </c>
      <c r="J15" s="1" t="s">
        <v>30</v>
      </c>
      <c r="K15" s="1" t="s">
        <v>1245</v>
      </c>
      <c r="L15" s="1" t="s">
        <v>1245</v>
      </c>
      <c r="M15" s="1" t="s">
        <v>1160</v>
      </c>
      <c r="N15" s="1" t="s">
        <v>1160</v>
      </c>
      <c r="O15" s="1" t="s">
        <v>1161</v>
      </c>
      <c r="P15" s="1" t="s">
        <v>1162</v>
      </c>
      <c r="Q15" s="1" t="s">
        <v>1163</v>
      </c>
      <c r="R15" s="1" t="s">
        <v>1249</v>
      </c>
      <c r="S15" s="1" t="s">
        <v>1165</v>
      </c>
      <c r="T15" s="1" t="s">
        <v>1166</v>
      </c>
      <c r="U15" s="1" t="s">
        <v>1167</v>
      </c>
      <c r="V15" s="1" t="s">
        <v>1202</v>
      </c>
    </row>
    <row r="16" s="1" customFormat="1" spans="1:22">
      <c r="A16" s="3">
        <v>999228589666294</v>
      </c>
      <c r="B16" s="1" t="s">
        <v>1222</v>
      </c>
      <c r="C16" s="1" t="s">
        <v>1250</v>
      </c>
      <c r="D16" s="1" t="s">
        <v>1251</v>
      </c>
      <c r="E16" s="1" t="s">
        <v>1252</v>
      </c>
      <c r="F16" s="1" t="s">
        <v>1155</v>
      </c>
      <c r="G16" s="1" t="s">
        <v>1156</v>
      </c>
      <c r="H16" s="1" t="s">
        <v>1157</v>
      </c>
      <c r="I16" s="1" t="s">
        <v>1253</v>
      </c>
      <c r="J16" s="1" t="s">
        <v>30</v>
      </c>
      <c r="K16" s="1" t="s">
        <v>1254</v>
      </c>
      <c r="L16" s="1" t="s">
        <v>1254</v>
      </c>
      <c r="M16" s="1" t="s">
        <v>1160</v>
      </c>
      <c r="N16" s="1" t="s">
        <v>1160</v>
      </c>
      <c r="O16" s="1" t="s">
        <v>1161</v>
      </c>
      <c r="P16" s="1" t="s">
        <v>1162</v>
      </c>
      <c r="Q16" s="1" t="s">
        <v>1163</v>
      </c>
      <c r="R16" s="1" t="s">
        <v>1255</v>
      </c>
      <c r="S16" s="1" t="s">
        <v>1165</v>
      </c>
      <c r="T16" s="1" t="s">
        <v>1166</v>
      </c>
      <c r="U16" s="1" t="s">
        <v>1125</v>
      </c>
      <c r="V16" s="1" t="s">
        <v>1256</v>
      </c>
    </row>
    <row r="17" s="1" customFormat="1" spans="1:22">
      <c r="A17" s="3">
        <v>999228589523920</v>
      </c>
      <c r="B17" s="1" t="s">
        <v>1222</v>
      </c>
      <c r="C17" s="1" t="s">
        <v>1257</v>
      </c>
      <c r="D17" s="1" t="s">
        <v>1258</v>
      </c>
      <c r="E17" s="1" t="s">
        <v>1259</v>
      </c>
      <c r="F17" s="1" t="s">
        <v>1260</v>
      </c>
      <c r="G17" s="1" t="s">
        <v>1156</v>
      </c>
      <c r="H17" s="1" t="s">
        <v>1157</v>
      </c>
      <c r="I17" s="1" t="s">
        <v>1261</v>
      </c>
      <c r="J17" s="1" t="s">
        <v>30</v>
      </c>
      <c r="K17" s="1" t="s">
        <v>1262</v>
      </c>
      <c r="L17" s="1" t="s">
        <v>1262</v>
      </c>
      <c r="M17" s="1" t="s">
        <v>1160</v>
      </c>
      <c r="N17" s="1" t="s">
        <v>1160</v>
      </c>
      <c r="O17" s="1" t="s">
        <v>1161</v>
      </c>
      <c r="P17" s="1" t="s">
        <v>1162</v>
      </c>
      <c r="Q17" s="1" t="s">
        <v>1163</v>
      </c>
      <c r="R17" s="1" t="s">
        <v>1263</v>
      </c>
      <c r="S17" s="1" t="s">
        <v>1165</v>
      </c>
      <c r="T17" s="1" t="s">
        <v>1166</v>
      </c>
      <c r="U17" s="1" t="s">
        <v>1125</v>
      </c>
      <c r="V17" s="1" t="s">
        <v>1264</v>
      </c>
    </row>
    <row r="18" s="1" customFormat="1" spans="1:22">
      <c r="A18" s="3">
        <v>999228589495364</v>
      </c>
      <c r="B18" s="1" t="s">
        <v>1222</v>
      </c>
      <c r="C18" s="1" t="s">
        <v>1265</v>
      </c>
      <c r="D18" s="1" t="s">
        <v>1266</v>
      </c>
      <c r="E18" s="1" t="s">
        <v>1267</v>
      </c>
      <c r="F18" s="1" t="s">
        <v>1191</v>
      </c>
      <c r="G18" s="1" t="s">
        <v>1156</v>
      </c>
      <c r="H18" s="1" t="s">
        <v>1157</v>
      </c>
      <c r="I18" s="1" t="s">
        <v>1268</v>
      </c>
      <c r="J18" s="1" t="s">
        <v>30</v>
      </c>
      <c r="K18" s="1" t="s">
        <v>1269</v>
      </c>
      <c r="L18" s="1" t="s">
        <v>1269</v>
      </c>
      <c r="M18" s="1" t="s">
        <v>1160</v>
      </c>
      <c r="N18" s="1" t="s">
        <v>1160</v>
      </c>
      <c r="O18" s="1" t="s">
        <v>1161</v>
      </c>
      <c r="P18" s="1" t="s">
        <v>1162</v>
      </c>
      <c r="Q18" s="1" t="s">
        <v>1163</v>
      </c>
      <c r="R18" s="1" t="s">
        <v>1270</v>
      </c>
      <c r="S18" s="1" t="s">
        <v>1165</v>
      </c>
      <c r="T18" s="1" t="s">
        <v>1166</v>
      </c>
      <c r="U18" s="1" t="s">
        <v>1125</v>
      </c>
      <c r="V18" s="1" t="s">
        <v>1168</v>
      </c>
    </row>
    <row r="19" s="1" customFormat="1" spans="1:22">
      <c r="A19" s="3">
        <v>999228588886306</v>
      </c>
      <c r="B19" s="1" t="s">
        <v>1271</v>
      </c>
      <c r="C19" s="1" t="s">
        <v>1272</v>
      </c>
      <c r="D19" s="1" t="s">
        <v>1273</v>
      </c>
      <c r="E19" s="1" t="s">
        <v>1274</v>
      </c>
      <c r="F19" s="1" t="s">
        <v>1191</v>
      </c>
      <c r="G19" s="1" t="s">
        <v>1156</v>
      </c>
      <c r="H19" s="1" t="s">
        <v>1157</v>
      </c>
      <c r="I19" s="1" t="s">
        <v>1275</v>
      </c>
      <c r="J19" s="1" t="s">
        <v>30</v>
      </c>
      <c r="K19" s="1" t="s">
        <v>1276</v>
      </c>
      <c r="L19" s="1" t="s">
        <v>1276</v>
      </c>
      <c r="M19" s="1" t="s">
        <v>1160</v>
      </c>
      <c r="N19" s="1" t="s">
        <v>1160</v>
      </c>
      <c r="O19" s="1" t="s">
        <v>1161</v>
      </c>
      <c r="P19" s="1" t="s">
        <v>1162</v>
      </c>
      <c r="Q19" s="1" t="s">
        <v>1163</v>
      </c>
      <c r="R19" s="1" t="s">
        <v>1277</v>
      </c>
      <c r="S19" s="1" t="s">
        <v>1165</v>
      </c>
      <c r="T19" s="1" t="s">
        <v>1166</v>
      </c>
      <c r="U19" s="1" t="s">
        <v>1167</v>
      </c>
      <c r="V19" s="1" t="s">
        <v>1202</v>
      </c>
    </row>
    <row r="20" s="1" customFormat="1" spans="1:22">
      <c r="A20" s="3">
        <v>999228588847129</v>
      </c>
      <c r="B20" s="1" t="s">
        <v>1271</v>
      </c>
      <c r="C20" s="1" t="s">
        <v>1278</v>
      </c>
      <c r="D20" s="1" t="s">
        <v>1279</v>
      </c>
      <c r="E20" s="1" t="s">
        <v>1280</v>
      </c>
      <c r="F20" s="1" t="s">
        <v>1155</v>
      </c>
      <c r="G20" s="1" t="s">
        <v>1156</v>
      </c>
      <c r="H20" s="1" t="s">
        <v>1157</v>
      </c>
      <c r="I20" s="1" t="s">
        <v>1281</v>
      </c>
      <c r="J20" s="1" t="s">
        <v>30</v>
      </c>
      <c r="K20" s="1" t="s">
        <v>1282</v>
      </c>
      <c r="L20" s="1" t="s">
        <v>1282</v>
      </c>
      <c r="M20" s="1" t="s">
        <v>1160</v>
      </c>
      <c r="N20" s="1" t="s">
        <v>1160</v>
      </c>
      <c r="O20" s="1" t="s">
        <v>1161</v>
      </c>
      <c r="P20" s="1" t="s">
        <v>1162</v>
      </c>
      <c r="Q20" s="1" t="s">
        <v>1163</v>
      </c>
      <c r="R20" s="1" t="s">
        <v>1283</v>
      </c>
      <c r="S20" s="1" t="s">
        <v>1165</v>
      </c>
      <c r="T20" s="1" t="s">
        <v>1166</v>
      </c>
      <c r="U20" s="1" t="s">
        <v>1125</v>
      </c>
      <c r="V20" s="1" t="s">
        <v>1284</v>
      </c>
    </row>
    <row r="21" s="1" customFormat="1" spans="1:22">
      <c r="A21" s="3">
        <v>999228588460056</v>
      </c>
      <c r="B21" s="1" t="s">
        <v>1271</v>
      </c>
      <c r="C21" s="1" t="s">
        <v>1285</v>
      </c>
      <c r="D21" s="1" t="s">
        <v>1286</v>
      </c>
      <c r="E21" s="1" t="s">
        <v>1287</v>
      </c>
      <c r="F21" s="1" t="s">
        <v>1176</v>
      </c>
      <c r="G21" s="1" t="s">
        <v>1156</v>
      </c>
      <c r="H21" s="1" t="s">
        <v>1157</v>
      </c>
      <c r="I21" s="1" t="s">
        <v>1288</v>
      </c>
      <c r="J21" s="1" t="s">
        <v>30</v>
      </c>
      <c r="K21" s="1" t="s">
        <v>1289</v>
      </c>
      <c r="L21" s="1" t="s">
        <v>1289</v>
      </c>
      <c r="M21" s="1" t="s">
        <v>1160</v>
      </c>
      <c r="N21" s="1" t="s">
        <v>1160</v>
      </c>
      <c r="O21" s="1" t="s">
        <v>1161</v>
      </c>
      <c r="P21" s="1" t="s">
        <v>1162</v>
      </c>
      <c r="Q21" s="1" t="s">
        <v>1163</v>
      </c>
      <c r="R21" s="1" t="s">
        <v>1290</v>
      </c>
      <c r="S21" s="1" t="s">
        <v>1165</v>
      </c>
      <c r="T21" s="1" t="s">
        <v>1166</v>
      </c>
      <c r="U21" s="1" t="s">
        <v>1125</v>
      </c>
      <c r="V21" s="1" t="s">
        <v>1168</v>
      </c>
    </row>
    <row r="22" s="1" customFormat="1" spans="1:22">
      <c r="A22" s="3">
        <v>999228587577947</v>
      </c>
      <c r="B22" s="1" t="s">
        <v>1271</v>
      </c>
      <c r="C22" s="1" t="s">
        <v>1291</v>
      </c>
      <c r="D22" s="1" t="s">
        <v>1292</v>
      </c>
      <c r="E22" s="1" t="s">
        <v>1293</v>
      </c>
      <c r="F22" s="1" t="s">
        <v>1176</v>
      </c>
      <c r="G22" s="1" t="s">
        <v>1156</v>
      </c>
      <c r="H22" s="1" t="s">
        <v>1157</v>
      </c>
      <c r="I22" s="1" t="s">
        <v>1294</v>
      </c>
      <c r="J22" s="1" t="s">
        <v>30</v>
      </c>
      <c r="K22" s="1" t="s">
        <v>1295</v>
      </c>
      <c r="L22" s="1" t="s">
        <v>1295</v>
      </c>
      <c r="M22" s="1" t="s">
        <v>1160</v>
      </c>
      <c r="N22" s="1" t="s">
        <v>1160</v>
      </c>
      <c r="O22" s="1" t="s">
        <v>1161</v>
      </c>
      <c r="P22" s="1" t="s">
        <v>1162</v>
      </c>
      <c r="Q22" s="1" t="s">
        <v>1163</v>
      </c>
      <c r="R22" s="1" t="s">
        <v>1296</v>
      </c>
      <c r="S22" s="1" t="s">
        <v>1165</v>
      </c>
      <c r="T22" s="1" t="s">
        <v>1166</v>
      </c>
      <c r="U22" s="1" t="s">
        <v>1125</v>
      </c>
      <c r="V22" s="1" t="s">
        <v>1297</v>
      </c>
    </row>
    <row r="23" s="1" customFormat="1" spans="1:22">
      <c r="A23" s="3">
        <v>999228583540965</v>
      </c>
      <c r="B23" s="1" t="s">
        <v>1271</v>
      </c>
      <c r="C23" s="1" t="s">
        <v>1298</v>
      </c>
      <c r="D23" s="1" t="s">
        <v>1299</v>
      </c>
      <c r="E23" s="1" t="s">
        <v>1300</v>
      </c>
      <c r="F23" s="1" t="s">
        <v>1191</v>
      </c>
      <c r="G23" s="1" t="s">
        <v>1156</v>
      </c>
      <c r="H23" s="1" t="s">
        <v>1157</v>
      </c>
      <c r="I23" s="1" t="s">
        <v>1301</v>
      </c>
      <c r="J23" s="1" t="s">
        <v>30</v>
      </c>
      <c r="K23" s="1" t="s">
        <v>1302</v>
      </c>
      <c r="L23" s="1" t="s">
        <v>1302</v>
      </c>
      <c r="M23" s="1" t="s">
        <v>1160</v>
      </c>
      <c r="N23" s="1" t="s">
        <v>1160</v>
      </c>
      <c r="O23" s="1" t="s">
        <v>1161</v>
      </c>
      <c r="P23" s="1" t="s">
        <v>1162</v>
      </c>
      <c r="Q23" s="1" t="s">
        <v>1163</v>
      </c>
      <c r="R23" s="1" t="s">
        <v>1303</v>
      </c>
      <c r="S23" s="1" t="s">
        <v>1165</v>
      </c>
      <c r="T23" s="1" t="s">
        <v>1166</v>
      </c>
      <c r="U23" s="1" t="s">
        <v>1125</v>
      </c>
      <c r="V23" s="1" t="s">
        <v>1304</v>
      </c>
    </row>
    <row r="24" s="1" customFormat="1" spans="1:22">
      <c r="A24" s="3">
        <v>999228575468801</v>
      </c>
      <c r="B24" s="1" t="s">
        <v>1271</v>
      </c>
      <c r="C24" s="1" t="s">
        <v>1305</v>
      </c>
      <c r="D24" s="1" t="s">
        <v>1306</v>
      </c>
      <c r="E24" s="1" t="s">
        <v>1307</v>
      </c>
      <c r="F24" s="1" t="s">
        <v>1232</v>
      </c>
      <c r="G24" s="1" t="s">
        <v>1156</v>
      </c>
      <c r="H24" s="1" t="s">
        <v>1157</v>
      </c>
      <c r="I24" s="1" t="s">
        <v>1308</v>
      </c>
      <c r="J24" s="1" t="s">
        <v>30</v>
      </c>
      <c r="K24" s="1" t="s">
        <v>1309</v>
      </c>
      <c r="L24" s="1" t="s">
        <v>1309</v>
      </c>
      <c r="M24" s="1" t="s">
        <v>1160</v>
      </c>
      <c r="N24" s="1" t="s">
        <v>1160</v>
      </c>
      <c r="O24" s="1" t="s">
        <v>1161</v>
      </c>
      <c r="P24" s="1" t="s">
        <v>1162</v>
      </c>
      <c r="Q24" s="1" t="s">
        <v>1163</v>
      </c>
      <c r="R24" s="1" t="s">
        <v>1310</v>
      </c>
      <c r="S24" s="1" t="s">
        <v>1165</v>
      </c>
      <c r="T24" s="1" t="s">
        <v>1166</v>
      </c>
      <c r="U24" s="1" t="s">
        <v>1125</v>
      </c>
      <c r="V24" s="1" t="s">
        <v>1202</v>
      </c>
    </row>
    <row r="25" s="1" customFormat="1" spans="1:22">
      <c r="A25" s="3">
        <v>999228574753311</v>
      </c>
      <c r="B25" s="1" t="s">
        <v>1271</v>
      </c>
      <c r="C25" s="1" t="s">
        <v>1311</v>
      </c>
      <c r="D25" s="1" t="s">
        <v>1312</v>
      </c>
      <c r="E25" s="1" t="s">
        <v>1313</v>
      </c>
      <c r="F25" s="1" t="s">
        <v>1155</v>
      </c>
      <c r="G25" s="1" t="s">
        <v>1156</v>
      </c>
      <c r="H25" s="1" t="s">
        <v>1157</v>
      </c>
      <c r="I25" s="1" t="s">
        <v>1314</v>
      </c>
      <c r="J25" s="1" t="s">
        <v>30</v>
      </c>
      <c r="K25" s="1" t="s">
        <v>1315</v>
      </c>
      <c r="L25" s="1" t="s">
        <v>1315</v>
      </c>
      <c r="M25" s="1" t="s">
        <v>1160</v>
      </c>
      <c r="N25" s="1" t="s">
        <v>1160</v>
      </c>
      <c r="O25" s="1" t="s">
        <v>1161</v>
      </c>
      <c r="P25" s="1" t="s">
        <v>1162</v>
      </c>
      <c r="Q25" s="1" t="s">
        <v>1163</v>
      </c>
      <c r="R25" s="1" t="s">
        <v>1316</v>
      </c>
      <c r="S25" s="1" t="s">
        <v>1165</v>
      </c>
      <c r="T25" s="1" t="s">
        <v>1166</v>
      </c>
      <c r="U25" s="1" t="s">
        <v>1167</v>
      </c>
      <c r="V25" s="1" t="s">
        <v>1317</v>
      </c>
    </row>
    <row r="26" s="1" customFormat="1" spans="1:22">
      <c r="A26" s="3">
        <v>999228574249171</v>
      </c>
      <c r="B26" s="1" t="s">
        <v>1271</v>
      </c>
      <c r="C26" s="1" t="s">
        <v>1318</v>
      </c>
      <c r="D26" s="1" t="s">
        <v>1319</v>
      </c>
      <c r="E26" s="1" t="s">
        <v>1320</v>
      </c>
      <c r="F26" s="1" t="s">
        <v>1155</v>
      </c>
      <c r="G26" s="1" t="s">
        <v>1156</v>
      </c>
      <c r="H26" s="1" t="s">
        <v>1157</v>
      </c>
      <c r="I26" s="1" t="s">
        <v>1321</v>
      </c>
      <c r="J26" s="1" t="s">
        <v>30</v>
      </c>
      <c r="K26" s="1" t="s">
        <v>1322</v>
      </c>
      <c r="L26" s="1" t="s">
        <v>1322</v>
      </c>
      <c r="M26" s="1" t="s">
        <v>1160</v>
      </c>
      <c r="N26" s="1" t="s">
        <v>1160</v>
      </c>
      <c r="O26" s="1" t="s">
        <v>1161</v>
      </c>
      <c r="P26" s="1" t="s">
        <v>1162</v>
      </c>
      <c r="Q26" s="1" t="s">
        <v>1163</v>
      </c>
      <c r="R26" s="1" t="s">
        <v>1323</v>
      </c>
      <c r="S26" s="1" t="s">
        <v>1165</v>
      </c>
      <c r="T26" s="1" t="s">
        <v>1166</v>
      </c>
      <c r="U26" s="1" t="s">
        <v>1125</v>
      </c>
      <c r="V26" s="1" t="s">
        <v>1202</v>
      </c>
    </row>
    <row r="27" s="1" customFormat="1" spans="1:22">
      <c r="A27" s="3">
        <v>999228573052505</v>
      </c>
      <c r="B27" s="1" t="s">
        <v>1324</v>
      </c>
      <c r="C27" s="1" t="s">
        <v>1325</v>
      </c>
      <c r="D27" s="1" t="s">
        <v>1326</v>
      </c>
      <c r="E27" s="1" t="s">
        <v>1327</v>
      </c>
      <c r="F27" s="1" t="s">
        <v>1155</v>
      </c>
      <c r="G27" s="1" t="s">
        <v>1156</v>
      </c>
      <c r="H27" s="1" t="s">
        <v>1157</v>
      </c>
      <c r="I27" s="1" t="s">
        <v>1328</v>
      </c>
      <c r="J27" s="1" t="s">
        <v>30</v>
      </c>
      <c r="K27" s="1" t="s">
        <v>1329</v>
      </c>
      <c r="L27" s="1" t="s">
        <v>1329</v>
      </c>
      <c r="M27" s="1" t="s">
        <v>1160</v>
      </c>
      <c r="N27" s="1" t="s">
        <v>1160</v>
      </c>
      <c r="O27" s="1" t="s">
        <v>1161</v>
      </c>
      <c r="P27" s="1" t="s">
        <v>1162</v>
      </c>
      <c r="Q27" s="1" t="s">
        <v>1163</v>
      </c>
      <c r="R27" s="1" t="s">
        <v>1330</v>
      </c>
      <c r="S27" s="1" t="s">
        <v>1165</v>
      </c>
      <c r="T27" s="1" t="s">
        <v>1166</v>
      </c>
      <c r="U27" s="1" t="s">
        <v>1125</v>
      </c>
      <c r="V27" s="1" t="s">
        <v>1180</v>
      </c>
    </row>
    <row r="28" s="1" customFormat="1" spans="1:22">
      <c r="A28" s="3">
        <v>999228572862357</v>
      </c>
      <c r="B28" s="1" t="s">
        <v>1324</v>
      </c>
      <c r="C28" s="1" t="s">
        <v>1331</v>
      </c>
      <c r="D28" s="1" t="s">
        <v>1332</v>
      </c>
      <c r="E28" s="1" t="s">
        <v>1333</v>
      </c>
      <c r="F28" s="1" t="s">
        <v>1155</v>
      </c>
      <c r="G28" s="1" t="s">
        <v>1156</v>
      </c>
      <c r="H28" s="1" t="s">
        <v>1157</v>
      </c>
      <c r="I28" s="1" t="s">
        <v>1334</v>
      </c>
      <c r="J28" s="1" t="s">
        <v>30</v>
      </c>
      <c r="K28" s="1" t="s">
        <v>1335</v>
      </c>
      <c r="L28" s="1" t="s">
        <v>1335</v>
      </c>
      <c r="M28" s="1" t="s">
        <v>1160</v>
      </c>
      <c r="N28" s="1" t="s">
        <v>1160</v>
      </c>
      <c r="O28" s="1" t="s">
        <v>1161</v>
      </c>
      <c r="P28" s="1" t="s">
        <v>1162</v>
      </c>
      <c r="Q28" s="1" t="s">
        <v>1163</v>
      </c>
      <c r="R28" s="1" t="s">
        <v>1336</v>
      </c>
      <c r="S28" s="1" t="s">
        <v>1165</v>
      </c>
      <c r="T28" s="1" t="s">
        <v>1166</v>
      </c>
      <c r="U28" s="1" t="s">
        <v>1125</v>
      </c>
      <c r="V28" s="1" t="s">
        <v>1337</v>
      </c>
    </row>
    <row r="29" s="1" customFormat="1" spans="1:22">
      <c r="A29" s="3">
        <v>999228570997230</v>
      </c>
      <c r="B29" s="1" t="s">
        <v>1324</v>
      </c>
      <c r="C29" s="1" t="s">
        <v>1338</v>
      </c>
      <c r="D29" s="1" t="s">
        <v>1339</v>
      </c>
      <c r="E29" s="1" t="s">
        <v>1340</v>
      </c>
      <c r="F29" s="1" t="s">
        <v>1191</v>
      </c>
      <c r="G29" s="1" t="s">
        <v>1156</v>
      </c>
      <c r="H29" s="1" t="s">
        <v>1157</v>
      </c>
      <c r="I29" s="1" t="s">
        <v>1341</v>
      </c>
      <c r="J29" s="1" t="s">
        <v>30</v>
      </c>
      <c r="K29" s="1" t="s">
        <v>1342</v>
      </c>
      <c r="L29" s="1" t="s">
        <v>1342</v>
      </c>
      <c r="M29" s="1" t="s">
        <v>1160</v>
      </c>
      <c r="N29" s="1" t="s">
        <v>1160</v>
      </c>
      <c r="O29" s="1" t="s">
        <v>1161</v>
      </c>
      <c r="P29" s="1" t="s">
        <v>1162</v>
      </c>
      <c r="Q29" s="1" t="s">
        <v>1163</v>
      </c>
      <c r="R29" s="1" t="s">
        <v>1343</v>
      </c>
      <c r="S29" s="1" t="s">
        <v>1165</v>
      </c>
      <c r="T29" s="1" t="s">
        <v>1166</v>
      </c>
      <c r="U29" s="1" t="s">
        <v>1125</v>
      </c>
      <c r="V29" s="1" t="s">
        <v>1202</v>
      </c>
    </row>
    <row r="30" s="1" customFormat="1" spans="1:22">
      <c r="A30" s="3">
        <v>999228568521545</v>
      </c>
      <c r="B30" s="1" t="s">
        <v>1324</v>
      </c>
      <c r="C30" s="1" t="s">
        <v>1344</v>
      </c>
      <c r="D30" s="1" t="s">
        <v>1345</v>
      </c>
      <c r="E30" s="1" t="s">
        <v>1346</v>
      </c>
      <c r="F30" s="1" t="s">
        <v>1155</v>
      </c>
      <c r="G30" s="1" t="s">
        <v>1156</v>
      </c>
      <c r="H30" s="1" t="s">
        <v>1157</v>
      </c>
      <c r="I30" s="1" t="s">
        <v>1347</v>
      </c>
      <c r="J30" s="1" t="s">
        <v>30</v>
      </c>
      <c r="K30" s="1" t="s">
        <v>1348</v>
      </c>
      <c r="L30" s="1" t="s">
        <v>1348</v>
      </c>
      <c r="M30" s="1" t="s">
        <v>1160</v>
      </c>
      <c r="N30" s="1" t="s">
        <v>1160</v>
      </c>
      <c r="O30" s="1" t="s">
        <v>1161</v>
      </c>
      <c r="P30" s="1" t="s">
        <v>1162</v>
      </c>
      <c r="Q30" s="1" t="s">
        <v>1163</v>
      </c>
      <c r="R30" s="1" t="s">
        <v>1349</v>
      </c>
      <c r="S30" s="1" t="s">
        <v>1165</v>
      </c>
      <c r="T30" s="1" t="s">
        <v>1166</v>
      </c>
      <c r="U30" s="1" t="s">
        <v>1125</v>
      </c>
      <c r="V30" s="1" t="s">
        <v>1202</v>
      </c>
    </row>
    <row r="31" s="1" customFormat="1" spans="1:22">
      <c r="A31" s="3">
        <v>999228568490730</v>
      </c>
      <c r="B31" s="1" t="s">
        <v>1324</v>
      </c>
      <c r="C31" s="1" t="s">
        <v>1350</v>
      </c>
      <c r="D31" s="1" t="s">
        <v>1351</v>
      </c>
      <c r="E31" s="1" t="s">
        <v>1352</v>
      </c>
      <c r="F31" s="1" t="s">
        <v>1155</v>
      </c>
      <c r="G31" s="1" t="s">
        <v>1156</v>
      </c>
      <c r="H31" s="1" t="s">
        <v>1157</v>
      </c>
      <c r="I31" s="1" t="s">
        <v>1353</v>
      </c>
      <c r="J31" s="1" t="s">
        <v>30</v>
      </c>
      <c r="K31" s="1" t="s">
        <v>1354</v>
      </c>
      <c r="L31" s="1" t="s">
        <v>1354</v>
      </c>
      <c r="M31" s="1" t="s">
        <v>1160</v>
      </c>
      <c r="N31" s="1" t="s">
        <v>1160</v>
      </c>
      <c r="O31" s="1" t="s">
        <v>1161</v>
      </c>
      <c r="P31" s="1" t="s">
        <v>1162</v>
      </c>
      <c r="Q31" s="1" t="s">
        <v>1163</v>
      </c>
      <c r="R31" s="1" t="s">
        <v>1355</v>
      </c>
      <c r="S31" s="1" t="s">
        <v>1165</v>
      </c>
      <c r="T31" s="1" t="s">
        <v>1166</v>
      </c>
      <c r="U31" s="1" t="s">
        <v>1125</v>
      </c>
      <c r="V31" s="1" t="s">
        <v>1180</v>
      </c>
    </row>
    <row r="32" s="1" customFormat="1" spans="1:22">
      <c r="A32" s="3">
        <v>999228567035759</v>
      </c>
      <c r="B32" s="1" t="s">
        <v>1324</v>
      </c>
      <c r="C32" s="1" t="s">
        <v>1356</v>
      </c>
      <c r="D32" s="1" t="s">
        <v>1357</v>
      </c>
      <c r="E32" s="1" t="s">
        <v>1358</v>
      </c>
      <c r="F32" s="1" t="s">
        <v>1232</v>
      </c>
      <c r="G32" s="1" t="s">
        <v>1156</v>
      </c>
      <c r="H32" s="1" t="s">
        <v>1157</v>
      </c>
      <c r="I32" s="1" t="s">
        <v>1359</v>
      </c>
      <c r="J32" s="1" t="s">
        <v>30</v>
      </c>
      <c r="K32" s="1" t="s">
        <v>1360</v>
      </c>
      <c r="L32" s="1" t="s">
        <v>1360</v>
      </c>
      <c r="M32" s="1" t="s">
        <v>1160</v>
      </c>
      <c r="N32" s="1" t="s">
        <v>1160</v>
      </c>
      <c r="O32" s="1" t="s">
        <v>1161</v>
      </c>
      <c r="P32" s="1" t="s">
        <v>1162</v>
      </c>
      <c r="Q32" s="1" t="s">
        <v>1163</v>
      </c>
      <c r="R32" s="1" t="s">
        <v>1361</v>
      </c>
      <c r="S32" s="1" t="s">
        <v>1165</v>
      </c>
      <c r="T32" s="1" t="s">
        <v>1166</v>
      </c>
      <c r="U32" s="1" t="s">
        <v>1125</v>
      </c>
      <c r="V32" s="1" t="s">
        <v>1256</v>
      </c>
    </row>
    <row r="33" s="1" customFormat="1" spans="1:22">
      <c r="A33" s="3">
        <v>999228567005795</v>
      </c>
      <c r="B33" s="1" t="s">
        <v>1324</v>
      </c>
      <c r="C33" s="1" t="s">
        <v>1362</v>
      </c>
      <c r="D33" s="1" t="s">
        <v>1363</v>
      </c>
      <c r="E33" s="1" t="s">
        <v>1364</v>
      </c>
      <c r="F33" s="1" t="s">
        <v>1191</v>
      </c>
      <c r="G33" s="1" t="s">
        <v>1156</v>
      </c>
      <c r="H33" s="1" t="s">
        <v>1157</v>
      </c>
      <c r="I33" s="1" t="s">
        <v>1365</v>
      </c>
      <c r="J33" s="1" t="s">
        <v>30</v>
      </c>
      <c r="K33" s="1" t="s">
        <v>1366</v>
      </c>
      <c r="L33" s="1" t="s">
        <v>1366</v>
      </c>
      <c r="M33" s="1" t="s">
        <v>1160</v>
      </c>
      <c r="N33" s="1" t="s">
        <v>1160</v>
      </c>
      <c r="O33" s="1" t="s">
        <v>1161</v>
      </c>
      <c r="P33" s="1" t="s">
        <v>1162</v>
      </c>
      <c r="Q33" s="1" t="s">
        <v>1163</v>
      </c>
      <c r="R33" s="1" t="s">
        <v>1367</v>
      </c>
      <c r="S33" s="1" t="s">
        <v>1165</v>
      </c>
      <c r="T33" s="1" t="s">
        <v>1166</v>
      </c>
      <c r="U33" s="1" t="s">
        <v>1125</v>
      </c>
      <c r="V33" s="1" t="s">
        <v>1368</v>
      </c>
    </row>
    <row r="34" s="1" customFormat="1" spans="1:22">
      <c r="A34" s="3">
        <v>999228566021368</v>
      </c>
      <c r="B34" s="1" t="s">
        <v>1324</v>
      </c>
      <c r="C34" s="1" t="s">
        <v>1369</v>
      </c>
      <c r="D34" s="1" t="s">
        <v>1370</v>
      </c>
      <c r="E34" s="1" t="s">
        <v>1371</v>
      </c>
      <c r="F34" s="1" t="s">
        <v>1155</v>
      </c>
      <c r="G34" s="1" t="s">
        <v>1156</v>
      </c>
      <c r="H34" s="1" t="s">
        <v>1157</v>
      </c>
      <c r="I34" s="1" t="s">
        <v>1372</v>
      </c>
      <c r="J34" s="1" t="s">
        <v>30</v>
      </c>
      <c r="K34" s="1" t="s">
        <v>1373</v>
      </c>
      <c r="L34" s="1" t="s">
        <v>1373</v>
      </c>
      <c r="M34" s="1" t="s">
        <v>1160</v>
      </c>
      <c r="N34" s="1" t="s">
        <v>1160</v>
      </c>
      <c r="O34" s="1" t="s">
        <v>1161</v>
      </c>
      <c r="P34" s="1" t="s">
        <v>1162</v>
      </c>
      <c r="Q34" s="1" t="s">
        <v>1163</v>
      </c>
      <c r="R34" s="1" t="s">
        <v>1374</v>
      </c>
      <c r="S34" s="1" t="s">
        <v>1165</v>
      </c>
      <c r="T34" s="1" t="s">
        <v>1166</v>
      </c>
      <c r="U34" s="1" t="s">
        <v>1167</v>
      </c>
      <c r="V34" s="1" t="s">
        <v>1180</v>
      </c>
    </row>
    <row r="35" s="1" customFormat="1" spans="1:22">
      <c r="A35" s="3">
        <v>999228560874147</v>
      </c>
      <c r="B35" s="1" t="s">
        <v>1324</v>
      </c>
      <c r="C35" s="1" t="s">
        <v>1375</v>
      </c>
      <c r="D35" s="1" t="s">
        <v>1376</v>
      </c>
      <c r="E35" s="1" t="s">
        <v>1377</v>
      </c>
      <c r="F35" s="1" t="s">
        <v>1176</v>
      </c>
      <c r="G35" s="1" t="s">
        <v>1156</v>
      </c>
      <c r="H35" s="1" t="s">
        <v>1157</v>
      </c>
      <c r="I35" s="1" t="s">
        <v>1378</v>
      </c>
      <c r="J35" s="1" t="s">
        <v>30</v>
      </c>
      <c r="K35" s="1" t="s">
        <v>1379</v>
      </c>
      <c r="L35" s="1" t="s">
        <v>1379</v>
      </c>
      <c r="M35" s="1" t="s">
        <v>1160</v>
      </c>
      <c r="N35" s="1" t="s">
        <v>1160</v>
      </c>
      <c r="O35" s="1" t="s">
        <v>1161</v>
      </c>
      <c r="P35" s="1" t="s">
        <v>1162</v>
      </c>
      <c r="Q35" s="1" t="s">
        <v>1163</v>
      </c>
      <c r="R35" s="1" t="s">
        <v>1380</v>
      </c>
      <c r="S35" s="1" t="s">
        <v>1165</v>
      </c>
      <c r="T35" s="1" t="s">
        <v>1166</v>
      </c>
      <c r="U35" s="1" t="s">
        <v>1125</v>
      </c>
      <c r="V35" s="1" t="s">
        <v>1381</v>
      </c>
    </row>
    <row r="36" s="1" customFormat="1" spans="1:22">
      <c r="A36" s="3">
        <v>999228560823515</v>
      </c>
      <c r="B36" s="1" t="s">
        <v>1324</v>
      </c>
      <c r="C36" s="1" t="s">
        <v>1382</v>
      </c>
      <c r="D36" s="1" t="s">
        <v>1383</v>
      </c>
      <c r="E36" s="1" t="s">
        <v>1384</v>
      </c>
      <c r="F36" s="1" t="s">
        <v>1191</v>
      </c>
      <c r="G36" s="1" t="s">
        <v>1156</v>
      </c>
      <c r="H36" s="1" t="s">
        <v>1157</v>
      </c>
      <c r="I36" s="1" t="s">
        <v>1385</v>
      </c>
      <c r="J36" s="1" t="s">
        <v>30</v>
      </c>
      <c r="K36" s="1" t="s">
        <v>1386</v>
      </c>
      <c r="L36" s="1" t="s">
        <v>1386</v>
      </c>
      <c r="M36" s="1" t="s">
        <v>1160</v>
      </c>
      <c r="N36" s="1" t="s">
        <v>1160</v>
      </c>
      <c r="O36" s="1" t="s">
        <v>1161</v>
      </c>
      <c r="P36" s="1" t="s">
        <v>1162</v>
      </c>
      <c r="Q36" s="1" t="s">
        <v>1163</v>
      </c>
      <c r="R36" s="1" t="s">
        <v>1387</v>
      </c>
      <c r="S36" s="1" t="s">
        <v>1165</v>
      </c>
      <c r="T36" s="1" t="s">
        <v>1166</v>
      </c>
      <c r="U36" s="1" t="s">
        <v>1167</v>
      </c>
      <c r="V36" s="1" t="s">
        <v>1388</v>
      </c>
    </row>
    <row r="37" s="1" customFormat="1" spans="1:22">
      <c r="A37" s="3">
        <v>28559356160</v>
      </c>
      <c r="B37" s="1" t="s">
        <v>1389</v>
      </c>
      <c r="C37" s="1" t="s">
        <v>1390</v>
      </c>
      <c r="D37" s="1" t="s">
        <v>1391</v>
      </c>
      <c r="E37" s="1" t="s">
        <v>1392</v>
      </c>
      <c r="F37" s="1" t="s">
        <v>1155</v>
      </c>
      <c r="G37" s="1" t="s">
        <v>1156</v>
      </c>
      <c r="H37" s="1" t="s">
        <v>1157</v>
      </c>
      <c r="I37" s="1" t="s">
        <v>1393</v>
      </c>
      <c r="J37" s="1" t="s">
        <v>30</v>
      </c>
      <c r="K37" s="1" t="s">
        <v>1394</v>
      </c>
      <c r="L37" s="1" t="s">
        <v>1394</v>
      </c>
      <c r="M37" s="1" t="s">
        <v>1160</v>
      </c>
      <c r="N37" s="1" t="s">
        <v>1160</v>
      </c>
      <c r="O37" s="1" t="s">
        <v>1161</v>
      </c>
      <c r="P37" s="1" t="s">
        <v>1162</v>
      </c>
      <c r="Q37" s="1" t="s">
        <v>1163</v>
      </c>
      <c r="R37" s="1" t="s">
        <v>1395</v>
      </c>
      <c r="S37" s="1" t="s">
        <v>1165</v>
      </c>
      <c r="T37" s="1" t="s">
        <v>1166</v>
      </c>
      <c r="U37" s="1" t="s">
        <v>1125</v>
      </c>
      <c r="V37" s="1" t="s">
        <v>1202</v>
      </c>
    </row>
    <row r="38" s="1" customFormat="1" spans="1:22">
      <c r="A38" s="3">
        <v>999228558120681</v>
      </c>
      <c r="B38" s="1" t="s">
        <v>1389</v>
      </c>
      <c r="C38" s="1" t="s">
        <v>1396</v>
      </c>
      <c r="D38" s="1" t="s">
        <v>1230</v>
      </c>
      <c r="E38" s="1" t="s">
        <v>1397</v>
      </c>
      <c r="F38" s="1" t="s">
        <v>1155</v>
      </c>
      <c r="G38" s="1" t="s">
        <v>1156</v>
      </c>
      <c r="H38" s="1" t="s">
        <v>1157</v>
      </c>
      <c r="I38" s="1" t="s">
        <v>1398</v>
      </c>
      <c r="J38" s="1" t="s">
        <v>30</v>
      </c>
      <c r="K38" s="1" t="s">
        <v>1399</v>
      </c>
      <c r="L38" s="1" t="s">
        <v>1399</v>
      </c>
      <c r="M38" s="1" t="s">
        <v>1160</v>
      </c>
      <c r="N38" s="1" t="s">
        <v>1160</v>
      </c>
      <c r="O38" s="1" t="s">
        <v>1161</v>
      </c>
      <c r="P38" s="1" t="s">
        <v>1162</v>
      </c>
      <c r="Q38" s="1" t="s">
        <v>1163</v>
      </c>
      <c r="R38" s="1" t="s">
        <v>1400</v>
      </c>
      <c r="S38" s="1" t="s">
        <v>1165</v>
      </c>
      <c r="T38" s="1" t="s">
        <v>1166</v>
      </c>
      <c r="U38" s="1" t="s">
        <v>1125</v>
      </c>
      <c r="V38" s="1" t="s">
        <v>1202</v>
      </c>
    </row>
    <row r="39" s="1" customFormat="1" spans="1:22">
      <c r="A39" s="3">
        <v>999228547925845</v>
      </c>
      <c r="B39" s="1" t="s">
        <v>1389</v>
      </c>
      <c r="C39" s="1" t="s">
        <v>1401</v>
      </c>
      <c r="D39" s="1" t="s">
        <v>1402</v>
      </c>
      <c r="E39" s="1" t="s">
        <v>1403</v>
      </c>
      <c r="F39" s="1" t="s">
        <v>1191</v>
      </c>
      <c r="G39" s="1" t="s">
        <v>1156</v>
      </c>
      <c r="H39" s="1" t="s">
        <v>1157</v>
      </c>
      <c r="I39" s="1" t="s">
        <v>1404</v>
      </c>
      <c r="J39" s="1" t="s">
        <v>30</v>
      </c>
      <c r="K39" s="1" t="s">
        <v>1405</v>
      </c>
      <c r="L39" s="1" t="s">
        <v>1405</v>
      </c>
      <c r="M39" s="1" t="s">
        <v>1160</v>
      </c>
      <c r="N39" s="1" t="s">
        <v>1160</v>
      </c>
      <c r="O39" s="1" t="s">
        <v>1161</v>
      </c>
      <c r="P39" s="1" t="s">
        <v>1162</v>
      </c>
      <c r="Q39" s="1" t="s">
        <v>1163</v>
      </c>
      <c r="R39" s="1" t="s">
        <v>1406</v>
      </c>
      <c r="S39" s="1" t="s">
        <v>1165</v>
      </c>
      <c r="T39" s="1" t="s">
        <v>1166</v>
      </c>
      <c r="U39" s="1" t="s">
        <v>1125</v>
      </c>
      <c r="V39" s="1" t="s">
        <v>1317</v>
      </c>
    </row>
    <row r="40" s="1" customFormat="1" spans="1:22">
      <c r="A40" s="3">
        <v>999228546821695</v>
      </c>
      <c r="B40" s="1" t="s">
        <v>1389</v>
      </c>
      <c r="C40" s="1" t="s">
        <v>1407</v>
      </c>
      <c r="D40" s="1" t="s">
        <v>1408</v>
      </c>
      <c r="E40" s="1" t="s">
        <v>1409</v>
      </c>
      <c r="F40" s="1" t="s">
        <v>1191</v>
      </c>
      <c r="G40" s="1" t="s">
        <v>1156</v>
      </c>
      <c r="H40" s="1" t="s">
        <v>1157</v>
      </c>
      <c r="I40" s="1" t="s">
        <v>1410</v>
      </c>
      <c r="J40" s="1" t="s">
        <v>30</v>
      </c>
      <c r="K40" s="1" t="s">
        <v>1411</v>
      </c>
      <c r="L40" s="1" t="s">
        <v>1411</v>
      </c>
      <c r="M40" s="1" t="s">
        <v>1160</v>
      </c>
      <c r="N40" s="1" t="s">
        <v>1160</v>
      </c>
      <c r="O40" s="1" t="s">
        <v>1161</v>
      </c>
      <c r="P40" s="1" t="s">
        <v>1162</v>
      </c>
      <c r="Q40" s="1" t="s">
        <v>1163</v>
      </c>
      <c r="R40" s="1" t="s">
        <v>1412</v>
      </c>
      <c r="S40" s="1" t="s">
        <v>1165</v>
      </c>
      <c r="T40" s="1" t="s">
        <v>1166</v>
      </c>
      <c r="U40" s="1" t="s">
        <v>1125</v>
      </c>
      <c r="V40" s="1" t="s">
        <v>1337</v>
      </c>
    </row>
    <row r="41" s="1" customFormat="1" spans="1:22">
      <c r="A41" s="3">
        <v>999228546669916</v>
      </c>
      <c r="B41" s="1" t="s">
        <v>1389</v>
      </c>
      <c r="C41" s="1" t="s">
        <v>1413</v>
      </c>
      <c r="D41" s="1" t="s">
        <v>1414</v>
      </c>
      <c r="E41" s="1" t="s">
        <v>1415</v>
      </c>
      <c r="F41" s="1" t="s">
        <v>1191</v>
      </c>
      <c r="G41" s="1" t="s">
        <v>1156</v>
      </c>
      <c r="H41" s="1" t="s">
        <v>1157</v>
      </c>
      <c r="I41" s="1" t="s">
        <v>1416</v>
      </c>
      <c r="J41" s="1" t="s">
        <v>30</v>
      </c>
      <c r="K41" s="1" t="s">
        <v>1417</v>
      </c>
      <c r="L41" s="1" t="s">
        <v>1417</v>
      </c>
      <c r="M41" s="1" t="s">
        <v>1160</v>
      </c>
      <c r="N41" s="1" t="s">
        <v>1160</v>
      </c>
      <c r="O41" s="1" t="s">
        <v>1161</v>
      </c>
      <c r="P41" s="1" t="s">
        <v>1162</v>
      </c>
      <c r="Q41" s="1" t="s">
        <v>1163</v>
      </c>
      <c r="R41" s="1" t="s">
        <v>1418</v>
      </c>
      <c r="S41" s="1" t="s">
        <v>1165</v>
      </c>
      <c r="T41" s="1" t="s">
        <v>1166</v>
      </c>
      <c r="U41" s="1" t="s">
        <v>1125</v>
      </c>
      <c r="V41" s="1" t="s">
        <v>1419</v>
      </c>
    </row>
    <row r="42" s="1" customFormat="1" spans="1:22">
      <c r="A42" s="3">
        <v>999228545591382</v>
      </c>
      <c r="B42" s="1" t="s">
        <v>1389</v>
      </c>
      <c r="C42" s="1" t="s">
        <v>1420</v>
      </c>
      <c r="D42" s="1" t="s">
        <v>1421</v>
      </c>
      <c r="E42" s="1" t="s">
        <v>1422</v>
      </c>
      <c r="F42" s="1" t="s">
        <v>1155</v>
      </c>
      <c r="G42" s="1" t="s">
        <v>1156</v>
      </c>
      <c r="H42" s="1" t="s">
        <v>1157</v>
      </c>
      <c r="I42" s="1" t="s">
        <v>1423</v>
      </c>
      <c r="J42" s="1" t="s">
        <v>30</v>
      </c>
      <c r="K42" s="1" t="s">
        <v>1424</v>
      </c>
      <c r="L42" s="1" t="s">
        <v>1424</v>
      </c>
      <c r="M42" s="1" t="s">
        <v>1160</v>
      </c>
      <c r="N42" s="1" t="s">
        <v>1160</v>
      </c>
      <c r="O42" s="1" t="s">
        <v>1161</v>
      </c>
      <c r="P42" s="1" t="s">
        <v>1162</v>
      </c>
      <c r="Q42" s="1" t="s">
        <v>1163</v>
      </c>
      <c r="R42" s="1" t="s">
        <v>1425</v>
      </c>
      <c r="S42" s="1" t="s">
        <v>1165</v>
      </c>
      <c r="T42" s="1" t="s">
        <v>1166</v>
      </c>
      <c r="U42" s="1" t="s">
        <v>1167</v>
      </c>
      <c r="V42" s="1" t="s">
        <v>1180</v>
      </c>
    </row>
    <row r="43" s="1" customFormat="1" spans="1:22">
      <c r="A43" s="3">
        <v>999228545119245</v>
      </c>
      <c r="B43" s="1" t="s">
        <v>1426</v>
      </c>
      <c r="C43" s="1" t="s">
        <v>1427</v>
      </c>
      <c r="D43" s="1" t="s">
        <v>1428</v>
      </c>
      <c r="E43" s="1" t="s">
        <v>1429</v>
      </c>
      <c r="F43" s="1" t="s">
        <v>1191</v>
      </c>
      <c r="G43" s="1" t="s">
        <v>1156</v>
      </c>
      <c r="H43" s="1" t="s">
        <v>1157</v>
      </c>
      <c r="I43" s="1" t="s">
        <v>1430</v>
      </c>
      <c r="J43" s="1" t="s">
        <v>30</v>
      </c>
      <c r="K43" s="1" t="s">
        <v>1431</v>
      </c>
      <c r="L43" s="1" t="s">
        <v>1431</v>
      </c>
      <c r="M43" s="1" t="s">
        <v>1160</v>
      </c>
      <c r="N43" s="1" t="s">
        <v>1160</v>
      </c>
      <c r="O43" s="1" t="s">
        <v>1161</v>
      </c>
      <c r="P43" s="1" t="s">
        <v>1162</v>
      </c>
      <c r="Q43" s="1" t="s">
        <v>1163</v>
      </c>
      <c r="R43" s="1" t="s">
        <v>1432</v>
      </c>
      <c r="S43" s="1" t="s">
        <v>1165</v>
      </c>
      <c r="T43" s="1" t="s">
        <v>1166</v>
      </c>
      <c r="U43" s="1" t="s">
        <v>1125</v>
      </c>
      <c r="V43" s="1" t="s">
        <v>1433</v>
      </c>
    </row>
    <row r="44" s="1" customFormat="1" spans="1:22">
      <c r="A44" s="3">
        <v>999228544850329</v>
      </c>
      <c r="B44" s="1" t="s">
        <v>1426</v>
      </c>
      <c r="C44" s="1" t="s">
        <v>1434</v>
      </c>
      <c r="D44" s="1" t="s">
        <v>1435</v>
      </c>
      <c r="E44" s="1" t="s">
        <v>1436</v>
      </c>
      <c r="F44" s="1" t="s">
        <v>1155</v>
      </c>
      <c r="G44" s="1" t="s">
        <v>1156</v>
      </c>
      <c r="H44" s="1" t="s">
        <v>1157</v>
      </c>
      <c r="I44" s="1" t="s">
        <v>1437</v>
      </c>
      <c r="J44" s="1" t="s">
        <v>30</v>
      </c>
      <c r="K44" s="1" t="s">
        <v>1438</v>
      </c>
      <c r="L44" s="1" t="s">
        <v>1438</v>
      </c>
      <c r="M44" s="1" t="s">
        <v>1160</v>
      </c>
      <c r="N44" s="1" t="s">
        <v>1160</v>
      </c>
      <c r="O44" s="1" t="s">
        <v>1161</v>
      </c>
      <c r="P44" s="1" t="s">
        <v>1162</v>
      </c>
      <c r="Q44" s="1" t="s">
        <v>1163</v>
      </c>
      <c r="R44" s="1" t="s">
        <v>1439</v>
      </c>
      <c r="S44" s="1" t="s">
        <v>1165</v>
      </c>
      <c r="T44" s="1" t="s">
        <v>1166</v>
      </c>
      <c r="U44" s="1" t="s">
        <v>1125</v>
      </c>
      <c r="V44" s="1" t="s">
        <v>1264</v>
      </c>
    </row>
    <row r="45" s="1" customFormat="1" spans="1:22">
      <c r="A45" s="3">
        <v>28544729636</v>
      </c>
      <c r="B45" s="1" t="s">
        <v>1426</v>
      </c>
      <c r="C45" s="1" t="s">
        <v>1440</v>
      </c>
      <c r="D45" s="1" t="s">
        <v>1441</v>
      </c>
      <c r="E45" s="1" t="s">
        <v>1442</v>
      </c>
      <c r="F45" s="1" t="s">
        <v>1191</v>
      </c>
      <c r="G45" s="1" t="s">
        <v>1156</v>
      </c>
      <c r="H45" s="1" t="s">
        <v>1157</v>
      </c>
      <c r="I45" s="1" t="s">
        <v>1443</v>
      </c>
      <c r="J45" s="1" t="s">
        <v>30</v>
      </c>
      <c r="K45" s="1" t="s">
        <v>1444</v>
      </c>
      <c r="L45" s="1" t="s">
        <v>1444</v>
      </c>
      <c r="M45" s="1" t="s">
        <v>1160</v>
      </c>
      <c r="N45" s="1" t="s">
        <v>1160</v>
      </c>
      <c r="O45" s="1" t="s">
        <v>1161</v>
      </c>
      <c r="P45" s="1" t="s">
        <v>1162</v>
      </c>
      <c r="Q45" s="1" t="s">
        <v>1163</v>
      </c>
      <c r="R45" s="1" t="s">
        <v>1445</v>
      </c>
      <c r="S45" s="1" t="s">
        <v>1165</v>
      </c>
      <c r="T45" s="1" t="s">
        <v>1166</v>
      </c>
      <c r="U45" s="1" t="s">
        <v>1125</v>
      </c>
      <c r="V45" s="1" t="s">
        <v>1446</v>
      </c>
    </row>
    <row r="46" s="1" customFormat="1" spans="1:22">
      <c r="A46" s="3">
        <v>999228544485918</v>
      </c>
      <c r="B46" s="1" t="s">
        <v>1426</v>
      </c>
      <c r="C46" s="1" t="s">
        <v>1447</v>
      </c>
      <c r="D46" s="1" t="s">
        <v>1448</v>
      </c>
      <c r="E46" s="1" t="s">
        <v>1449</v>
      </c>
      <c r="F46" s="1" t="s">
        <v>1191</v>
      </c>
      <c r="G46" s="1" t="s">
        <v>1156</v>
      </c>
      <c r="H46" s="1" t="s">
        <v>1157</v>
      </c>
      <c r="I46" s="1" t="s">
        <v>1450</v>
      </c>
      <c r="J46" s="1" t="s">
        <v>30</v>
      </c>
      <c r="K46" s="1" t="s">
        <v>1451</v>
      </c>
      <c r="L46" s="1" t="s">
        <v>1451</v>
      </c>
      <c r="M46" s="1" t="s">
        <v>1160</v>
      </c>
      <c r="N46" s="1" t="s">
        <v>1160</v>
      </c>
      <c r="O46" s="1" t="s">
        <v>1161</v>
      </c>
      <c r="P46" s="1" t="s">
        <v>1162</v>
      </c>
      <c r="Q46" s="1" t="s">
        <v>1163</v>
      </c>
      <c r="R46" s="1" t="s">
        <v>1452</v>
      </c>
      <c r="S46" s="1" t="s">
        <v>1165</v>
      </c>
      <c r="T46" s="1" t="s">
        <v>1166</v>
      </c>
      <c r="U46" s="1" t="s">
        <v>1125</v>
      </c>
      <c r="V46" s="1" t="s">
        <v>1202</v>
      </c>
    </row>
    <row r="47" s="1" customFormat="1" spans="1:22">
      <c r="A47" s="3">
        <v>999228543803825</v>
      </c>
      <c r="B47" s="1" t="s">
        <v>1426</v>
      </c>
      <c r="C47" s="1" t="s">
        <v>1453</v>
      </c>
      <c r="D47" s="1" t="s">
        <v>1454</v>
      </c>
      <c r="E47" s="1" t="s">
        <v>1455</v>
      </c>
      <c r="F47" s="1" t="s">
        <v>1155</v>
      </c>
      <c r="G47" s="1" t="s">
        <v>1156</v>
      </c>
      <c r="H47" s="1" t="s">
        <v>1157</v>
      </c>
      <c r="I47" s="1" t="s">
        <v>1456</v>
      </c>
      <c r="J47" s="1" t="s">
        <v>30</v>
      </c>
      <c r="K47" s="1" t="s">
        <v>1457</v>
      </c>
      <c r="L47" s="1" t="s">
        <v>1457</v>
      </c>
      <c r="M47" s="1" t="s">
        <v>1160</v>
      </c>
      <c r="N47" s="1" t="s">
        <v>1160</v>
      </c>
      <c r="O47" s="1" t="s">
        <v>1161</v>
      </c>
      <c r="P47" s="1" t="s">
        <v>1162</v>
      </c>
      <c r="Q47" s="1" t="s">
        <v>1163</v>
      </c>
      <c r="R47" s="1" t="s">
        <v>1458</v>
      </c>
      <c r="S47" s="1" t="s">
        <v>1165</v>
      </c>
      <c r="T47" s="1" t="s">
        <v>1166</v>
      </c>
      <c r="U47" s="1" t="s">
        <v>1125</v>
      </c>
      <c r="V47" s="1" t="s">
        <v>1202</v>
      </c>
    </row>
    <row r="48" s="1" customFormat="1" spans="1:22">
      <c r="A48" s="3">
        <v>999228535843574</v>
      </c>
      <c r="B48" s="1" t="s">
        <v>1426</v>
      </c>
      <c r="C48" s="1" t="s">
        <v>1459</v>
      </c>
      <c r="D48" s="1" t="s">
        <v>1460</v>
      </c>
      <c r="E48" s="1" t="s">
        <v>1461</v>
      </c>
      <c r="F48" s="1" t="s">
        <v>1176</v>
      </c>
      <c r="G48" s="1" t="s">
        <v>1156</v>
      </c>
      <c r="H48" s="1" t="s">
        <v>1157</v>
      </c>
      <c r="I48" s="1" t="s">
        <v>1462</v>
      </c>
      <c r="J48" s="1" t="s">
        <v>30</v>
      </c>
      <c r="K48" s="1" t="s">
        <v>1463</v>
      </c>
      <c r="L48" s="1" t="s">
        <v>1463</v>
      </c>
      <c r="M48" s="1" t="s">
        <v>1160</v>
      </c>
      <c r="N48" s="1" t="s">
        <v>1160</v>
      </c>
      <c r="O48" s="1" t="s">
        <v>1161</v>
      </c>
      <c r="P48" s="1" t="s">
        <v>1162</v>
      </c>
      <c r="Q48" s="1" t="s">
        <v>1163</v>
      </c>
      <c r="R48" s="1" t="s">
        <v>1464</v>
      </c>
      <c r="S48" s="1" t="s">
        <v>1165</v>
      </c>
      <c r="T48" s="1" t="s">
        <v>1166</v>
      </c>
      <c r="U48" s="1" t="s">
        <v>1125</v>
      </c>
      <c r="V48" s="1" t="s">
        <v>1465</v>
      </c>
    </row>
    <row r="49" s="1" customFormat="1" spans="1:22">
      <c r="A49" s="3">
        <v>999228535303024</v>
      </c>
      <c r="B49" s="1" t="s">
        <v>1426</v>
      </c>
      <c r="C49" s="1" t="s">
        <v>1466</v>
      </c>
      <c r="D49" s="1" t="s">
        <v>1467</v>
      </c>
      <c r="E49" s="1" t="s">
        <v>1468</v>
      </c>
      <c r="F49" s="1" t="s">
        <v>1232</v>
      </c>
      <c r="G49" s="1" t="s">
        <v>1156</v>
      </c>
      <c r="H49" s="1" t="s">
        <v>1157</v>
      </c>
      <c r="I49" s="1" t="s">
        <v>1469</v>
      </c>
      <c r="J49" s="1" t="s">
        <v>30</v>
      </c>
      <c r="K49" s="1" t="s">
        <v>1470</v>
      </c>
      <c r="L49" s="1" t="s">
        <v>1470</v>
      </c>
      <c r="M49" s="1" t="s">
        <v>1160</v>
      </c>
      <c r="N49" s="1" t="s">
        <v>1160</v>
      </c>
      <c r="O49" s="1" t="s">
        <v>1161</v>
      </c>
      <c r="P49" s="1" t="s">
        <v>1162</v>
      </c>
      <c r="Q49" s="1" t="s">
        <v>1163</v>
      </c>
      <c r="R49" s="1" t="s">
        <v>1471</v>
      </c>
      <c r="S49" s="1" t="s">
        <v>1165</v>
      </c>
      <c r="T49" s="1" t="s">
        <v>1166</v>
      </c>
      <c r="U49" s="1" t="s">
        <v>1125</v>
      </c>
      <c r="V49" s="1" t="s">
        <v>1304</v>
      </c>
    </row>
    <row r="50" s="1" customFormat="1" spans="1:22">
      <c r="A50" s="3">
        <v>999228531885705</v>
      </c>
      <c r="B50" s="1" t="s">
        <v>1472</v>
      </c>
      <c r="C50" s="1" t="s">
        <v>1473</v>
      </c>
      <c r="D50" s="1" t="s">
        <v>1474</v>
      </c>
      <c r="E50" s="1" t="s">
        <v>1475</v>
      </c>
      <c r="F50" s="1" t="s">
        <v>1155</v>
      </c>
      <c r="G50" s="1" t="s">
        <v>1156</v>
      </c>
      <c r="H50" s="1" t="s">
        <v>1157</v>
      </c>
      <c r="I50" s="1" t="s">
        <v>1476</v>
      </c>
      <c r="J50" s="1" t="s">
        <v>30</v>
      </c>
      <c r="K50" s="1" t="s">
        <v>1477</v>
      </c>
      <c r="L50" s="1" t="s">
        <v>1477</v>
      </c>
      <c r="M50" s="1" t="s">
        <v>1160</v>
      </c>
      <c r="N50" s="1" t="s">
        <v>1160</v>
      </c>
      <c r="O50" s="1" t="s">
        <v>1161</v>
      </c>
      <c r="P50" s="1" t="s">
        <v>1162</v>
      </c>
      <c r="Q50" s="1" t="s">
        <v>1163</v>
      </c>
      <c r="R50" s="1" t="s">
        <v>1478</v>
      </c>
      <c r="S50" s="1" t="s">
        <v>1165</v>
      </c>
      <c r="T50" s="1" t="s">
        <v>1166</v>
      </c>
      <c r="U50" s="1" t="s">
        <v>1167</v>
      </c>
      <c r="V50" s="1" t="s">
        <v>1180</v>
      </c>
    </row>
    <row r="51" s="1" customFormat="1" spans="1:22">
      <c r="A51" s="3">
        <v>999228531881444</v>
      </c>
      <c r="B51" s="1" t="s">
        <v>1472</v>
      </c>
      <c r="C51" s="1" t="s">
        <v>1479</v>
      </c>
      <c r="D51" s="1" t="s">
        <v>1480</v>
      </c>
      <c r="E51" s="1" t="s">
        <v>1481</v>
      </c>
      <c r="F51" s="1" t="s">
        <v>1155</v>
      </c>
      <c r="G51" s="1" t="s">
        <v>1156</v>
      </c>
      <c r="H51" s="1" t="s">
        <v>1157</v>
      </c>
      <c r="I51" s="1" t="s">
        <v>1482</v>
      </c>
      <c r="J51" s="1" t="s">
        <v>30</v>
      </c>
      <c r="K51" s="1" t="s">
        <v>1483</v>
      </c>
      <c r="L51" s="1" t="s">
        <v>1483</v>
      </c>
      <c r="M51" s="1" t="s">
        <v>1160</v>
      </c>
      <c r="N51" s="1" t="s">
        <v>1160</v>
      </c>
      <c r="O51" s="1" t="s">
        <v>1161</v>
      </c>
      <c r="P51" s="1" t="s">
        <v>1162</v>
      </c>
      <c r="Q51" s="1" t="s">
        <v>1163</v>
      </c>
      <c r="R51" s="1" t="s">
        <v>1484</v>
      </c>
      <c r="S51" s="1" t="s">
        <v>1165</v>
      </c>
      <c r="T51" s="1" t="s">
        <v>1166</v>
      </c>
      <c r="U51" s="1" t="s">
        <v>1125</v>
      </c>
      <c r="V51" s="1" t="s">
        <v>1202</v>
      </c>
    </row>
    <row r="52" s="1" customFormat="1" spans="1:22">
      <c r="A52" s="3">
        <v>999228522335103</v>
      </c>
      <c r="B52" s="1" t="s">
        <v>1472</v>
      </c>
      <c r="C52" s="1" t="s">
        <v>1485</v>
      </c>
      <c r="D52" s="1" t="s">
        <v>1428</v>
      </c>
      <c r="E52" s="1" t="s">
        <v>1486</v>
      </c>
      <c r="F52" s="1" t="s">
        <v>1176</v>
      </c>
      <c r="G52" s="1" t="s">
        <v>1156</v>
      </c>
      <c r="H52" s="1" t="s">
        <v>1157</v>
      </c>
      <c r="I52" s="1" t="s">
        <v>1487</v>
      </c>
      <c r="J52" s="1" t="s">
        <v>30</v>
      </c>
      <c r="K52" s="1" t="s">
        <v>1488</v>
      </c>
      <c r="L52" s="1" t="s">
        <v>1488</v>
      </c>
      <c r="M52" s="1" t="s">
        <v>1160</v>
      </c>
      <c r="N52" s="1" t="s">
        <v>1160</v>
      </c>
      <c r="O52" s="1" t="s">
        <v>1161</v>
      </c>
      <c r="P52" s="1" t="s">
        <v>1162</v>
      </c>
      <c r="Q52" s="1" t="s">
        <v>1163</v>
      </c>
      <c r="R52" s="1" t="s">
        <v>1489</v>
      </c>
      <c r="S52" s="1" t="s">
        <v>1165</v>
      </c>
      <c r="T52" s="1" t="s">
        <v>1166</v>
      </c>
      <c r="U52" s="1" t="s">
        <v>1125</v>
      </c>
      <c r="V52" s="1" t="s">
        <v>1433</v>
      </c>
    </row>
    <row r="53" s="1" customFormat="1" spans="1:22">
      <c r="A53" s="3">
        <v>999228522237807</v>
      </c>
      <c r="B53" s="1" t="s">
        <v>1472</v>
      </c>
      <c r="C53" s="1" t="s">
        <v>1490</v>
      </c>
      <c r="D53" s="1" t="s">
        <v>1491</v>
      </c>
      <c r="E53" s="1" t="s">
        <v>1492</v>
      </c>
      <c r="F53" s="1" t="s">
        <v>1232</v>
      </c>
      <c r="G53" s="1" t="s">
        <v>1156</v>
      </c>
      <c r="H53" s="1" t="s">
        <v>1157</v>
      </c>
      <c r="I53" s="1" t="s">
        <v>1493</v>
      </c>
      <c r="J53" s="1" t="s">
        <v>30</v>
      </c>
      <c r="K53" s="1" t="s">
        <v>1494</v>
      </c>
      <c r="L53" s="1" t="s">
        <v>1494</v>
      </c>
      <c r="M53" s="1" t="s">
        <v>1160</v>
      </c>
      <c r="N53" s="1" t="s">
        <v>1160</v>
      </c>
      <c r="O53" s="1" t="s">
        <v>1161</v>
      </c>
      <c r="P53" s="1" t="s">
        <v>1162</v>
      </c>
      <c r="Q53" s="1" t="s">
        <v>1163</v>
      </c>
      <c r="R53" s="1" t="s">
        <v>1495</v>
      </c>
      <c r="S53" s="1" t="s">
        <v>1165</v>
      </c>
      <c r="T53" s="1" t="s">
        <v>1166</v>
      </c>
      <c r="U53" s="1" t="s">
        <v>1125</v>
      </c>
      <c r="V53" s="1" t="s">
        <v>1496</v>
      </c>
    </row>
    <row r="54" s="1" customFormat="1" spans="1:22">
      <c r="A54" s="3">
        <v>999228520354662</v>
      </c>
      <c r="B54" s="1" t="s">
        <v>1497</v>
      </c>
      <c r="C54" s="1" t="s">
        <v>1498</v>
      </c>
      <c r="D54" s="1" t="s">
        <v>1499</v>
      </c>
      <c r="E54" s="1" t="s">
        <v>1500</v>
      </c>
      <c r="F54" s="1" t="s">
        <v>1191</v>
      </c>
      <c r="G54" s="1" t="s">
        <v>1156</v>
      </c>
      <c r="H54" s="1" t="s">
        <v>1157</v>
      </c>
      <c r="I54" s="1" t="s">
        <v>1501</v>
      </c>
      <c r="J54" s="1" t="s">
        <v>30</v>
      </c>
      <c r="K54" s="1" t="s">
        <v>1502</v>
      </c>
      <c r="L54" s="1" t="s">
        <v>1502</v>
      </c>
      <c r="M54" s="1" t="s">
        <v>1160</v>
      </c>
      <c r="N54" s="1" t="s">
        <v>1160</v>
      </c>
      <c r="O54" s="1" t="s">
        <v>1161</v>
      </c>
      <c r="P54" s="1" t="s">
        <v>1162</v>
      </c>
      <c r="Q54" s="1" t="s">
        <v>1163</v>
      </c>
      <c r="R54" s="1" t="s">
        <v>1503</v>
      </c>
      <c r="S54" s="1" t="s">
        <v>1165</v>
      </c>
      <c r="T54" s="1" t="s">
        <v>1166</v>
      </c>
      <c r="U54" s="1" t="s">
        <v>1125</v>
      </c>
      <c r="V54" s="1" t="s">
        <v>1202</v>
      </c>
    </row>
    <row r="55" s="1" customFormat="1" spans="1:22">
      <c r="A55" s="3">
        <v>999228514552868</v>
      </c>
      <c r="B55" s="1" t="s">
        <v>1497</v>
      </c>
      <c r="C55" s="1" t="s">
        <v>1504</v>
      </c>
      <c r="D55" s="1" t="s">
        <v>1351</v>
      </c>
      <c r="E55" s="1" t="s">
        <v>1505</v>
      </c>
      <c r="F55" s="1" t="s">
        <v>1191</v>
      </c>
      <c r="G55" s="1" t="s">
        <v>1156</v>
      </c>
      <c r="H55" s="1" t="s">
        <v>1157</v>
      </c>
      <c r="I55" s="1" t="s">
        <v>1506</v>
      </c>
      <c r="J55" s="1" t="s">
        <v>30</v>
      </c>
      <c r="K55" s="1" t="s">
        <v>1507</v>
      </c>
      <c r="L55" s="1" t="s">
        <v>1507</v>
      </c>
      <c r="M55" s="1" t="s">
        <v>1160</v>
      </c>
      <c r="N55" s="1" t="s">
        <v>1160</v>
      </c>
      <c r="O55" s="1" t="s">
        <v>1161</v>
      </c>
      <c r="P55" s="1" t="s">
        <v>1162</v>
      </c>
      <c r="Q55" s="1" t="s">
        <v>1163</v>
      </c>
      <c r="R55" s="1" t="s">
        <v>1508</v>
      </c>
      <c r="S55" s="1" t="s">
        <v>1165</v>
      </c>
      <c r="T55" s="1" t="s">
        <v>1166</v>
      </c>
      <c r="U55" s="1" t="s">
        <v>1125</v>
      </c>
      <c r="V55" s="1" t="s">
        <v>1180</v>
      </c>
    </row>
    <row r="56" s="1" customFormat="1" spans="1:22">
      <c r="A56" s="3">
        <v>999228514269591</v>
      </c>
      <c r="B56" s="1" t="s">
        <v>1497</v>
      </c>
      <c r="C56" s="1" t="s">
        <v>1509</v>
      </c>
      <c r="D56" s="1" t="s">
        <v>1454</v>
      </c>
      <c r="E56" s="1" t="s">
        <v>1510</v>
      </c>
      <c r="F56" s="1" t="s">
        <v>1155</v>
      </c>
      <c r="G56" s="1" t="s">
        <v>1156</v>
      </c>
      <c r="H56" s="1" t="s">
        <v>1157</v>
      </c>
      <c r="I56" s="1" t="s">
        <v>1511</v>
      </c>
      <c r="J56" s="1" t="s">
        <v>30</v>
      </c>
      <c r="K56" s="1" t="s">
        <v>1512</v>
      </c>
      <c r="L56" s="1" t="s">
        <v>1512</v>
      </c>
      <c r="M56" s="1" t="s">
        <v>1160</v>
      </c>
      <c r="N56" s="1" t="s">
        <v>1160</v>
      </c>
      <c r="O56" s="1" t="s">
        <v>1161</v>
      </c>
      <c r="P56" s="1" t="s">
        <v>1162</v>
      </c>
      <c r="Q56" s="1" t="s">
        <v>1163</v>
      </c>
      <c r="R56" s="1" t="s">
        <v>1513</v>
      </c>
      <c r="S56" s="1" t="s">
        <v>1165</v>
      </c>
      <c r="T56" s="1" t="s">
        <v>1166</v>
      </c>
      <c r="U56" s="1" t="s">
        <v>1125</v>
      </c>
      <c r="V56" s="1" t="s">
        <v>1202</v>
      </c>
    </row>
    <row r="57" s="1" customFormat="1" spans="1:22">
      <c r="A57" s="3">
        <v>999228511940616</v>
      </c>
      <c r="B57" s="1" t="s">
        <v>1497</v>
      </c>
      <c r="C57" s="1" t="s">
        <v>1514</v>
      </c>
      <c r="D57" s="1" t="s">
        <v>1515</v>
      </c>
      <c r="E57" s="1" t="s">
        <v>1516</v>
      </c>
      <c r="F57" s="1" t="s">
        <v>1155</v>
      </c>
      <c r="G57" s="1" t="s">
        <v>1156</v>
      </c>
      <c r="H57" s="1" t="s">
        <v>1157</v>
      </c>
      <c r="I57" s="1" t="s">
        <v>1517</v>
      </c>
      <c r="J57" s="1" t="s">
        <v>30</v>
      </c>
      <c r="K57" s="1" t="s">
        <v>1518</v>
      </c>
      <c r="L57" s="1" t="s">
        <v>1518</v>
      </c>
      <c r="M57" s="1" t="s">
        <v>1160</v>
      </c>
      <c r="N57" s="1" t="s">
        <v>1160</v>
      </c>
      <c r="O57" s="1" t="s">
        <v>1161</v>
      </c>
      <c r="P57" s="1" t="s">
        <v>1162</v>
      </c>
      <c r="Q57" s="1" t="s">
        <v>1163</v>
      </c>
      <c r="R57" s="1" t="s">
        <v>1519</v>
      </c>
      <c r="S57" s="1" t="s">
        <v>1165</v>
      </c>
      <c r="T57" s="1" t="s">
        <v>1166</v>
      </c>
      <c r="U57" s="1" t="s">
        <v>1125</v>
      </c>
      <c r="V57" s="1" t="s">
        <v>1209</v>
      </c>
    </row>
    <row r="58" s="1" customFormat="1" spans="1:22">
      <c r="A58" s="3">
        <v>999228510221696</v>
      </c>
      <c r="B58" s="1" t="s">
        <v>1497</v>
      </c>
      <c r="C58" s="1" t="s">
        <v>1520</v>
      </c>
      <c r="D58" s="1" t="s">
        <v>1521</v>
      </c>
      <c r="E58" s="1" t="s">
        <v>1522</v>
      </c>
      <c r="F58" s="1" t="s">
        <v>1176</v>
      </c>
      <c r="G58" s="1" t="s">
        <v>1156</v>
      </c>
      <c r="H58" s="1" t="s">
        <v>1157</v>
      </c>
      <c r="I58" s="1" t="s">
        <v>1523</v>
      </c>
      <c r="J58" s="1" t="s">
        <v>30</v>
      </c>
      <c r="K58" s="1" t="s">
        <v>1524</v>
      </c>
      <c r="L58" s="1" t="s">
        <v>1524</v>
      </c>
      <c r="M58" s="1" t="s">
        <v>1160</v>
      </c>
      <c r="N58" s="1" t="s">
        <v>1160</v>
      </c>
      <c r="O58" s="1" t="s">
        <v>1161</v>
      </c>
      <c r="P58" s="1" t="s">
        <v>1162</v>
      </c>
      <c r="Q58" s="1" t="s">
        <v>1163</v>
      </c>
      <c r="R58" s="1" t="s">
        <v>1525</v>
      </c>
      <c r="S58" s="1" t="s">
        <v>1165</v>
      </c>
      <c r="T58" s="1" t="s">
        <v>1166</v>
      </c>
      <c r="U58" s="1" t="s">
        <v>1125</v>
      </c>
      <c r="V58" s="1" t="s">
        <v>1202</v>
      </c>
    </row>
    <row r="59" s="1" customFormat="1" spans="1:22">
      <c r="A59" s="3">
        <v>999228510003890</v>
      </c>
      <c r="B59" s="1" t="s">
        <v>1497</v>
      </c>
      <c r="C59" s="1" t="s">
        <v>1526</v>
      </c>
      <c r="D59" s="1" t="s">
        <v>1527</v>
      </c>
      <c r="E59" s="1" t="s">
        <v>1528</v>
      </c>
      <c r="F59" s="1" t="s">
        <v>1155</v>
      </c>
      <c r="G59" s="1" t="s">
        <v>1156</v>
      </c>
      <c r="H59" s="1" t="s">
        <v>1157</v>
      </c>
      <c r="I59" s="1" t="s">
        <v>1529</v>
      </c>
      <c r="J59" s="1" t="s">
        <v>30</v>
      </c>
      <c r="K59" s="1" t="s">
        <v>1530</v>
      </c>
      <c r="L59" s="1" t="s">
        <v>1530</v>
      </c>
      <c r="M59" s="1" t="s">
        <v>1160</v>
      </c>
      <c r="N59" s="1" t="s">
        <v>1160</v>
      </c>
      <c r="O59" s="1" t="s">
        <v>1161</v>
      </c>
      <c r="P59" s="1" t="s">
        <v>1162</v>
      </c>
      <c r="Q59" s="1" t="s">
        <v>1163</v>
      </c>
      <c r="R59" s="1" t="s">
        <v>1531</v>
      </c>
      <c r="S59" s="1" t="s">
        <v>1165</v>
      </c>
      <c r="T59" s="1" t="s">
        <v>1166</v>
      </c>
      <c r="U59" s="1" t="s">
        <v>1125</v>
      </c>
      <c r="V59" s="1" t="s">
        <v>1304</v>
      </c>
    </row>
    <row r="60" s="1" customFormat="1" spans="1:22">
      <c r="A60" s="3">
        <v>999228507446269</v>
      </c>
      <c r="B60" s="1" t="s">
        <v>1497</v>
      </c>
      <c r="C60" s="1" t="s">
        <v>1532</v>
      </c>
      <c r="D60" s="1" t="s">
        <v>1533</v>
      </c>
      <c r="E60" s="1" t="s">
        <v>1534</v>
      </c>
      <c r="F60" s="1" t="s">
        <v>1191</v>
      </c>
      <c r="G60" s="1" t="s">
        <v>1156</v>
      </c>
      <c r="H60" s="1" t="s">
        <v>1157</v>
      </c>
      <c r="I60" s="1" t="s">
        <v>1535</v>
      </c>
      <c r="J60" s="1" t="s">
        <v>30</v>
      </c>
      <c r="K60" s="1" t="s">
        <v>1536</v>
      </c>
      <c r="L60" s="1" t="s">
        <v>1536</v>
      </c>
      <c r="M60" s="1" t="s">
        <v>1160</v>
      </c>
      <c r="N60" s="1" t="s">
        <v>1160</v>
      </c>
      <c r="O60" s="1" t="s">
        <v>1161</v>
      </c>
      <c r="P60" s="1" t="s">
        <v>1162</v>
      </c>
      <c r="Q60" s="1" t="s">
        <v>1163</v>
      </c>
      <c r="R60" s="1" t="s">
        <v>1537</v>
      </c>
      <c r="S60" s="1" t="s">
        <v>1165</v>
      </c>
      <c r="T60" s="1" t="s">
        <v>1166</v>
      </c>
      <c r="U60" s="1" t="s">
        <v>1167</v>
      </c>
      <c r="V60" s="1" t="s">
        <v>1180</v>
      </c>
    </row>
    <row r="61" s="1" customFormat="1" spans="1:22">
      <c r="A61" s="3">
        <v>999228506783964</v>
      </c>
      <c r="B61" s="1" t="s">
        <v>1497</v>
      </c>
      <c r="C61" s="1" t="s">
        <v>1538</v>
      </c>
      <c r="D61" s="1" t="s">
        <v>1435</v>
      </c>
      <c r="E61" s="1" t="s">
        <v>1539</v>
      </c>
      <c r="F61" s="1" t="s">
        <v>1155</v>
      </c>
      <c r="G61" s="1" t="s">
        <v>1156</v>
      </c>
      <c r="H61" s="1" t="s">
        <v>1157</v>
      </c>
      <c r="I61" s="1" t="s">
        <v>1540</v>
      </c>
      <c r="J61" s="1" t="s">
        <v>30</v>
      </c>
      <c r="K61" s="1" t="s">
        <v>1541</v>
      </c>
      <c r="L61" s="1" t="s">
        <v>1541</v>
      </c>
      <c r="M61" s="1" t="s">
        <v>1160</v>
      </c>
      <c r="N61" s="1" t="s">
        <v>1160</v>
      </c>
      <c r="O61" s="1" t="s">
        <v>1161</v>
      </c>
      <c r="P61" s="1" t="s">
        <v>1162</v>
      </c>
      <c r="Q61" s="1" t="s">
        <v>1163</v>
      </c>
      <c r="R61" s="1" t="s">
        <v>1542</v>
      </c>
      <c r="S61" s="1" t="s">
        <v>1165</v>
      </c>
      <c r="T61" s="1" t="s">
        <v>1166</v>
      </c>
      <c r="U61" s="1" t="s">
        <v>1125</v>
      </c>
      <c r="V61" s="1" t="s">
        <v>1264</v>
      </c>
    </row>
    <row r="62" s="1" customFormat="1" spans="1:22">
      <c r="A62" s="3">
        <v>999228505839742</v>
      </c>
      <c r="B62" s="1" t="s">
        <v>1497</v>
      </c>
      <c r="C62" s="1" t="s">
        <v>1543</v>
      </c>
      <c r="D62" s="1" t="s">
        <v>1544</v>
      </c>
      <c r="E62" s="1" t="s">
        <v>1545</v>
      </c>
      <c r="F62" s="1" t="s">
        <v>1155</v>
      </c>
      <c r="G62" s="1" t="s">
        <v>1156</v>
      </c>
      <c r="H62" s="1" t="s">
        <v>1157</v>
      </c>
      <c r="I62" s="1" t="s">
        <v>1546</v>
      </c>
      <c r="J62" s="1" t="s">
        <v>30</v>
      </c>
      <c r="K62" s="1" t="s">
        <v>1547</v>
      </c>
      <c r="L62" s="1" t="s">
        <v>1547</v>
      </c>
      <c r="M62" s="1" t="s">
        <v>1160</v>
      </c>
      <c r="N62" s="1" t="s">
        <v>1160</v>
      </c>
      <c r="O62" s="1" t="s">
        <v>1161</v>
      </c>
      <c r="P62" s="1" t="s">
        <v>1162</v>
      </c>
      <c r="Q62" s="1" t="s">
        <v>1163</v>
      </c>
      <c r="R62" s="1" t="s">
        <v>1548</v>
      </c>
      <c r="S62" s="1" t="s">
        <v>1165</v>
      </c>
      <c r="T62" s="1" t="s">
        <v>1166</v>
      </c>
      <c r="U62" s="1" t="s">
        <v>1125</v>
      </c>
      <c r="V62" s="1" t="s">
        <v>1256</v>
      </c>
    </row>
    <row r="63" s="1" customFormat="1" spans="1:22">
      <c r="A63" s="3">
        <v>999228504230008</v>
      </c>
      <c r="B63" s="1" t="s">
        <v>1549</v>
      </c>
      <c r="C63" s="1" t="s">
        <v>1550</v>
      </c>
      <c r="D63" s="1" t="s">
        <v>1551</v>
      </c>
      <c r="E63" s="1" t="s">
        <v>1552</v>
      </c>
      <c r="F63" s="1" t="s">
        <v>1553</v>
      </c>
      <c r="G63" s="1" t="s">
        <v>1156</v>
      </c>
      <c r="H63" s="1" t="s">
        <v>1157</v>
      </c>
      <c r="I63" s="1" t="s">
        <v>1554</v>
      </c>
      <c r="J63" s="1" t="s">
        <v>30</v>
      </c>
      <c r="K63" s="1" t="s">
        <v>1555</v>
      </c>
      <c r="L63" s="1" t="s">
        <v>1555</v>
      </c>
      <c r="M63" s="1" t="s">
        <v>1160</v>
      </c>
      <c r="N63" s="1" t="s">
        <v>1160</v>
      </c>
      <c r="O63" s="1" t="s">
        <v>1161</v>
      </c>
      <c r="P63" s="1" t="s">
        <v>1162</v>
      </c>
      <c r="Q63" s="1" t="s">
        <v>1163</v>
      </c>
      <c r="R63" s="1" t="s">
        <v>1556</v>
      </c>
      <c r="S63" s="1" t="s">
        <v>1165</v>
      </c>
      <c r="T63" s="1" t="s">
        <v>1166</v>
      </c>
      <c r="U63" s="1" t="s">
        <v>1125</v>
      </c>
      <c r="V63" s="1" t="s">
        <v>1202</v>
      </c>
    </row>
    <row r="64" s="1" customFormat="1" spans="1:22">
      <c r="A64" s="3">
        <v>999228501328778</v>
      </c>
      <c r="B64" s="1" t="s">
        <v>1549</v>
      </c>
      <c r="C64" s="1" t="s">
        <v>1557</v>
      </c>
      <c r="D64" s="1" t="s">
        <v>1558</v>
      </c>
      <c r="E64" s="1" t="s">
        <v>1559</v>
      </c>
      <c r="F64" s="1" t="s">
        <v>1176</v>
      </c>
      <c r="G64" s="1" t="s">
        <v>1156</v>
      </c>
      <c r="H64" s="1" t="s">
        <v>1157</v>
      </c>
      <c r="I64" s="1" t="s">
        <v>1560</v>
      </c>
      <c r="J64" s="1" t="s">
        <v>30</v>
      </c>
      <c r="K64" s="1" t="s">
        <v>1561</v>
      </c>
      <c r="L64" s="1" t="s">
        <v>1561</v>
      </c>
      <c r="M64" s="1" t="s">
        <v>1160</v>
      </c>
      <c r="N64" s="1" t="s">
        <v>1160</v>
      </c>
      <c r="O64" s="1" t="s">
        <v>1161</v>
      </c>
      <c r="P64" s="1" t="s">
        <v>1162</v>
      </c>
      <c r="Q64" s="1" t="s">
        <v>1163</v>
      </c>
      <c r="R64" s="1" t="s">
        <v>1562</v>
      </c>
      <c r="S64" s="1" t="s">
        <v>1165</v>
      </c>
      <c r="T64" s="1" t="s">
        <v>1166</v>
      </c>
      <c r="U64" s="1" t="s">
        <v>1125</v>
      </c>
      <c r="V64" s="1" t="s">
        <v>1202</v>
      </c>
    </row>
    <row r="65" s="1" customFormat="1" spans="1:22">
      <c r="A65" s="3">
        <v>999228498915959</v>
      </c>
      <c r="B65" s="1" t="s">
        <v>1549</v>
      </c>
      <c r="C65" s="1" t="s">
        <v>1563</v>
      </c>
      <c r="D65" s="1" t="s">
        <v>1564</v>
      </c>
      <c r="E65" s="1" t="s">
        <v>1565</v>
      </c>
      <c r="F65" s="1" t="s">
        <v>1155</v>
      </c>
      <c r="G65" s="1" t="s">
        <v>1156</v>
      </c>
      <c r="H65" s="1" t="s">
        <v>1157</v>
      </c>
      <c r="I65" s="1" t="s">
        <v>1566</v>
      </c>
      <c r="J65" s="1" t="s">
        <v>30</v>
      </c>
      <c r="K65" s="1" t="s">
        <v>1567</v>
      </c>
      <c r="L65" s="1" t="s">
        <v>1567</v>
      </c>
      <c r="M65" s="1" t="s">
        <v>1160</v>
      </c>
      <c r="N65" s="1" t="s">
        <v>1160</v>
      </c>
      <c r="O65" s="1" t="s">
        <v>1161</v>
      </c>
      <c r="P65" s="1" t="s">
        <v>1162</v>
      </c>
      <c r="Q65" s="1" t="s">
        <v>1163</v>
      </c>
      <c r="R65" s="1" t="s">
        <v>1568</v>
      </c>
      <c r="S65" s="1" t="s">
        <v>1165</v>
      </c>
      <c r="T65" s="1" t="s">
        <v>1166</v>
      </c>
      <c r="U65" s="1" t="s">
        <v>1125</v>
      </c>
      <c r="V65" s="1" t="s">
        <v>1202</v>
      </c>
    </row>
    <row r="66" s="1" customFormat="1" spans="1:22">
      <c r="A66" s="3">
        <v>999228496021885</v>
      </c>
      <c r="B66" s="1" t="s">
        <v>1549</v>
      </c>
      <c r="C66" s="1" t="s">
        <v>1569</v>
      </c>
      <c r="D66" s="1" t="s">
        <v>1570</v>
      </c>
      <c r="E66" s="1" t="s">
        <v>1571</v>
      </c>
      <c r="F66" s="1" t="s">
        <v>1155</v>
      </c>
      <c r="G66" s="1" t="s">
        <v>1156</v>
      </c>
      <c r="H66" s="1" t="s">
        <v>1157</v>
      </c>
      <c r="I66" s="1" t="s">
        <v>1572</v>
      </c>
      <c r="J66" s="1" t="s">
        <v>30</v>
      </c>
      <c r="K66" s="1" t="s">
        <v>1573</v>
      </c>
      <c r="L66" s="1" t="s">
        <v>1573</v>
      </c>
      <c r="M66" s="1" t="s">
        <v>1160</v>
      </c>
      <c r="N66" s="1" t="s">
        <v>1160</v>
      </c>
      <c r="O66" s="1" t="s">
        <v>1161</v>
      </c>
      <c r="P66" s="1" t="s">
        <v>1162</v>
      </c>
      <c r="Q66" s="1" t="s">
        <v>1163</v>
      </c>
      <c r="R66" s="1" t="s">
        <v>1574</v>
      </c>
      <c r="S66" s="1" t="s">
        <v>1165</v>
      </c>
      <c r="T66" s="1" t="s">
        <v>1166</v>
      </c>
      <c r="U66" s="1" t="s">
        <v>1125</v>
      </c>
      <c r="V66" s="1" t="s">
        <v>1202</v>
      </c>
    </row>
    <row r="67" s="1" customFormat="1" spans="1:22">
      <c r="A67" s="3">
        <v>999228494337659</v>
      </c>
      <c r="B67" s="1" t="s">
        <v>1549</v>
      </c>
      <c r="C67" s="1" t="s">
        <v>1575</v>
      </c>
      <c r="D67" s="1" t="s">
        <v>1576</v>
      </c>
      <c r="E67" s="1" t="s">
        <v>1577</v>
      </c>
      <c r="F67" s="1" t="s">
        <v>1155</v>
      </c>
      <c r="G67" s="1" t="s">
        <v>1156</v>
      </c>
      <c r="H67" s="1" t="s">
        <v>1157</v>
      </c>
      <c r="I67" s="1" t="s">
        <v>1578</v>
      </c>
      <c r="J67" s="1" t="s">
        <v>30</v>
      </c>
      <c r="K67" s="1" t="s">
        <v>1579</v>
      </c>
      <c r="L67" s="1" t="s">
        <v>1580</v>
      </c>
      <c r="M67" s="1" t="s">
        <v>1581</v>
      </c>
      <c r="N67" s="1" t="s">
        <v>1582</v>
      </c>
      <c r="O67" s="1" t="s">
        <v>1161</v>
      </c>
      <c r="P67" s="1" t="s">
        <v>1162</v>
      </c>
      <c r="Q67" s="1" t="s">
        <v>1163</v>
      </c>
      <c r="R67" s="1" t="s">
        <v>1583</v>
      </c>
      <c r="S67" s="1" t="s">
        <v>1165</v>
      </c>
      <c r="T67" s="1" t="s">
        <v>1166</v>
      </c>
      <c r="U67" s="1" t="s">
        <v>1125</v>
      </c>
      <c r="V67" s="1" t="s">
        <v>1256</v>
      </c>
    </row>
    <row r="68" s="1" customFormat="1" spans="1:22">
      <c r="A68" s="3">
        <v>999228493844750</v>
      </c>
      <c r="B68" s="1" t="s">
        <v>1549</v>
      </c>
      <c r="C68" s="1" t="s">
        <v>1584</v>
      </c>
      <c r="D68" s="1" t="s">
        <v>1585</v>
      </c>
      <c r="E68" s="1" t="s">
        <v>1586</v>
      </c>
      <c r="F68" s="1" t="s">
        <v>1155</v>
      </c>
      <c r="G68" s="1" t="s">
        <v>1156</v>
      </c>
      <c r="H68" s="1" t="s">
        <v>1157</v>
      </c>
      <c r="I68" s="1" t="s">
        <v>1587</v>
      </c>
      <c r="J68" s="1" t="s">
        <v>30</v>
      </c>
      <c r="K68" s="1" t="s">
        <v>1588</v>
      </c>
      <c r="L68" s="1" t="s">
        <v>1588</v>
      </c>
      <c r="M68" s="1" t="s">
        <v>1160</v>
      </c>
      <c r="N68" s="1" t="s">
        <v>1160</v>
      </c>
      <c r="O68" s="1" t="s">
        <v>1161</v>
      </c>
      <c r="P68" s="1" t="s">
        <v>1162</v>
      </c>
      <c r="Q68" s="1" t="s">
        <v>1163</v>
      </c>
      <c r="R68" s="1" t="s">
        <v>1589</v>
      </c>
      <c r="S68" s="1" t="s">
        <v>1165</v>
      </c>
      <c r="T68" s="1" t="s">
        <v>1166</v>
      </c>
      <c r="U68" s="1" t="s">
        <v>1125</v>
      </c>
      <c r="V68" s="1" t="s">
        <v>1264</v>
      </c>
    </row>
    <row r="69" s="1" customFormat="1" spans="1:22">
      <c r="A69" s="3">
        <v>999228491882022</v>
      </c>
      <c r="B69" s="1" t="s">
        <v>1590</v>
      </c>
      <c r="C69" s="1" t="s">
        <v>1591</v>
      </c>
      <c r="D69" s="1" t="s">
        <v>1592</v>
      </c>
      <c r="E69" s="1" t="s">
        <v>1593</v>
      </c>
      <c r="F69" s="1" t="s">
        <v>1155</v>
      </c>
      <c r="G69" s="1" t="s">
        <v>1156</v>
      </c>
      <c r="H69" s="1" t="s">
        <v>1157</v>
      </c>
      <c r="I69" s="1" t="s">
        <v>1594</v>
      </c>
      <c r="J69" s="1" t="s">
        <v>30</v>
      </c>
      <c r="K69" s="1" t="s">
        <v>1595</v>
      </c>
      <c r="L69" s="1" t="s">
        <v>1595</v>
      </c>
      <c r="M69" s="1" t="s">
        <v>1160</v>
      </c>
      <c r="N69" s="1" t="s">
        <v>1160</v>
      </c>
      <c r="O69" s="1" t="s">
        <v>1161</v>
      </c>
      <c r="P69" s="1" t="s">
        <v>1162</v>
      </c>
      <c r="Q69" s="1" t="s">
        <v>1163</v>
      </c>
      <c r="R69" s="1" t="s">
        <v>1596</v>
      </c>
      <c r="S69" s="1" t="s">
        <v>1165</v>
      </c>
      <c r="T69" s="1" t="s">
        <v>1166</v>
      </c>
      <c r="U69" s="1" t="s">
        <v>1125</v>
      </c>
      <c r="V69" s="1" t="s">
        <v>1180</v>
      </c>
    </row>
    <row r="70" s="1" customFormat="1" spans="1:22">
      <c r="A70" s="3">
        <v>999228491829148</v>
      </c>
      <c r="B70" s="1" t="s">
        <v>1590</v>
      </c>
      <c r="C70" s="1" t="s">
        <v>1597</v>
      </c>
      <c r="D70" s="1" t="s">
        <v>1598</v>
      </c>
      <c r="E70" s="1" t="s">
        <v>1599</v>
      </c>
      <c r="F70" s="1" t="s">
        <v>1155</v>
      </c>
      <c r="G70" s="1" t="s">
        <v>1156</v>
      </c>
      <c r="H70" s="1" t="s">
        <v>1157</v>
      </c>
      <c r="I70" s="1" t="s">
        <v>1600</v>
      </c>
      <c r="J70" s="1" t="s">
        <v>30</v>
      </c>
      <c r="K70" s="1" t="s">
        <v>1601</v>
      </c>
      <c r="L70" s="1" t="s">
        <v>1601</v>
      </c>
      <c r="M70" s="1" t="s">
        <v>1160</v>
      </c>
      <c r="N70" s="1" t="s">
        <v>1160</v>
      </c>
      <c r="O70" s="1" t="s">
        <v>1161</v>
      </c>
      <c r="P70" s="1" t="s">
        <v>1162</v>
      </c>
      <c r="Q70" s="1" t="s">
        <v>1163</v>
      </c>
      <c r="R70" s="1" t="s">
        <v>1602</v>
      </c>
      <c r="S70" s="1" t="s">
        <v>1165</v>
      </c>
      <c r="T70" s="1" t="s">
        <v>1166</v>
      </c>
      <c r="U70" s="1" t="s">
        <v>1125</v>
      </c>
      <c r="V70" s="1" t="s">
        <v>1180</v>
      </c>
    </row>
    <row r="71" s="1" customFormat="1" spans="1:22">
      <c r="A71" s="3">
        <v>999228488447194</v>
      </c>
      <c r="B71" s="1" t="s">
        <v>1590</v>
      </c>
      <c r="C71" s="1" t="s">
        <v>1603</v>
      </c>
      <c r="D71" s="1" t="s">
        <v>1604</v>
      </c>
      <c r="E71" s="1" t="s">
        <v>1605</v>
      </c>
      <c r="F71" s="1" t="s">
        <v>1155</v>
      </c>
      <c r="G71" s="1" t="s">
        <v>1156</v>
      </c>
      <c r="H71" s="1" t="s">
        <v>1157</v>
      </c>
      <c r="I71" s="1" t="s">
        <v>1606</v>
      </c>
      <c r="J71" s="1" t="s">
        <v>30</v>
      </c>
      <c r="K71" s="1" t="s">
        <v>1607</v>
      </c>
      <c r="L71" s="1" t="s">
        <v>1607</v>
      </c>
      <c r="M71" s="1" t="s">
        <v>1160</v>
      </c>
      <c r="N71" s="1" t="s">
        <v>1160</v>
      </c>
      <c r="O71" s="1" t="s">
        <v>1161</v>
      </c>
      <c r="P71" s="1" t="s">
        <v>1162</v>
      </c>
      <c r="Q71" s="1" t="s">
        <v>1163</v>
      </c>
      <c r="R71" s="1" t="s">
        <v>1608</v>
      </c>
      <c r="S71" s="1" t="s">
        <v>1165</v>
      </c>
      <c r="T71" s="1" t="s">
        <v>1166</v>
      </c>
      <c r="U71" s="1" t="s">
        <v>1125</v>
      </c>
      <c r="V71" s="1" t="s">
        <v>1446</v>
      </c>
    </row>
    <row r="72" s="1" customFormat="1" spans="1:22">
      <c r="A72" s="3">
        <v>999228488058864</v>
      </c>
      <c r="B72" s="1" t="s">
        <v>1590</v>
      </c>
      <c r="C72" s="1" t="s">
        <v>1609</v>
      </c>
      <c r="D72" s="1" t="s">
        <v>1564</v>
      </c>
      <c r="E72" s="1" t="s">
        <v>1610</v>
      </c>
      <c r="F72" s="1" t="s">
        <v>1176</v>
      </c>
      <c r="G72" s="1" t="s">
        <v>1156</v>
      </c>
      <c r="H72" s="1" t="s">
        <v>1157</v>
      </c>
      <c r="I72" s="1" t="s">
        <v>1611</v>
      </c>
      <c r="J72" s="1" t="s">
        <v>30</v>
      </c>
      <c r="K72" s="1" t="s">
        <v>1612</v>
      </c>
      <c r="L72" s="1" t="s">
        <v>1612</v>
      </c>
      <c r="M72" s="1" t="s">
        <v>1160</v>
      </c>
      <c r="N72" s="1" t="s">
        <v>1160</v>
      </c>
      <c r="O72" s="1" t="s">
        <v>1161</v>
      </c>
      <c r="P72" s="1" t="s">
        <v>1162</v>
      </c>
      <c r="Q72" s="1" t="s">
        <v>1163</v>
      </c>
      <c r="R72" s="1" t="s">
        <v>1613</v>
      </c>
      <c r="S72" s="1" t="s">
        <v>1165</v>
      </c>
      <c r="T72" s="1" t="s">
        <v>1166</v>
      </c>
      <c r="U72" s="1" t="s">
        <v>1125</v>
      </c>
      <c r="V72" s="1" t="s">
        <v>1202</v>
      </c>
    </row>
    <row r="73" s="1" customFormat="1" spans="1:22">
      <c r="A73" s="3">
        <v>999228487536190</v>
      </c>
      <c r="B73" s="1" t="s">
        <v>1590</v>
      </c>
      <c r="C73" s="1" t="s">
        <v>1614</v>
      </c>
      <c r="D73" s="1" t="s">
        <v>1615</v>
      </c>
      <c r="E73" s="1" t="s">
        <v>1616</v>
      </c>
      <c r="F73" s="1" t="s">
        <v>1176</v>
      </c>
      <c r="G73" s="1" t="s">
        <v>1156</v>
      </c>
      <c r="H73" s="1" t="s">
        <v>1157</v>
      </c>
      <c r="I73" s="1" t="s">
        <v>1617</v>
      </c>
      <c r="J73" s="1" t="s">
        <v>30</v>
      </c>
      <c r="K73" s="1" t="s">
        <v>1618</v>
      </c>
      <c r="L73" s="1" t="s">
        <v>1618</v>
      </c>
      <c r="M73" s="1" t="s">
        <v>1160</v>
      </c>
      <c r="N73" s="1" t="s">
        <v>1160</v>
      </c>
      <c r="O73" s="1" t="s">
        <v>1161</v>
      </c>
      <c r="P73" s="1" t="s">
        <v>1162</v>
      </c>
      <c r="Q73" s="1" t="s">
        <v>1163</v>
      </c>
      <c r="R73" s="1" t="s">
        <v>1619</v>
      </c>
      <c r="S73" s="1" t="s">
        <v>1165</v>
      </c>
      <c r="T73" s="1" t="s">
        <v>1166</v>
      </c>
      <c r="U73" s="1" t="s">
        <v>1125</v>
      </c>
      <c r="V73" s="1" t="s">
        <v>1388</v>
      </c>
    </row>
    <row r="74" s="1" customFormat="1" spans="1:22">
      <c r="A74" s="3">
        <v>999228485852950</v>
      </c>
      <c r="B74" s="1" t="s">
        <v>1590</v>
      </c>
      <c r="C74" s="1" t="s">
        <v>1620</v>
      </c>
      <c r="D74" s="1" t="s">
        <v>1383</v>
      </c>
      <c r="E74" s="1" t="s">
        <v>1621</v>
      </c>
      <c r="F74" s="1" t="s">
        <v>1176</v>
      </c>
      <c r="G74" s="1" t="s">
        <v>1156</v>
      </c>
      <c r="H74" s="1" t="s">
        <v>1157</v>
      </c>
      <c r="I74" s="1" t="s">
        <v>1622</v>
      </c>
      <c r="J74" s="1" t="s">
        <v>30</v>
      </c>
      <c r="K74" s="1" t="s">
        <v>1623</v>
      </c>
      <c r="L74" s="1" t="s">
        <v>1161</v>
      </c>
      <c r="M74" s="1" t="s">
        <v>1624</v>
      </c>
      <c r="N74" s="1" t="s">
        <v>1625</v>
      </c>
      <c r="O74" s="1" t="s">
        <v>1161</v>
      </c>
      <c r="P74" s="1" t="s">
        <v>1162</v>
      </c>
      <c r="Q74" s="1" t="s">
        <v>1163</v>
      </c>
      <c r="R74" s="1" t="s">
        <v>1626</v>
      </c>
      <c r="S74" s="1" t="s">
        <v>1165</v>
      </c>
      <c r="T74" s="1" t="s">
        <v>1166</v>
      </c>
      <c r="U74" s="1" t="s">
        <v>1167</v>
      </c>
      <c r="V74" s="1" t="s">
        <v>1388</v>
      </c>
    </row>
    <row r="75" s="1" customFormat="1" spans="1:22">
      <c r="A75" s="3">
        <v>999228485092395</v>
      </c>
      <c r="B75" s="1" t="s">
        <v>1590</v>
      </c>
      <c r="C75" s="1" t="s">
        <v>1627</v>
      </c>
      <c r="D75" s="1" t="s">
        <v>1628</v>
      </c>
      <c r="E75" s="1" t="s">
        <v>1629</v>
      </c>
      <c r="F75" s="1" t="s">
        <v>1155</v>
      </c>
      <c r="G75" s="1" t="s">
        <v>1156</v>
      </c>
      <c r="H75" s="1" t="s">
        <v>1157</v>
      </c>
      <c r="I75" s="1" t="s">
        <v>1630</v>
      </c>
      <c r="J75" s="1" t="s">
        <v>30</v>
      </c>
      <c r="K75" s="1" t="s">
        <v>1631</v>
      </c>
      <c r="L75" s="1" t="s">
        <v>1631</v>
      </c>
      <c r="M75" s="1" t="s">
        <v>1160</v>
      </c>
      <c r="N75" s="1" t="s">
        <v>1160</v>
      </c>
      <c r="O75" s="1" t="s">
        <v>1161</v>
      </c>
      <c r="P75" s="1" t="s">
        <v>1162</v>
      </c>
      <c r="Q75" s="1" t="s">
        <v>1163</v>
      </c>
      <c r="R75" s="1" t="s">
        <v>1632</v>
      </c>
      <c r="S75" s="1" t="s">
        <v>1165</v>
      </c>
      <c r="T75" s="1" t="s">
        <v>1166</v>
      </c>
      <c r="U75" s="1" t="s">
        <v>1125</v>
      </c>
      <c r="V75" s="1" t="s">
        <v>1633</v>
      </c>
    </row>
    <row r="76" s="1" customFormat="1" spans="1:22">
      <c r="A76" s="3">
        <v>999228484953233</v>
      </c>
      <c r="B76" s="1" t="s">
        <v>1590</v>
      </c>
      <c r="C76" s="1" t="s">
        <v>1634</v>
      </c>
      <c r="D76" s="1" t="s">
        <v>1635</v>
      </c>
      <c r="E76" s="1" t="s">
        <v>1636</v>
      </c>
      <c r="F76" s="1" t="s">
        <v>1191</v>
      </c>
      <c r="G76" s="1" t="s">
        <v>1156</v>
      </c>
      <c r="H76" s="1" t="s">
        <v>1157</v>
      </c>
      <c r="I76" s="1" t="s">
        <v>1637</v>
      </c>
      <c r="J76" s="1" t="s">
        <v>30</v>
      </c>
      <c r="K76" s="1" t="s">
        <v>1638</v>
      </c>
      <c r="L76" s="1" t="s">
        <v>1638</v>
      </c>
      <c r="M76" s="1" t="s">
        <v>1160</v>
      </c>
      <c r="N76" s="1" t="s">
        <v>1160</v>
      </c>
      <c r="O76" s="1" t="s">
        <v>1161</v>
      </c>
      <c r="P76" s="1" t="s">
        <v>1162</v>
      </c>
      <c r="Q76" s="1" t="s">
        <v>1163</v>
      </c>
      <c r="R76" s="1" t="s">
        <v>1639</v>
      </c>
      <c r="S76" s="1" t="s">
        <v>1165</v>
      </c>
      <c r="T76" s="1" t="s">
        <v>1166</v>
      </c>
      <c r="U76" s="1" t="s">
        <v>1125</v>
      </c>
      <c r="V76" s="1" t="s">
        <v>1640</v>
      </c>
    </row>
    <row r="77" s="1" customFormat="1" spans="1:22">
      <c r="A77" s="3">
        <v>999228484897092</v>
      </c>
      <c r="B77" s="1" t="s">
        <v>1590</v>
      </c>
      <c r="C77" s="1" t="s">
        <v>1641</v>
      </c>
      <c r="D77" s="1" t="s">
        <v>1642</v>
      </c>
      <c r="E77" s="1" t="s">
        <v>1643</v>
      </c>
      <c r="F77" s="1" t="s">
        <v>1176</v>
      </c>
      <c r="G77" s="1" t="s">
        <v>1156</v>
      </c>
      <c r="H77" s="1" t="s">
        <v>1157</v>
      </c>
      <c r="I77" s="1" t="s">
        <v>1644</v>
      </c>
      <c r="J77" s="1" t="s">
        <v>30</v>
      </c>
      <c r="K77" s="1" t="s">
        <v>1645</v>
      </c>
      <c r="L77" s="1" t="s">
        <v>1645</v>
      </c>
      <c r="M77" s="1" t="s">
        <v>1160</v>
      </c>
      <c r="N77" s="1" t="s">
        <v>1160</v>
      </c>
      <c r="O77" s="1" t="s">
        <v>1161</v>
      </c>
      <c r="P77" s="1" t="s">
        <v>1162</v>
      </c>
      <c r="Q77" s="1" t="s">
        <v>1163</v>
      </c>
      <c r="R77" s="1" t="s">
        <v>1646</v>
      </c>
      <c r="S77" s="1" t="s">
        <v>1165</v>
      </c>
      <c r="T77" s="1" t="s">
        <v>1166</v>
      </c>
      <c r="U77" s="1" t="s">
        <v>1125</v>
      </c>
      <c r="V77" s="1" t="s">
        <v>1256</v>
      </c>
    </row>
    <row r="78" s="1" customFormat="1" spans="1:22">
      <c r="A78" s="3">
        <v>999228483188862</v>
      </c>
      <c r="B78" s="1" t="s">
        <v>1647</v>
      </c>
      <c r="C78" s="1" t="s">
        <v>1648</v>
      </c>
      <c r="D78" s="1" t="s">
        <v>1474</v>
      </c>
      <c r="E78" s="1" t="s">
        <v>1649</v>
      </c>
      <c r="F78" s="1" t="s">
        <v>1191</v>
      </c>
      <c r="G78" s="1" t="s">
        <v>1156</v>
      </c>
      <c r="H78" s="1" t="s">
        <v>1157</v>
      </c>
      <c r="I78" s="1" t="s">
        <v>1650</v>
      </c>
      <c r="J78" s="1" t="s">
        <v>30</v>
      </c>
      <c r="K78" s="1" t="s">
        <v>1651</v>
      </c>
      <c r="L78" s="1" t="s">
        <v>1651</v>
      </c>
      <c r="M78" s="1" t="s">
        <v>1160</v>
      </c>
      <c r="N78" s="1" t="s">
        <v>1160</v>
      </c>
      <c r="O78" s="1" t="s">
        <v>1161</v>
      </c>
      <c r="P78" s="1" t="s">
        <v>1162</v>
      </c>
      <c r="Q78" s="1" t="s">
        <v>1163</v>
      </c>
      <c r="R78" s="1" t="s">
        <v>1652</v>
      </c>
      <c r="S78" s="1" t="s">
        <v>1165</v>
      </c>
      <c r="T78" s="1" t="s">
        <v>1166</v>
      </c>
      <c r="U78" s="1" t="s">
        <v>1167</v>
      </c>
      <c r="V78" s="1" t="s">
        <v>1180</v>
      </c>
    </row>
    <row r="79" s="1" customFormat="1" spans="1:22">
      <c r="A79" s="3">
        <v>999228472264806</v>
      </c>
      <c r="B79" s="1" t="s">
        <v>1647</v>
      </c>
      <c r="C79" s="1" t="s">
        <v>1653</v>
      </c>
      <c r="D79" s="1" t="s">
        <v>1654</v>
      </c>
      <c r="E79" s="1" t="s">
        <v>1655</v>
      </c>
      <c r="F79" s="1" t="s">
        <v>1232</v>
      </c>
      <c r="G79" s="1" t="s">
        <v>1156</v>
      </c>
      <c r="H79" s="1" t="s">
        <v>1157</v>
      </c>
      <c r="I79" s="1" t="s">
        <v>1656</v>
      </c>
      <c r="J79" s="1" t="s">
        <v>30</v>
      </c>
      <c r="K79" s="1" t="s">
        <v>1657</v>
      </c>
      <c r="L79" s="1" t="s">
        <v>1657</v>
      </c>
      <c r="M79" s="1" t="s">
        <v>1160</v>
      </c>
      <c r="N79" s="1" t="s">
        <v>1160</v>
      </c>
      <c r="O79" s="1" t="s">
        <v>1161</v>
      </c>
      <c r="P79" s="1" t="s">
        <v>1162</v>
      </c>
      <c r="Q79" s="1" t="s">
        <v>1163</v>
      </c>
      <c r="R79" s="1" t="s">
        <v>1658</v>
      </c>
      <c r="S79" s="1" t="s">
        <v>1165</v>
      </c>
      <c r="T79" s="1" t="s">
        <v>1166</v>
      </c>
      <c r="U79" s="1" t="s">
        <v>1125</v>
      </c>
      <c r="V79" s="1" t="s">
        <v>1202</v>
      </c>
    </row>
    <row r="80" s="1" customFormat="1" spans="1:22">
      <c r="A80" s="3">
        <v>999228469619383</v>
      </c>
      <c r="B80" s="1" t="s">
        <v>1647</v>
      </c>
      <c r="C80" s="1" t="s">
        <v>1659</v>
      </c>
      <c r="D80" s="1" t="s">
        <v>1660</v>
      </c>
      <c r="E80" s="1" t="s">
        <v>1661</v>
      </c>
      <c r="F80" s="1" t="s">
        <v>1191</v>
      </c>
      <c r="G80" s="1" t="s">
        <v>1156</v>
      </c>
      <c r="H80" s="1" t="s">
        <v>1157</v>
      </c>
      <c r="I80" s="1" t="s">
        <v>1662</v>
      </c>
      <c r="J80" s="1" t="s">
        <v>30</v>
      </c>
      <c r="K80" s="1" t="s">
        <v>1663</v>
      </c>
      <c r="L80" s="1" t="s">
        <v>1663</v>
      </c>
      <c r="M80" s="1" t="s">
        <v>1160</v>
      </c>
      <c r="N80" s="1" t="s">
        <v>1160</v>
      </c>
      <c r="O80" s="1" t="s">
        <v>1161</v>
      </c>
      <c r="P80" s="1" t="s">
        <v>1162</v>
      </c>
      <c r="Q80" s="1" t="s">
        <v>1163</v>
      </c>
      <c r="R80" s="1" t="s">
        <v>1664</v>
      </c>
      <c r="S80" s="1" t="s">
        <v>1165</v>
      </c>
      <c r="T80" s="1" t="s">
        <v>1166</v>
      </c>
      <c r="U80" s="1" t="s">
        <v>1125</v>
      </c>
      <c r="V80" s="1" t="s">
        <v>1202</v>
      </c>
    </row>
    <row r="81" s="1" customFormat="1" spans="1:22">
      <c r="A81" s="3">
        <v>999228445461448</v>
      </c>
      <c r="B81" s="1" t="s">
        <v>1665</v>
      </c>
      <c r="C81" s="1" t="s">
        <v>1666</v>
      </c>
      <c r="D81" s="1" t="s">
        <v>1667</v>
      </c>
      <c r="E81" s="1" t="s">
        <v>1668</v>
      </c>
      <c r="F81" s="1" t="s">
        <v>1176</v>
      </c>
      <c r="G81" s="1" t="s">
        <v>1156</v>
      </c>
      <c r="H81" s="1" t="s">
        <v>1157</v>
      </c>
      <c r="I81" s="1" t="s">
        <v>1669</v>
      </c>
      <c r="J81" s="1" t="s">
        <v>30</v>
      </c>
      <c r="K81" s="1" t="s">
        <v>1670</v>
      </c>
      <c r="L81" s="1" t="s">
        <v>1670</v>
      </c>
      <c r="M81" s="1" t="s">
        <v>1160</v>
      </c>
      <c r="N81" s="1" t="s">
        <v>1160</v>
      </c>
      <c r="O81" s="1" t="s">
        <v>1161</v>
      </c>
      <c r="P81" s="1" t="s">
        <v>1162</v>
      </c>
      <c r="Q81" s="1" t="s">
        <v>1163</v>
      </c>
      <c r="R81" s="1" t="s">
        <v>1671</v>
      </c>
      <c r="S81" s="1" t="s">
        <v>1165</v>
      </c>
      <c r="T81" s="1" t="s">
        <v>1166</v>
      </c>
      <c r="U81" s="1" t="s">
        <v>1125</v>
      </c>
      <c r="V81" s="1" t="s">
        <v>1180</v>
      </c>
    </row>
    <row r="82" s="1" customFormat="1" spans="1:22">
      <c r="A82" s="3">
        <v>999228445259057</v>
      </c>
      <c r="B82" s="1" t="s">
        <v>1665</v>
      </c>
      <c r="C82" s="1" t="s">
        <v>1672</v>
      </c>
      <c r="D82" s="1" t="s">
        <v>1673</v>
      </c>
      <c r="E82" s="1" t="s">
        <v>1674</v>
      </c>
      <c r="F82" s="1" t="s">
        <v>1191</v>
      </c>
      <c r="G82" s="1" t="s">
        <v>1156</v>
      </c>
      <c r="H82" s="1" t="s">
        <v>1157</v>
      </c>
      <c r="I82" s="1" t="s">
        <v>1675</v>
      </c>
      <c r="J82" s="1" t="s">
        <v>30</v>
      </c>
      <c r="K82" s="1" t="s">
        <v>1676</v>
      </c>
      <c r="L82" s="1" t="s">
        <v>1676</v>
      </c>
      <c r="M82" s="1" t="s">
        <v>1160</v>
      </c>
      <c r="N82" s="1" t="s">
        <v>1160</v>
      </c>
      <c r="O82" s="1" t="s">
        <v>1161</v>
      </c>
      <c r="P82" s="1" t="s">
        <v>1162</v>
      </c>
      <c r="Q82" s="1" t="s">
        <v>1163</v>
      </c>
      <c r="R82" s="1" t="s">
        <v>1677</v>
      </c>
      <c r="S82" s="1" t="s">
        <v>1165</v>
      </c>
      <c r="T82" s="1" t="s">
        <v>1166</v>
      </c>
      <c r="U82" s="1" t="s">
        <v>1125</v>
      </c>
      <c r="V82" s="1" t="s">
        <v>1678</v>
      </c>
    </row>
    <row r="83" s="1" customFormat="1" spans="1:22">
      <c r="A83" s="3">
        <v>999228443916049</v>
      </c>
      <c r="B83" s="1" t="s">
        <v>1665</v>
      </c>
      <c r="C83" s="1" t="s">
        <v>1679</v>
      </c>
      <c r="D83" s="1" t="s">
        <v>1680</v>
      </c>
      <c r="E83" s="1" t="s">
        <v>1681</v>
      </c>
      <c r="F83" s="1" t="s">
        <v>1176</v>
      </c>
      <c r="G83" s="1" t="s">
        <v>1156</v>
      </c>
      <c r="H83" s="1" t="s">
        <v>1157</v>
      </c>
      <c r="I83" s="1" t="s">
        <v>1682</v>
      </c>
      <c r="J83" s="1" t="s">
        <v>30</v>
      </c>
      <c r="K83" s="1" t="s">
        <v>1683</v>
      </c>
      <c r="L83" s="1" t="s">
        <v>1683</v>
      </c>
      <c r="M83" s="1" t="s">
        <v>1160</v>
      </c>
      <c r="N83" s="1" t="s">
        <v>1160</v>
      </c>
      <c r="O83" s="1" t="s">
        <v>1161</v>
      </c>
      <c r="P83" s="1" t="s">
        <v>1162</v>
      </c>
      <c r="Q83" s="1" t="s">
        <v>1163</v>
      </c>
      <c r="R83" s="1" t="s">
        <v>1684</v>
      </c>
      <c r="S83" s="1" t="s">
        <v>1165</v>
      </c>
      <c r="T83" s="1" t="s">
        <v>1166</v>
      </c>
      <c r="U83" s="1" t="s">
        <v>1125</v>
      </c>
      <c r="V83" s="1" t="s">
        <v>1202</v>
      </c>
    </row>
    <row r="84" s="1" customFormat="1" spans="1:22">
      <c r="A84" s="3">
        <v>999228443905208</v>
      </c>
      <c r="B84" s="1" t="s">
        <v>1665</v>
      </c>
      <c r="C84" s="1" t="s">
        <v>1685</v>
      </c>
      <c r="D84" s="1" t="s">
        <v>1686</v>
      </c>
      <c r="E84" s="1" t="s">
        <v>1687</v>
      </c>
      <c r="F84" s="1" t="s">
        <v>1191</v>
      </c>
      <c r="G84" s="1" t="s">
        <v>1156</v>
      </c>
      <c r="H84" s="1" t="s">
        <v>1157</v>
      </c>
      <c r="I84" s="1" t="s">
        <v>1688</v>
      </c>
      <c r="J84" s="1" t="s">
        <v>30</v>
      </c>
      <c r="K84" s="1" t="s">
        <v>1689</v>
      </c>
      <c r="L84" s="1" t="s">
        <v>1689</v>
      </c>
      <c r="M84" s="1" t="s">
        <v>1160</v>
      </c>
      <c r="N84" s="1" t="s">
        <v>1160</v>
      </c>
      <c r="O84" s="1" t="s">
        <v>1161</v>
      </c>
      <c r="P84" s="1" t="s">
        <v>1162</v>
      </c>
      <c r="Q84" s="1" t="s">
        <v>1163</v>
      </c>
      <c r="R84" s="1" t="s">
        <v>1690</v>
      </c>
      <c r="S84" s="1" t="s">
        <v>1165</v>
      </c>
      <c r="T84" s="1" t="s">
        <v>1166</v>
      </c>
      <c r="U84" s="1" t="s">
        <v>1125</v>
      </c>
      <c r="V84" s="1" t="s">
        <v>1202</v>
      </c>
    </row>
    <row r="85" s="1" customFormat="1" spans="1:22">
      <c r="A85" s="3">
        <v>999228443450182</v>
      </c>
      <c r="B85" s="1" t="s">
        <v>1665</v>
      </c>
      <c r="C85" s="1" t="s">
        <v>1691</v>
      </c>
      <c r="D85" s="1" t="s">
        <v>1692</v>
      </c>
      <c r="E85" s="1" t="s">
        <v>1693</v>
      </c>
      <c r="F85" s="1" t="s">
        <v>1553</v>
      </c>
      <c r="G85" s="1" t="s">
        <v>1156</v>
      </c>
      <c r="H85" s="1" t="s">
        <v>1157</v>
      </c>
      <c r="I85" s="1" t="s">
        <v>1694</v>
      </c>
      <c r="J85" s="1" t="s">
        <v>30</v>
      </c>
      <c r="K85" s="1" t="s">
        <v>1695</v>
      </c>
      <c r="L85" s="1" t="s">
        <v>1695</v>
      </c>
      <c r="M85" s="1" t="s">
        <v>1160</v>
      </c>
      <c r="N85" s="1" t="s">
        <v>1160</v>
      </c>
      <c r="O85" s="1" t="s">
        <v>1161</v>
      </c>
      <c r="P85" s="1" t="s">
        <v>1162</v>
      </c>
      <c r="Q85" s="1" t="s">
        <v>1163</v>
      </c>
      <c r="R85" s="1" t="s">
        <v>1696</v>
      </c>
      <c r="S85" s="1" t="s">
        <v>1165</v>
      </c>
      <c r="T85" s="1" t="s">
        <v>1166</v>
      </c>
      <c r="U85" s="1" t="s">
        <v>1125</v>
      </c>
      <c r="V85" s="1" t="s">
        <v>1640</v>
      </c>
    </row>
    <row r="86" s="1" customFormat="1" spans="1:22">
      <c r="A86" s="3">
        <v>999228443313177</v>
      </c>
      <c r="B86" s="1" t="s">
        <v>1665</v>
      </c>
      <c r="C86" s="1" t="s">
        <v>1697</v>
      </c>
      <c r="D86" s="1" t="s">
        <v>1698</v>
      </c>
      <c r="E86" s="1" t="s">
        <v>1699</v>
      </c>
      <c r="F86" s="1" t="s">
        <v>1155</v>
      </c>
      <c r="G86" s="1" t="s">
        <v>1156</v>
      </c>
      <c r="H86" s="1" t="s">
        <v>1157</v>
      </c>
      <c r="I86" s="1" t="s">
        <v>1700</v>
      </c>
      <c r="J86" s="1" t="s">
        <v>30</v>
      </c>
      <c r="K86" s="1" t="s">
        <v>1701</v>
      </c>
      <c r="L86" s="1" t="s">
        <v>1701</v>
      </c>
      <c r="M86" s="1" t="s">
        <v>1160</v>
      </c>
      <c r="N86" s="1" t="s">
        <v>1160</v>
      </c>
      <c r="O86" s="1" t="s">
        <v>1161</v>
      </c>
      <c r="P86" s="1" t="s">
        <v>1162</v>
      </c>
      <c r="Q86" s="1" t="s">
        <v>1163</v>
      </c>
      <c r="R86" s="1" t="s">
        <v>1702</v>
      </c>
      <c r="S86" s="1" t="s">
        <v>1165</v>
      </c>
      <c r="T86" s="1" t="s">
        <v>1166</v>
      </c>
      <c r="U86" s="1" t="s">
        <v>1125</v>
      </c>
      <c r="V86" s="1" t="s">
        <v>1337</v>
      </c>
    </row>
    <row r="87" s="1" customFormat="1" spans="1:22">
      <c r="A87" s="3">
        <v>28443018871</v>
      </c>
      <c r="B87" s="1" t="s">
        <v>1703</v>
      </c>
      <c r="C87" s="1" t="s">
        <v>1704</v>
      </c>
      <c r="D87" s="1" t="s">
        <v>1705</v>
      </c>
      <c r="E87" s="1" t="s">
        <v>1706</v>
      </c>
      <c r="F87" s="1" t="s">
        <v>1191</v>
      </c>
      <c r="G87" s="1" t="s">
        <v>1156</v>
      </c>
      <c r="H87" s="1" t="s">
        <v>1157</v>
      </c>
      <c r="I87" s="1" t="s">
        <v>1707</v>
      </c>
      <c r="J87" s="1" t="s">
        <v>30</v>
      </c>
      <c r="K87" s="1" t="s">
        <v>1708</v>
      </c>
      <c r="L87" s="1" t="s">
        <v>1708</v>
      </c>
      <c r="M87" s="1" t="s">
        <v>1160</v>
      </c>
      <c r="N87" s="1" t="s">
        <v>1160</v>
      </c>
      <c r="O87" s="1" t="s">
        <v>1161</v>
      </c>
      <c r="P87" s="1" t="s">
        <v>1162</v>
      </c>
      <c r="Q87" s="1" t="s">
        <v>1163</v>
      </c>
      <c r="R87" s="1" t="s">
        <v>1709</v>
      </c>
      <c r="S87" s="1" t="s">
        <v>1165</v>
      </c>
      <c r="T87" s="1" t="s">
        <v>1166</v>
      </c>
      <c r="U87" s="1" t="s">
        <v>1125</v>
      </c>
      <c r="V87" s="1" t="s">
        <v>1202</v>
      </c>
    </row>
    <row r="88" s="1" customFormat="1" spans="1:22">
      <c r="A88" s="3">
        <v>999228442955299</v>
      </c>
      <c r="B88" s="1" t="s">
        <v>1703</v>
      </c>
      <c r="C88" s="1" t="s">
        <v>1710</v>
      </c>
      <c r="D88" s="1" t="s">
        <v>1711</v>
      </c>
      <c r="E88" s="1" t="s">
        <v>1712</v>
      </c>
      <c r="F88" s="1" t="s">
        <v>1176</v>
      </c>
      <c r="G88" s="1" t="s">
        <v>1156</v>
      </c>
      <c r="H88" s="1" t="s">
        <v>1157</v>
      </c>
      <c r="I88" s="1" t="s">
        <v>1713</v>
      </c>
      <c r="J88" s="1" t="s">
        <v>30</v>
      </c>
      <c r="K88" s="1" t="s">
        <v>1714</v>
      </c>
      <c r="L88" s="1" t="s">
        <v>1714</v>
      </c>
      <c r="M88" s="1" t="s">
        <v>1160</v>
      </c>
      <c r="N88" s="1" t="s">
        <v>1160</v>
      </c>
      <c r="O88" s="1" t="s">
        <v>1161</v>
      </c>
      <c r="P88" s="1" t="s">
        <v>1162</v>
      </c>
      <c r="Q88" s="1" t="s">
        <v>1163</v>
      </c>
      <c r="R88" s="1" t="s">
        <v>1715</v>
      </c>
      <c r="S88" s="1" t="s">
        <v>1165</v>
      </c>
      <c r="T88" s="1" t="s">
        <v>1166</v>
      </c>
      <c r="U88" s="1" t="s">
        <v>1125</v>
      </c>
      <c r="V88" s="1" t="s">
        <v>1180</v>
      </c>
    </row>
    <row r="89" s="1" customFormat="1" spans="1:22">
      <c r="A89" s="3">
        <v>999228442805255</v>
      </c>
      <c r="B89" s="1" t="s">
        <v>1703</v>
      </c>
      <c r="C89" s="1" t="s">
        <v>1716</v>
      </c>
      <c r="D89" s="1" t="s">
        <v>1306</v>
      </c>
      <c r="E89" s="1" t="s">
        <v>1717</v>
      </c>
      <c r="F89" s="1" t="s">
        <v>1260</v>
      </c>
      <c r="G89" s="1" t="s">
        <v>1156</v>
      </c>
      <c r="H89" s="1" t="s">
        <v>1157</v>
      </c>
      <c r="I89" s="1" t="s">
        <v>1718</v>
      </c>
      <c r="J89" s="1" t="s">
        <v>30</v>
      </c>
      <c r="K89" s="1" t="s">
        <v>1719</v>
      </c>
      <c r="L89" s="1" t="s">
        <v>1719</v>
      </c>
      <c r="M89" s="1" t="s">
        <v>1160</v>
      </c>
      <c r="N89" s="1" t="s">
        <v>1160</v>
      </c>
      <c r="O89" s="1" t="s">
        <v>1161</v>
      </c>
      <c r="P89" s="1" t="s">
        <v>1162</v>
      </c>
      <c r="Q89" s="1" t="s">
        <v>1163</v>
      </c>
      <c r="R89" s="1" t="s">
        <v>1720</v>
      </c>
      <c r="S89" s="1" t="s">
        <v>1165</v>
      </c>
      <c r="T89" s="1" t="s">
        <v>1166</v>
      </c>
      <c r="U89" s="1" t="s">
        <v>1125</v>
      </c>
      <c r="V89" s="1" t="s">
        <v>1202</v>
      </c>
    </row>
    <row r="90" s="1" customFormat="1" spans="1:22">
      <c r="A90" s="3">
        <v>999228441995183</v>
      </c>
      <c r="B90" s="1" t="s">
        <v>1703</v>
      </c>
      <c r="C90" s="1" t="s">
        <v>1721</v>
      </c>
      <c r="D90" s="1" t="s">
        <v>1722</v>
      </c>
      <c r="E90" s="1" t="s">
        <v>1723</v>
      </c>
      <c r="F90" s="1" t="s">
        <v>1176</v>
      </c>
      <c r="G90" s="1" t="s">
        <v>1156</v>
      </c>
      <c r="H90" s="1" t="s">
        <v>1157</v>
      </c>
      <c r="I90" s="1" t="s">
        <v>1724</v>
      </c>
      <c r="J90" s="1" t="s">
        <v>30</v>
      </c>
      <c r="K90" s="1" t="s">
        <v>1725</v>
      </c>
      <c r="L90" s="1" t="s">
        <v>1725</v>
      </c>
      <c r="M90" s="1" t="s">
        <v>1160</v>
      </c>
      <c r="N90" s="1" t="s">
        <v>1160</v>
      </c>
      <c r="O90" s="1" t="s">
        <v>1161</v>
      </c>
      <c r="P90" s="1" t="s">
        <v>1162</v>
      </c>
      <c r="Q90" s="1" t="s">
        <v>1163</v>
      </c>
      <c r="R90" s="1" t="s">
        <v>1726</v>
      </c>
      <c r="S90" s="1" t="s">
        <v>1165</v>
      </c>
      <c r="T90" s="1" t="s">
        <v>1166</v>
      </c>
      <c r="U90" s="1" t="s">
        <v>1125</v>
      </c>
      <c r="V90" s="1" t="s">
        <v>1256</v>
      </c>
    </row>
    <row r="91" s="1" customFormat="1" spans="1:22">
      <c r="A91" s="3">
        <v>999228441730961</v>
      </c>
      <c r="B91" s="1" t="s">
        <v>1703</v>
      </c>
      <c r="C91" s="1" t="s">
        <v>1727</v>
      </c>
      <c r="D91" s="1" t="s">
        <v>1728</v>
      </c>
      <c r="E91" s="1" t="s">
        <v>1729</v>
      </c>
      <c r="F91" s="1" t="s">
        <v>1155</v>
      </c>
      <c r="G91" s="1" t="s">
        <v>1156</v>
      </c>
      <c r="H91" s="1" t="s">
        <v>1157</v>
      </c>
      <c r="I91" s="1" t="s">
        <v>1730</v>
      </c>
      <c r="J91" s="1" t="s">
        <v>30</v>
      </c>
      <c r="K91" s="1" t="s">
        <v>1731</v>
      </c>
      <c r="L91" s="1" t="s">
        <v>1731</v>
      </c>
      <c r="M91" s="1" t="s">
        <v>1160</v>
      </c>
      <c r="N91" s="1" t="s">
        <v>1160</v>
      </c>
      <c r="O91" s="1" t="s">
        <v>1161</v>
      </c>
      <c r="P91" s="1" t="s">
        <v>1162</v>
      </c>
      <c r="Q91" s="1" t="s">
        <v>1163</v>
      </c>
      <c r="R91" s="1" t="s">
        <v>1732</v>
      </c>
      <c r="S91" s="1" t="s">
        <v>1165</v>
      </c>
      <c r="T91" s="1" t="s">
        <v>1166</v>
      </c>
      <c r="U91" s="1" t="s">
        <v>1125</v>
      </c>
      <c r="V91" s="1" t="s">
        <v>1446</v>
      </c>
    </row>
    <row r="92" s="1" customFormat="1" spans="1:22">
      <c r="A92" s="3">
        <v>999228439257795</v>
      </c>
      <c r="B92" s="1" t="s">
        <v>1703</v>
      </c>
      <c r="C92" s="1" t="s">
        <v>1733</v>
      </c>
      <c r="D92" s="1" t="s">
        <v>1734</v>
      </c>
      <c r="E92" s="1" t="s">
        <v>1735</v>
      </c>
      <c r="F92" s="1" t="s">
        <v>1155</v>
      </c>
      <c r="G92" s="1" t="s">
        <v>1156</v>
      </c>
      <c r="H92" s="1" t="s">
        <v>1157</v>
      </c>
      <c r="I92" s="1" t="s">
        <v>1736</v>
      </c>
      <c r="J92" s="1" t="s">
        <v>30</v>
      </c>
      <c r="K92" s="1" t="s">
        <v>1737</v>
      </c>
      <c r="L92" s="1" t="s">
        <v>1737</v>
      </c>
      <c r="M92" s="1" t="s">
        <v>1160</v>
      </c>
      <c r="N92" s="1" t="s">
        <v>1160</v>
      </c>
      <c r="O92" s="1" t="s">
        <v>1161</v>
      </c>
      <c r="P92" s="1" t="s">
        <v>1162</v>
      </c>
      <c r="Q92" s="1" t="s">
        <v>1163</v>
      </c>
      <c r="R92" s="1" t="s">
        <v>1738</v>
      </c>
      <c r="S92" s="1" t="s">
        <v>1165</v>
      </c>
      <c r="T92" s="1" t="s">
        <v>1166</v>
      </c>
      <c r="U92" s="1" t="s">
        <v>1125</v>
      </c>
      <c r="V92" s="1" t="s">
        <v>1304</v>
      </c>
    </row>
    <row r="93" s="1" customFormat="1" spans="1:22">
      <c r="A93" s="3">
        <v>999228437054603</v>
      </c>
      <c r="B93" s="1" t="s">
        <v>1703</v>
      </c>
      <c r="C93" s="1" t="s">
        <v>1739</v>
      </c>
      <c r="D93" s="1" t="s">
        <v>1740</v>
      </c>
      <c r="E93" s="1" t="s">
        <v>1741</v>
      </c>
      <c r="F93" s="1" t="s">
        <v>1191</v>
      </c>
      <c r="G93" s="1" t="s">
        <v>1156</v>
      </c>
      <c r="H93" s="1" t="s">
        <v>1157</v>
      </c>
      <c r="I93" s="1" t="s">
        <v>1742</v>
      </c>
      <c r="J93" s="1" t="s">
        <v>30</v>
      </c>
      <c r="K93" s="1" t="s">
        <v>1743</v>
      </c>
      <c r="L93" s="1" t="s">
        <v>1743</v>
      </c>
      <c r="M93" s="1" t="s">
        <v>1160</v>
      </c>
      <c r="N93" s="1" t="s">
        <v>1160</v>
      </c>
      <c r="O93" s="1" t="s">
        <v>1161</v>
      </c>
      <c r="P93" s="1" t="s">
        <v>1162</v>
      </c>
      <c r="Q93" s="1" t="s">
        <v>1163</v>
      </c>
      <c r="R93" s="1" t="s">
        <v>1744</v>
      </c>
      <c r="S93" s="1" t="s">
        <v>1165</v>
      </c>
      <c r="T93" s="1" t="s">
        <v>1166</v>
      </c>
      <c r="U93" s="1" t="s">
        <v>1125</v>
      </c>
      <c r="V93" s="1" t="s">
        <v>1368</v>
      </c>
    </row>
    <row r="94" s="1" customFormat="1" spans="1:22">
      <c r="A94" s="3">
        <v>999228435890903</v>
      </c>
      <c r="B94" s="1" t="s">
        <v>1703</v>
      </c>
      <c r="C94" s="1" t="s">
        <v>1745</v>
      </c>
      <c r="D94" s="1" t="s">
        <v>1654</v>
      </c>
      <c r="E94" s="1" t="s">
        <v>1746</v>
      </c>
      <c r="F94" s="1" t="s">
        <v>1155</v>
      </c>
      <c r="G94" s="1" t="s">
        <v>1156</v>
      </c>
      <c r="H94" s="1" t="s">
        <v>1157</v>
      </c>
      <c r="I94" s="1" t="s">
        <v>1747</v>
      </c>
      <c r="J94" s="1" t="s">
        <v>30</v>
      </c>
      <c r="K94" s="1" t="s">
        <v>1748</v>
      </c>
      <c r="L94" s="1" t="s">
        <v>1748</v>
      </c>
      <c r="M94" s="1" t="s">
        <v>1160</v>
      </c>
      <c r="N94" s="1" t="s">
        <v>1160</v>
      </c>
      <c r="O94" s="1" t="s">
        <v>1161</v>
      </c>
      <c r="P94" s="1" t="s">
        <v>1162</v>
      </c>
      <c r="Q94" s="1" t="s">
        <v>1163</v>
      </c>
      <c r="R94" s="1" t="s">
        <v>1749</v>
      </c>
      <c r="S94" s="1" t="s">
        <v>1165</v>
      </c>
      <c r="T94" s="1" t="s">
        <v>1166</v>
      </c>
      <c r="U94" s="1" t="s">
        <v>1125</v>
      </c>
      <c r="V94" s="1" t="s">
        <v>1202</v>
      </c>
    </row>
    <row r="95" s="1" customFormat="1" spans="1:22">
      <c r="A95" s="3">
        <v>999228433831430</v>
      </c>
      <c r="B95" s="1" t="s">
        <v>1750</v>
      </c>
      <c r="C95" s="1" t="s">
        <v>1751</v>
      </c>
      <c r="D95" s="1" t="s">
        <v>1752</v>
      </c>
      <c r="E95" s="1" t="s">
        <v>1753</v>
      </c>
      <c r="F95" s="1" t="s">
        <v>1155</v>
      </c>
      <c r="G95" s="1" t="s">
        <v>1156</v>
      </c>
      <c r="H95" s="1" t="s">
        <v>1157</v>
      </c>
      <c r="I95" s="1" t="s">
        <v>1754</v>
      </c>
      <c r="J95" s="1" t="s">
        <v>30</v>
      </c>
      <c r="K95" s="1" t="s">
        <v>1755</v>
      </c>
      <c r="L95" s="1" t="s">
        <v>1755</v>
      </c>
      <c r="M95" s="1" t="s">
        <v>1160</v>
      </c>
      <c r="N95" s="1" t="s">
        <v>1160</v>
      </c>
      <c r="O95" s="1" t="s">
        <v>1161</v>
      </c>
      <c r="P95" s="1" t="s">
        <v>1162</v>
      </c>
      <c r="Q95" s="1" t="s">
        <v>1163</v>
      </c>
      <c r="R95" s="1" t="s">
        <v>1756</v>
      </c>
      <c r="S95" s="1" t="s">
        <v>1165</v>
      </c>
      <c r="T95" s="1" t="s">
        <v>1166</v>
      </c>
      <c r="U95" s="1" t="s">
        <v>1125</v>
      </c>
      <c r="V95" s="1" t="s">
        <v>1180</v>
      </c>
    </row>
    <row r="96" s="1" customFormat="1" spans="1:22">
      <c r="A96" s="3">
        <v>999228432779940</v>
      </c>
      <c r="B96" s="1" t="s">
        <v>1750</v>
      </c>
      <c r="C96" s="1" t="s">
        <v>1757</v>
      </c>
      <c r="D96" s="1" t="s">
        <v>1758</v>
      </c>
      <c r="E96" s="1" t="s">
        <v>1759</v>
      </c>
      <c r="F96" s="1" t="s">
        <v>1155</v>
      </c>
      <c r="G96" s="1" t="s">
        <v>1156</v>
      </c>
      <c r="H96" s="1" t="s">
        <v>1157</v>
      </c>
      <c r="I96" s="1" t="s">
        <v>1760</v>
      </c>
      <c r="J96" s="1" t="s">
        <v>30</v>
      </c>
      <c r="K96" s="1" t="s">
        <v>1761</v>
      </c>
      <c r="L96" s="1" t="s">
        <v>1761</v>
      </c>
      <c r="M96" s="1" t="s">
        <v>1160</v>
      </c>
      <c r="N96" s="1" t="s">
        <v>1160</v>
      </c>
      <c r="O96" s="1" t="s">
        <v>1161</v>
      </c>
      <c r="P96" s="1" t="s">
        <v>1162</v>
      </c>
      <c r="Q96" s="1" t="s">
        <v>1163</v>
      </c>
      <c r="R96" s="1" t="s">
        <v>1762</v>
      </c>
      <c r="S96" s="1" t="s">
        <v>1165</v>
      </c>
      <c r="T96" s="1" t="s">
        <v>1166</v>
      </c>
      <c r="U96" s="1" t="s">
        <v>1125</v>
      </c>
      <c r="V96" s="1" t="s">
        <v>1180</v>
      </c>
    </row>
    <row r="97" s="1" customFormat="1" spans="1:22">
      <c r="A97" s="3">
        <v>999228432733190</v>
      </c>
      <c r="B97" s="1" t="s">
        <v>1750</v>
      </c>
      <c r="C97" s="1" t="s">
        <v>1763</v>
      </c>
      <c r="D97" s="1" t="s">
        <v>1764</v>
      </c>
      <c r="E97" s="1" t="s">
        <v>1765</v>
      </c>
      <c r="F97" s="1" t="s">
        <v>1191</v>
      </c>
      <c r="G97" s="1" t="s">
        <v>1156</v>
      </c>
      <c r="H97" s="1" t="s">
        <v>1157</v>
      </c>
      <c r="I97" s="1" t="s">
        <v>1766</v>
      </c>
      <c r="J97" s="1" t="s">
        <v>30</v>
      </c>
      <c r="K97" s="1" t="s">
        <v>1767</v>
      </c>
      <c r="L97" s="1" t="s">
        <v>1767</v>
      </c>
      <c r="M97" s="1" t="s">
        <v>1160</v>
      </c>
      <c r="N97" s="1" t="s">
        <v>1160</v>
      </c>
      <c r="O97" s="1" t="s">
        <v>1161</v>
      </c>
      <c r="P97" s="1" t="s">
        <v>1162</v>
      </c>
      <c r="Q97" s="1" t="s">
        <v>1163</v>
      </c>
      <c r="R97" s="1" t="s">
        <v>1768</v>
      </c>
      <c r="S97" s="1" t="s">
        <v>1165</v>
      </c>
      <c r="T97" s="1" t="s">
        <v>1166</v>
      </c>
      <c r="U97" s="1" t="s">
        <v>1125</v>
      </c>
      <c r="V97" s="1" t="s">
        <v>1180</v>
      </c>
    </row>
    <row r="98" s="1" customFormat="1" spans="1:22">
      <c r="A98" s="3">
        <v>999228421480569</v>
      </c>
      <c r="B98" s="1" t="s">
        <v>1750</v>
      </c>
      <c r="C98" s="1" t="s">
        <v>1769</v>
      </c>
      <c r="D98" s="1" t="s">
        <v>1770</v>
      </c>
      <c r="E98" s="1" t="s">
        <v>1771</v>
      </c>
      <c r="F98" s="1" t="s">
        <v>1176</v>
      </c>
      <c r="G98" s="1" t="s">
        <v>1156</v>
      </c>
      <c r="H98" s="1" t="s">
        <v>1157</v>
      </c>
      <c r="I98" s="1" t="s">
        <v>1772</v>
      </c>
      <c r="J98" s="1" t="s">
        <v>30</v>
      </c>
      <c r="K98" s="1" t="s">
        <v>1773</v>
      </c>
      <c r="L98" s="1" t="s">
        <v>1773</v>
      </c>
      <c r="M98" s="1" t="s">
        <v>1160</v>
      </c>
      <c r="N98" s="1" t="s">
        <v>1160</v>
      </c>
      <c r="O98" s="1" t="s">
        <v>1161</v>
      </c>
      <c r="P98" s="1" t="s">
        <v>1162</v>
      </c>
      <c r="Q98" s="1" t="s">
        <v>1163</v>
      </c>
      <c r="R98" s="1" t="s">
        <v>1774</v>
      </c>
      <c r="S98" s="1" t="s">
        <v>1165</v>
      </c>
      <c r="T98" s="1" t="s">
        <v>1166</v>
      </c>
      <c r="U98" s="1" t="s">
        <v>1125</v>
      </c>
      <c r="V98" s="1" t="s">
        <v>1202</v>
      </c>
    </row>
    <row r="99" s="1" customFormat="1" spans="1:22">
      <c r="A99" s="3">
        <v>999228420856050</v>
      </c>
      <c r="B99" s="1" t="s">
        <v>1750</v>
      </c>
      <c r="C99" s="1" t="s">
        <v>1775</v>
      </c>
      <c r="D99" s="1" t="s">
        <v>1776</v>
      </c>
      <c r="E99" s="1" t="s">
        <v>1777</v>
      </c>
      <c r="F99" s="1" t="s">
        <v>1155</v>
      </c>
      <c r="G99" s="1" t="s">
        <v>1156</v>
      </c>
      <c r="H99" s="1" t="s">
        <v>1157</v>
      </c>
      <c r="I99" s="1" t="s">
        <v>1778</v>
      </c>
      <c r="J99" s="1" t="s">
        <v>30</v>
      </c>
      <c r="K99" s="1" t="s">
        <v>1779</v>
      </c>
      <c r="L99" s="1" t="s">
        <v>1779</v>
      </c>
      <c r="M99" s="1" t="s">
        <v>1160</v>
      </c>
      <c r="N99" s="1" t="s">
        <v>1160</v>
      </c>
      <c r="O99" s="1" t="s">
        <v>1161</v>
      </c>
      <c r="P99" s="1" t="s">
        <v>1162</v>
      </c>
      <c r="Q99" s="1" t="s">
        <v>1163</v>
      </c>
      <c r="R99" s="1" t="s">
        <v>1780</v>
      </c>
      <c r="S99" s="1" t="s">
        <v>1165</v>
      </c>
      <c r="T99" s="1" t="s">
        <v>1166</v>
      </c>
      <c r="U99" s="1" t="s">
        <v>1125</v>
      </c>
      <c r="V99" s="1" t="s">
        <v>1337</v>
      </c>
    </row>
    <row r="100" s="1" customFormat="1" spans="1:22">
      <c r="A100" s="3">
        <v>999228420133134</v>
      </c>
      <c r="B100" s="1" t="s">
        <v>1750</v>
      </c>
      <c r="C100" s="1" t="s">
        <v>1781</v>
      </c>
      <c r="D100" s="1" t="s">
        <v>1782</v>
      </c>
      <c r="E100" s="1" t="s">
        <v>1783</v>
      </c>
      <c r="F100" s="1" t="s">
        <v>1155</v>
      </c>
      <c r="G100" s="1" t="s">
        <v>1156</v>
      </c>
      <c r="H100" s="1" t="s">
        <v>1157</v>
      </c>
      <c r="I100" s="1" t="s">
        <v>1784</v>
      </c>
      <c r="J100" s="1" t="s">
        <v>30</v>
      </c>
      <c r="K100" s="1" t="s">
        <v>1785</v>
      </c>
      <c r="L100" s="1" t="s">
        <v>1785</v>
      </c>
      <c r="M100" s="1" t="s">
        <v>1160</v>
      </c>
      <c r="N100" s="1" t="s">
        <v>1160</v>
      </c>
      <c r="O100" s="1" t="s">
        <v>1161</v>
      </c>
      <c r="P100" s="1" t="s">
        <v>1162</v>
      </c>
      <c r="Q100" s="1" t="s">
        <v>1163</v>
      </c>
      <c r="R100" s="1" t="s">
        <v>1786</v>
      </c>
      <c r="S100" s="1" t="s">
        <v>1165</v>
      </c>
      <c r="T100" s="1" t="s">
        <v>1166</v>
      </c>
      <c r="U100" s="1" t="s">
        <v>1125</v>
      </c>
      <c r="V100" s="1" t="s">
        <v>1317</v>
      </c>
    </row>
    <row r="101" s="1" customFormat="1" spans="1:22">
      <c r="A101" s="3">
        <v>999228415823013</v>
      </c>
      <c r="B101" s="1" t="s">
        <v>1750</v>
      </c>
      <c r="C101" s="1" t="s">
        <v>1787</v>
      </c>
      <c r="D101" s="1" t="s">
        <v>1788</v>
      </c>
      <c r="E101" s="1" t="s">
        <v>1789</v>
      </c>
      <c r="F101" s="1" t="s">
        <v>1155</v>
      </c>
      <c r="G101" s="1" t="s">
        <v>1156</v>
      </c>
      <c r="H101" s="1" t="s">
        <v>1157</v>
      </c>
      <c r="I101" s="1" t="s">
        <v>1790</v>
      </c>
      <c r="J101" s="1" t="s">
        <v>30</v>
      </c>
      <c r="K101" s="1" t="s">
        <v>1791</v>
      </c>
      <c r="L101" s="1" t="s">
        <v>1791</v>
      </c>
      <c r="M101" s="1" t="s">
        <v>1160</v>
      </c>
      <c r="N101" s="1" t="s">
        <v>1160</v>
      </c>
      <c r="O101" s="1" t="s">
        <v>1161</v>
      </c>
      <c r="P101" s="1" t="s">
        <v>1162</v>
      </c>
      <c r="Q101" s="1" t="s">
        <v>1163</v>
      </c>
      <c r="R101" s="1" t="s">
        <v>1792</v>
      </c>
      <c r="S101" s="1" t="s">
        <v>1165</v>
      </c>
      <c r="T101" s="1" t="s">
        <v>1166</v>
      </c>
      <c r="U101" s="1" t="s">
        <v>1125</v>
      </c>
      <c r="V101" s="1" t="s">
        <v>1793</v>
      </c>
    </row>
    <row r="102" s="1" customFormat="1" spans="1:22">
      <c r="A102" s="3">
        <v>999228414878263</v>
      </c>
      <c r="B102" s="1" t="s">
        <v>1750</v>
      </c>
      <c r="C102" s="1" t="s">
        <v>1794</v>
      </c>
      <c r="D102" s="1" t="s">
        <v>1795</v>
      </c>
      <c r="E102" s="1" t="s">
        <v>1796</v>
      </c>
      <c r="F102" s="1" t="s">
        <v>1155</v>
      </c>
      <c r="G102" s="1" t="s">
        <v>1156</v>
      </c>
      <c r="H102" s="1" t="s">
        <v>1157</v>
      </c>
      <c r="I102" s="1" t="s">
        <v>1797</v>
      </c>
      <c r="J102" s="1" t="s">
        <v>30</v>
      </c>
      <c r="K102" s="1" t="s">
        <v>1798</v>
      </c>
      <c r="L102" s="1" t="s">
        <v>1798</v>
      </c>
      <c r="M102" s="1" t="s">
        <v>1160</v>
      </c>
      <c r="N102" s="1" t="s">
        <v>1160</v>
      </c>
      <c r="O102" s="1" t="s">
        <v>1161</v>
      </c>
      <c r="P102" s="1" t="s">
        <v>1162</v>
      </c>
      <c r="Q102" s="1" t="s">
        <v>1163</v>
      </c>
      <c r="R102" s="1" t="s">
        <v>1799</v>
      </c>
      <c r="S102" s="1" t="s">
        <v>1165</v>
      </c>
      <c r="T102" s="1" t="s">
        <v>1166</v>
      </c>
      <c r="U102" s="1" t="s">
        <v>1125</v>
      </c>
      <c r="V102" s="1" t="s">
        <v>1368</v>
      </c>
    </row>
    <row r="103" s="1" customFormat="1" spans="1:22">
      <c r="A103" s="3">
        <v>999228412223660</v>
      </c>
      <c r="B103" s="1" t="s">
        <v>1800</v>
      </c>
      <c r="C103" s="1" t="s">
        <v>1801</v>
      </c>
      <c r="D103" s="1" t="s">
        <v>1802</v>
      </c>
      <c r="E103" s="1" t="s">
        <v>1803</v>
      </c>
      <c r="F103" s="1" t="s">
        <v>1155</v>
      </c>
      <c r="G103" s="1" t="s">
        <v>1156</v>
      </c>
      <c r="H103" s="1" t="s">
        <v>1157</v>
      </c>
      <c r="I103" s="1" t="s">
        <v>1804</v>
      </c>
      <c r="J103" s="1" t="s">
        <v>30</v>
      </c>
      <c r="K103" s="1" t="s">
        <v>1805</v>
      </c>
      <c r="L103" s="1" t="s">
        <v>1805</v>
      </c>
      <c r="M103" s="1" t="s">
        <v>1160</v>
      </c>
      <c r="N103" s="1" t="s">
        <v>1160</v>
      </c>
      <c r="O103" s="1" t="s">
        <v>1161</v>
      </c>
      <c r="P103" s="1" t="s">
        <v>1162</v>
      </c>
      <c r="Q103" s="1" t="s">
        <v>1163</v>
      </c>
      <c r="R103" s="1" t="s">
        <v>1806</v>
      </c>
      <c r="S103" s="1" t="s">
        <v>1165</v>
      </c>
      <c r="T103" s="1" t="s">
        <v>1166</v>
      </c>
      <c r="U103" s="1" t="s">
        <v>1125</v>
      </c>
      <c r="V103" s="1" t="s">
        <v>1202</v>
      </c>
    </row>
    <row r="104" s="1" customFormat="1" spans="1:22">
      <c r="A104" s="3">
        <v>999228410777409</v>
      </c>
      <c r="B104" s="1" t="s">
        <v>1800</v>
      </c>
      <c r="C104" s="1" t="s">
        <v>1807</v>
      </c>
      <c r="D104" s="1" t="s">
        <v>1808</v>
      </c>
      <c r="E104" s="1" t="s">
        <v>1809</v>
      </c>
      <c r="F104" s="1" t="s">
        <v>1191</v>
      </c>
      <c r="G104" s="1" t="s">
        <v>1156</v>
      </c>
      <c r="H104" s="1" t="s">
        <v>1157</v>
      </c>
      <c r="I104" s="1" t="s">
        <v>1810</v>
      </c>
      <c r="J104" s="1" t="s">
        <v>30</v>
      </c>
      <c r="K104" s="1" t="s">
        <v>1811</v>
      </c>
      <c r="L104" s="1" t="s">
        <v>1811</v>
      </c>
      <c r="M104" s="1" t="s">
        <v>1160</v>
      </c>
      <c r="N104" s="1" t="s">
        <v>1160</v>
      </c>
      <c r="O104" s="1" t="s">
        <v>1161</v>
      </c>
      <c r="P104" s="1" t="s">
        <v>1162</v>
      </c>
      <c r="Q104" s="1" t="s">
        <v>1163</v>
      </c>
      <c r="R104" s="1" t="s">
        <v>1812</v>
      </c>
      <c r="S104" s="1" t="s">
        <v>1165</v>
      </c>
      <c r="T104" s="1" t="s">
        <v>1166</v>
      </c>
      <c r="U104" s="1" t="s">
        <v>1125</v>
      </c>
      <c r="V104" s="1" t="s">
        <v>1368</v>
      </c>
    </row>
    <row r="105" s="1" customFormat="1" spans="1:22">
      <c r="A105" s="3">
        <v>999228397141771</v>
      </c>
      <c r="B105" s="1" t="s">
        <v>1800</v>
      </c>
      <c r="C105" s="1" t="s">
        <v>1813</v>
      </c>
      <c r="D105" s="1" t="s">
        <v>1237</v>
      </c>
      <c r="E105" s="1" t="s">
        <v>1814</v>
      </c>
      <c r="F105" s="1" t="s">
        <v>1191</v>
      </c>
      <c r="G105" s="1" t="s">
        <v>1156</v>
      </c>
      <c r="H105" s="1" t="s">
        <v>1157</v>
      </c>
      <c r="I105" s="1" t="s">
        <v>1815</v>
      </c>
      <c r="J105" s="1" t="s">
        <v>30</v>
      </c>
      <c r="K105" s="1" t="s">
        <v>1816</v>
      </c>
      <c r="L105" s="1" t="s">
        <v>1816</v>
      </c>
      <c r="M105" s="1" t="s">
        <v>1160</v>
      </c>
      <c r="N105" s="1" t="s">
        <v>1160</v>
      </c>
      <c r="O105" s="1" t="s">
        <v>1161</v>
      </c>
      <c r="P105" s="1" t="s">
        <v>1162</v>
      </c>
      <c r="Q105" s="1" t="s">
        <v>1163</v>
      </c>
      <c r="R105" s="1" t="s">
        <v>1817</v>
      </c>
      <c r="S105" s="1" t="s">
        <v>1165</v>
      </c>
      <c r="T105" s="1" t="s">
        <v>1166</v>
      </c>
      <c r="U105" s="1" t="s">
        <v>1167</v>
      </c>
      <c r="V105" s="1" t="s">
        <v>1202</v>
      </c>
    </row>
    <row r="106" s="1" customFormat="1" spans="1:22">
      <c r="A106" s="3">
        <v>999228393194908</v>
      </c>
      <c r="B106" s="1" t="s">
        <v>1800</v>
      </c>
      <c r="C106" s="1" t="s">
        <v>1818</v>
      </c>
      <c r="D106" s="1" t="s">
        <v>1819</v>
      </c>
      <c r="E106" s="1" t="s">
        <v>1820</v>
      </c>
      <c r="F106" s="1" t="s">
        <v>1191</v>
      </c>
      <c r="G106" s="1" t="s">
        <v>1156</v>
      </c>
      <c r="H106" s="1" t="s">
        <v>1157</v>
      </c>
      <c r="I106" s="1" t="s">
        <v>1821</v>
      </c>
      <c r="J106" s="1" t="s">
        <v>30</v>
      </c>
      <c r="K106" s="1" t="s">
        <v>1822</v>
      </c>
      <c r="L106" s="1" t="s">
        <v>1822</v>
      </c>
      <c r="M106" s="1" t="s">
        <v>1160</v>
      </c>
      <c r="N106" s="1" t="s">
        <v>1160</v>
      </c>
      <c r="O106" s="1" t="s">
        <v>1161</v>
      </c>
      <c r="P106" s="1" t="s">
        <v>1162</v>
      </c>
      <c r="Q106" s="1" t="s">
        <v>1163</v>
      </c>
      <c r="R106" s="1" t="s">
        <v>1823</v>
      </c>
      <c r="S106" s="1" t="s">
        <v>1165</v>
      </c>
      <c r="T106" s="1" t="s">
        <v>1166</v>
      </c>
      <c r="U106" s="1" t="s">
        <v>1125</v>
      </c>
      <c r="V106" s="1" t="s">
        <v>1419</v>
      </c>
    </row>
    <row r="107" s="1" customFormat="1" spans="1:22">
      <c r="A107" s="3">
        <v>999228373860046</v>
      </c>
      <c r="B107" s="1" t="s">
        <v>1824</v>
      </c>
      <c r="C107" s="1" t="s">
        <v>1825</v>
      </c>
      <c r="D107" s="1" t="s">
        <v>1826</v>
      </c>
      <c r="E107" s="1" t="s">
        <v>1827</v>
      </c>
      <c r="F107" s="1" t="s">
        <v>1191</v>
      </c>
      <c r="G107" s="1" t="s">
        <v>1156</v>
      </c>
      <c r="H107" s="1" t="s">
        <v>1157</v>
      </c>
      <c r="I107" s="1" t="s">
        <v>1828</v>
      </c>
      <c r="J107" s="1" t="s">
        <v>30</v>
      </c>
      <c r="K107" s="1" t="s">
        <v>1829</v>
      </c>
      <c r="L107" s="1" t="s">
        <v>1829</v>
      </c>
      <c r="M107" s="1" t="s">
        <v>1160</v>
      </c>
      <c r="N107" s="1" t="s">
        <v>1160</v>
      </c>
      <c r="O107" s="1" t="s">
        <v>1161</v>
      </c>
      <c r="P107" s="1" t="s">
        <v>1162</v>
      </c>
      <c r="Q107" s="1" t="s">
        <v>1163</v>
      </c>
      <c r="R107" s="1" t="s">
        <v>1830</v>
      </c>
      <c r="S107" s="1" t="s">
        <v>1165</v>
      </c>
      <c r="T107" s="1" t="s">
        <v>1166</v>
      </c>
      <c r="U107" s="1" t="s">
        <v>1125</v>
      </c>
      <c r="V107" s="1" t="s">
        <v>1202</v>
      </c>
    </row>
    <row r="108" s="1" customFormat="1" spans="1:22">
      <c r="A108" s="3">
        <v>999228371185891</v>
      </c>
      <c r="B108" s="1" t="s">
        <v>1824</v>
      </c>
      <c r="C108" s="1" t="s">
        <v>1831</v>
      </c>
      <c r="D108" s="1" t="s">
        <v>1832</v>
      </c>
      <c r="E108" s="1" t="s">
        <v>1833</v>
      </c>
      <c r="F108" s="1" t="s">
        <v>1191</v>
      </c>
      <c r="G108" s="1" t="s">
        <v>1156</v>
      </c>
      <c r="H108" s="1" t="s">
        <v>1157</v>
      </c>
      <c r="I108" s="1" t="s">
        <v>1834</v>
      </c>
      <c r="J108" s="1" t="s">
        <v>30</v>
      </c>
      <c r="K108" s="1" t="s">
        <v>1835</v>
      </c>
      <c r="L108" s="1" t="s">
        <v>1835</v>
      </c>
      <c r="M108" s="1" t="s">
        <v>1160</v>
      </c>
      <c r="N108" s="1" t="s">
        <v>1160</v>
      </c>
      <c r="O108" s="1" t="s">
        <v>1161</v>
      </c>
      <c r="P108" s="1" t="s">
        <v>1162</v>
      </c>
      <c r="Q108" s="1" t="s">
        <v>1163</v>
      </c>
      <c r="R108" s="1" t="s">
        <v>1836</v>
      </c>
      <c r="S108" s="1" t="s">
        <v>1165</v>
      </c>
      <c r="T108" s="1" t="s">
        <v>1166</v>
      </c>
      <c r="U108" s="1" t="s">
        <v>1125</v>
      </c>
      <c r="V108" s="1" t="s">
        <v>1837</v>
      </c>
    </row>
    <row r="109" s="1" customFormat="1" spans="1:22">
      <c r="A109" s="3">
        <v>999228369847024</v>
      </c>
      <c r="B109" s="1" t="s">
        <v>1824</v>
      </c>
      <c r="C109" s="1" t="s">
        <v>1838</v>
      </c>
      <c r="D109" s="1" t="s">
        <v>1839</v>
      </c>
      <c r="E109" s="1" t="s">
        <v>1840</v>
      </c>
      <c r="F109" s="1" t="s">
        <v>1260</v>
      </c>
      <c r="G109" s="1" t="s">
        <v>1156</v>
      </c>
      <c r="H109" s="1" t="s">
        <v>1157</v>
      </c>
      <c r="I109" s="1" t="s">
        <v>1841</v>
      </c>
      <c r="J109" s="1" t="s">
        <v>30</v>
      </c>
      <c r="K109" s="1" t="s">
        <v>1842</v>
      </c>
      <c r="L109" s="1" t="s">
        <v>1842</v>
      </c>
      <c r="M109" s="1" t="s">
        <v>1160</v>
      </c>
      <c r="N109" s="1" t="s">
        <v>1160</v>
      </c>
      <c r="O109" s="1" t="s">
        <v>1161</v>
      </c>
      <c r="P109" s="1" t="s">
        <v>1162</v>
      </c>
      <c r="Q109" s="1" t="s">
        <v>1163</v>
      </c>
      <c r="R109" s="1" t="s">
        <v>1843</v>
      </c>
      <c r="S109" s="1" t="s">
        <v>1165</v>
      </c>
      <c r="T109" s="1" t="s">
        <v>1166</v>
      </c>
      <c r="U109" s="1" t="s">
        <v>1125</v>
      </c>
      <c r="V109" s="1" t="s">
        <v>1202</v>
      </c>
    </row>
    <row r="110" s="1" customFormat="1" spans="1:22">
      <c r="A110" s="3">
        <v>999228369061449</v>
      </c>
      <c r="B110" s="1" t="s">
        <v>1824</v>
      </c>
      <c r="C110" s="1" t="s">
        <v>1844</v>
      </c>
      <c r="D110" s="1" t="s">
        <v>1319</v>
      </c>
      <c r="E110" s="1" t="s">
        <v>1845</v>
      </c>
      <c r="F110" s="1" t="s">
        <v>1191</v>
      </c>
      <c r="G110" s="1" t="s">
        <v>1156</v>
      </c>
      <c r="H110" s="1" t="s">
        <v>1157</v>
      </c>
      <c r="I110" s="1" t="s">
        <v>1846</v>
      </c>
      <c r="J110" s="1" t="s">
        <v>30</v>
      </c>
      <c r="K110" s="1" t="s">
        <v>1847</v>
      </c>
      <c r="L110" s="1" t="s">
        <v>1847</v>
      </c>
      <c r="M110" s="1" t="s">
        <v>1160</v>
      </c>
      <c r="N110" s="1" t="s">
        <v>1160</v>
      </c>
      <c r="O110" s="1" t="s">
        <v>1161</v>
      </c>
      <c r="P110" s="1" t="s">
        <v>1162</v>
      </c>
      <c r="Q110" s="1" t="s">
        <v>1163</v>
      </c>
      <c r="R110" s="1" t="s">
        <v>1848</v>
      </c>
      <c r="S110" s="1" t="s">
        <v>1165</v>
      </c>
      <c r="T110" s="1" t="s">
        <v>1166</v>
      </c>
      <c r="U110" s="1" t="s">
        <v>1125</v>
      </c>
      <c r="V110" s="1" t="s">
        <v>1202</v>
      </c>
    </row>
    <row r="111" s="1" customFormat="1" spans="1:22">
      <c r="A111" s="3">
        <v>999228368962454</v>
      </c>
      <c r="B111" s="1" t="s">
        <v>1824</v>
      </c>
      <c r="C111" s="1" t="s">
        <v>1849</v>
      </c>
      <c r="D111" s="1" t="s">
        <v>1850</v>
      </c>
      <c r="E111" s="1" t="s">
        <v>1851</v>
      </c>
      <c r="F111" s="1" t="s">
        <v>1191</v>
      </c>
      <c r="G111" s="1" t="s">
        <v>1156</v>
      </c>
      <c r="H111" s="1" t="s">
        <v>1157</v>
      </c>
      <c r="I111" s="1" t="s">
        <v>1852</v>
      </c>
      <c r="J111" s="1" t="s">
        <v>30</v>
      </c>
      <c r="K111" s="1" t="s">
        <v>1853</v>
      </c>
      <c r="L111" s="1" t="s">
        <v>1853</v>
      </c>
      <c r="M111" s="1" t="s">
        <v>1160</v>
      </c>
      <c r="N111" s="1" t="s">
        <v>1160</v>
      </c>
      <c r="O111" s="1" t="s">
        <v>1161</v>
      </c>
      <c r="P111" s="1" t="s">
        <v>1162</v>
      </c>
      <c r="Q111" s="1" t="s">
        <v>1163</v>
      </c>
      <c r="R111" s="1" t="s">
        <v>1854</v>
      </c>
      <c r="S111" s="1" t="s">
        <v>1165</v>
      </c>
      <c r="T111" s="1" t="s">
        <v>1166</v>
      </c>
      <c r="U111" s="1" t="s">
        <v>1125</v>
      </c>
      <c r="V111" s="1" t="s">
        <v>1202</v>
      </c>
    </row>
    <row r="112" s="1" customFormat="1" spans="1:22">
      <c r="A112" s="3">
        <v>999228368747112</v>
      </c>
      <c r="B112" s="1" t="s">
        <v>1824</v>
      </c>
      <c r="C112" s="1" t="s">
        <v>1855</v>
      </c>
      <c r="D112" s="1" t="s">
        <v>1856</v>
      </c>
      <c r="E112" s="1" t="s">
        <v>1857</v>
      </c>
      <c r="F112" s="1" t="s">
        <v>1155</v>
      </c>
      <c r="G112" s="1" t="s">
        <v>1156</v>
      </c>
      <c r="H112" s="1" t="s">
        <v>1157</v>
      </c>
      <c r="I112" s="1" t="s">
        <v>1858</v>
      </c>
      <c r="J112" s="1" t="s">
        <v>30</v>
      </c>
      <c r="K112" s="1" t="s">
        <v>1859</v>
      </c>
      <c r="L112" s="1" t="s">
        <v>1859</v>
      </c>
      <c r="M112" s="1" t="s">
        <v>1160</v>
      </c>
      <c r="N112" s="1" t="s">
        <v>1160</v>
      </c>
      <c r="O112" s="1" t="s">
        <v>1161</v>
      </c>
      <c r="P112" s="1" t="s">
        <v>1162</v>
      </c>
      <c r="Q112" s="1" t="s">
        <v>1163</v>
      </c>
      <c r="R112" s="1" t="s">
        <v>1860</v>
      </c>
      <c r="S112" s="1" t="s">
        <v>1165</v>
      </c>
      <c r="T112" s="1" t="s">
        <v>1166</v>
      </c>
      <c r="U112" s="1" t="s">
        <v>1125</v>
      </c>
      <c r="V112" s="1" t="s">
        <v>1180</v>
      </c>
    </row>
    <row r="113" s="1" customFormat="1" spans="1:22">
      <c r="A113" s="3">
        <v>999228367781497</v>
      </c>
      <c r="B113" s="1" t="s">
        <v>1861</v>
      </c>
      <c r="C113" s="1" t="s">
        <v>1862</v>
      </c>
      <c r="D113" s="1" t="s">
        <v>1863</v>
      </c>
      <c r="E113" s="1" t="s">
        <v>1864</v>
      </c>
      <c r="F113" s="1" t="s">
        <v>1155</v>
      </c>
      <c r="G113" s="1" t="s">
        <v>1156</v>
      </c>
      <c r="H113" s="1" t="s">
        <v>1157</v>
      </c>
      <c r="I113" s="1" t="s">
        <v>1865</v>
      </c>
      <c r="J113" s="1" t="s">
        <v>30</v>
      </c>
      <c r="K113" s="1" t="s">
        <v>1866</v>
      </c>
      <c r="L113" s="1" t="s">
        <v>1866</v>
      </c>
      <c r="M113" s="1" t="s">
        <v>1160</v>
      </c>
      <c r="N113" s="1" t="s">
        <v>1160</v>
      </c>
      <c r="O113" s="1" t="s">
        <v>1161</v>
      </c>
      <c r="P113" s="1" t="s">
        <v>1162</v>
      </c>
      <c r="Q113" s="1" t="s">
        <v>1163</v>
      </c>
      <c r="R113" s="1" t="s">
        <v>1867</v>
      </c>
      <c r="S113" s="1" t="s">
        <v>1165</v>
      </c>
      <c r="T113" s="1" t="s">
        <v>1166</v>
      </c>
      <c r="U113" s="1" t="s">
        <v>1125</v>
      </c>
      <c r="V113" s="1" t="s">
        <v>1202</v>
      </c>
    </row>
    <row r="114" s="1" customFormat="1" spans="1:22">
      <c r="A114" s="3">
        <v>999228364956151</v>
      </c>
      <c r="B114" s="1" t="s">
        <v>1861</v>
      </c>
      <c r="C114" s="1" t="s">
        <v>1868</v>
      </c>
      <c r="D114" s="1" t="s">
        <v>1869</v>
      </c>
      <c r="E114" s="1" t="s">
        <v>1870</v>
      </c>
      <c r="F114" s="1" t="s">
        <v>1176</v>
      </c>
      <c r="G114" s="1" t="s">
        <v>1156</v>
      </c>
      <c r="H114" s="1" t="s">
        <v>1157</v>
      </c>
      <c r="I114" s="1" t="s">
        <v>1871</v>
      </c>
      <c r="J114" s="1" t="s">
        <v>30</v>
      </c>
      <c r="K114" s="1" t="s">
        <v>1872</v>
      </c>
      <c r="L114" s="1" t="s">
        <v>1872</v>
      </c>
      <c r="M114" s="1" t="s">
        <v>1160</v>
      </c>
      <c r="N114" s="1" t="s">
        <v>1160</v>
      </c>
      <c r="O114" s="1" t="s">
        <v>1161</v>
      </c>
      <c r="P114" s="1" t="s">
        <v>1162</v>
      </c>
      <c r="Q114" s="1" t="s">
        <v>1163</v>
      </c>
      <c r="R114" s="1" t="s">
        <v>1873</v>
      </c>
      <c r="S114" s="1" t="s">
        <v>1165</v>
      </c>
      <c r="T114" s="1" t="s">
        <v>1166</v>
      </c>
      <c r="U114" s="1" t="s">
        <v>1125</v>
      </c>
      <c r="V114" s="1" t="s">
        <v>1180</v>
      </c>
    </row>
    <row r="115" s="1" customFormat="1" spans="1:22">
      <c r="A115" s="3">
        <v>999228356170282</v>
      </c>
      <c r="B115" s="1" t="s">
        <v>1874</v>
      </c>
      <c r="C115" s="1" t="s">
        <v>1875</v>
      </c>
      <c r="D115" s="1" t="s">
        <v>1876</v>
      </c>
      <c r="E115" s="1" t="s">
        <v>1877</v>
      </c>
      <c r="F115" s="1" t="s">
        <v>1155</v>
      </c>
      <c r="G115" s="1" t="s">
        <v>1156</v>
      </c>
      <c r="H115" s="1" t="s">
        <v>1157</v>
      </c>
      <c r="I115" s="1" t="s">
        <v>1878</v>
      </c>
      <c r="J115" s="1" t="s">
        <v>30</v>
      </c>
      <c r="K115" s="1" t="s">
        <v>1879</v>
      </c>
      <c r="L115" s="1" t="s">
        <v>1879</v>
      </c>
      <c r="M115" s="1" t="s">
        <v>1160</v>
      </c>
      <c r="N115" s="1" t="s">
        <v>1160</v>
      </c>
      <c r="O115" s="1" t="s">
        <v>1161</v>
      </c>
      <c r="P115" s="1" t="s">
        <v>1162</v>
      </c>
      <c r="Q115" s="1" t="s">
        <v>1163</v>
      </c>
      <c r="R115" s="1" t="s">
        <v>1880</v>
      </c>
      <c r="S115" s="1" t="s">
        <v>1165</v>
      </c>
      <c r="T115" s="1" t="s">
        <v>1166</v>
      </c>
      <c r="U115" s="1" t="s">
        <v>1125</v>
      </c>
      <c r="V115" s="1" t="s">
        <v>1180</v>
      </c>
    </row>
    <row r="116" s="1" customFormat="1" spans="1:22">
      <c r="A116" s="3">
        <v>999228355813398</v>
      </c>
      <c r="B116" s="1" t="s">
        <v>1874</v>
      </c>
      <c r="C116" s="1" t="s">
        <v>1881</v>
      </c>
      <c r="D116" s="1" t="s">
        <v>1882</v>
      </c>
      <c r="E116" s="1" t="s">
        <v>1883</v>
      </c>
      <c r="F116" s="1" t="s">
        <v>1176</v>
      </c>
      <c r="G116" s="1" t="s">
        <v>1156</v>
      </c>
      <c r="H116" s="1" t="s">
        <v>1157</v>
      </c>
      <c r="I116" s="1" t="s">
        <v>1884</v>
      </c>
      <c r="J116" s="1" t="s">
        <v>30</v>
      </c>
      <c r="K116" s="1" t="s">
        <v>1885</v>
      </c>
      <c r="L116" s="1" t="s">
        <v>1885</v>
      </c>
      <c r="M116" s="1" t="s">
        <v>1160</v>
      </c>
      <c r="N116" s="1" t="s">
        <v>1160</v>
      </c>
      <c r="O116" s="1" t="s">
        <v>1161</v>
      </c>
      <c r="P116" s="1" t="s">
        <v>1162</v>
      </c>
      <c r="Q116" s="1" t="s">
        <v>1163</v>
      </c>
      <c r="R116" s="1" t="s">
        <v>1886</v>
      </c>
      <c r="S116" s="1" t="s">
        <v>1165</v>
      </c>
      <c r="T116" s="1" t="s">
        <v>1166</v>
      </c>
      <c r="U116" s="1" t="s">
        <v>1125</v>
      </c>
      <c r="V116" s="1" t="s">
        <v>1168</v>
      </c>
    </row>
    <row r="117" s="1" customFormat="1" spans="1:22">
      <c r="A117" s="3">
        <v>999228352855372</v>
      </c>
      <c r="B117" s="1" t="s">
        <v>1874</v>
      </c>
      <c r="C117" s="1" t="s">
        <v>1887</v>
      </c>
      <c r="D117" s="1" t="s">
        <v>1251</v>
      </c>
      <c r="E117" s="1" t="s">
        <v>1888</v>
      </c>
      <c r="F117" s="1" t="s">
        <v>1191</v>
      </c>
      <c r="G117" s="1" t="s">
        <v>1156</v>
      </c>
      <c r="H117" s="1" t="s">
        <v>1157</v>
      </c>
      <c r="I117" s="1" t="s">
        <v>1889</v>
      </c>
      <c r="J117" s="1" t="s">
        <v>30</v>
      </c>
      <c r="K117" s="1" t="s">
        <v>1890</v>
      </c>
      <c r="L117" s="1" t="s">
        <v>1890</v>
      </c>
      <c r="M117" s="1" t="s">
        <v>1160</v>
      </c>
      <c r="N117" s="1" t="s">
        <v>1160</v>
      </c>
      <c r="O117" s="1" t="s">
        <v>1161</v>
      </c>
      <c r="P117" s="1" t="s">
        <v>1162</v>
      </c>
      <c r="Q117" s="1" t="s">
        <v>1163</v>
      </c>
      <c r="R117" s="1" t="s">
        <v>1891</v>
      </c>
      <c r="S117" s="1" t="s">
        <v>1165</v>
      </c>
      <c r="T117" s="1" t="s">
        <v>1166</v>
      </c>
      <c r="U117" s="1" t="s">
        <v>1125</v>
      </c>
      <c r="V117" s="1" t="s">
        <v>1256</v>
      </c>
    </row>
    <row r="118" s="1" customFormat="1" spans="1:22">
      <c r="A118" s="3">
        <v>999228336075606</v>
      </c>
      <c r="B118" s="1" t="s">
        <v>1892</v>
      </c>
      <c r="C118" s="1" t="s">
        <v>1893</v>
      </c>
      <c r="D118" s="1" t="s">
        <v>1894</v>
      </c>
      <c r="E118" s="1" t="s">
        <v>1895</v>
      </c>
      <c r="F118" s="1" t="s">
        <v>1155</v>
      </c>
      <c r="G118" s="1" t="s">
        <v>1156</v>
      </c>
      <c r="H118" s="1" t="s">
        <v>1157</v>
      </c>
      <c r="I118" s="1" t="s">
        <v>1896</v>
      </c>
      <c r="J118" s="1" t="s">
        <v>30</v>
      </c>
      <c r="K118" s="1" t="s">
        <v>1897</v>
      </c>
      <c r="L118" s="1" t="s">
        <v>1897</v>
      </c>
      <c r="M118" s="1" t="s">
        <v>1160</v>
      </c>
      <c r="N118" s="1" t="s">
        <v>1160</v>
      </c>
      <c r="O118" s="1" t="s">
        <v>1161</v>
      </c>
      <c r="P118" s="1" t="s">
        <v>1162</v>
      </c>
      <c r="Q118" s="1" t="s">
        <v>1163</v>
      </c>
      <c r="R118" s="1" t="s">
        <v>1898</v>
      </c>
      <c r="S118" s="1" t="s">
        <v>1165</v>
      </c>
      <c r="T118" s="1" t="s">
        <v>1166</v>
      </c>
      <c r="U118" s="1" t="s">
        <v>1125</v>
      </c>
      <c r="V118" s="1" t="s">
        <v>1337</v>
      </c>
    </row>
    <row r="119" s="1" customFormat="1" spans="1:22">
      <c r="A119" s="3">
        <v>999228335893726</v>
      </c>
      <c r="B119" s="1" t="s">
        <v>1892</v>
      </c>
      <c r="C119" s="1" t="s">
        <v>1899</v>
      </c>
      <c r="D119" s="1" t="s">
        <v>1900</v>
      </c>
      <c r="E119" s="1" t="s">
        <v>1901</v>
      </c>
      <c r="F119" s="1" t="s">
        <v>1191</v>
      </c>
      <c r="G119" s="1" t="s">
        <v>1156</v>
      </c>
      <c r="H119" s="1" t="s">
        <v>1157</v>
      </c>
      <c r="I119" s="1" t="s">
        <v>1902</v>
      </c>
      <c r="J119" s="1" t="s">
        <v>30</v>
      </c>
      <c r="K119" s="1" t="s">
        <v>1903</v>
      </c>
      <c r="L119" s="1" t="s">
        <v>1903</v>
      </c>
      <c r="M119" s="1" t="s">
        <v>1160</v>
      </c>
      <c r="N119" s="1" t="s">
        <v>1160</v>
      </c>
      <c r="O119" s="1" t="s">
        <v>1161</v>
      </c>
      <c r="P119" s="1" t="s">
        <v>1162</v>
      </c>
      <c r="Q119" s="1" t="s">
        <v>1163</v>
      </c>
      <c r="R119" s="1" t="s">
        <v>1904</v>
      </c>
      <c r="S119" s="1" t="s">
        <v>1165</v>
      </c>
      <c r="T119" s="1" t="s">
        <v>1166</v>
      </c>
      <c r="U119" s="1" t="s">
        <v>1125</v>
      </c>
      <c r="V119" s="1" t="s">
        <v>1256</v>
      </c>
    </row>
    <row r="120" s="1" customFormat="1" spans="1:22">
      <c r="A120" s="3">
        <v>999228335875638</v>
      </c>
      <c r="B120" s="1" t="s">
        <v>1892</v>
      </c>
      <c r="C120" s="1" t="s">
        <v>1905</v>
      </c>
      <c r="D120" s="1" t="s">
        <v>1906</v>
      </c>
      <c r="E120" s="1" t="s">
        <v>1907</v>
      </c>
      <c r="F120" s="1" t="s">
        <v>1155</v>
      </c>
      <c r="G120" s="1" t="s">
        <v>1156</v>
      </c>
      <c r="H120" s="1" t="s">
        <v>1157</v>
      </c>
      <c r="I120" s="1" t="s">
        <v>1908</v>
      </c>
      <c r="J120" s="1" t="s">
        <v>30</v>
      </c>
      <c r="K120" s="1" t="s">
        <v>1909</v>
      </c>
      <c r="L120" s="1" t="s">
        <v>1909</v>
      </c>
      <c r="M120" s="1" t="s">
        <v>1160</v>
      </c>
      <c r="N120" s="1" t="s">
        <v>1160</v>
      </c>
      <c r="O120" s="1" t="s">
        <v>1161</v>
      </c>
      <c r="P120" s="1" t="s">
        <v>1162</v>
      </c>
      <c r="Q120" s="1" t="s">
        <v>1163</v>
      </c>
      <c r="R120" s="1" t="s">
        <v>1910</v>
      </c>
      <c r="S120" s="1" t="s">
        <v>1165</v>
      </c>
      <c r="T120" s="1" t="s">
        <v>1166</v>
      </c>
      <c r="U120" s="1" t="s">
        <v>1125</v>
      </c>
      <c r="V120" s="1" t="s">
        <v>1368</v>
      </c>
    </row>
    <row r="121" s="1" customFormat="1" spans="1:22">
      <c r="A121" s="3">
        <v>999228335124753</v>
      </c>
      <c r="B121" s="1" t="s">
        <v>1892</v>
      </c>
      <c r="C121" s="1" t="s">
        <v>1911</v>
      </c>
      <c r="D121" s="1" t="s">
        <v>1912</v>
      </c>
      <c r="E121" s="1" t="s">
        <v>1913</v>
      </c>
      <c r="F121" s="1" t="s">
        <v>1151</v>
      </c>
      <c r="G121" s="1" t="s">
        <v>1156</v>
      </c>
      <c r="H121" s="1" t="s">
        <v>1157</v>
      </c>
      <c r="I121" s="1" t="s">
        <v>1914</v>
      </c>
      <c r="J121" s="1" t="s">
        <v>30</v>
      </c>
      <c r="K121" s="1" t="s">
        <v>1915</v>
      </c>
      <c r="L121" s="1" t="s">
        <v>1915</v>
      </c>
      <c r="M121" s="1" t="s">
        <v>1160</v>
      </c>
      <c r="N121" s="1" t="s">
        <v>1160</v>
      </c>
      <c r="O121" s="1" t="s">
        <v>1161</v>
      </c>
      <c r="P121" s="1" t="s">
        <v>1162</v>
      </c>
      <c r="Q121" s="1" t="s">
        <v>1163</v>
      </c>
      <c r="R121" s="1" t="s">
        <v>1916</v>
      </c>
      <c r="S121" s="1" t="s">
        <v>1165</v>
      </c>
      <c r="T121" s="1" t="s">
        <v>1166</v>
      </c>
      <c r="U121" s="1" t="s">
        <v>1167</v>
      </c>
      <c r="V121" s="1" t="s">
        <v>1180</v>
      </c>
    </row>
    <row r="122" s="1" customFormat="1" spans="1:22">
      <c r="A122" s="3">
        <v>999228332199510</v>
      </c>
      <c r="B122" s="1" t="s">
        <v>1917</v>
      </c>
      <c r="C122" s="1" t="s">
        <v>1918</v>
      </c>
      <c r="D122" s="1" t="s">
        <v>1919</v>
      </c>
      <c r="E122" s="1" t="s">
        <v>1920</v>
      </c>
      <c r="F122" s="1" t="s">
        <v>1191</v>
      </c>
      <c r="G122" s="1" t="s">
        <v>1156</v>
      </c>
      <c r="H122" s="1" t="s">
        <v>1157</v>
      </c>
      <c r="I122" s="1" t="s">
        <v>1921</v>
      </c>
      <c r="J122" s="1" t="s">
        <v>30</v>
      </c>
      <c r="K122" s="1" t="s">
        <v>1922</v>
      </c>
      <c r="L122" s="1" t="s">
        <v>1922</v>
      </c>
      <c r="M122" s="1" t="s">
        <v>1160</v>
      </c>
      <c r="N122" s="1" t="s">
        <v>1160</v>
      </c>
      <c r="O122" s="1" t="s">
        <v>1161</v>
      </c>
      <c r="P122" s="1" t="s">
        <v>1162</v>
      </c>
      <c r="Q122" s="1" t="s">
        <v>1163</v>
      </c>
      <c r="R122" s="1" t="s">
        <v>1923</v>
      </c>
      <c r="S122" s="1" t="s">
        <v>1165</v>
      </c>
      <c r="T122" s="1" t="s">
        <v>1166</v>
      </c>
      <c r="U122" s="1" t="s">
        <v>1125</v>
      </c>
      <c r="V122" s="1" t="s">
        <v>1180</v>
      </c>
    </row>
    <row r="123" s="1" customFormat="1" spans="1:22">
      <c r="A123" s="3">
        <v>999228331166897</v>
      </c>
      <c r="B123" s="1" t="s">
        <v>1917</v>
      </c>
      <c r="C123" s="1" t="s">
        <v>1924</v>
      </c>
      <c r="D123" s="1" t="s">
        <v>1925</v>
      </c>
      <c r="E123" s="1" t="s">
        <v>1926</v>
      </c>
      <c r="F123" s="1" t="s">
        <v>1155</v>
      </c>
      <c r="G123" s="1" t="s">
        <v>1156</v>
      </c>
      <c r="H123" s="1" t="s">
        <v>1157</v>
      </c>
      <c r="I123" s="1" t="s">
        <v>1927</v>
      </c>
      <c r="J123" s="1" t="s">
        <v>30</v>
      </c>
      <c r="K123" s="1" t="s">
        <v>1928</v>
      </c>
      <c r="L123" s="1" t="s">
        <v>1928</v>
      </c>
      <c r="M123" s="1" t="s">
        <v>1160</v>
      </c>
      <c r="N123" s="1" t="s">
        <v>1160</v>
      </c>
      <c r="O123" s="1" t="s">
        <v>1161</v>
      </c>
      <c r="P123" s="1" t="s">
        <v>1162</v>
      </c>
      <c r="Q123" s="1" t="s">
        <v>1163</v>
      </c>
      <c r="R123" s="1" t="s">
        <v>1929</v>
      </c>
      <c r="S123" s="1" t="s">
        <v>1165</v>
      </c>
      <c r="T123" s="1" t="s">
        <v>1166</v>
      </c>
      <c r="U123" s="1" t="s">
        <v>1167</v>
      </c>
      <c r="V123" s="1" t="s">
        <v>1180</v>
      </c>
    </row>
    <row r="124" s="1" customFormat="1" spans="1:22">
      <c r="A124" s="3">
        <v>999228326014119</v>
      </c>
      <c r="B124" s="1" t="s">
        <v>1917</v>
      </c>
      <c r="C124" s="1" t="s">
        <v>1930</v>
      </c>
      <c r="D124" s="1" t="s">
        <v>1931</v>
      </c>
      <c r="E124" s="1" t="s">
        <v>1932</v>
      </c>
      <c r="F124" s="1" t="s">
        <v>1191</v>
      </c>
      <c r="G124" s="1" t="s">
        <v>1156</v>
      </c>
      <c r="H124" s="1" t="s">
        <v>1157</v>
      </c>
      <c r="I124" s="1" t="s">
        <v>1933</v>
      </c>
      <c r="J124" s="1" t="s">
        <v>30</v>
      </c>
      <c r="K124" s="1" t="s">
        <v>1934</v>
      </c>
      <c r="L124" s="1" t="s">
        <v>1934</v>
      </c>
      <c r="M124" s="1" t="s">
        <v>1160</v>
      </c>
      <c r="N124" s="1" t="s">
        <v>1160</v>
      </c>
      <c r="O124" s="1" t="s">
        <v>1161</v>
      </c>
      <c r="P124" s="1" t="s">
        <v>1162</v>
      </c>
      <c r="Q124" s="1" t="s">
        <v>1163</v>
      </c>
      <c r="R124" s="1" t="s">
        <v>1935</v>
      </c>
      <c r="S124" s="1" t="s">
        <v>1165</v>
      </c>
      <c r="T124" s="1" t="s">
        <v>1166</v>
      </c>
      <c r="U124" s="1" t="s">
        <v>1125</v>
      </c>
      <c r="V124" s="1" t="s">
        <v>1180</v>
      </c>
    </row>
    <row r="125" s="1" customFormat="1" spans="1:22">
      <c r="A125" s="3">
        <v>999228323329735</v>
      </c>
      <c r="B125" s="1" t="s">
        <v>1917</v>
      </c>
      <c r="C125" s="1" t="s">
        <v>1936</v>
      </c>
      <c r="D125" s="1" t="s">
        <v>1937</v>
      </c>
      <c r="E125" s="1" t="s">
        <v>1938</v>
      </c>
      <c r="F125" s="1" t="s">
        <v>1155</v>
      </c>
      <c r="G125" s="1" t="s">
        <v>1156</v>
      </c>
      <c r="H125" s="1" t="s">
        <v>1157</v>
      </c>
      <c r="I125" s="1" t="s">
        <v>1939</v>
      </c>
      <c r="J125" s="1" t="s">
        <v>30</v>
      </c>
      <c r="K125" s="1" t="s">
        <v>1940</v>
      </c>
      <c r="L125" s="1" t="s">
        <v>1940</v>
      </c>
      <c r="M125" s="1" t="s">
        <v>1160</v>
      </c>
      <c r="N125" s="1" t="s">
        <v>1160</v>
      </c>
      <c r="O125" s="1" t="s">
        <v>1161</v>
      </c>
      <c r="P125" s="1" t="s">
        <v>1162</v>
      </c>
      <c r="Q125" s="1" t="s">
        <v>1163</v>
      </c>
      <c r="R125" s="1" t="s">
        <v>1941</v>
      </c>
      <c r="S125" s="1" t="s">
        <v>1165</v>
      </c>
      <c r="T125" s="1" t="s">
        <v>1166</v>
      </c>
      <c r="U125" s="1" t="s">
        <v>1125</v>
      </c>
      <c r="V125" s="1" t="s">
        <v>1446</v>
      </c>
    </row>
    <row r="126" s="1" customFormat="1" spans="1:22">
      <c r="A126" s="3">
        <v>999228314199897</v>
      </c>
      <c r="B126" s="1" t="s">
        <v>1942</v>
      </c>
      <c r="C126" s="1" t="s">
        <v>1943</v>
      </c>
      <c r="D126" s="1" t="s">
        <v>1944</v>
      </c>
      <c r="E126" s="1" t="s">
        <v>1945</v>
      </c>
      <c r="F126" s="1" t="s">
        <v>1232</v>
      </c>
      <c r="G126" s="1" t="s">
        <v>1156</v>
      </c>
      <c r="H126" s="1" t="s">
        <v>1157</v>
      </c>
      <c r="I126" s="1" t="s">
        <v>1946</v>
      </c>
      <c r="J126" s="1" t="s">
        <v>30</v>
      </c>
      <c r="K126" s="1" t="s">
        <v>1947</v>
      </c>
      <c r="L126" s="1" t="s">
        <v>1947</v>
      </c>
      <c r="M126" s="1" t="s">
        <v>1160</v>
      </c>
      <c r="N126" s="1" t="s">
        <v>1160</v>
      </c>
      <c r="O126" s="1" t="s">
        <v>1161</v>
      </c>
      <c r="P126" s="1" t="s">
        <v>1162</v>
      </c>
      <c r="Q126" s="1" t="s">
        <v>1163</v>
      </c>
      <c r="R126" s="1" t="s">
        <v>1948</v>
      </c>
      <c r="S126" s="1" t="s">
        <v>1165</v>
      </c>
      <c r="T126" s="1" t="s">
        <v>1166</v>
      </c>
      <c r="U126" s="1" t="s">
        <v>1125</v>
      </c>
      <c r="V126" s="1" t="s">
        <v>1202</v>
      </c>
    </row>
    <row r="127" s="1" customFormat="1" spans="1:22">
      <c r="A127" s="3">
        <v>999228313630319</v>
      </c>
      <c r="B127" s="1" t="s">
        <v>1942</v>
      </c>
      <c r="C127" s="1" t="s">
        <v>1949</v>
      </c>
      <c r="D127" s="1" t="s">
        <v>1944</v>
      </c>
      <c r="E127" s="1" t="s">
        <v>1950</v>
      </c>
      <c r="F127" s="1" t="s">
        <v>1176</v>
      </c>
      <c r="G127" s="1" t="s">
        <v>1156</v>
      </c>
      <c r="H127" s="1" t="s">
        <v>1157</v>
      </c>
      <c r="I127" s="1" t="s">
        <v>1951</v>
      </c>
      <c r="J127" s="1" t="s">
        <v>30</v>
      </c>
      <c r="K127" s="1" t="s">
        <v>1952</v>
      </c>
      <c r="L127" s="1" t="s">
        <v>1952</v>
      </c>
      <c r="M127" s="1" t="s">
        <v>1160</v>
      </c>
      <c r="N127" s="1" t="s">
        <v>1160</v>
      </c>
      <c r="O127" s="1" t="s">
        <v>1161</v>
      </c>
      <c r="P127" s="1" t="s">
        <v>1162</v>
      </c>
      <c r="Q127" s="1" t="s">
        <v>1163</v>
      </c>
      <c r="R127" s="1" t="s">
        <v>1953</v>
      </c>
      <c r="S127" s="1" t="s">
        <v>1165</v>
      </c>
      <c r="T127" s="1" t="s">
        <v>1166</v>
      </c>
      <c r="U127" s="1" t="s">
        <v>1125</v>
      </c>
      <c r="V127" s="1" t="s">
        <v>1202</v>
      </c>
    </row>
    <row r="128" s="1" customFormat="1" spans="1:22">
      <c r="A128" s="3">
        <v>999228313235880</v>
      </c>
      <c r="B128" s="1" t="s">
        <v>1942</v>
      </c>
      <c r="C128" s="1" t="s">
        <v>1954</v>
      </c>
      <c r="D128" s="1" t="s">
        <v>1955</v>
      </c>
      <c r="E128" s="1" t="s">
        <v>1956</v>
      </c>
      <c r="F128" s="1" t="s">
        <v>1191</v>
      </c>
      <c r="G128" s="1" t="s">
        <v>1156</v>
      </c>
      <c r="H128" s="1" t="s">
        <v>1157</v>
      </c>
      <c r="I128" s="1" t="s">
        <v>1957</v>
      </c>
      <c r="J128" s="1" t="s">
        <v>30</v>
      </c>
      <c r="K128" s="1" t="s">
        <v>1958</v>
      </c>
      <c r="L128" s="1" t="s">
        <v>1958</v>
      </c>
      <c r="M128" s="1" t="s">
        <v>1160</v>
      </c>
      <c r="N128" s="1" t="s">
        <v>1160</v>
      </c>
      <c r="O128" s="1" t="s">
        <v>1161</v>
      </c>
      <c r="P128" s="1" t="s">
        <v>1162</v>
      </c>
      <c r="Q128" s="1" t="s">
        <v>1163</v>
      </c>
      <c r="R128" s="1" t="s">
        <v>1959</v>
      </c>
      <c r="S128" s="1" t="s">
        <v>1165</v>
      </c>
      <c r="T128" s="1" t="s">
        <v>1166</v>
      </c>
      <c r="U128" s="1" t="s">
        <v>1125</v>
      </c>
      <c r="V128" s="1" t="s">
        <v>1202</v>
      </c>
    </row>
    <row r="129" s="1" customFormat="1" spans="1:22">
      <c r="A129" s="3">
        <v>999228297245966</v>
      </c>
      <c r="B129" s="1" t="s">
        <v>1960</v>
      </c>
      <c r="C129" s="1" t="s">
        <v>1961</v>
      </c>
      <c r="D129" s="1" t="s">
        <v>1962</v>
      </c>
      <c r="E129" s="1" t="s">
        <v>1963</v>
      </c>
      <c r="F129" s="1" t="s">
        <v>1191</v>
      </c>
      <c r="G129" s="1" t="s">
        <v>1156</v>
      </c>
      <c r="H129" s="1" t="s">
        <v>1157</v>
      </c>
      <c r="I129" s="1" t="s">
        <v>1964</v>
      </c>
      <c r="J129" s="1" t="s">
        <v>30</v>
      </c>
      <c r="K129" s="1" t="s">
        <v>1965</v>
      </c>
      <c r="L129" s="1" t="s">
        <v>1965</v>
      </c>
      <c r="M129" s="1" t="s">
        <v>1160</v>
      </c>
      <c r="N129" s="1" t="s">
        <v>1160</v>
      </c>
      <c r="O129" s="1" t="s">
        <v>1161</v>
      </c>
      <c r="P129" s="1" t="s">
        <v>1162</v>
      </c>
      <c r="Q129" s="1" t="s">
        <v>1163</v>
      </c>
      <c r="R129" s="1" t="s">
        <v>1966</v>
      </c>
      <c r="S129" s="1" t="s">
        <v>1165</v>
      </c>
      <c r="T129" s="1" t="s">
        <v>1166</v>
      </c>
      <c r="U129" s="1" t="s">
        <v>1125</v>
      </c>
      <c r="V129" s="1" t="s">
        <v>1967</v>
      </c>
    </row>
    <row r="130" s="1" customFormat="1" spans="1:22">
      <c r="A130" s="3">
        <v>999228292665438</v>
      </c>
      <c r="B130" s="1" t="s">
        <v>1960</v>
      </c>
      <c r="C130" s="1" t="s">
        <v>1968</v>
      </c>
      <c r="D130" s="1" t="s">
        <v>1969</v>
      </c>
      <c r="E130" s="1" t="s">
        <v>1970</v>
      </c>
      <c r="F130" s="1" t="s">
        <v>1176</v>
      </c>
      <c r="G130" s="1" t="s">
        <v>1156</v>
      </c>
      <c r="H130" s="1" t="s">
        <v>1157</v>
      </c>
      <c r="I130" s="1" t="s">
        <v>1971</v>
      </c>
      <c r="J130" s="1" t="s">
        <v>30</v>
      </c>
      <c r="K130" s="1" t="s">
        <v>1972</v>
      </c>
      <c r="L130" s="1" t="s">
        <v>1972</v>
      </c>
      <c r="M130" s="1" t="s">
        <v>1160</v>
      </c>
      <c r="N130" s="1" t="s">
        <v>1160</v>
      </c>
      <c r="O130" s="1" t="s">
        <v>1161</v>
      </c>
      <c r="P130" s="1" t="s">
        <v>1162</v>
      </c>
      <c r="Q130" s="1" t="s">
        <v>1163</v>
      </c>
      <c r="R130" s="1" t="s">
        <v>1973</v>
      </c>
      <c r="S130" s="1" t="s">
        <v>1165</v>
      </c>
      <c r="T130" s="1" t="s">
        <v>1166</v>
      </c>
      <c r="U130" s="1" t="s">
        <v>1125</v>
      </c>
      <c r="V130" s="1" t="s">
        <v>1202</v>
      </c>
    </row>
    <row r="131" s="1" customFormat="1" spans="1:22">
      <c r="A131" s="3">
        <v>999228284538964</v>
      </c>
      <c r="B131" s="1" t="s">
        <v>1974</v>
      </c>
      <c r="C131" s="1" t="s">
        <v>1975</v>
      </c>
      <c r="D131" s="1" t="s">
        <v>1976</v>
      </c>
      <c r="E131" s="1" t="s">
        <v>1977</v>
      </c>
      <c r="F131" s="1" t="s">
        <v>1155</v>
      </c>
      <c r="G131" s="1" t="s">
        <v>1156</v>
      </c>
      <c r="H131" s="1" t="s">
        <v>1157</v>
      </c>
      <c r="I131" s="1" t="s">
        <v>1978</v>
      </c>
      <c r="J131" s="1" t="s">
        <v>30</v>
      </c>
      <c r="K131" s="1" t="s">
        <v>1979</v>
      </c>
      <c r="L131" s="1" t="s">
        <v>1979</v>
      </c>
      <c r="M131" s="1" t="s">
        <v>1160</v>
      </c>
      <c r="N131" s="1" t="s">
        <v>1160</v>
      </c>
      <c r="O131" s="1" t="s">
        <v>1161</v>
      </c>
      <c r="P131" s="1" t="s">
        <v>1162</v>
      </c>
      <c r="Q131" s="1" t="s">
        <v>1163</v>
      </c>
      <c r="R131" s="1" t="s">
        <v>1980</v>
      </c>
      <c r="S131" s="1" t="s">
        <v>1165</v>
      </c>
      <c r="T131" s="1" t="s">
        <v>1166</v>
      </c>
      <c r="U131" s="1" t="s">
        <v>1125</v>
      </c>
      <c r="V131" s="1" t="s">
        <v>1304</v>
      </c>
    </row>
    <row r="132" s="1" customFormat="1" spans="1:22">
      <c r="A132" s="3">
        <v>999228279947860</v>
      </c>
      <c r="B132" s="1" t="s">
        <v>1974</v>
      </c>
      <c r="C132" s="1" t="s">
        <v>1981</v>
      </c>
      <c r="D132" s="1" t="s">
        <v>1955</v>
      </c>
      <c r="E132" s="1" t="s">
        <v>1982</v>
      </c>
      <c r="F132" s="1" t="s">
        <v>1191</v>
      </c>
      <c r="G132" s="1" t="s">
        <v>1156</v>
      </c>
      <c r="H132" s="1" t="s">
        <v>1157</v>
      </c>
      <c r="I132" s="1" t="s">
        <v>1983</v>
      </c>
      <c r="J132" s="1" t="s">
        <v>30</v>
      </c>
      <c r="K132" s="1" t="s">
        <v>1984</v>
      </c>
      <c r="L132" s="1" t="s">
        <v>1984</v>
      </c>
      <c r="M132" s="1" t="s">
        <v>1160</v>
      </c>
      <c r="N132" s="1" t="s">
        <v>1160</v>
      </c>
      <c r="O132" s="1" t="s">
        <v>1161</v>
      </c>
      <c r="P132" s="1" t="s">
        <v>1162</v>
      </c>
      <c r="Q132" s="1" t="s">
        <v>1163</v>
      </c>
      <c r="R132" s="1" t="s">
        <v>1985</v>
      </c>
      <c r="S132" s="1" t="s">
        <v>1165</v>
      </c>
      <c r="T132" s="1" t="s">
        <v>1166</v>
      </c>
      <c r="U132" s="1" t="s">
        <v>1125</v>
      </c>
      <c r="V132" s="1" t="s">
        <v>1202</v>
      </c>
    </row>
    <row r="133" s="1" customFormat="1" spans="1:22">
      <c r="A133" s="3">
        <v>999228274548742</v>
      </c>
      <c r="B133" s="1" t="s">
        <v>1974</v>
      </c>
      <c r="C133" s="1" t="s">
        <v>1986</v>
      </c>
      <c r="D133" s="1" t="s">
        <v>1987</v>
      </c>
      <c r="E133" s="1" t="s">
        <v>1988</v>
      </c>
      <c r="F133" s="1" t="s">
        <v>1191</v>
      </c>
      <c r="G133" s="1" t="s">
        <v>1156</v>
      </c>
      <c r="H133" s="1" t="s">
        <v>1157</v>
      </c>
      <c r="I133" s="1" t="s">
        <v>1989</v>
      </c>
      <c r="J133" s="1" t="s">
        <v>30</v>
      </c>
      <c r="K133" s="1" t="s">
        <v>1990</v>
      </c>
      <c r="L133" s="1" t="s">
        <v>1990</v>
      </c>
      <c r="M133" s="1" t="s">
        <v>1160</v>
      </c>
      <c r="N133" s="1" t="s">
        <v>1160</v>
      </c>
      <c r="O133" s="1" t="s">
        <v>1161</v>
      </c>
      <c r="P133" s="1" t="s">
        <v>1162</v>
      </c>
      <c r="Q133" s="1" t="s">
        <v>1163</v>
      </c>
      <c r="R133" s="1" t="s">
        <v>1991</v>
      </c>
      <c r="S133" s="1" t="s">
        <v>1165</v>
      </c>
      <c r="T133" s="1" t="s">
        <v>1166</v>
      </c>
      <c r="U133" s="1" t="s">
        <v>1125</v>
      </c>
      <c r="V133" s="1" t="s">
        <v>1337</v>
      </c>
    </row>
    <row r="134" s="1" customFormat="1" spans="1:22">
      <c r="A134" s="3">
        <v>999228263572467</v>
      </c>
      <c r="B134" s="1" t="s">
        <v>1992</v>
      </c>
      <c r="C134" s="1" t="s">
        <v>1993</v>
      </c>
      <c r="D134" s="1" t="s">
        <v>1994</v>
      </c>
      <c r="E134" s="1" t="s">
        <v>1995</v>
      </c>
      <c r="F134" s="1" t="s">
        <v>1155</v>
      </c>
      <c r="G134" s="1" t="s">
        <v>1156</v>
      </c>
      <c r="H134" s="1" t="s">
        <v>1157</v>
      </c>
      <c r="I134" s="1" t="s">
        <v>1996</v>
      </c>
      <c r="J134" s="1" t="s">
        <v>30</v>
      </c>
      <c r="K134" s="1" t="s">
        <v>1997</v>
      </c>
      <c r="L134" s="1" t="s">
        <v>1997</v>
      </c>
      <c r="M134" s="1" t="s">
        <v>1160</v>
      </c>
      <c r="N134" s="1" t="s">
        <v>1160</v>
      </c>
      <c r="O134" s="1" t="s">
        <v>1161</v>
      </c>
      <c r="P134" s="1" t="s">
        <v>1162</v>
      </c>
      <c r="Q134" s="1" t="s">
        <v>1163</v>
      </c>
      <c r="R134" s="1" t="s">
        <v>1998</v>
      </c>
      <c r="S134" s="1" t="s">
        <v>1165</v>
      </c>
      <c r="T134" s="1" t="s">
        <v>1166</v>
      </c>
      <c r="U134" s="1" t="s">
        <v>1125</v>
      </c>
      <c r="V134" s="1" t="s">
        <v>1388</v>
      </c>
    </row>
    <row r="135" s="1" customFormat="1" spans="1:22">
      <c r="A135" s="3">
        <v>999228261213539</v>
      </c>
      <c r="B135" s="1" t="s">
        <v>1999</v>
      </c>
      <c r="C135" s="1" t="s">
        <v>2000</v>
      </c>
      <c r="D135" s="1" t="s">
        <v>2001</v>
      </c>
      <c r="E135" s="1" t="s">
        <v>2002</v>
      </c>
      <c r="F135" s="1" t="s">
        <v>1191</v>
      </c>
      <c r="G135" s="1" t="s">
        <v>1156</v>
      </c>
      <c r="H135" s="1" t="s">
        <v>1157</v>
      </c>
      <c r="I135" s="1" t="s">
        <v>2003</v>
      </c>
      <c r="J135" s="1" t="s">
        <v>30</v>
      </c>
      <c r="K135" s="1" t="s">
        <v>2004</v>
      </c>
      <c r="L135" s="1" t="s">
        <v>2004</v>
      </c>
      <c r="M135" s="1" t="s">
        <v>1160</v>
      </c>
      <c r="N135" s="1" t="s">
        <v>1160</v>
      </c>
      <c r="O135" s="1" t="s">
        <v>1161</v>
      </c>
      <c r="P135" s="1" t="s">
        <v>1162</v>
      </c>
      <c r="Q135" s="1" t="s">
        <v>1163</v>
      </c>
      <c r="R135" s="1" t="s">
        <v>2005</v>
      </c>
      <c r="S135" s="1" t="s">
        <v>1165</v>
      </c>
      <c r="T135" s="1" t="s">
        <v>1166</v>
      </c>
      <c r="U135" s="1" t="s">
        <v>1125</v>
      </c>
      <c r="V135" s="1" t="s">
        <v>1264</v>
      </c>
    </row>
    <row r="136" s="1" customFormat="1" spans="1:22">
      <c r="A136" s="3">
        <v>999228241133710</v>
      </c>
      <c r="B136" s="1" t="s">
        <v>1999</v>
      </c>
      <c r="C136" s="1" t="s">
        <v>2006</v>
      </c>
      <c r="D136" s="1" t="s">
        <v>2007</v>
      </c>
      <c r="E136" s="1" t="s">
        <v>2008</v>
      </c>
      <c r="F136" s="1" t="s">
        <v>1176</v>
      </c>
      <c r="G136" s="1" t="s">
        <v>1156</v>
      </c>
      <c r="H136" s="1" t="s">
        <v>1157</v>
      </c>
      <c r="I136" s="1" t="s">
        <v>2009</v>
      </c>
      <c r="J136" s="1" t="s">
        <v>30</v>
      </c>
      <c r="K136" s="1" t="s">
        <v>2010</v>
      </c>
      <c r="L136" s="1" t="s">
        <v>2010</v>
      </c>
      <c r="M136" s="1" t="s">
        <v>1160</v>
      </c>
      <c r="N136" s="1" t="s">
        <v>1160</v>
      </c>
      <c r="O136" s="1" t="s">
        <v>1161</v>
      </c>
      <c r="P136" s="1" t="s">
        <v>1162</v>
      </c>
      <c r="Q136" s="1" t="s">
        <v>1163</v>
      </c>
      <c r="R136" s="1" t="s">
        <v>2011</v>
      </c>
      <c r="S136" s="1" t="s">
        <v>1165</v>
      </c>
      <c r="T136" s="1" t="s">
        <v>1166</v>
      </c>
      <c r="U136" s="1" t="s">
        <v>1125</v>
      </c>
      <c r="V136" s="1" t="s">
        <v>1446</v>
      </c>
    </row>
    <row r="137" s="1" customFormat="1" spans="1:22">
      <c r="A137" s="3">
        <v>999228235295952</v>
      </c>
      <c r="B137" s="1" t="s">
        <v>2012</v>
      </c>
      <c r="C137" s="1" t="s">
        <v>2013</v>
      </c>
      <c r="D137" s="1" t="s">
        <v>2014</v>
      </c>
      <c r="E137" s="1" t="s">
        <v>2015</v>
      </c>
      <c r="F137" s="1" t="s">
        <v>1155</v>
      </c>
      <c r="G137" s="1" t="s">
        <v>1156</v>
      </c>
      <c r="H137" s="1" t="s">
        <v>1157</v>
      </c>
      <c r="I137" s="1" t="s">
        <v>2016</v>
      </c>
      <c r="J137" s="1" t="s">
        <v>30</v>
      </c>
      <c r="K137" s="1" t="s">
        <v>2017</v>
      </c>
      <c r="L137" s="1" t="s">
        <v>2017</v>
      </c>
      <c r="M137" s="1" t="s">
        <v>1160</v>
      </c>
      <c r="N137" s="1" t="s">
        <v>1160</v>
      </c>
      <c r="O137" s="1" t="s">
        <v>1161</v>
      </c>
      <c r="P137" s="1" t="s">
        <v>1162</v>
      </c>
      <c r="Q137" s="1" t="s">
        <v>1163</v>
      </c>
      <c r="R137" s="1" t="s">
        <v>2018</v>
      </c>
      <c r="S137" s="1" t="s">
        <v>1165</v>
      </c>
      <c r="T137" s="1" t="s">
        <v>1166</v>
      </c>
      <c r="U137" s="1" t="s">
        <v>1125</v>
      </c>
      <c r="V137" s="1" t="s">
        <v>2019</v>
      </c>
    </row>
    <row r="138" s="1" customFormat="1" spans="1:22">
      <c r="A138" s="3">
        <v>999228232133670</v>
      </c>
      <c r="B138" s="1" t="s">
        <v>2012</v>
      </c>
      <c r="C138" s="1" t="s">
        <v>2020</v>
      </c>
      <c r="D138" s="1" t="s">
        <v>2021</v>
      </c>
      <c r="E138" s="1" t="s">
        <v>2022</v>
      </c>
      <c r="F138" s="1" t="s">
        <v>1191</v>
      </c>
      <c r="G138" s="1" t="s">
        <v>1156</v>
      </c>
      <c r="H138" s="1" t="s">
        <v>1157</v>
      </c>
      <c r="I138" s="1" t="s">
        <v>2023</v>
      </c>
      <c r="J138" s="1" t="s">
        <v>30</v>
      </c>
      <c r="K138" s="1" t="s">
        <v>2024</v>
      </c>
      <c r="L138" s="1" t="s">
        <v>2024</v>
      </c>
      <c r="M138" s="1" t="s">
        <v>1160</v>
      </c>
      <c r="N138" s="1" t="s">
        <v>1160</v>
      </c>
      <c r="O138" s="1" t="s">
        <v>1161</v>
      </c>
      <c r="P138" s="1" t="s">
        <v>1162</v>
      </c>
      <c r="Q138" s="1" t="s">
        <v>1163</v>
      </c>
      <c r="R138" s="1" t="s">
        <v>2025</v>
      </c>
      <c r="S138" s="1" t="s">
        <v>1165</v>
      </c>
      <c r="T138" s="1" t="s">
        <v>1166</v>
      </c>
      <c r="U138" s="1" t="s">
        <v>1125</v>
      </c>
      <c r="V138" s="1" t="s">
        <v>1297</v>
      </c>
    </row>
    <row r="139" s="1" customFormat="1" spans="1:22">
      <c r="A139" s="3">
        <v>999228212355951</v>
      </c>
      <c r="B139" s="1" t="s">
        <v>2026</v>
      </c>
      <c r="C139" s="1" t="s">
        <v>2027</v>
      </c>
      <c r="D139" s="1" t="s">
        <v>2028</v>
      </c>
      <c r="E139" s="1" t="s">
        <v>2029</v>
      </c>
      <c r="F139" s="1" t="s">
        <v>1176</v>
      </c>
      <c r="G139" s="1" t="s">
        <v>1156</v>
      </c>
      <c r="H139" s="1" t="s">
        <v>1157</v>
      </c>
      <c r="I139" s="1" t="s">
        <v>2030</v>
      </c>
      <c r="J139" s="1" t="s">
        <v>30</v>
      </c>
      <c r="K139" s="1" t="s">
        <v>2031</v>
      </c>
      <c r="L139" s="1" t="s">
        <v>2031</v>
      </c>
      <c r="M139" s="1" t="s">
        <v>1160</v>
      </c>
      <c r="N139" s="1" t="s">
        <v>1160</v>
      </c>
      <c r="O139" s="1" t="s">
        <v>1161</v>
      </c>
      <c r="P139" s="1" t="s">
        <v>1162</v>
      </c>
      <c r="Q139" s="1" t="s">
        <v>1163</v>
      </c>
      <c r="R139" s="1" t="s">
        <v>2032</v>
      </c>
      <c r="S139" s="1" t="s">
        <v>1165</v>
      </c>
      <c r="T139" s="1" t="s">
        <v>1166</v>
      </c>
      <c r="U139" s="1" t="s">
        <v>1125</v>
      </c>
      <c r="V139" s="1" t="s">
        <v>1297</v>
      </c>
    </row>
    <row r="140" s="1" customFormat="1" spans="1:22">
      <c r="A140" s="3">
        <v>999228166094338</v>
      </c>
      <c r="B140" s="1" t="s">
        <v>2033</v>
      </c>
      <c r="C140" s="1" t="s">
        <v>2034</v>
      </c>
      <c r="D140" s="1" t="s">
        <v>2035</v>
      </c>
      <c r="E140" s="1" t="s">
        <v>2036</v>
      </c>
      <c r="F140" s="1" t="s">
        <v>1191</v>
      </c>
      <c r="G140" s="1" t="s">
        <v>1156</v>
      </c>
      <c r="H140" s="1" t="s">
        <v>1157</v>
      </c>
      <c r="I140" s="1" t="s">
        <v>2037</v>
      </c>
      <c r="J140" s="1" t="s">
        <v>30</v>
      </c>
      <c r="K140" s="1" t="s">
        <v>2038</v>
      </c>
      <c r="L140" s="1" t="s">
        <v>2038</v>
      </c>
      <c r="M140" s="1" t="s">
        <v>1160</v>
      </c>
      <c r="N140" s="1" t="s">
        <v>1160</v>
      </c>
      <c r="O140" s="1" t="s">
        <v>1161</v>
      </c>
      <c r="P140" s="1" t="s">
        <v>1162</v>
      </c>
      <c r="Q140" s="1" t="s">
        <v>1163</v>
      </c>
      <c r="R140" s="1" t="s">
        <v>2039</v>
      </c>
      <c r="S140" s="1" t="s">
        <v>1165</v>
      </c>
      <c r="T140" s="1" t="s">
        <v>1166</v>
      </c>
      <c r="U140" s="1" t="s">
        <v>1125</v>
      </c>
      <c r="V140" s="1" t="s">
        <v>1284</v>
      </c>
    </row>
    <row r="141" s="1" customFormat="1" spans="1:22">
      <c r="A141" s="3">
        <v>999228140000636</v>
      </c>
      <c r="B141" s="1" t="s">
        <v>2040</v>
      </c>
      <c r="C141" s="1" t="s">
        <v>2041</v>
      </c>
      <c r="D141" s="1" t="s">
        <v>1454</v>
      </c>
      <c r="E141" s="1" t="s">
        <v>2042</v>
      </c>
      <c r="F141" s="1" t="s">
        <v>1191</v>
      </c>
      <c r="G141" s="1" t="s">
        <v>1156</v>
      </c>
      <c r="H141" s="1" t="s">
        <v>1157</v>
      </c>
      <c r="I141" s="1" t="s">
        <v>2043</v>
      </c>
      <c r="J141" s="1" t="s">
        <v>30</v>
      </c>
      <c r="K141" s="1" t="s">
        <v>2044</v>
      </c>
      <c r="L141" s="1" t="s">
        <v>2044</v>
      </c>
      <c r="M141" s="1" t="s">
        <v>1160</v>
      </c>
      <c r="N141" s="1" t="s">
        <v>1160</v>
      </c>
      <c r="O141" s="1" t="s">
        <v>1161</v>
      </c>
      <c r="P141" s="1" t="s">
        <v>1162</v>
      </c>
      <c r="Q141" s="1" t="s">
        <v>1163</v>
      </c>
      <c r="R141" s="1" t="s">
        <v>2045</v>
      </c>
      <c r="S141" s="1" t="s">
        <v>1165</v>
      </c>
      <c r="T141" s="1" t="s">
        <v>1166</v>
      </c>
      <c r="U141" s="1" t="s">
        <v>1125</v>
      </c>
      <c r="V141" s="1" t="s">
        <v>1202</v>
      </c>
    </row>
    <row r="142" s="1" customFormat="1" spans="1:22">
      <c r="A142" s="3">
        <v>999228124333997</v>
      </c>
      <c r="B142" s="1" t="s">
        <v>2040</v>
      </c>
      <c r="C142" s="1" t="s">
        <v>2046</v>
      </c>
      <c r="D142" s="1" t="s">
        <v>2047</v>
      </c>
      <c r="E142" s="1" t="s">
        <v>2048</v>
      </c>
      <c r="F142" s="1" t="s">
        <v>1176</v>
      </c>
      <c r="G142" s="1" t="s">
        <v>1156</v>
      </c>
      <c r="H142" s="1" t="s">
        <v>1157</v>
      </c>
      <c r="I142" s="1" t="s">
        <v>2049</v>
      </c>
      <c r="J142" s="1" t="s">
        <v>30</v>
      </c>
      <c r="K142" s="1" t="s">
        <v>2050</v>
      </c>
      <c r="L142" s="1" t="s">
        <v>2050</v>
      </c>
      <c r="M142" s="1" t="s">
        <v>1160</v>
      </c>
      <c r="N142" s="1" t="s">
        <v>1160</v>
      </c>
      <c r="O142" s="1" t="s">
        <v>1161</v>
      </c>
      <c r="P142" s="1" t="s">
        <v>1162</v>
      </c>
      <c r="Q142" s="1" t="s">
        <v>1163</v>
      </c>
      <c r="R142" s="1" t="s">
        <v>2051</v>
      </c>
      <c r="S142" s="1" t="s">
        <v>1165</v>
      </c>
      <c r="T142" s="1" t="s">
        <v>1166</v>
      </c>
      <c r="U142" s="1" t="s">
        <v>1125</v>
      </c>
      <c r="V142" s="1" t="s">
        <v>1304</v>
      </c>
    </row>
    <row r="143" s="1" customFormat="1" spans="1:22">
      <c r="A143" s="3">
        <v>999228101155159</v>
      </c>
      <c r="B143" s="1" t="s">
        <v>2052</v>
      </c>
      <c r="C143" s="1" t="s">
        <v>2053</v>
      </c>
      <c r="D143" s="1" t="s">
        <v>2054</v>
      </c>
      <c r="E143" s="1" t="s">
        <v>2055</v>
      </c>
      <c r="F143" s="1" t="s">
        <v>1155</v>
      </c>
      <c r="G143" s="1" t="s">
        <v>1156</v>
      </c>
      <c r="H143" s="1" t="s">
        <v>1157</v>
      </c>
      <c r="I143" s="1" t="s">
        <v>2056</v>
      </c>
      <c r="J143" s="1" t="s">
        <v>30</v>
      </c>
      <c r="K143" s="1" t="s">
        <v>2057</v>
      </c>
      <c r="L143" s="1" t="s">
        <v>2057</v>
      </c>
      <c r="M143" s="1" t="s">
        <v>1160</v>
      </c>
      <c r="N143" s="1" t="s">
        <v>1160</v>
      </c>
      <c r="O143" s="1" t="s">
        <v>1161</v>
      </c>
      <c r="P143" s="1" t="s">
        <v>1162</v>
      </c>
      <c r="Q143" s="1" t="s">
        <v>1163</v>
      </c>
      <c r="R143" s="1" t="s">
        <v>2058</v>
      </c>
      <c r="S143" s="1" t="s">
        <v>1165</v>
      </c>
      <c r="T143" s="1" t="s">
        <v>1166</v>
      </c>
      <c r="U143" s="1" t="s">
        <v>1125</v>
      </c>
      <c r="V143" s="1" t="s">
        <v>1202</v>
      </c>
    </row>
    <row r="144" s="1" customFormat="1" spans="1:22">
      <c r="A144" s="3">
        <v>999228100061406</v>
      </c>
      <c r="B144" s="1" t="s">
        <v>2052</v>
      </c>
      <c r="C144" s="1" t="s">
        <v>2059</v>
      </c>
      <c r="D144" s="1" t="s">
        <v>2060</v>
      </c>
      <c r="E144" s="1" t="s">
        <v>2061</v>
      </c>
      <c r="F144" s="1" t="s">
        <v>1232</v>
      </c>
      <c r="G144" s="1" t="s">
        <v>1156</v>
      </c>
      <c r="H144" s="1" t="s">
        <v>1157</v>
      </c>
      <c r="I144" s="1" t="s">
        <v>2062</v>
      </c>
      <c r="J144" s="1" t="s">
        <v>30</v>
      </c>
      <c r="K144" s="1" t="s">
        <v>2063</v>
      </c>
      <c r="L144" s="1" t="s">
        <v>2063</v>
      </c>
      <c r="M144" s="1" t="s">
        <v>1160</v>
      </c>
      <c r="N144" s="1" t="s">
        <v>1160</v>
      </c>
      <c r="O144" s="1" t="s">
        <v>1161</v>
      </c>
      <c r="P144" s="1" t="s">
        <v>1162</v>
      </c>
      <c r="Q144" s="1" t="s">
        <v>1163</v>
      </c>
      <c r="R144" s="1" t="s">
        <v>2064</v>
      </c>
      <c r="S144" s="1" t="s">
        <v>1165</v>
      </c>
      <c r="T144" s="1" t="s">
        <v>1166</v>
      </c>
      <c r="U144" s="1" t="s">
        <v>1125</v>
      </c>
      <c r="V144" s="1" t="s">
        <v>1187</v>
      </c>
    </row>
    <row r="145" s="1" customFormat="1" spans="1:22">
      <c r="A145" s="3">
        <v>999228090036234</v>
      </c>
      <c r="B145" s="1" t="s">
        <v>2065</v>
      </c>
      <c r="C145" s="1" t="s">
        <v>2066</v>
      </c>
      <c r="D145" s="1" t="s">
        <v>2067</v>
      </c>
      <c r="E145" s="1" t="s">
        <v>2068</v>
      </c>
      <c r="F145" s="1" t="s">
        <v>1191</v>
      </c>
      <c r="G145" s="1" t="s">
        <v>1156</v>
      </c>
      <c r="H145" s="1" t="s">
        <v>1157</v>
      </c>
      <c r="I145" s="1" t="s">
        <v>2069</v>
      </c>
      <c r="J145" s="1" t="s">
        <v>30</v>
      </c>
      <c r="K145" s="1" t="s">
        <v>2070</v>
      </c>
      <c r="L145" s="1" t="s">
        <v>2070</v>
      </c>
      <c r="M145" s="1" t="s">
        <v>1160</v>
      </c>
      <c r="N145" s="1" t="s">
        <v>1160</v>
      </c>
      <c r="O145" s="1" t="s">
        <v>1161</v>
      </c>
      <c r="P145" s="1" t="s">
        <v>1162</v>
      </c>
      <c r="Q145" s="1" t="s">
        <v>1163</v>
      </c>
      <c r="R145" s="1" t="s">
        <v>2071</v>
      </c>
      <c r="S145" s="1" t="s">
        <v>1165</v>
      </c>
      <c r="T145" s="1" t="s">
        <v>1166</v>
      </c>
      <c r="U145" s="1" t="s">
        <v>1125</v>
      </c>
      <c r="V145" s="1" t="s">
        <v>1202</v>
      </c>
    </row>
    <row r="146" s="1" customFormat="1" spans="1:22">
      <c r="A146" s="3">
        <v>999228047126125</v>
      </c>
      <c r="B146" s="1" t="s">
        <v>2072</v>
      </c>
      <c r="C146" s="1" t="s">
        <v>2073</v>
      </c>
      <c r="D146" s="1" t="s">
        <v>2074</v>
      </c>
      <c r="E146" s="1" t="s">
        <v>2075</v>
      </c>
      <c r="F146" s="1" t="s">
        <v>1191</v>
      </c>
      <c r="G146" s="1" t="s">
        <v>1156</v>
      </c>
      <c r="H146" s="1" t="s">
        <v>1157</v>
      </c>
      <c r="I146" s="1" t="s">
        <v>2076</v>
      </c>
      <c r="J146" s="1" t="s">
        <v>30</v>
      </c>
      <c r="K146" s="1" t="s">
        <v>2077</v>
      </c>
      <c r="L146" s="1" t="s">
        <v>2077</v>
      </c>
      <c r="M146" s="1" t="s">
        <v>1160</v>
      </c>
      <c r="N146" s="1" t="s">
        <v>1160</v>
      </c>
      <c r="O146" s="1" t="s">
        <v>1161</v>
      </c>
      <c r="P146" s="1" t="s">
        <v>1162</v>
      </c>
      <c r="Q146" s="1" t="s">
        <v>1163</v>
      </c>
      <c r="R146" s="1" t="s">
        <v>2078</v>
      </c>
      <c r="S146" s="1" t="s">
        <v>1165</v>
      </c>
      <c r="T146" s="1" t="s">
        <v>1166</v>
      </c>
      <c r="U146" s="1" t="s">
        <v>1125</v>
      </c>
      <c r="V146" s="1" t="s">
        <v>1202</v>
      </c>
    </row>
    <row r="147" s="1" customFormat="1" spans="1:22">
      <c r="A147" s="3">
        <v>999228041261583</v>
      </c>
      <c r="B147" s="1" t="s">
        <v>2072</v>
      </c>
      <c r="C147" s="1" t="s">
        <v>2079</v>
      </c>
      <c r="D147" s="1" t="s">
        <v>2080</v>
      </c>
      <c r="E147" s="1" t="s">
        <v>2081</v>
      </c>
      <c r="F147" s="1" t="s">
        <v>1232</v>
      </c>
      <c r="G147" s="1" t="s">
        <v>1156</v>
      </c>
      <c r="H147" s="1" t="s">
        <v>1157</v>
      </c>
      <c r="I147" s="1" t="s">
        <v>2082</v>
      </c>
      <c r="J147" s="1" t="s">
        <v>30</v>
      </c>
      <c r="K147" s="1" t="s">
        <v>2083</v>
      </c>
      <c r="L147" s="1" t="s">
        <v>2083</v>
      </c>
      <c r="M147" s="1" t="s">
        <v>1160</v>
      </c>
      <c r="N147" s="1" t="s">
        <v>1160</v>
      </c>
      <c r="O147" s="1" t="s">
        <v>1161</v>
      </c>
      <c r="P147" s="1" t="s">
        <v>1162</v>
      </c>
      <c r="Q147" s="1" t="s">
        <v>1163</v>
      </c>
      <c r="R147" s="1" t="s">
        <v>2084</v>
      </c>
      <c r="S147" s="1" t="s">
        <v>1165</v>
      </c>
      <c r="T147" s="1" t="s">
        <v>1166</v>
      </c>
      <c r="U147" s="1" t="s">
        <v>1125</v>
      </c>
      <c r="V147" s="1" t="s">
        <v>1202</v>
      </c>
    </row>
    <row r="148" s="1" customFormat="1" spans="1:22">
      <c r="A148" s="3">
        <v>999228037337643</v>
      </c>
      <c r="B148" s="1" t="s">
        <v>2085</v>
      </c>
      <c r="C148" s="1" t="s">
        <v>2086</v>
      </c>
      <c r="D148" s="1" t="s">
        <v>2087</v>
      </c>
      <c r="E148" s="1" t="s">
        <v>2088</v>
      </c>
      <c r="F148" s="1" t="s">
        <v>1176</v>
      </c>
      <c r="G148" s="1" t="s">
        <v>1156</v>
      </c>
      <c r="H148" s="1" t="s">
        <v>1157</v>
      </c>
      <c r="I148" s="1" t="s">
        <v>2089</v>
      </c>
      <c r="J148" s="1" t="s">
        <v>30</v>
      </c>
      <c r="K148" s="1" t="s">
        <v>2090</v>
      </c>
      <c r="L148" s="1" t="s">
        <v>2090</v>
      </c>
      <c r="M148" s="1" t="s">
        <v>1160</v>
      </c>
      <c r="N148" s="1" t="s">
        <v>1160</v>
      </c>
      <c r="O148" s="1" t="s">
        <v>1161</v>
      </c>
      <c r="P148" s="1" t="s">
        <v>1162</v>
      </c>
      <c r="Q148" s="1" t="s">
        <v>1163</v>
      </c>
      <c r="R148" s="1" t="s">
        <v>2091</v>
      </c>
      <c r="S148" s="1" t="s">
        <v>1165</v>
      </c>
      <c r="T148" s="1" t="s">
        <v>1166</v>
      </c>
      <c r="U148" s="1" t="s">
        <v>1125</v>
      </c>
      <c r="V148" s="1" t="s">
        <v>1317</v>
      </c>
    </row>
    <row r="149" s="1" customFormat="1" spans="1:22">
      <c r="A149" s="3">
        <v>999227994044453</v>
      </c>
      <c r="B149" s="1" t="s">
        <v>2092</v>
      </c>
      <c r="C149" s="1" t="s">
        <v>2093</v>
      </c>
      <c r="D149" s="1" t="s">
        <v>2094</v>
      </c>
      <c r="E149" s="1" t="s">
        <v>2095</v>
      </c>
      <c r="F149" s="1" t="s">
        <v>1155</v>
      </c>
      <c r="G149" s="1" t="s">
        <v>1156</v>
      </c>
      <c r="H149" s="1" t="s">
        <v>1157</v>
      </c>
      <c r="I149" s="1" t="s">
        <v>2096</v>
      </c>
      <c r="J149" s="1" t="s">
        <v>30</v>
      </c>
      <c r="K149" s="1" t="s">
        <v>2097</v>
      </c>
      <c r="L149" s="1" t="s">
        <v>2097</v>
      </c>
      <c r="M149" s="1" t="s">
        <v>1160</v>
      </c>
      <c r="N149" s="1" t="s">
        <v>1160</v>
      </c>
      <c r="O149" s="1" t="s">
        <v>1161</v>
      </c>
      <c r="P149" s="1" t="s">
        <v>1162</v>
      </c>
      <c r="Q149" s="1" t="s">
        <v>1163</v>
      </c>
      <c r="R149" s="1" t="s">
        <v>2098</v>
      </c>
      <c r="S149" s="1" t="s">
        <v>1165</v>
      </c>
      <c r="T149" s="1" t="s">
        <v>1166</v>
      </c>
      <c r="U149" s="1" t="s">
        <v>1125</v>
      </c>
      <c r="V149" s="1" t="s">
        <v>1640</v>
      </c>
    </row>
    <row r="150" s="1" customFormat="1" spans="1:22">
      <c r="A150" s="3">
        <v>999227981144599</v>
      </c>
      <c r="B150" s="1" t="s">
        <v>2092</v>
      </c>
      <c r="C150" s="1" t="s">
        <v>2099</v>
      </c>
      <c r="D150" s="1" t="s">
        <v>2100</v>
      </c>
      <c r="E150" s="1" t="s">
        <v>2101</v>
      </c>
      <c r="F150" s="1" t="s">
        <v>1232</v>
      </c>
      <c r="G150" s="1" t="s">
        <v>1156</v>
      </c>
      <c r="H150" s="1" t="s">
        <v>1157</v>
      </c>
      <c r="I150" s="1" t="s">
        <v>2102</v>
      </c>
      <c r="J150" s="1" t="s">
        <v>30</v>
      </c>
      <c r="K150" s="1" t="s">
        <v>2103</v>
      </c>
      <c r="L150" s="1" t="s">
        <v>2103</v>
      </c>
      <c r="M150" s="1" t="s">
        <v>1160</v>
      </c>
      <c r="N150" s="1" t="s">
        <v>1160</v>
      </c>
      <c r="O150" s="1" t="s">
        <v>1161</v>
      </c>
      <c r="P150" s="1" t="s">
        <v>1162</v>
      </c>
      <c r="Q150" s="1" t="s">
        <v>1163</v>
      </c>
      <c r="R150" s="1" t="s">
        <v>2104</v>
      </c>
      <c r="S150" s="1" t="s">
        <v>1165</v>
      </c>
      <c r="T150" s="1" t="s">
        <v>1166</v>
      </c>
      <c r="U150" s="1" t="s">
        <v>1125</v>
      </c>
      <c r="V150" s="1" t="s">
        <v>1180</v>
      </c>
    </row>
    <row r="151" s="1" customFormat="1" spans="1:22">
      <c r="A151" s="3">
        <v>999227962661844</v>
      </c>
      <c r="B151" s="1" t="s">
        <v>2105</v>
      </c>
      <c r="C151" s="1" t="s">
        <v>2106</v>
      </c>
      <c r="D151" s="1" t="s">
        <v>2107</v>
      </c>
      <c r="E151" s="1" t="s">
        <v>2108</v>
      </c>
      <c r="F151" s="1" t="s">
        <v>1155</v>
      </c>
      <c r="G151" s="1" t="s">
        <v>1156</v>
      </c>
      <c r="H151" s="1" t="s">
        <v>1157</v>
      </c>
      <c r="I151" s="1" t="s">
        <v>2109</v>
      </c>
      <c r="J151" s="1" t="s">
        <v>30</v>
      </c>
      <c r="K151" s="1" t="s">
        <v>2110</v>
      </c>
      <c r="L151" s="1" t="s">
        <v>2110</v>
      </c>
      <c r="M151" s="1" t="s">
        <v>1160</v>
      </c>
      <c r="N151" s="1" t="s">
        <v>1160</v>
      </c>
      <c r="O151" s="1" t="s">
        <v>1161</v>
      </c>
      <c r="P151" s="1" t="s">
        <v>1162</v>
      </c>
      <c r="Q151" s="1" t="s">
        <v>1163</v>
      </c>
      <c r="R151" s="1" t="s">
        <v>2111</v>
      </c>
      <c r="S151" s="1" t="s">
        <v>1165</v>
      </c>
      <c r="T151" s="1" t="s">
        <v>1166</v>
      </c>
      <c r="U151" s="1" t="s">
        <v>1125</v>
      </c>
      <c r="V151" s="1" t="s">
        <v>1202</v>
      </c>
    </row>
    <row r="152" s="1" customFormat="1" spans="1:22">
      <c r="A152" s="3">
        <v>999227411590806</v>
      </c>
      <c r="B152" s="1" t="s">
        <v>2112</v>
      </c>
      <c r="C152" s="1" t="s">
        <v>2113</v>
      </c>
      <c r="D152" s="1" t="s">
        <v>2114</v>
      </c>
      <c r="E152" s="1" t="s">
        <v>2115</v>
      </c>
      <c r="F152" s="1" t="s">
        <v>1155</v>
      </c>
      <c r="G152" s="1" t="s">
        <v>1156</v>
      </c>
      <c r="H152" s="1" t="s">
        <v>1157</v>
      </c>
      <c r="I152" s="1" t="s">
        <v>2116</v>
      </c>
      <c r="J152" s="1" t="s">
        <v>30</v>
      </c>
      <c r="K152" s="1" t="s">
        <v>2117</v>
      </c>
      <c r="L152" s="1" t="s">
        <v>2117</v>
      </c>
      <c r="M152" s="1" t="s">
        <v>1160</v>
      </c>
      <c r="N152" s="1" t="s">
        <v>1160</v>
      </c>
      <c r="O152" s="1" t="s">
        <v>1161</v>
      </c>
      <c r="P152" s="1" t="s">
        <v>1162</v>
      </c>
      <c r="Q152" s="1" t="s">
        <v>1163</v>
      </c>
      <c r="R152" s="1" t="s">
        <v>2118</v>
      </c>
      <c r="S152" s="1" t="s">
        <v>1165</v>
      </c>
      <c r="T152" s="1" t="s">
        <v>1166</v>
      </c>
      <c r="U152" s="1" t="s">
        <v>1125</v>
      </c>
      <c r="V152" s="1" t="s">
        <v>2119</v>
      </c>
    </row>
    <row r="153" s="1" customFormat="1" spans="1:22">
      <c r="A153" s="3">
        <v>999227329399654</v>
      </c>
      <c r="B153" s="1" t="s">
        <v>2120</v>
      </c>
      <c r="C153" s="1" t="s">
        <v>2121</v>
      </c>
      <c r="D153" s="1" t="s">
        <v>2122</v>
      </c>
      <c r="E153" s="1" t="s">
        <v>2123</v>
      </c>
      <c r="F153" s="1" t="s">
        <v>1155</v>
      </c>
      <c r="G153" s="1" t="s">
        <v>1156</v>
      </c>
      <c r="H153" s="1" t="s">
        <v>1157</v>
      </c>
      <c r="I153" s="1" t="s">
        <v>2124</v>
      </c>
      <c r="J153" s="1" t="s">
        <v>30</v>
      </c>
      <c r="K153" s="1" t="s">
        <v>2125</v>
      </c>
      <c r="L153" s="1" t="s">
        <v>2125</v>
      </c>
      <c r="M153" s="1" t="s">
        <v>1160</v>
      </c>
      <c r="N153" s="1" t="s">
        <v>1160</v>
      </c>
      <c r="O153" s="1" t="s">
        <v>1161</v>
      </c>
      <c r="P153" s="1" t="s">
        <v>1162</v>
      </c>
      <c r="Q153" s="1" t="s">
        <v>1163</v>
      </c>
      <c r="R153" s="1" t="s">
        <v>2126</v>
      </c>
      <c r="S153" s="1" t="s">
        <v>1165</v>
      </c>
      <c r="T153" s="1" t="s">
        <v>1166</v>
      </c>
      <c r="U153" s="1" t="s">
        <v>1125</v>
      </c>
      <c r="V153" s="1" t="s">
        <v>1297</v>
      </c>
    </row>
    <row r="154" s="1" customFormat="1" spans="1:22">
      <c r="A154" s="3">
        <v>999227306832108</v>
      </c>
      <c r="B154" s="1" t="s">
        <v>2127</v>
      </c>
      <c r="C154" s="1" t="s">
        <v>2128</v>
      </c>
      <c r="D154" s="1" t="s">
        <v>2129</v>
      </c>
      <c r="E154" s="1" t="s">
        <v>2130</v>
      </c>
      <c r="F154" s="1" t="s">
        <v>1176</v>
      </c>
      <c r="G154" s="1" t="s">
        <v>1156</v>
      </c>
      <c r="H154" s="1" t="s">
        <v>1157</v>
      </c>
      <c r="I154" s="1" t="s">
        <v>2131</v>
      </c>
      <c r="J154" s="1" t="s">
        <v>30</v>
      </c>
      <c r="K154" s="1" t="s">
        <v>2132</v>
      </c>
      <c r="L154" s="1" t="s">
        <v>2132</v>
      </c>
      <c r="M154" s="1" t="s">
        <v>1160</v>
      </c>
      <c r="N154" s="1" t="s">
        <v>1160</v>
      </c>
      <c r="O154" s="1" t="s">
        <v>1161</v>
      </c>
      <c r="P154" s="1" t="s">
        <v>1162</v>
      </c>
      <c r="Q154" s="1" t="s">
        <v>1163</v>
      </c>
      <c r="R154" s="1" t="s">
        <v>2133</v>
      </c>
      <c r="S154" s="1" t="s">
        <v>1165</v>
      </c>
      <c r="T154" s="1" t="s">
        <v>1166</v>
      </c>
      <c r="U154" s="1" t="s">
        <v>1167</v>
      </c>
      <c r="V154" s="1" t="s">
        <v>1202</v>
      </c>
    </row>
    <row r="155" s="1" customFormat="1" spans="1:22">
      <c r="A155" s="3">
        <v>999227108692655</v>
      </c>
      <c r="B155" s="1" t="s">
        <v>2134</v>
      </c>
      <c r="C155" s="1" t="s">
        <v>2135</v>
      </c>
      <c r="D155" s="1" t="s">
        <v>2136</v>
      </c>
      <c r="E155" s="1" t="s">
        <v>2137</v>
      </c>
      <c r="F155" s="1" t="s">
        <v>1155</v>
      </c>
      <c r="G155" s="1" t="s">
        <v>1156</v>
      </c>
      <c r="H155" s="1" t="s">
        <v>1157</v>
      </c>
      <c r="I155" s="1" t="s">
        <v>2138</v>
      </c>
      <c r="J155" s="1" t="s">
        <v>30</v>
      </c>
      <c r="K155" s="1" t="s">
        <v>2139</v>
      </c>
      <c r="L155" s="1" t="s">
        <v>2139</v>
      </c>
      <c r="M155" s="1" t="s">
        <v>1160</v>
      </c>
      <c r="N155" s="1" t="s">
        <v>1160</v>
      </c>
      <c r="O155" s="1" t="s">
        <v>1161</v>
      </c>
      <c r="P155" s="1" t="s">
        <v>1162</v>
      </c>
      <c r="Q155" s="1" t="s">
        <v>1163</v>
      </c>
      <c r="R155" s="1" t="s">
        <v>2140</v>
      </c>
      <c r="S155" s="1" t="s">
        <v>1165</v>
      </c>
      <c r="T155" s="1" t="s">
        <v>1166</v>
      </c>
      <c r="U155" s="1" t="s">
        <v>1125</v>
      </c>
      <c r="V155" s="1" t="s">
        <v>1202</v>
      </c>
    </row>
    <row r="156" s="1" customFormat="1" spans="1:22">
      <c r="A156" s="3">
        <v>999227108572349</v>
      </c>
      <c r="B156" s="1" t="s">
        <v>2134</v>
      </c>
      <c r="C156" s="1" t="s">
        <v>2141</v>
      </c>
      <c r="D156" s="1" t="s">
        <v>2129</v>
      </c>
      <c r="E156" s="1" t="s">
        <v>2142</v>
      </c>
      <c r="F156" s="1" t="s">
        <v>1155</v>
      </c>
      <c r="G156" s="1" t="s">
        <v>1156</v>
      </c>
      <c r="H156" s="1" t="s">
        <v>1157</v>
      </c>
      <c r="I156" s="1" t="s">
        <v>2143</v>
      </c>
      <c r="J156" s="1" t="s">
        <v>30</v>
      </c>
      <c r="K156" s="1" t="s">
        <v>2144</v>
      </c>
      <c r="L156" s="1" t="s">
        <v>2144</v>
      </c>
      <c r="M156" s="1" t="s">
        <v>1160</v>
      </c>
      <c r="N156" s="1" t="s">
        <v>1160</v>
      </c>
      <c r="O156" s="1" t="s">
        <v>1161</v>
      </c>
      <c r="P156" s="1" t="s">
        <v>1162</v>
      </c>
      <c r="Q156" s="1" t="s">
        <v>1163</v>
      </c>
      <c r="R156" s="1" t="s">
        <v>2145</v>
      </c>
      <c r="S156" s="1" t="s">
        <v>1165</v>
      </c>
      <c r="T156" s="1" t="s">
        <v>1166</v>
      </c>
      <c r="U156" s="1" t="s">
        <v>1167</v>
      </c>
      <c r="V156" s="1" t="s">
        <v>1202</v>
      </c>
    </row>
    <row r="157" s="1" customFormat="1" spans="1:22">
      <c r="A157" s="3">
        <v>999227105960105</v>
      </c>
      <c r="B157" s="1" t="s">
        <v>2146</v>
      </c>
      <c r="C157" s="1" t="s">
        <v>2147</v>
      </c>
      <c r="D157" s="1" t="s">
        <v>2129</v>
      </c>
      <c r="E157" s="1" t="s">
        <v>2148</v>
      </c>
      <c r="F157" s="1" t="s">
        <v>1155</v>
      </c>
      <c r="G157" s="1" t="s">
        <v>1156</v>
      </c>
      <c r="H157" s="1" t="s">
        <v>1157</v>
      </c>
      <c r="I157" s="1" t="s">
        <v>2149</v>
      </c>
      <c r="J157" s="1" t="s">
        <v>30</v>
      </c>
      <c r="K157" s="1" t="s">
        <v>2150</v>
      </c>
      <c r="L157" s="1" t="s">
        <v>2150</v>
      </c>
      <c r="M157" s="1" t="s">
        <v>1160</v>
      </c>
      <c r="N157" s="1" t="s">
        <v>1160</v>
      </c>
      <c r="O157" s="1" t="s">
        <v>1161</v>
      </c>
      <c r="P157" s="1" t="s">
        <v>1162</v>
      </c>
      <c r="Q157" s="1" t="s">
        <v>1163</v>
      </c>
      <c r="R157" s="1" t="s">
        <v>2151</v>
      </c>
      <c r="S157" s="1" t="s">
        <v>1165</v>
      </c>
      <c r="T157" s="1" t="s">
        <v>1166</v>
      </c>
      <c r="U157" s="1" t="s">
        <v>1167</v>
      </c>
      <c r="V157" s="1" t="s">
        <v>1202</v>
      </c>
    </row>
    <row r="158" s="1" customFormat="1" spans="1:22">
      <c r="A158" s="3">
        <v>999227105776165</v>
      </c>
      <c r="B158" s="1" t="s">
        <v>2146</v>
      </c>
      <c r="C158" s="1" t="s">
        <v>2152</v>
      </c>
      <c r="D158" s="1" t="s">
        <v>2129</v>
      </c>
      <c r="E158" s="1" t="s">
        <v>2153</v>
      </c>
      <c r="F158" s="1" t="s">
        <v>1155</v>
      </c>
      <c r="G158" s="1" t="s">
        <v>1156</v>
      </c>
      <c r="H158" s="1" t="s">
        <v>1157</v>
      </c>
      <c r="I158" s="1" t="s">
        <v>2143</v>
      </c>
      <c r="J158" s="1" t="s">
        <v>30</v>
      </c>
      <c r="K158" s="1" t="s">
        <v>2154</v>
      </c>
      <c r="L158" s="1" t="s">
        <v>2154</v>
      </c>
      <c r="M158" s="1" t="s">
        <v>1160</v>
      </c>
      <c r="N158" s="1" t="s">
        <v>1160</v>
      </c>
      <c r="O158" s="1" t="s">
        <v>1161</v>
      </c>
      <c r="P158" s="1" t="s">
        <v>1162</v>
      </c>
      <c r="Q158" s="1" t="s">
        <v>1163</v>
      </c>
      <c r="R158" s="1" t="s">
        <v>2155</v>
      </c>
      <c r="S158" s="1" t="s">
        <v>1165</v>
      </c>
      <c r="T158" s="1" t="s">
        <v>1166</v>
      </c>
      <c r="U158" s="1" t="s">
        <v>1167</v>
      </c>
      <c r="V158" s="1" t="s">
        <v>1202</v>
      </c>
    </row>
    <row r="159" s="1" customFormat="1" spans="1:22">
      <c r="A159" s="3">
        <v>999227103375448</v>
      </c>
      <c r="B159" s="1" t="s">
        <v>2146</v>
      </c>
      <c r="C159" s="1" t="s">
        <v>2156</v>
      </c>
      <c r="D159" s="1" t="s">
        <v>2157</v>
      </c>
      <c r="E159" s="1" t="s">
        <v>2158</v>
      </c>
      <c r="F159" s="1" t="s">
        <v>1155</v>
      </c>
      <c r="G159" s="1" t="s">
        <v>1156</v>
      </c>
      <c r="H159" s="1" t="s">
        <v>1157</v>
      </c>
      <c r="I159" s="1" t="s">
        <v>2159</v>
      </c>
      <c r="J159" s="1" t="s">
        <v>30</v>
      </c>
      <c r="K159" s="1" t="s">
        <v>2160</v>
      </c>
      <c r="L159" s="1" t="s">
        <v>2160</v>
      </c>
      <c r="M159" s="1" t="s">
        <v>1160</v>
      </c>
      <c r="N159" s="1" t="s">
        <v>1160</v>
      </c>
      <c r="O159" s="1" t="s">
        <v>1161</v>
      </c>
      <c r="P159" s="1" t="s">
        <v>1162</v>
      </c>
      <c r="Q159" s="1" t="s">
        <v>1163</v>
      </c>
      <c r="R159" s="1" t="s">
        <v>2161</v>
      </c>
      <c r="S159" s="1" t="s">
        <v>1165</v>
      </c>
      <c r="T159" s="1" t="s">
        <v>1166</v>
      </c>
      <c r="U159" s="1" t="s">
        <v>1167</v>
      </c>
      <c r="V159" s="1" t="s">
        <v>1202</v>
      </c>
    </row>
    <row r="160" s="1" customFormat="1" spans="1:22">
      <c r="A160" s="3">
        <v>999227103286458</v>
      </c>
      <c r="B160" s="1" t="s">
        <v>2146</v>
      </c>
      <c r="C160" s="1" t="s">
        <v>2162</v>
      </c>
      <c r="D160" s="1" t="s">
        <v>2074</v>
      </c>
      <c r="E160" s="1" t="s">
        <v>2163</v>
      </c>
      <c r="F160" s="1" t="s">
        <v>1155</v>
      </c>
      <c r="G160" s="1" t="s">
        <v>1156</v>
      </c>
      <c r="H160" s="1" t="s">
        <v>1157</v>
      </c>
      <c r="I160" s="1" t="s">
        <v>2164</v>
      </c>
      <c r="J160" s="1" t="s">
        <v>30</v>
      </c>
      <c r="K160" s="1" t="s">
        <v>2165</v>
      </c>
      <c r="L160" s="1" t="s">
        <v>2165</v>
      </c>
      <c r="M160" s="1" t="s">
        <v>1160</v>
      </c>
      <c r="N160" s="1" t="s">
        <v>1160</v>
      </c>
      <c r="O160" s="1" t="s">
        <v>1161</v>
      </c>
      <c r="P160" s="1" t="s">
        <v>1162</v>
      </c>
      <c r="Q160" s="1" t="s">
        <v>1163</v>
      </c>
      <c r="R160" s="1" t="s">
        <v>2166</v>
      </c>
      <c r="S160" s="1" t="s">
        <v>1165</v>
      </c>
      <c r="T160" s="1" t="s">
        <v>1166</v>
      </c>
      <c r="U160" s="1" t="s">
        <v>1125</v>
      </c>
      <c r="V160" s="1" t="s">
        <v>1202</v>
      </c>
    </row>
    <row r="161" s="1" customFormat="1" spans="1:22">
      <c r="A161" s="3">
        <v>999227103180501</v>
      </c>
      <c r="B161" s="1" t="s">
        <v>2146</v>
      </c>
      <c r="C161" s="1" t="s">
        <v>2167</v>
      </c>
      <c r="D161" s="1" t="s">
        <v>2074</v>
      </c>
      <c r="E161" s="1" t="s">
        <v>2168</v>
      </c>
      <c r="F161" s="1" t="s">
        <v>1155</v>
      </c>
      <c r="G161" s="1" t="s">
        <v>1156</v>
      </c>
      <c r="H161" s="1" t="s">
        <v>1157</v>
      </c>
      <c r="I161" s="1" t="s">
        <v>2164</v>
      </c>
      <c r="J161" s="1" t="s">
        <v>30</v>
      </c>
      <c r="K161" s="1" t="s">
        <v>2165</v>
      </c>
      <c r="L161" s="1" t="s">
        <v>2165</v>
      </c>
      <c r="M161" s="1" t="s">
        <v>1160</v>
      </c>
      <c r="N161" s="1" t="s">
        <v>1160</v>
      </c>
      <c r="O161" s="1" t="s">
        <v>1161</v>
      </c>
      <c r="P161" s="1" t="s">
        <v>1162</v>
      </c>
      <c r="Q161" s="1" t="s">
        <v>1163</v>
      </c>
      <c r="R161" s="1" t="s">
        <v>2169</v>
      </c>
      <c r="S161" s="1" t="s">
        <v>1165</v>
      </c>
      <c r="T161" s="1" t="s">
        <v>1166</v>
      </c>
      <c r="U161" s="1" t="s">
        <v>1125</v>
      </c>
      <c r="V161" s="1" t="s">
        <v>1202</v>
      </c>
    </row>
    <row r="162" s="1" customFormat="1" spans="1:22">
      <c r="A162" s="3">
        <v>999227097337691</v>
      </c>
      <c r="B162" s="1" t="s">
        <v>2170</v>
      </c>
      <c r="C162" s="1" t="s">
        <v>2171</v>
      </c>
      <c r="D162" s="1" t="s">
        <v>2172</v>
      </c>
      <c r="E162" s="1" t="s">
        <v>2173</v>
      </c>
      <c r="F162" s="1" t="s">
        <v>1191</v>
      </c>
      <c r="G162" s="1" t="s">
        <v>1156</v>
      </c>
      <c r="H162" s="1" t="s">
        <v>1157</v>
      </c>
      <c r="I162" s="1" t="s">
        <v>2174</v>
      </c>
      <c r="J162" s="1" t="s">
        <v>30</v>
      </c>
      <c r="K162" s="1" t="s">
        <v>2175</v>
      </c>
      <c r="L162" s="1" t="s">
        <v>2175</v>
      </c>
      <c r="M162" s="1" t="s">
        <v>1160</v>
      </c>
      <c r="N162" s="1" t="s">
        <v>1160</v>
      </c>
      <c r="O162" s="1" t="s">
        <v>1161</v>
      </c>
      <c r="P162" s="1" t="s">
        <v>1162</v>
      </c>
      <c r="Q162" s="1" t="s">
        <v>1163</v>
      </c>
      <c r="R162" s="1" t="s">
        <v>2176</v>
      </c>
      <c r="S162" s="1" t="s">
        <v>1165</v>
      </c>
      <c r="T162" s="1" t="s">
        <v>1166</v>
      </c>
      <c r="U162" s="1" t="s">
        <v>1125</v>
      </c>
      <c r="V162" s="1" t="s">
        <v>1297</v>
      </c>
    </row>
    <row r="163" s="1" customFormat="1" spans="1:22">
      <c r="A163" s="3">
        <v>999227058630390</v>
      </c>
      <c r="B163" s="1" t="s">
        <v>2177</v>
      </c>
      <c r="C163" s="1" t="s">
        <v>2178</v>
      </c>
      <c r="D163" s="1" t="s">
        <v>2179</v>
      </c>
      <c r="E163" s="1" t="s">
        <v>2180</v>
      </c>
      <c r="F163" s="1" t="s">
        <v>1155</v>
      </c>
      <c r="G163" s="1" t="s">
        <v>1156</v>
      </c>
      <c r="H163" s="1" t="s">
        <v>1157</v>
      </c>
      <c r="I163" s="1" t="s">
        <v>2181</v>
      </c>
      <c r="J163" s="1" t="s">
        <v>30</v>
      </c>
      <c r="K163" s="1" t="s">
        <v>2182</v>
      </c>
      <c r="L163" s="1" t="s">
        <v>2182</v>
      </c>
      <c r="M163" s="1" t="s">
        <v>1160</v>
      </c>
      <c r="N163" s="1" t="s">
        <v>1160</v>
      </c>
      <c r="O163" s="1" t="s">
        <v>1161</v>
      </c>
      <c r="P163" s="1" t="s">
        <v>1162</v>
      </c>
      <c r="Q163" s="1" t="s">
        <v>1163</v>
      </c>
      <c r="R163" s="1" t="s">
        <v>2183</v>
      </c>
      <c r="S163" s="1" t="s">
        <v>1165</v>
      </c>
      <c r="T163" s="1" t="s">
        <v>1166</v>
      </c>
      <c r="U163" s="1" t="s">
        <v>1125</v>
      </c>
      <c r="V163" s="1" t="s">
        <v>1317</v>
      </c>
    </row>
    <row r="164" s="1" customFormat="1" spans="1:22">
      <c r="A164" s="3">
        <v>999226925734061</v>
      </c>
      <c r="B164" s="1" t="s">
        <v>2184</v>
      </c>
      <c r="C164" s="1" t="s">
        <v>2185</v>
      </c>
      <c r="D164" s="1" t="s">
        <v>2186</v>
      </c>
      <c r="E164" s="1" t="s">
        <v>2187</v>
      </c>
      <c r="F164" s="1" t="s">
        <v>1191</v>
      </c>
      <c r="G164" s="1" t="s">
        <v>1156</v>
      </c>
      <c r="H164" s="1" t="s">
        <v>1157</v>
      </c>
      <c r="I164" s="1" t="s">
        <v>2188</v>
      </c>
      <c r="J164" s="1" t="s">
        <v>30</v>
      </c>
      <c r="K164" s="1" t="s">
        <v>2189</v>
      </c>
      <c r="L164" s="1" t="s">
        <v>2189</v>
      </c>
      <c r="M164" s="1" t="s">
        <v>1160</v>
      </c>
      <c r="N164" s="1" t="s">
        <v>1160</v>
      </c>
      <c r="O164" s="1" t="s">
        <v>1161</v>
      </c>
      <c r="P164" s="1" t="s">
        <v>1162</v>
      </c>
      <c r="Q164" s="1" t="s">
        <v>1163</v>
      </c>
      <c r="R164" s="1" t="s">
        <v>2190</v>
      </c>
      <c r="S164" s="1" t="s">
        <v>1165</v>
      </c>
      <c r="T164" s="1" t="s">
        <v>1166</v>
      </c>
      <c r="U164" s="1" t="s">
        <v>1125</v>
      </c>
      <c r="V164" s="1" t="s">
        <v>1202</v>
      </c>
    </row>
    <row r="165" s="1" customFormat="1" spans="1:22">
      <c r="A165" s="3">
        <v>999226915072761</v>
      </c>
      <c r="B165" s="1" t="s">
        <v>2191</v>
      </c>
      <c r="C165" s="1" t="s">
        <v>2192</v>
      </c>
      <c r="D165" s="1" t="s">
        <v>2193</v>
      </c>
      <c r="E165" s="1" t="s">
        <v>2194</v>
      </c>
      <c r="F165" s="1" t="s">
        <v>1191</v>
      </c>
      <c r="G165" s="1" t="s">
        <v>1156</v>
      </c>
      <c r="H165" s="1" t="s">
        <v>1157</v>
      </c>
      <c r="I165" s="1" t="s">
        <v>2195</v>
      </c>
      <c r="J165" s="1" t="s">
        <v>30</v>
      </c>
      <c r="K165" s="1" t="s">
        <v>2196</v>
      </c>
      <c r="L165" s="1" t="s">
        <v>2196</v>
      </c>
      <c r="M165" s="1" t="s">
        <v>1160</v>
      </c>
      <c r="N165" s="1" t="s">
        <v>1160</v>
      </c>
      <c r="O165" s="1" t="s">
        <v>1161</v>
      </c>
      <c r="P165" s="1" t="s">
        <v>1162</v>
      </c>
      <c r="Q165" s="1" t="s">
        <v>1163</v>
      </c>
      <c r="R165" s="1" t="s">
        <v>2197</v>
      </c>
      <c r="S165" s="1" t="s">
        <v>1165</v>
      </c>
      <c r="T165" s="1" t="s">
        <v>1166</v>
      </c>
      <c r="U165" s="1" t="s">
        <v>1125</v>
      </c>
      <c r="V165" s="1" t="s">
        <v>1419</v>
      </c>
    </row>
    <row r="166" s="1" customFormat="1" spans="1:22">
      <c r="A166" s="3">
        <v>999226833123211</v>
      </c>
      <c r="B166" s="1" t="s">
        <v>2198</v>
      </c>
      <c r="C166" s="1" t="s">
        <v>2199</v>
      </c>
      <c r="D166" s="1" t="s">
        <v>2200</v>
      </c>
      <c r="E166" s="1" t="s">
        <v>2201</v>
      </c>
      <c r="F166" s="1" t="s">
        <v>1191</v>
      </c>
      <c r="G166" s="1" t="s">
        <v>1156</v>
      </c>
      <c r="H166" s="1" t="s">
        <v>1157</v>
      </c>
      <c r="I166" s="1" t="s">
        <v>2202</v>
      </c>
      <c r="J166" s="1" t="s">
        <v>30</v>
      </c>
      <c r="K166" s="1" t="s">
        <v>2203</v>
      </c>
      <c r="L166" s="1" t="s">
        <v>2203</v>
      </c>
      <c r="M166" s="1" t="s">
        <v>1160</v>
      </c>
      <c r="N166" s="1" t="s">
        <v>1160</v>
      </c>
      <c r="O166" s="1" t="s">
        <v>1161</v>
      </c>
      <c r="P166" s="1" t="s">
        <v>1162</v>
      </c>
      <c r="Q166" s="1" t="s">
        <v>1163</v>
      </c>
      <c r="R166" s="1" t="s">
        <v>2204</v>
      </c>
      <c r="S166" s="1" t="s">
        <v>1165</v>
      </c>
      <c r="T166" s="1" t="s">
        <v>1166</v>
      </c>
      <c r="U166" s="1" t="s">
        <v>1125</v>
      </c>
      <c r="V166" s="1" t="s">
        <v>1256</v>
      </c>
    </row>
    <row r="167" s="1" customFormat="1" spans="1:22">
      <c r="A167" s="3">
        <v>999226665300803</v>
      </c>
      <c r="B167" s="1" t="s">
        <v>2205</v>
      </c>
      <c r="C167" s="1" t="s">
        <v>2206</v>
      </c>
      <c r="D167" s="1" t="s">
        <v>1197</v>
      </c>
      <c r="E167" s="1" t="s">
        <v>2207</v>
      </c>
      <c r="F167" s="1" t="s">
        <v>1232</v>
      </c>
      <c r="G167" s="1" t="s">
        <v>1156</v>
      </c>
      <c r="H167" s="1" t="s">
        <v>1157</v>
      </c>
      <c r="I167" s="1" t="s">
        <v>2208</v>
      </c>
      <c r="J167" s="1" t="s">
        <v>30</v>
      </c>
      <c r="K167" s="1" t="s">
        <v>2209</v>
      </c>
      <c r="L167" s="1" t="s">
        <v>2209</v>
      </c>
      <c r="M167" s="1" t="s">
        <v>1160</v>
      </c>
      <c r="N167" s="1" t="s">
        <v>1160</v>
      </c>
      <c r="O167" s="1" t="s">
        <v>1161</v>
      </c>
      <c r="P167" s="1" t="s">
        <v>1162</v>
      </c>
      <c r="Q167" s="1" t="s">
        <v>1163</v>
      </c>
      <c r="R167" s="1" t="s">
        <v>2210</v>
      </c>
      <c r="S167" s="1" t="s">
        <v>1165</v>
      </c>
      <c r="T167" s="1" t="s">
        <v>1166</v>
      </c>
      <c r="U167" s="1" t="s">
        <v>1125</v>
      </c>
      <c r="V167" s="1" t="s">
        <v>1202</v>
      </c>
    </row>
    <row r="168" s="1" customFormat="1" spans="1:22">
      <c r="A168" s="3">
        <v>999226269828386</v>
      </c>
      <c r="B168" s="1" t="s">
        <v>2211</v>
      </c>
      <c r="C168" s="1" t="s">
        <v>2212</v>
      </c>
      <c r="D168" s="1" t="s">
        <v>2213</v>
      </c>
      <c r="E168" s="1" t="s">
        <v>2214</v>
      </c>
      <c r="F168" s="1" t="s">
        <v>1191</v>
      </c>
      <c r="G168" s="1" t="s">
        <v>1156</v>
      </c>
      <c r="H168" s="1" t="s">
        <v>1157</v>
      </c>
      <c r="I168" s="1" t="s">
        <v>2215</v>
      </c>
      <c r="J168" s="1" t="s">
        <v>30</v>
      </c>
      <c r="K168" s="1" t="s">
        <v>2216</v>
      </c>
      <c r="L168" s="1" t="s">
        <v>2216</v>
      </c>
      <c r="M168" s="1" t="s">
        <v>1160</v>
      </c>
      <c r="N168" s="1" t="s">
        <v>1160</v>
      </c>
      <c r="O168" s="1" t="s">
        <v>1161</v>
      </c>
      <c r="P168" s="1" t="s">
        <v>1162</v>
      </c>
      <c r="Q168" s="1" t="s">
        <v>1163</v>
      </c>
      <c r="R168" s="1" t="s">
        <v>2217</v>
      </c>
      <c r="S168" s="1" t="s">
        <v>1165</v>
      </c>
      <c r="T168" s="1" t="s">
        <v>1166</v>
      </c>
      <c r="U168" s="1" t="s">
        <v>1125</v>
      </c>
      <c r="V168" s="1" t="s">
        <v>1337</v>
      </c>
    </row>
    <row r="169" s="1" customFormat="1" spans="1:22">
      <c r="A169" s="3">
        <v>999226117695259</v>
      </c>
      <c r="B169" s="1" t="s">
        <v>2218</v>
      </c>
      <c r="C169" s="1" t="s">
        <v>2219</v>
      </c>
      <c r="D169" s="1" t="s">
        <v>2220</v>
      </c>
      <c r="E169" s="1" t="s">
        <v>2221</v>
      </c>
      <c r="F169" s="1" t="s">
        <v>1155</v>
      </c>
      <c r="G169" s="1" t="s">
        <v>1156</v>
      </c>
      <c r="H169" s="1" t="s">
        <v>1157</v>
      </c>
      <c r="I169" s="1" t="s">
        <v>2222</v>
      </c>
      <c r="J169" s="1" t="s">
        <v>30</v>
      </c>
      <c r="K169" s="1" t="s">
        <v>2223</v>
      </c>
      <c r="L169" s="1" t="s">
        <v>2223</v>
      </c>
      <c r="M169" s="1" t="s">
        <v>1160</v>
      </c>
      <c r="N169" s="1" t="s">
        <v>1160</v>
      </c>
      <c r="O169" s="1" t="s">
        <v>1161</v>
      </c>
      <c r="P169" s="1" t="s">
        <v>1162</v>
      </c>
      <c r="Q169" s="1" t="s">
        <v>1163</v>
      </c>
      <c r="R169" s="1" t="s">
        <v>2224</v>
      </c>
      <c r="S169" s="1" t="s">
        <v>1165</v>
      </c>
      <c r="T169" s="1" t="s">
        <v>1166</v>
      </c>
      <c r="U169" s="1" t="s">
        <v>1125</v>
      </c>
      <c r="V169" s="1" t="s">
        <v>1264</v>
      </c>
    </row>
    <row r="170" s="1" customFormat="1" spans="1:22">
      <c r="A170" s="3">
        <v>999226038419200</v>
      </c>
      <c r="B170" s="1" t="s">
        <v>2225</v>
      </c>
      <c r="C170" s="1" t="s">
        <v>2226</v>
      </c>
      <c r="D170" s="1" t="s">
        <v>2227</v>
      </c>
      <c r="E170" s="1" t="s">
        <v>2228</v>
      </c>
      <c r="F170" s="1" t="s">
        <v>1155</v>
      </c>
      <c r="G170" s="1" t="s">
        <v>1156</v>
      </c>
      <c r="H170" s="1" t="s">
        <v>1157</v>
      </c>
      <c r="I170" s="1" t="s">
        <v>2229</v>
      </c>
      <c r="J170" s="1" t="s">
        <v>30</v>
      </c>
      <c r="K170" s="1" t="s">
        <v>2230</v>
      </c>
      <c r="L170" s="1" t="s">
        <v>2230</v>
      </c>
      <c r="M170" s="1" t="s">
        <v>1160</v>
      </c>
      <c r="N170" s="1" t="s">
        <v>1160</v>
      </c>
      <c r="O170" s="1" t="s">
        <v>1161</v>
      </c>
      <c r="P170" s="1" t="s">
        <v>1162</v>
      </c>
      <c r="Q170" s="1" t="s">
        <v>1163</v>
      </c>
      <c r="R170" s="1" t="s">
        <v>2231</v>
      </c>
      <c r="S170" s="1" t="s">
        <v>1165</v>
      </c>
      <c r="T170" s="1" t="s">
        <v>1166</v>
      </c>
      <c r="U170" s="1" t="s">
        <v>1125</v>
      </c>
      <c r="V170" s="1" t="s">
        <v>1209</v>
      </c>
    </row>
    <row r="171" s="1" customFormat="1" spans="1:22">
      <c r="A171" s="3">
        <v>999223421695081</v>
      </c>
      <c r="B171" s="1" t="s">
        <v>2232</v>
      </c>
      <c r="C171" s="1" t="s">
        <v>2233</v>
      </c>
      <c r="D171" s="1" t="s">
        <v>2234</v>
      </c>
      <c r="E171" s="1" t="s">
        <v>2235</v>
      </c>
      <c r="F171" s="1" t="s">
        <v>1191</v>
      </c>
      <c r="G171" s="1" t="s">
        <v>1156</v>
      </c>
      <c r="H171" s="1" t="s">
        <v>1157</v>
      </c>
      <c r="I171" s="1" t="s">
        <v>2236</v>
      </c>
      <c r="J171" s="1" t="s">
        <v>30</v>
      </c>
      <c r="K171" s="1" t="s">
        <v>2237</v>
      </c>
      <c r="L171" s="1" t="s">
        <v>2237</v>
      </c>
      <c r="M171" s="1" t="s">
        <v>1160</v>
      </c>
      <c r="N171" s="1" t="s">
        <v>1160</v>
      </c>
      <c r="O171" s="1" t="s">
        <v>1161</v>
      </c>
      <c r="P171" s="1" t="s">
        <v>1162</v>
      </c>
      <c r="Q171" s="1" t="s">
        <v>1163</v>
      </c>
      <c r="R171" s="1" t="s">
        <v>2238</v>
      </c>
      <c r="S171" s="1" t="s">
        <v>1165</v>
      </c>
      <c r="T171" s="1" t="s">
        <v>1166</v>
      </c>
      <c r="U171" s="1" t="s">
        <v>1125</v>
      </c>
      <c r="V171" s="1" t="s">
        <v>1209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2023-12-14T02:40:06Z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