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<sst xmlns="http://schemas.openxmlformats.org/spreadsheetml/2006/main" count="5433" uniqueCount="1657">
  <si>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</si>
  <si>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</si>
  <si>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</si>
  <si>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</si>
  <si>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</si>
  <si>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</si>
  <si>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</si>
  <si>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</si>
  <si>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</si>
  <si>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</si>
  <si>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</si>
  <si>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</si>
  <si>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</si>
  <si>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</si>
  <si>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</si>
  <si>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</si>
  <si>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</si>
  <si>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</si>
  <si>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</si>
  <si>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</si>
  <si>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</si>
  <si>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</si>
  <si>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</si>
  <si>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</si>
  <si>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</si>
  <si>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999224310697123	</t>
  </si>
  <si>
    <t>Ctrip</t>
  </si>
  <si>
    <t>正常</t>
  </si>
  <si>
    <t>[新加坡]薰衣草 V 酒店 (SG Clean)(V Hotel Lavender)(3455999)</t>
  </si>
  <si>
    <t>三人间&lt;特惠&gt;&lt;三人入住&gt;&lt;适用于除印度及次大陆国家客人&gt;&lt;无早&gt;</t>
  </si>
  <si>
    <t>CNY</t>
  </si>
  <si>
    <t>HO/HIU KWAN</t>
  </si>
  <si>
    <t>CA2019231214CNY</t>
  </si>
  <si>
    <t>未提现</t>
  </si>
  <si>
    <t>携程开票</t>
  </si>
  <si>
    <t xml:space="preserve">3398949	</t>
  </si>
  <si>
    <t xml:space="preserve">281706139	</t>
  </si>
  <si>
    <t xml:space="preserve">999224775725793	</t>
  </si>
  <si>
    <t>[迪拜]派拉蒙市中心酒店(Paramount Hotel Midtown)(98510651)</t>
  </si>
  <si>
    <t>海岸房(至少提前45天预订)&lt;双人入住&gt;&lt;双早&gt;</t>
  </si>
  <si>
    <t>JEON/BOGYUNG,JEON/BOGYUNG</t>
  </si>
  <si>
    <t xml:space="preserve">3505218	</t>
  </si>
  <si>
    <t xml:space="preserve">6141671	</t>
  </si>
  <si>
    <t xml:space="preserve">999225133723510	</t>
  </si>
  <si>
    <t>[曼谷]曼谷水门伯克利酒店(The Berkeley Hotel Pratunam Bangkok)(28597407)</t>
  </si>
  <si>
    <t>主塔奢华四人套房(至少连住2晚及以上)&lt;今日特价 &gt;&lt;四人入住&gt;&lt;不适用泰国客人&gt;&lt;早餐&gt;</t>
  </si>
  <si>
    <t>Lieu/Chee Keen</t>
  </si>
  <si>
    <t xml:space="preserve">3595011	</t>
  </si>
  <si>
    <t xml:space="preserve">	</t>
  </si>
  <si>
    <t xml:space="preserve">999225624797117	</t>
  </si>
  <si>
    <t>[迪拜]迪拜棕榈岛安纳塔拉度假酒店(Anantara the Palm Dubai Resort)(4998363)</t>
  </si>
  <si>
    <t>尊享泻湖客房(至少连住2晚及以上)&lt;双人入住&gt;&lt;不适用中东客人&gt;&lt;双早&gt;</t>
  </si>
  <si>
    <t>KIM/JOO-HWAN</t>
  </si>
  <si>
    <t xml:space="preserve">3693295	</t>
  </si>
  <si>
    <t xml:space="preserve">10328785	</t>
  </si>
  <si>
    <t xml:space="preserve">999225693282223	</t>
  </si>
  <si>
    <t>[曼谷]曼谷维伊 - 美憬阁酒店(VIE Hotel Bangkok, MGallery Hotel Collection)(3906021)</t>
  </si>
  <si>
    <t>行政套房(至少连住2晚及以上)&lt;特别促销&gt;&lt;双人入住&gt;&lt;适用于除泰国的亚洲客人&gt;&lt;双早&gt;</t>
  </si>
  <si>
    <t>TAY/JANE MUI SIM</t>
  </si>
  <si>
    <t xml:space="preserve">3707585	</t>
  </si>
  <si>
    <t xml:space="preserve">8007385	</t>
  </si>
  <si>
    <t>取消</t>
  </si>
  <si>
    <t xml:space="preserve">999225695113138	</t>
  </si>
  <si>
    <t>豪华特大床套房(至少连住2晚及以上)&lt;双人入住&gt;&lt;适用于除泰国的亚洲客人&gt;&lt;双早&gt;</t>
  </si>
  <si>
    <t xml:space="preserve">3707999	</t>
  </si>
  <si>
    <t xml:space="preserve">8007405	</t>
  </si>
  <si>
    <t xml:space="preserve">999226789861959	</t>
  </si>
  <si>
    <t>[东京]OMO5 东京大塚 by 星野集团(OMO5 Tokyo Otsuka by Hoshino Resorts)(28557176)</t>
  </si>
  <si>
    <t>YAGURA房(至少提前2天预订)&lt;双人入住&gt;&lt;不适用日本客人&gt;&lt;无早&gt;</t>
  </si>
  <si>
    <t>LIU/WAI KIT</t>
  </si>
  <si>
    <t xml:space="preserve">3935988	</t>
  </si>
  <si>
    <t xml:space="preserve">cbgoxgsgab	</t>
  </si>
  <si>
    <t xml:space="preserve">999226931552928	</t>
  </si>
  <si>
    <t>[吉隆坡]菲斯酒店(The Face Suites)(6286739)</t>
  </si>
  <si>
    <t>一卧室豪华房&lt;双人入住&gt;&lt;无早&gt;</t>
  </si>
  <si>
    <t>BOY/ERNI</t>
  </si>
  <si>
    <t xml:space="preserve">3978202	</t>
  </si>
  <si>
    <t xml:space="preserve">112753	</t>
  </si>
  <si>
    <t xml:space="preserve">999227104908380	</t>
  </si>
  <si>
    <t>[拉普拉普]康斯特白拉热带海滩度假村(Costabella Tropical Beach Hotel)(8235061)</t>
  </si>
  <si>
    <t>首映豪华池畔房(至少提前1天预订)(至少连住2晚及以上)&lt;双人入住&gt;&lt;双早&gt;</t>
  </si>
  <si>
    <t>SO/YUJIN</t>
  </si>
  <si>
    <t xml:space="preserve">4005085	</t>
  </si>
  <si>
    <t xml:space="preserve">154916	</t>
  </si>
  <si>
    <t xml:space="preserve">999227108243643	</t>
  </si>
  <si>
    <t>[曼谷]沙吞伊斯汀大酒店(Eastin Grand Hotel Sathorn)(5014959)</t>
  </si>
  <si>
    <t>高级房&lt;今日特价 &gt;&lt;双人入住&gt;&lt;双早&gt;</t>
  </si>
  <si>
    <t>Bouveur/Alexandre</t>
  </si>
  <si>
    <t xml:space="preserve">4007467	</t>
  </si>
  <si>
    <t xml:space="preserve">486117	</t>
  </si>
  <si>
    <t xml:space="preserve">999227113950986	</t>
  </si>
  <si>
    <t>[苏梅岛]苏梅岛六善酒店(Six Senses Samui)(3666611)</t>
  </si>
  <si>
    <t>静谧泳池别墅(至少连住2晚及以上)&lt;双人入住&gt;&lt;仅适用亚洲客人&gt;&lt;双早&gt;</t>
  </si>
  <si>
    <t>WEI/SHANSHAN,YAN/HAN</t>
  </si>
  <si>
    <t xml:space="preserve">4011190	</t>
  </si>
  <si>
    <t xml:space="preserve">215416	</t>
  </si>
  <si>
    <t xml:space="preserve">999227174426437	</t>
  </si>
  <si>
    <t>SAFI/PIERRE-GILLES</t>
  </si>
  <si>
    <t xml:space="preserve">4012809	</t>
  </si>
  <si>
    <t xml:space="preserve">486254	</t>
  </si>
  <si>
    <t xml:space="preserve">999227255566587	</t>
  </si>
  <si>
    <t>[新加坡]薰衣草 V 酒店(V Hotel Lavender)(3455999)</t>
  </si>
  <si>
    <t>高级大床房&lt;特惠&gt;&lt;双人入住&gt;&lt;适用于除印度及次大陆国家客人&gt;&lt;无早&gt;</t>
  </si>
  <si>
    <t>PATTINASARANY/VINIRA PRITHA</t>
  </si>
  <si>
    <t xml:space="preserve">4028423	</t>
  </si>
  <si>
    <t xml:space="preserve">324555159	</t>
  </si>
  <si>
    <t xml:space="preserve">999227961838492	</t>
  </si>
  <si>
    <t>[曼谷]宜必思曼谷素坤逸24店(Ibis Bangkok Sukhumvit 24)(112895538)</t>
  </si>
  <si>
    <t>标准房 1张大床(至少提前3天预订)(至少连住2晚及以上)&lt;双人入住&gt;&lt;中宾&gt;&lt;双早&gt;</t>
  </si>
  <si>
    <t>FUNG/PUI FUN</t>
  </si>
  <si>
    <t xml:space="preserve">4087289	</t>
  </si>
  <si>
    <t xml:space="preserve">8982356	</t>
  </si>
  <si>
    <t xml:space="preserve">999227981048372	</t>
  </si>
  <si>
    <t>[普吉岛]拉查酒店(The Racha)(4814670)</t>
  </si>
  <si>
    <t>超豪华别墅(至少连住2晚及以上)&lt;双人入住&gt;&lt;双早&gt;&lt;日历房套餐高价值&gt;&lt;新酒店礼盒&gt;</t>
  </si>
  <si>
    <t>WANG/QI,LI/JIA</t>
  </si>
  <si>
    <t xml:space="preserve">4093926	</t>
  </si>
  <si>
    <t xml:space="preserve">123450	</t>
  </si>
  <si>
    <t xml:space="preserve">999228123749623	</t>
  </si>
  <si>
    <t>[拉普拉普]宿务麦克坦珊瑚礁岛度假村(The Reef Island Resort Mactan, Cebu)(104207868)</t>
  </si>
  <si>
    <t>尊贵海景房（带阳台）&lt;今日特价 &gt;&lt;双人入住&gt;&lt;双早&gt;</t>
  </si>
  <si>
    <t>KAJINO/KENTARO</t>
  </si>
  <si>
    <t xml:space="preserve">4133176	</t>
  </si>
  <si>
    <t xml:space="preserve">1900910	</t>
  </si>
  <si>
    <t xml:space="preserve">999228215234407	</t>
  </si>
  <si>
    <t>[巴冲]洲际考艾度假村 - IHG 旗下酒店(InterContinental Khao Yai Resort, an IHG Hotel)(111722112)</t>
  </si>
  <si>
    <t>园景经典房（1张特大床）&lt;双人入住&gt;&lt;不适用泰国客人&gt;&lt;双早&gt;</t>
  </si>
  <si>
    <t>TAN/SARAH SHU HUI</t>
  </si>
  <si>
    <t xml:space="preserve">4152924	</t>
  </si>
  <si>
    <t xml:space="preserve">27636910	</t>
  </si>
  <si>
    <t xml:space="preserve">999228231508893	</t>
  </si>
  <si>
    <t>[普吉岛]铂尔曼普吉岛卡隆海滩度假酒店(Pullman Phuket Karon Beach Resort)(3460018)</t>
  </si>
  <si>
    <t>园景高级特大床房(至少连住2晚及以上)&lt;限量特价&gt;&lt;双人入住&gt;&lt;不适用泰国客人&gt;&lt;双早&gt;</t>
  </si>
  <si>
    <t>ZHENG/BOYANG,CHEN/XUELIN</t>
  </si>
  <si>
    <t xml:space="preserve">4157185	</t>
  </si>
  <si>
    <t xml:space="preserve">125048899	</t>
  </si>
  <si>
    <t xml:space="preserve">999228231511358	</t>
  </si>
  <si>
    <t>LI/YIFAN</t>
  </si>
  <si>
    <t xml:space="preserve">4157187	</t>
  </si>
  <si>
    <t xml:space="preserve">125050526	</t>
  </si>
  <si>
    <t xml:space="preserve">999228268534438	</t>
  </si>
  <si>
    <t>[曼谷]Crowne Plaza 曼谷隆比尼公园皇冠假日酒店(Crowne Plaza Bangkok Lumpini Park, an IHG Hotel)(2803766)</t>
  </si>
  <si>
    <t>标准双床房-禁烟(连住3晚及以上)&lt;特惠专享&gt;&lt;双人入住&gt;&lt;仅限中国、东南亚与南亚地区的客人&gt;&lt;双早&gt;</t>
  </si>
  <si>
    <t>WU/PIHSIUNG</t>
  </si>
  <si>
    <t xml:space="preserve">4169863	</t>
  </si>
  <si>
    <t xml:space="preserve">27372647	</t>
  </si>
  <si>
    <t xml:space="preserve">999228319983570	</t>
  </si>
  <si>
    <t>[清迈]清迈阿凯拉马诺尔酒店(Akyra Manor Chiang Mai)(4984302)</t>
  </si>
  <si>
    <t>阿奇拉庄园套房&lt;特价大促销&gt;&lt;双人入住&gt;&lt;中宾&gt;&lt;双早&gt;</t>
  </si>
  <si>
    <t>zhang/ruijia,zhang/jianshe</t>
  </si>
  <si>
    <t xml:space="preserve">4193127	</t>
  </si>
  <si>
    <t xml:space="preserve">338523802	</t>
  </si>
  <si>
    <t xml:space="preserve">999228333796160	</t>
  </si>
  <si>
    <t>[首尔]明洞亲爱酒店(Dears Myeongdong)(105594077)</t>
  </si>
  <si>
    <t>布雷夫双人房&lt;今日特价 &gt;&lt;双人入住&gt;&lt;不适用韩国客人&gt;&lt;无早&gt;</t>
  </si>
  <si>
    <t>KAIZAKI/NANAMI</t>
  </si>
  <si>
    <t xml:space="preserve">4199250	</t>
  </si>
  <si>
    <t xml:space="preserve">23046147	</t>
  </si>
  <si>
    <t xml:space="preserve">999228334274938	</t>
  </si>
  <si>
    <t>[沙美岛]沙美岛萨凯海滩度假村(Sai Kaew Beach Resort)(6533262)</t>
  </si>
  <si>
    <t>豪华房(至少连住2晚及以上)&lt;特惠&gt;&lt;双人入住&gt;&lt;不适用泰国/印度次大陆客人&gt;&lt;双早&gt;</t>
  </si>
  <si>
    <t>LIU/WENBIN,ZHANG/PENGPENG</t>
  </si>
  <si>
    <t xml:space="preserve">4199601	</t>
  </si>
  <si>
    <t xml:space="preserve">SK4199601	</t>
  </si>
  <si>
    <t xml:space="preserve">999228339676114	</t>
  </si>
  <si>
    <t>[长滩岛]长滩岛金凤凰酒店(Golden Phoenix Hotel Boracay)(6213617)</t>
  </si>
  <si>
    <t>豪华双床房(至少提前1天预订)&lt;双人入住&gt;&lt;双早&gt;</t>
  </si>
  <si>
    <t>Tumbaga/Trixia Joy,Tumbaga/Trixia Joy,Tumbaga/Trixia Joy,Tumbaga/Trixia Joy</t>
  </si>
  <si>
    <t xml:space="preserve">4203204	</t>
  </si>
  <si>
    <t xml:space="preserve">2311060018	</t>
  </si>
  <si>
    <t xml:space="preserve">999228340997073	</t>
  </si>
  <si>
    <t>[新加坡]史丹佛瑞士酒店(Swissotel the Stamford)(1611379)</t>
  </si>
  <si>
    <t>尊贵两张双人床房(连住3晚及以上)&lt;双人入住&gt;&lt;双早&gt;</t>
  </si>
  <si>
    <t>DENG/WEI,DENG/ZHENGHUI</t>
  </si>
  <si>
    <t xml:space="preserve">4204384	</t>
  </si>
  <si>
    <t xml:space="preserve">999228341746886	</t>
  </si>
  <si>
    <t>[乔治市]槟城皇家朱兰酒店(Royale Chulan Penang)(12046718)</t>
  </si>
  <si>
    <t>高级房&lt;双人入住&gt;&lt;双早&gt;</t>
  </si>
  <si>
    <t>TAN HUI JUAN/ESTHER</t>
  </si>
  <si>
    <t xml:space="preserve">4205355	</t>
  </si>
  <si>
    <t xml:space="preserve">9093450	</t>
  </si>
  <si>
    <t xml:space="preserve">999228352027469	</t>
  </si>
  <si>
    <t>豪华尊贵房(连住3晚及以上)&lt;双人入住&gt;&lt;双早&gt;</t>
  </si>
  <si>
    <t>CHO/WANCHUL</t>
  </si>
  <si>
    <t xml:space="preserve">4209267	</t>
  </si>
  <si>
    <t xml:space="preserve">2077400	</t>
  </si>
  <si>
    <t xml:space="preserve">999228397498748	</t>
  </si>
  <si>
    <t>[芽庄]芽庄洲际酒店(InterContinental Nha Trang, an IHG Hotel)(4398930)</t>
  </si>
  <si>
    <t>海景经典特大床房(至少连住2晚及以上)&lt;双人入住&gt;&lt;仅适用于中国和韩国客人&gt;&lt;双早&gt;</t>
  </si>
  <si>
    <t>KWAK/WOOJAE</t>
  </si>
  <si>
    <t xml:space="preserve">4228164	</t>
  </si>
  <si>
    <t xml:space="preserve">875196	</t>
  </si>
  <si>
    <t xml:space="preserve">999228445823120	</t>
  </si>
  <si>
    <t>[布城]布城美居生活酒店(Mercure Living Putrajaya)(113978711)</t>
  </si>
  <si>
    <t>一卧室公寓&lt;双人入住&gt;&lt;双早&gt;</t>
  </si>
  <si>
    <t>AMIRR/AMIRR HAMZAH</t>
  </si>
  <si>
    <t xml:space="preserve">4249250	</t>
  </si>
  <si>
    <t xml:space="preserve">23638	</t>
  </si>
  <si>
    <t xml:space="preserve">999228472279418	</t>
  </si>
  <si>
    <t>[曼谷]曼谷拉查丹利中心酒店(Grande Centre Point Hotel Ratchadamri Bangkok)(2497052)</t>
  </si>
  <si>
    <t>经典高级套房&lt;特惠专享&gt;&lt;三人入住&gt;&lt;早餐&gt;</t>
  </si>
  <si>
    <t>PHANVIRAKORN/PISIT</t>
  </si>
  <si>
    <t xml:space="preserve">4253629	</t>
  </si>
  <si>
    <t xml:space="preserve">999228472348193	</t>
  </si>
  <si>
    <t>[新加坡]庄家大酒店(Hotel Boss)(4373844)</t>
  </si>
  <si>
    <t>高级双床房&lt;双人入住&gt;&lt;适用于除印度及次大陆国家客人&gt;&lt;双早&gt;</t>
  </si>
  <si>
    <t>LIAO/SI,Qi/Ling</t>
  </si>
  <si>
    <t xml:space="preserve">4253641	</t>
  </si>
  <si>
    <t xml:space="preserve">337082711	</t>
  </si>
  <si>
    <t xml:space="preserve">999228485177228	</t>
  </si>
  <si>
    <t>[普吉岛]普吉翡翠海滩度假村(Phuket Emerald Beach Resort)(108686548)</t>
  </si>
  <si>
    <t>豪华房（双人床或双床，直通泳池）(至少连住2晚及以上)&lt;双人入住&gt;&lt;中宾&gt;&lt;双早&gt;</t>
  </si>
  <si>
    <t>SHI/XIANMIN,WANG/ANDI</t>
  </si>
  <si>
    <t xml:space="preserve">4257199	</t>
  </si>
  <si>
    <t xml:space="preserve">8568	</t>
  </si>
  <si>
    <t xml:space="preserve">999228501158223	</t>
  </si>
  <si>
    <t>Lumiano/Arsianne Camille,Lumiano/Arsianne Camille,Lumiano/Arsianne Camille</t>
  </si>
  <si>
    <t xml:space="preserve">4266773	</t>
  </si>
  <si>
    <t xml:space="preserve">2311170003	</t>
  </si>
  <si>
    <t xml:space="preserve">999228509332278	</t>
  </si>
  <si>
    <t>[曼谷]曼谷 LiT 酒店(LiT BANGKOK Hotel)(3799511)</t>
  </si>
  <si>
    <t>不同程度房&lt;特价大促销&gt;&lt;双人入住&gt;&lt;无早&gt;</t>
  </si>
  <si>
    <t>IP/CHUI FONG OLINDA</t>
  </si>
  <si>
    <t xml:space="preserve">4268706	</t>
  </si>
  <si>
    <t xml:space="preserve">21889	</t>
  </si>
  <si>
    <t xml:space="preserve">999228512018073	</t>
  </si>
  <si>
    <t>[普吉岛]海顿里拉瓦迪酒店(Leelavadee HuaTing Holiday Inn)(4037115)</t>
  </si>
  <si>
    <t>园景高级房(连住3晚及以上)&lt;双人入住&gt;&lt;无早&gt;</t>
  </si>
  <si>
    <t>zhao/ying,guo/bin</t>
  </si>
  <si>
    <t xml:space="preserve">4269452	</t>
  </si>
  <si>
    <t xml:space="preserve">1832	</t>
  </si>
  <si>
    <t xml:space="preserve">999228520885319	</t>
  </si>
  <si>
    <t>城景甄选特大床房&lt;双人入住&gt;&lt;仅适用于中国和韩国客人&gt;&lt;双早&gt;</t>
  </si>
  <si>
    <t>SON/HYESOO</t>
  </si>
  <si>
    <t xml:space="preserve">4271012	</t>
  </si>
  <si>
    <t xml:space="preserve">876367	</t>
  </si>
  <si>
    <t xml:space="preserve">999228552872964	</t>
  </si>
  <si>
    <t>不同程度房(至少连住2晚及以上)&lt;特价大促销&gt;&lt;双人入住&gt;&lt;无早&gt;</t>
  </si>
  <si>
    <t>LAI/JASON</t>
  </si>
  <si>
    <t xml:space="preserve">4279018	</t>
  </si>
  <si>
    <t xml:space="preserve">22019	</t>
  </si>
  <si>
    <t xml:space="preserve">999228586743201	</t>
  </si>
  <si>
    <t>[哥打京那巴鲁]明园酒店及公寓(Ming Garden Hotel &amp; Residences)(5281385)</t>
  </si>
  <si>
    <t>高级房&lt;限时抢购&gt;&lt;双人入住&gt;&lt;无早&gt;</t>
  </si>
  <si>
    <t>SAMLAWI/NURUL AYNIE BINTI</t>
  </si>
  <si>
    <t xml:space="preserve">4304980	</t>
  </si>
  <si>
    <t xml:space="preserve">8687093	</t>
  </si>
  <si>
    <t xml:space="preserve">999228587175117	</t>
  </si>
  <si>
    <t>[普吉岛]普吉岛诺库酒店(Noku Phuket)(104625562)</t>
  </si>
  <si>
    <t>山别墅双床(至少连住2晚及以上)&lt;特惠&gt;&lt;双人入住&gt;&lt;双早&gt;</t>
  </si>
  <si>
    <t>HOON/GEORGE</t>
  </si>
  <si>
    <t xml:space="preserve">4305090	</t>
  </si>
  <si>
    <t xml:space="preserve">348713404	</t>
  </si>
  <si>
    <t xml:space="preserve">999228589180061	</t>
  </si>
  <si>
    <t>豪华小屋(至少连住2晚及以上)&lt;全日特价&gt;&lt;双人入住&gt;&lt;不适用泰国/印度次大陆客人&gt;&lt;双早&gt;</t>
  </si>
  <si>
    <t>WANG/LINGYUN,ZUO/DANDAN</t>
  </si>
  <si>
    <t xml:space="preserve">4306752	</t>
  </si>
  <si>
    <t xml:space="preserve">SK4306752	</t>
  </si>
  <si>
    <t xml:space="preserve">999228623734121	</t>
  </si>
  <si>
    <t>[依斯干达公主城]双威大盒子酒店(Sunway Hotel Big Box)(91411884)</t>
  </si>
  <si>
    <t>豪华双床房&lt;双人入住&gt;&lt;双早&gt;</t>
  </si>
  <si>
    <t>LIM/NGEE HONG ALAN</t>
  </si>
  <si>
    <t xml:space="preserve">4318103	</t>
  </si>
  <si>
    <t xml:space="preserve">110653	</t>
  </si>
  <si>
    <t xml:space="preserve">999228650465367	</t>
  </si>
  <si>
    <t>[曼谷]曼谷素坤逸 11 巷美居酒店(Mercure Bangkok Sukhumvit 11)(17527600)</t>
  </si>
  <si>
    <t>豪华特大床房带浴缸(连住3晚及以上)&lt;特惠&gt;&lt;双人入住&gt;&lt;不适用于泰国和韩国市场&gt;&lt;双早&gt;</t>
  </si>
  <si>
    <t>SHWE/HLATUN,AUNG/ZAYYA</t>
  </si>
  <si>
    <t xml:space="preserve">4322711	</t>
  </si>
  <si>
    <t xml:space="preserve">133970467	</t>
  </si>
  <si>
    <t xml:space="preserve">999228664964369	</t>
  </si>
  <si>
    <t>[曼谷]曼谷拉差达宜必思尚品酒店(Ibis Styles Bangkok Ratchada)(46080525)</t>
  </si>
  <si>
    <t>标准大床房(至少连住2晚及以上)&lt;双人入住&gt;&lt;不适用泰国客人&gt;&lt;双早&gt;</t>
  </si>
  <si>
    <t>KYI/SOE OO,NANDAR/AYE</t>
  </si>
  <si>
    <t xml:space="preserve">4326583	</t>
  </si>
  <si>
    <t xml:space="preserve">205412	</t>
  </si>
  <si>
    <t xml:space="preserve">999228668616283	</t>
  </si>
  <si>
    <t>[纽约]纽约法拉盛/拉瓜地亚机场凯悦嘉轩酒店(Hyatt Place Flushing/LGA Airport)(28528881)</t>
  </si>
  <si>
    <t>特大床房带沙发床&lt;今日特价 &gt;&lt;双人入住&gt;&lt;双早&gt;</t>
  </si>
  <si>
    <t>xu/xiaobin</t>
  </si>
  <si>
    <t xml:space="preserve">4327295	</t>
  </si>
  <si>
    <t xml:space="preserve">7067174	</t>
  </si>
  <si>
    <t xml:space="preserve">999228683253195	</t>
  </si>
  <si>
    <t>[曼谷]曼谷素可泰酒店(The Sukhothai Bangkok)(4957359)</t>
  </si>
  <si>
    <t>豪华房&lt;特惠专享&gt;&lt;双人入住&gt;&lt;无早&gt;</t>
  </si>
  <si>
    <t>Kim/JunHee,Kim/JunHee</t>
  </si>
  <si>
    <t xml:space="preserve">4330105	</t>
  </si>
  <si>
    <t xml:space="preserve">999228684285578	</t>
  </si>
  <si>
    <t xml:space="preserve">4330620	</t>
  </si>
  <si>
    <t xml:space="preserve">999228690146799	</t>
  </si>
  <si>
    <t>WONG/PING WAI,LAU/KWAI LIN</t>
  </si>
  <si>
    <t xml:space="preserve">4331718	</t>
  </si>
  <si>
    <t xml:space="preserve">134484487	</t>
  </si>
  <si>
    <t xml:space="preserve">999228693312486	</t>
  </si>
  <si>
    <t xml:space="preserve">4332413	</t>
  </si>
  <si>
    <t xml:space="preserve">999228229110712	</t>
  </si>
  <si>
    <t>[新加坡]新加坡客安酒店 - 远东集团(The Clan Hotel Singapore by Far East Hospitality)(76296409)</t>
  </si>
  <si>
    <t>豪华房&lt;双人入住&gt;&lt;适用于非澳大利亚/英国客人&gt;&lt;双早&gt;</t>
  </si>
  <si>
    <t>CHIU/JOSEANTONIO,XU/QIUPING</t>
  </si>
  <si>
    <t xml:space="preserve">4156039	</t>
  </si>
  <si>
    <t xml:space="preserve">999228726947033	</t>
  </si>
  <si>
    <t>[升平县]布利斯会安海滩养生度假村(Bliss Hoi An Beach Resort &amp; Wellness)(104389409)</t>
  </si>
  <si>
    <t>豪华特大床房(连住3晚及以上)&lt;今日特价 &gt;&lt;双人入住&gt;&lt;双早&gt;</t>
  </si>
  <si>
    <t>kim/narin,kim/narin</t>
  </si>
  <si>
    <t xml:space="preserve">4339559	</t>
  </si>
  <si>
    <t xml:space="preserve">109179	</t>
  </si>
  <si>
    <t xml:space="preserve">999228744836840	</t>
  </si>
  <si>
    <t>园景高级特大床房&lt;限量特价&gt;&lt;双人入住&gt;&lt;中宾&gt;&lt;双早&gt;</t>
  </si>
  <si>
    <t>KIBANOVA/EKATERINA,ROMANOV/MAXIM</t>
  </si>
  <si>
    <t xml:space="preserve">4343165	</t>
  </si>
  <si>
    <t xml:space="preserve">999228748612106	</t>
  </si>
  <si>
    <t>XU/JINSONG,CHEN/JING</t>
  </si>
  <si>
    <t xml:space="preserve">4344479	</t>
  </si>
  <si>
    <t xml:space="preserve">205930	</t>
  </si>
  <si>
    <t xml:space="preserve">999228750460339	</t>
  </si>
  <si>
    <t>[Racha Thewa]阿玛拉素万那普酒店(Amaranth Suvarnabhumi Hotel  Certified)(4984706)</t>
  </si>
  <si>
    <t>豪华房&lt;特惠专享&gt;&lt;双人入住&gt;&lt;双早&gt;</t>
  </si>
  <si>
    <t>Navato/Rachdaporn,Navato/Rachdaporn</t>
  </si>
  <si>
    <t xml:space="preserve">4345224	</t>
  </si>
  <si>
    <t xml:space="preserve">80483	</t>
  </si>
  <si>
    <t xml:space="preserve">999228762654192	</t>
  </si>
  <si>
    <t>标准两张单人床房(至少连住2晚及以上)&lt;双人入住&gt;&lt;不适用泰国客人&gt;&lt;双早&gt;</t>
  </si>
  <si>
    <t>WAN/MINNA</t>
  </si>
  <si>
    <t xml:space="preserve">4346350	</t>
  </si>
  <si>
    <t xml:space="preserve">205961	</t>
  </si>
  <si>
    <t xml:space="preserve">999228767223246	</t>
  </si>
  <si>
    <t>[甲米]索菲特甲米佛基拉高尔夫水疗度假村(Sofitel Krabi Phokeethra Golf and Spa Resort)(3183907)</t>
  </si>
  <si>
    <t>高级双床房(至少连住2晚及以上)&lt;今日特价 &gt;&lt;双人入住&gt;&lt;中宾&gt;&lt;双早&gt;</t>
  </si>
  <si>
    <t>SHENG/RUOJING,Shi/Chao</t>
  </si>
  <si>
    <t xml:space="preserve">4347667	</t>
  </si>
  <si>
    <t xml:space="preserve">135844757	</t>
  </si>
  <si>
    <t xml:space="preserve">999228772760781	</t>
  </si>
  <si>
    <t>Cai/Zhenjing</t>
  </si>
  <si>
    <t xml:space="preserve">4349448	</t>
  </si>
  <si>
    <t xml:space="preserve">206160	</t>
  </si>
  <si>
    <t xml:space="preserve">999229267437788	</t>
  </si>
  <si>
    <t>CHAN/MANCHI,HO/MINGFU</t>
  </si>
  <si>
    <t xml:space="preserve">4351309	</t>
  </si>
  <si>
    <t xml:space="preserve">206165	</t>
  </si>
  <si>
    <t xml:space="preserve">999229269592355	</t>
  </si>
  <si>
    <t>[巴都丁宜]槟城宾乐雅饭店(Parkroyal Penang Resort)(3737560)</t>
  </si>
  <si>
    <t>海景尊贵特大床房(连住3晚及以上)&lt;双人入住&gt;&lt;双早&gt;</t>
  </si>
  <si>
    <t>TIRLANGI/PRASAD RAO</t>
  </si>
  <si>
    <t xml:space="preserve">4351951	</t>
  </si>
  <si>
    <t xml:space="preserve">7466484	</t>
  </si>
  <si>
    <t xml:space="preserve">29270873807	</t>
  </si>
  <si>
    <t>[阿尔达夫拉]盖斯尔奥萨拉安纳塔拉沙漠度假酒店(Anantara Qasr Al Sarab Desert Resort)(108692969)</t>
  </si>
  <si>
    <t>园景豪华房(至少连住2晚及以上)&lt;双人入住&gt;&lt;不适用阿联酋客人&gt;&lt;双早&gt;</t>
  </si>
  <si>
    <t>SUN/XIAOOU,MENG/YAN</t>
  </si>
  <si>
    <t xml:space="preserve">4352462	</t>
  </si>
  <si>
    <t xml:space="preserve">17399286	</t>
  </si>
  <si>
    <t xml:space="preserve">999229271220569	</t>
  </si>
  <si>
    <t>[碧瑶]碧瑶广场小屋(The Plaza Lodge Baguio)(109455867)</t>
  </si>
  <si>
    <t>华丽双人房（1 张双人床）, 2 张双人床&lt;双人入住&gt;&lt;双早&gt;</t>
  </si>
  <si>
    <t>POSECION/DOMETILA,POSECION/DOMETILA</t>
  </si>
  <si>
    <t xml:space="preserve">4352540	</t>
  </si>
  <si>
    <t xml:space="preserve">155773	</t>
  </si>
  <si>
    <t xml:space="preserve">999229274800591	</t>
  </si>
  <si>
    <t>[曼谷]曼谷沙吞宜必思酒店(Ibis Bangkok Sathorn)(4889448)</t>
  </si>
  <si>
    <t>高级双床房(至少提前3天预订)(至少连住2晚及以上)&lt;双人入住&gt;&lt;中宾&gt;&lt;无早&gt;</t>
  </si>
  <si>
    <t>GUAN/YINGYING,SUN/WEI</t>
  </si>
  <si>
    <t xml:space="preserve">4354828	</t>
  </si>
  <si>
    <t xml:space="preserve">9071279	</t>
  </si>
  <si>
    <t xml:space="preserve">999229275804358	</t>
  </si>
  <si>
    <t>QIN/SI,WEI/JIA</t>
  </si>
  <si>
    <t xml:space="preserve">4356492	</t>
  </si>
  <si>
    <t xml:space="preserve">206303	</t>
  </si>
  <si>
    <t xml:space="preserve">999229275831788	</t>
  </si>
  <si>
    <t>[吉隆坡]菲斯时尚酒店(The Face Style)(112268920)</t>
  </si>
  <si>
    <t>豪华大床房&lt;双人入住&gt;&lt;无早&gt;</t>
  </si>
  <si>
    <t>LUO/KANG</t>
  </si>
  <si>
    <t xml:space="preserve">4356531	</t>
  </si>
  <si>
    <t xml:space="preserve">134164	</t>
  </si>
  <si>
    <t xml:space="preserve">999229276448084	</t>
  </si>
  <si>
    <t>[曼谷]卡奈里斯素万那普机场店(Canalis Suvarnabhumi Airport Hotel)(113752984)</t>
  </si>
  <si>
    <t>豪华双人房&lt;双人入住&gt;&lt;不适用泰国客人&gt;&lt;双早&gt;</t>
  </si>
  <si>
    <t>YUAN/KUO HAO</t>
  </si>
  <si>
    <t xml:space="preserve">4357668	</t>
  </si>
  <si>
    <t xml:space="preserve">RR23012331	</t>
  </si>
  <si>
    <t xml:space="preserve">999229276460322	</t>
  </si>
  <si>
    <t>XIONG/WEI</t>
  </si>
  <si>
    <t xml:space="preserve">4357682	</t>
  </si>
  <si>
    <t xml:space="preserve">RR23012329	</t>
  </si>
  <si>
    <t xml:space="preserve">999229276494442	</t>
  </si>
  <si>
    <t>[曼谷]曼谷尊贵比左特尔酒店(Bizotel Premier Hotel &amp; Residence)(28534140)</t>
  </si>
  <si>
    <t>豪华房&lt;特惠&gt;&lt;双人入住&gt;&lt;双早&gt;</t>
  </si>
  <si>
    <t>LYU/MINYUAN,ZENG/TIANBAO,WU/XIONGAN,WEN/QINGHUA</t>
  </si>
  <si>
    <t xml:space="preserve">4357710	</t>
  </si>
  <si>
    <t xml:space="preserve">141726	</t>
  </si>
  <si>
    <t xml:space="preserve">999229277305853	</t>
  </si>
  <si>
    <t>[首尔]美憬阁首尔 Naru 大使酒店(Hotel Naru Seoul MGallery Ambassador)(106045024)</t>
  </si>
  <si>
    <t>豪华河景房，配备 2 张单人床，可欣赏河景(至少连住2晚及以上)&lt;特惠专享&gt;&lt;双人入住&gt;&lt;不适用韩国客人&gt;&lt;无早&gt;</t>
  </si>
  <si>
    <t>WONG/HEI LAM MICHELLE</t>
  </si>
  <si>
    <t xml:space="preserve">4358951	</t>
  </si>
  <si>
    <t xml:space="preserve">135917716	</t>
  </si>
  <si>
    <t xml:space="preserve">999229277442351	</t>
  </si>
  <si>
    <t>两卧室行政套房&lt;四人入住&gt;&lt;无早&gt;</t>
  </si>
  <si>
    <t>Feng/Siting,Xian/Zhaoting</t>
  </si>
  <si>
    <t xml:space="preserve">4359218	</t>
  </si>
  <si>
    <t xml:space="preserve">406868	</t>
  </si>
  <si>
    <t xml:space="preserve">999228173962631	</t>
  </si>
  <si>
    <t>[曼谷]曼谷萨通JC凯文酒店(JC Kevin Sathorn Bangkok Hotel)(4401628)</t>
  </si>
  <si>
    <t>天际线景两卧室套房&lt;今日特价 &gt;&lt;五人入住&gt;&lt;早餐&gt;</t>
  </si>
  <si>
    <t>YUAN/YUAN</t>
  </si>
  <si>
    <t xml:space="preserve">4147413	</t>
  </si>
  <si>
    <t xml:space="preserve">333022509	</t>
  </si>
  <si>
    <t xml:space="preserve">999229278610389	</t>
  </si>
  <si>
    <t>园景经典房（1张特大床）(至少连住2晚及以上)&lt;双人入住&gt;&lt;不适用泰国客人&gt;&lt;双早&gt;</t>
  </si>
  <si>
    <t>YANG/PING,WANG/ZILONG</t>
  </si>
  <si>
    <t xml:space="preserve">4361098	</t>
  </si>
  <si>
    <t xml:space="preserve">23681021, 83704596	</t>
  </si>
  <si>
    <t xml:space="preserve">999229278665109	</t>
  </si>
  <si>
    <t>Cheng/Mi,Wu/Zimeng</t>
  </si>
  <si>
    <t xml:space="preserve">4361410	</t>
  </si>
  <si>
    <t xml:space="preserve">40304182	</t>
  </si>
  <si>
    <t xml:space="preserve">999229281368264	</t>
  </si>
  <si>
    <t>两卧室豪华套房&lt;四人入住&gt;&lt;不适用马来西亚客人&gt;&lt;无早&gt;</t>
  </si>
  <si>
    <t>MA/YAN,ZHONG/WEIHUA,ZHONG/HANYU</t>
  </si>
  <si>
    <t xml:space="preserve">4362979	</t>
  </si>
  <si>
    <t xml:space="preserve">115668	</t>
  </si>
  <si>
    <t xml:space="preserve">999229283428687	</t>
  </si>
  <si>
    <t>[拉普拉普]宿雾白沙度假及Spa酒店(Cebu White Sands Resort and Spa)(8235003)</t>
  </si>
  <si>
    <t>家庭房(至少提前3天预订)&lt;三人入住&gt;&lt;早餐&gt;</t>
  </si>
  <si>
    <t>KO/CHANMI</t>
  </si>
  <si>
    <t xml:space="preserve">4363702	</t>
  </si>
  <si>
    <t xml:space="preserve">82160	</t>
  </si>
  <si>
    <t xml:space="preserve">999229288256649	</t>
  </si>
  <si>
    <t>[芭堤雅]芭堤雅贝斯特韦斯特优质尼克森酒店-SHA认证(Best Western Plus Nexen Pattaya)(96263097)</t>
  </si>
  <si>
    <t>城景豪华双人床房&lt;双人入住&gt;&lt;不适用泰国客人&gt;&lt;无早&gt;</t>
  </si>
  <si>
    <t>CHOI/JUNHYUNG</t>
  </si>
  <si>
    <t xml:space="preserve">4365904	</t>
  </si>
  <si>
    <t xml:space="preserve">BK035577-78	</t>
  </si>
  <si>
    <t xml:space="preserve">999229290499790	</t>
  </si>
  <si>
    <t>AJADJELIN/PG MOHD RAFI AIMAN</t>
  </si>
  <si>
    <t xml:space="preserve">4370186	</t>
  </si>
  <si>
    <t xml:space="preserve">8693266	</t>
  </si>
  <si>
    <t xml:space="preserve">999229290870453	</t>
  </si>
  <si>
    <t>[吉隆坡]吉隆坡 Jalan Pahang 万枫酒店(Fairfield Kuala Lumpur Jalan Pahang)(109080855)</t>
  </si>
  <si>
    <t>城景标准客房（2张单人床）&lt;双人入住&gt;&lt;双早&gt;</t>
  </si>
  <si>
    <t>HAFIZ/HANNAH</t>
  </si>
  <si>
    <t xml:space="preserve">4370740	</t>
  </si>
  <si>
    <t xml:space="preserve">85143767	</t>
  </si>
  <si>
    <t xml:space="preserve">999229292238077	</t>
  </si>
  <si>
    <t>池景家庭房(至少连住2晚及以上)&lt;双人入住&gt;&lt;中宾&gt;&lt;双早&gt;</t>
  </si>
  <si>
    <t>WANG/RUIQING,WANG/YUEHANG</t>
  </si>
  <si>
    <t xml:space="preserve">4373150	</t>
  </si>
  <si>
    <t xml:space="preserve">9820	</t>
  </si>
  <si>
    <t xml:space="preserve">999229293042829	</t>
  </si>
  <si>
    <t>小屋(连住3晚及以上)&lt;双人入住&gt;&lt;双早&gt;</t>
  </si>
  <si>
    <t>CHONG/YIN PING,CHUI/SANG LOI</t>
  </si>
  <si>
    <t xml:space="preserve">4374791	</t>
  </si>
  <si>
    <t xml:space="preserve">2251	</t>
  </si>
  <si>
    <t>退单</t>
  </si>
  <si>
    <t xml:space="preserve">999229297970367	</t>
  </si>
  <si>
    <t>豪华大床房&lt;双人入住&gt;&lt;双早&gt;</t>
  </si>
  <si>
    <t>QIN/SHENG,XING/JIAMING</t>
  </si>
  <si>
    <t xml:space="preserve">4376339	</t>
  </si>
  <si>
    <t xml:space="preserve">134982	</t>
  </si>
  <si>
    <t xml:space="preserve">999229292607164	</t>
  </si>
  <si>
    <t>[普吉岛]格兰德苏皮查城市酒店-SHA高级认证(Grand Supicha City Hotel)(24407180)</t>
  </si>
  <si>
    <t>高级双床房&lt;特惠专享&gt;&lt;双人入住&gt;&lt;双早&gt;</t>
  </si>
  <si>
    <t>LIU/YUANYUAN,SHEN/YAOQI</t>
  </si>
  <si>
    <t xml:space="preserve">4373926	</t>
  </si>
  <si>
    <t xml:space="preserve">#730	</t>
  </si>
  <si>
    <t xml:space="preserve">999229304107482	</t>
  </si>
  <si>
    <t>[曼谷]曼谷素坤逸 15 瑞享饭店(Mövenpick Hotel Sukhumvit 15 Bangkok)(5281523)</t>
  </si>
  <si>
    <t>高级双床房&lt;今日特价 &gt;&lt;双人入住&gt;&lt;不适用泰国客人&gt;&lt;双早&gt;</t>
  </si>
  <si>
    <t>ZHENG/YEFENG</t>
  </si>
  <si>
    <t xml:space="preserve">4378827	</t>
  </si>
  <si>
    <t xml:space="preserve">136940810	</t>
  </si>
  <si>
    <t xml:space="preserve">999229307897393	</t>
  </si>
  <si>
    <t>Hai Minh/Vu,Hai Minh/Vu</t>
  </si>
  <si>
    <t xml:space="preserve">4382119	</t>
  </si>
  <si>
    <t xml:space="preserve">109300	</t>
  </si>
  <si>
    <t xml:space="preserve">999229308315395	</t>
  </si>
  <si>
    <t>[邦帕利]曼谷素旺那普机场诺富特酒店(Novotel Bangkok Suvarnabhumi Airport)(28554892)</t>
  </si>
  <si>
    <t>高级特大床房&lt;今日特价 &gt;&lt;单人入住&gt;&lt;单早&gt;</t>
  </si>
  <si>
    <t>KREBS/GUY</t>
  </si>
  <si>
    <t xml:space="preserve">4382447	</t>
  </si>
  <si>
    <t xml:space="preserve">3420900	</t>
  </si>
  <si>
    <t xml:space="preserve">999229309077613	</t>
  </si>
  <si>
    <t>[曼谷]宜必思尚品曼谷素坤逸康福酒店(Ibis Styles Bangkok Sukhumvit Phra Khanong)(19680484)</t>
  </si>
  <si>
    <t>标准双床房&lt;双人入住&gt;&lt;不适用泰国客人&gt;&lt;无早&gt;</t>
  </si>
  <si>
    <t>LO/PING CHIU</t>
  </si>
  <si>
    <t xml:space="preserve">4383071	</t>
  </si>
  <si>
    <t xml:space="preserve">369577	</t>
  </si>
  <si>
    <t xml:space="preserve">999229311031663	</t>
  </si>
  <si>
    <t>WANG/ZITENG,LIU/ZHENGHUI</t>
  </si>
  <si>
    <t xml:space="preserve">4384591	</t>
  </si>
  <si>
    <t xml:space="preserve">142241	</t>
  </si>
  <si>
    <t xml:space="preserve">999229311259797	</t>
  </si>
  <si>
    <t>[曼谷]曼谷是隆假日酒店 - IHG 旗下酒店(Holiday Inn Bangkok Silom, an IHG Hotel)(2671448)</t>
  </si>
  <si>
    <t>豪华房(至少连住2晚及以上)&lt;双人入住&gt;&lt;适用于除泰国的亚洲客人&gt;&lt;双早&gt;</t>
  </si>
  <si>
    <t>HANIFFA/RAZNI</t>
  </si>
  <si>
    <t xml:space="preserve">4384668	</t>
  </si>
  <si>
    <t xml:space="preserve">061223	</t>
  </si>
  <si>
    <t xml:space="preserve">29334291304	</t>
  </si>
  <si>
    <t>[哥打京那巴鲁]佳蓝汶莱度假村(Nexus Resort &amp; Spa Karambunai)(5007323)</t>
  </si>
  <si>
    <t>婆罗洲花园豪华房&lt;双人入住&gt;&lt;中宾&gt;&lt;双早&gt;</t>
  </si>
  <si>
    <t>Lin/BenTeng,Qin/QieYi</t>
  </si>
  <si>
    <t xml:space="preserve">4387797	</t>
  </si>
  <si>
    <t xml:space="preserve">356940952	</t>
  </si>
  <si>
    <t xml:space="preserve">999229335180796	</t>
  </si>
  <si>
    <t>[曼谷]拉差达 CMYK 我的酒店(Myhotel Cmyk@Ratchada)(28558049)</t>
  </si>
  <si>
    <t>豪华房&lt;促销&gt;&lt;双人入住&gt;&lt;无早&gt;</t>
  </si>
  <si>
    <t>FAN/YANCHAO</t>
  </si>
  <si>
    <t xml:space="preserve">4388191	</t>
  </si>
  <si>
    <t xml:space="preserve">999229335653384	</t>
  </si>
  <si>
    <t>一卧室公寓&lt;双人入住&gt;&lt;无早&gt;</t>
  </si>
  <si>
    <t>LI/SICHEN,ZHANG/JIPING</t>
  </si>
  <si>
    <t xml:space="preserve">4388480	</t>
  </si>
  <si>
    <t xml:space="preserve">25360	</t>
  </si>
  <si>
    <t xml:space="preserve">999229335887699	</t>
  </si>
  <si>
    <t>豪华双床间&lt;双人入住&gt;&lt;无早&gt;</t>
  </si>
  <si>
    <t>LI/XIN</t>
  </si>
  <si>
    <t xml:space="preserve">4388716	</t>
  </si>
  <si>
    <t xml:space="preserve">135537	</t>
  </si>
  <si>
    <t xml:space="preserve">999229336338507	</t>
  </si>
  <si>
    <t>海景豪华双床房&lt;限量特价&gt;&lt;双人入住&gt;&lt;中宾&gt;&lt;双早&gt;</t>
  </si>
  <si>
    <t>LUO/HAN,ZHANG/ZHAO</t>
  </si>
  <si>
    <t xml:space="preserve">4389040	</t>
  </si>
  <si>
    <t xml:space="preserve">137437555	</t>
  </si>
  <si>
    <t xml:space="preserve">999229336366861	</t>
  </si>
  <si>
    <t>[琅勃拉邦]琅勃拉邦铂尔曼酒店(Pullman Luang Prabang)(84735141)</t>
  </si>
  <si>
    <t>园景或山景甄选豪华特大床房(至少连住2晚及以上)&lt;双人入住&gt;&lt;双早&gt;</t>
  </si>
  <si>
    <t>Liao/Zuoxiu,Wu/Shijun,Wu/Wanling,Zhou/Daoyuan,Wu/Shizhong,Tan/Dexiu,He/Fan</t>
  </si>
  <si>
    <t xml:space="preserve">4389077	</t>
  </si>
  <si>
    <t xml:space="preserve">999229336649977	</t>
  </si>
  <si>
    <t>尊贵海景房&lt;双人入住&gt;&lt;双早&gt;</t>
  </si>
  <si>
    <t>KAWAMATA/KOUKI</t>
  </si>
  <si>
    <t xml:space="preserve">4389489	</t>
  </si>
  <si>
    <t xml:space="preserve">2465150	</t>
  </si>
  <si>
    <t xml:space="preserve">999229336792847	</t>
  </si>
  <si>
    <t>[曼谷]康帕斯酒店集团希鲁斯素坤逸 11 号酒店(Citrus Sukhumvit 11 by Compass Hospitality)(5724916)</t>
  </si>
  <si>
    <t>优雅房(至少提前2天预订)(至少连住2晚及以上)&lt;双人入住&gt;&lt;无早&gt;</t>
  </si>
  <si>
    <t>Lin/SHAOCHUAN,Lin/SHAOCHUAN</t>
  </si>
  <si>
    <t xml:space="preserve">4389743	</t>
  </si>
  <si>
    <t xml:space="preserve">59067	</t>
  </si>
  <si>
    <t xml:space="preserve">999229337251598	</t>
  </si>
  <si>
    <t>尊贵房(连住3晚及以上)&lt;双人入住&gt;&lt;适用于除泰国的亚洲客人&gt;&lt;限量促销&gt;&lt;双早&gt;</t>
  </si>
  <si>
    <t>XIE/JIAXI,GAO/SHANSHAN</t>
  </si>
  <si>
    <t xml:space="preserve">4390415	</t>
  </si>
  <si>
    <t xml:space="preserve">06/12/23	</t>
  </si>
  <si>
    <t xml:space="preserve">999229337507332	</t>
  </si>
  <si>
    <t>[八打灵再也]皇家朱兰白沙罗酒店(Royale Chulan Damansara)(28528087)</t>
  </si>
  <si>
    <t>高级房&lt;双人入住&gt;&lt;无早&gt;</t>
  </si>
  <si>
    <t>JONGSUPANNAPONG/WASIN</t>
  </si>
  <si>
    <t xml:space="preserve">4390829	</t>
  </si>
  <si>
    <t xml:space="preserve">100387	</t>
  </si>
  <si>
    <t xml:space="preserve">999229338550679	</t>
  </si>
  <si>
    <t>[曼谷]阿维曼谷河滨凯恩酒店(Away Bangkok Riverside Kene)(104265254)</t>
  </si>
  <si>
    <t>凉爽房(至少连住2晚及以上)&lt;今日特价 &gt;&lt;双人入住&gt;&lt;中宾&gt;&lt;双早&gt;</t>
  </si>
  <si>
    <t>SHI/JIAHAO,YUAN/ZHIYI</t>
  </si>
  <si>
    <t xml:space="preserve">4392903	</t>
  </si>
  <si>
    <t xml:space="preserve">24158	</t>
  </si>
  <si>
    <t xml:space="preserve">999229338744204	</t>
  </si>
  <si>
    <t>[仁川]仁川君悦大酒店(Grand Hyatt Incheon)(28523902)</t>
  </si>
  <si>
    <t>双床房&lt;今日特价 &gt;&lt;双人入住&gt;&lt;不适用韩国客人&gt;&lt;无早&gt;</t>
  </si>
  <si>
    <t>sun/honghai</t>
  </si>
  <si>
    <t xml:space="preserve">4393272	</t>
  </si>
  <si>
    <t xml:space="preserve">999229339311015	</t>
  </si>
  <si>
    <t>LAI/LISHI</t>
  </si>
  <si>
    <t xml:space="preserve">4394263	</t>
  </si>
  <si>
    <t xml:space="preserve">207030	</t>
  </si>
  <si>
    <t xml:space="preserve">999229339328615	</t>
  </si>
  <si>
    <t>[曼谷]曼谷铂尔曼G酒店(Pullman Bangkok Hotel G)(2497067)</t>
  </si>
  <si>
    <t>G豪华双人床房(连住3晚及以上)&lt;双人入住&gt;&lt;中宾&gt;&lt;双早&gt;</t>
  </si>
  <si>
    <t>XIAO/YING</t>
  </si>
  <si>
    <t xml:space="preserve">4394281	</t>
  </si>
  <si>
    <t xml:space="preserve">999229340168440	</t>
  </si>
  <si>
    <t>[芭堤雅]健康之地度假村及水疗中心(Health Land Resort &amp; Spa)(113511848)</t>
  </si>
  <si>
    <t>豪华特大床房&lt;特惠专享&gt;&lt;双人入住&gt;&lt;不适用泰国客人&gt;&lt;双早&gt;</t>
  </si>
  <si>
    <t>TULUM/AHMET SERKAN</t>
  </si>
  <si>
    <t xml:space="preserve">4395364	</t>
  </si>
  <si>
    <t xml:space="preserve">41987	</t>
  </si>
  <si>
    <t xml:space="preserve">999229340257227	</t>
  </si>
  <si>
    <t>WU/WENLEI,ZHANG/YAOHUI</t>
  </si>
  <si>
    <t xml:space="preserve">4395444	</t>
  </si>
  <si>
    <t xml:space="preserve">142433	</t>
  </si>
  <si>
    <t xml:space="preserve">999229340484953	</t>
  </si>
  <si>
    <t>[普吉岛]普吉岛西奈奢华酒店(Sinae Phuket Luxury Hotel)(86107074)</t>
  </si>
  <si>
    <t>泳池一室别墅&lt;限量特价&gt;&lt;双人入住&gt;&lt;双早&gt;</t>
  </si>
  <si>
    <t>Tan/Melvin</t>
  </si>
  <si>
    <t xml:space="preserve">4395858	</t>
  </si>
  <si>
    <t xml:space="preserve">340439016	</t>
  </si>
  <si>
    <t xml:space="preserve">999229340866523	</t>
  </si>
  <si>
    <t>[曼谷]曼谷索伊松维亚智选假日酒店(Holiday Inn Express Bangkok Soi Soonvijai, an Ihg Hotel)(28370811)</t>
  </si>
  <si>
    <t>标准大床房&lt;双人入住&gt;&lt;双早&gt;</t>
  </si>
  <si>
    <t>PO/SIIM</t>
  </si>
  <si>
    <t xml:space="preserve">4396340	</t>
  </si>
  <si>
    <t xml:space="preserve">40362739	</t>
  </si>
  <si>
    <t xml:space="preserve">999229342784036	</t>
  </si>
  <si>
    <t>[宿务]宿务中央瑟达艾雅拉(Seda Ayala Center Cebu)(8235038)</t>
  </si>
  <si>
    <t>豪华房&lt;双人入住&gt;&lt;双早&gt;</t>
  </si>
  <si>
    <t>DIAO/JAN CLAUDE ALCANTARA</t>
  </si>
  <si>
    <t xml:space="preserve">4396663	</t>
  </si>
  <si>
    <t xml:space="preserve">3086975	</t>
  </si>
  <si>
    <t xml:space="preserve">999229343297615	</t>
  </si>
  <si>
    <t>DIAO/TELESFORO JR YASAY</t>
  </si>
  <si>
    <t xml:space="preserve">4396730	</t>
  </si>
  <si>
    <t xml:space="preserve">3084922	</t>
  </si>
  <si>
    <t xml:space="preserve">999229345365725	</t>
  </si>
  <si>
    <t>[宿务]宿务滨海前线酒店 - 北开垦(Bayfront Hotel Cebu North Reclamation)(8235106)</t>
  </si>
  <si>
    <t>LEE/RONALD</t>
  </si>
  <si>
    <t xml:space="preserve">4397462	</t>
  </si>
  <si>
    <t xml:space="preserve">140857	</t>
  </si>
  <si>
    <t xml:space="preserve">999229345915696	</t>
  </si>
  <si>
    <t>海景豪华特大床房&lt;双人入住&gt;&lt;中宾&gt;&lt;无早&gt;</t>
  </si>
  <si>
    <t xml:space="preserve">4397789	</t>
  </si>
  <si>
    <t xml:space="preserve">138017876	</t>
  </si>
  <si>
    <t xml:space="preserve">999229347037735	</t>
  </si>
  <si>
    <t>SHU/HONGJIE,TIAN/YANG</t>
  </si>
  <si>
    <t xml:space="preserve">4398350	</t>
  </si>
  <si>
    <t xml:space="preserve">138018393	</t>
  </si>
  <si>
    <t xml:space="preserve">999229347612966	</t>
  </si>
  <si>
    <t>[吉隆坡]吉隆坡大华酒店，傲途格精选酒店(The Majestic Hotel Kuala Lumpur, Autograph Collection)(4213294)</t>
  </si>
  <si>
    <t>豪华特大床房&lt;双人入住&gt;&lt;双早&gt;</t>
  </si>
  <si>
    <t>RAMACHANDRAM/NARESH</t>
  </si>
  <si>
    <t xml:space="preserve">4398933	</t>
  </si>
  <si>
    <t xml:space="preserve">358711121	</t>
  </si>
  <si>
    <t xml:space="preserve">999229349022841	</t>
  </si>
  <si>
    <t>Tang/Lili,Wu/JianFen</t>
  </si>
  <si>
    <t xml:space="preserve">4400636	</t>
  </si>
  <si>
    <t xml:space="preserve">999229349036449	</t>
  </si>
  <si>
    <t>豪华双床房&lt;双人入住&gt;&lt;不适用泰国客人&gt;&lt;双早&gt;</t>
  </si>
  <si>
    <t>ZHU/HAIYANG</t>
  </si>
  <si>
    <t xml:space="preserve">4400656	</t>
  </si>
  <si>
    <t xml:space="preserve">RR23012641	</t>
  </si>
  <si>
    <t xml:space="preserve">999229350137390	</t>
  </si>
  <si>
    <t>YAN/XUEQIN,fang/jie,fang/yan,chen/jiekun</t>
  </si>
  <si>
    <t xml:space="preserve">4402084	</t>
  </si>
  <si>
    <t xml:space="preserve">138154730, 138155366	</t>
  </si>
  <si>
    <t xml:space="preserve">999229350193733	</t>
  </si>
  <si>
    <t>[清迈]清迈 M 酒店(Hotel M Chiang Mai)(5406477)</t>
  </si>
  <si>
    <t>高级房 禁烟&lt;今日特价 &gt;&lt;三人入住&gt;&lt;早餐&gt;</t>
  </si>
  <si>
    <t>ONG/BEE CHOON</t>
  </si>
  <si>
    <t xml:space="preserve">4402129	</t>
  </si>
  <si>
    <t xml:space="preserve">RR23120353	</t>
  </si>
  <si>
    <t xml:space="preserve">999229350737422	</t>
  </si>
  <si>
    <t>标准房&lt;促销&gt;&lt;双人入住&gt;&lt;无早&gt;</t>
  </si>
  <si>
    <t>han/fei</t>
  </si>
  <si>
    <t xml:space="preserve">4402902	</t>
  </si>
  <si>
    <t xml:space="preserve">999229350756324	</t>
  </si>
  <si>
    <t>Borek/Fatih</t>
  </si>
  <si>
    <t xml:space="preserve">4402913	</t>
  </si>
  <si>
    <t xml:space="preserve">42045	</t>
  </si>
  <si>
    <t xml:space="preserve">999229350842977	</t>
  </si>
  <si>
    <t>LI/BINGYAN</t>
  </si>
  <si>
    <t xml:space="preserve">4402978	</t>
  </si>
  <si>
    <t xml:space="preserve">142798	</t>
  </si>
  <si>
    <t xml:space="preserve">999229350900198	</t>
  </si>
  <si>
    <t>[釜山]釜山站温德姆华美达安可酒店(Ramada Encore by Wyndham Busan Station)(97388593)</t>
  </si>
  <si>
    <t>尊贵双人床房&lt;特惠专享&gt;&lt;单人入住&gt;&lt;不适用韩国客人&gt;&lt;单早&gt;</t>
  </si>
  <si>
    <t>XU/YANWEI</t>
  </si>
  <si>
    <t xml:space="preserve">4403205	</t>
  </si>
  <si>
    <t xml:space="preserve">23214301	</t>
  </si>
  <si>
    <t xml:space="preserve">999229351019173	</t>
  </si>
  <si>
    <t>LIU/SILEI</t>
  </si>
  <si>
    <t xml:space="preserve">4403287	</t>
  </si>
  <si>
    <t xml:space="preserve">23214302	</t>
  </si>
  <si>
    <t xml:space="preserve">999229351392813	</t>
  </si>
  <si>
    <t>[普吉岛]普吉岛迈考美利亚酒店(MELIÁ Phuket Mai Khao)(92000607)</t>
  </si>
  <si>
    <t>一卧室套房（带室外浴缸）(至少连住2晚及以上)&lt;促销&gt;&lt;双人入住&gt;&lt;双早&gt;</t>
  </si>
  <si>
    <t>FAN/XIAN,YANG/MAN,YANG/XIAOBING,ZHANG/YING</t>
  </si>
  <si>
    <t xml:space="preserve">4403934	</t>
  </si>
  <si>
    <t xml:space="preserve">68983 -4	</t>
  </si>
  <si>
    <t xml:space="preserve">999229351465062	</t>
  </si>
  <si>
    <t>豪华房&lt;特惠专享&gt;&lt;单人入住&gt;&lt;单早&gt;</t>
  </si>
  <si>
    <t>LU/RUIHU</t>
  </si>
  <si>
    <t xml:space="preserve">4404006	</t>
  </si>
  <si>
    <t xml:space="preserve">81404	</t>
  </si>
  <si>
    <t xml:space="preserve">999229352857639	</t>
  </si>
  <si>
    <t>[Srisa Chorakhe Noi]曼谷迪瓦鲁斯度假酒店(Divalux Resort and Spa Bangkok)(114110821)</t>
  </si>
  <si>
    <t>豪华双床间&lt;双人入住&gt;&lt;双早&gt;</t>
  </si>
  <si>
    <t>YING/JIE,HUANG/HUAN,XU/WENJIN</t>
  </si>
  <si>
    <t xml:space="preserve">4406400	</t>
  </si>
  <si>
    <t xml:space="preserve">999229353250637	</t>
  </si>
  <si>
    <t>[曼谷]曼谷金普顿玫兰酒店(Kimpton Maa-Lai Bangkok, an IHG Hotel)(96323531)</t>
  </si>
  <si>
    <t>一卧室公寓(至少连住2晚及以上)&lt;特惠专享&gt;&lt;双人入住&gt;&lt;双早&gt;</t>
  </si>
  <si>
    <t>ZHAO/JIE,JIA/HENG</t>
  </si>
  <si>
    <t xml:space="preserve">4406827	</t>
  </si>
  <si>
    <t xml:space="preserve">64625390	</t>
  </si>
  <si>
    <t xml:space="preserve">999229354776056	</t>
  </si>
  <si>
    <t>[普吉岛]芭东贝尔艾尔酒店-普吉岛阿什莉集团(Bel Aire Patong)(5151446)</t>
  </si>
  <si>
    <t>GRACHEVA/ANNA,DU/MOU,DU/XINYU,QU/YAN</t>
  </si>
  <si>
    <t xml:space="preserve">4407401	</t>
  </si>
  <si>
    <t xml:space="preserve">87949	</t>
  </si>
  <si>
    <t xml:space="preserve">999229355072944	</t>
  </si>
  <si>
    <t>[巴都丁宜]槟城硬石酒店(Hard Rock Hotel Penang)(4649444)</t>
  </si>
  <si>
    <t>海景豪华房&lt;特惠&gt;&lt;双人入住&gt;&lt;不适用中东客人&gt;&lt;双早&gt;</t>
  </si>
  <si>
    <t>TAN/KAI SIANG</t>
  </si>
  <si>
    <t xml:space="preserve">4407447	</t>
  </si>
  <si>
    <t xml:space="preserve">999229356828170	</t>
  </si>
  <si>
    <t>[普吉岛]普吉市宜必思尚品酒店(Ibis Styles Phuket City)(28680984)</t>
  </si>
  <si>
    <t>标准双床房(至少连住2晚及以上)&lt;双人入住&gt;&lt;不适用泰国客人&gt;&lt;无早&gt;</t>
  </si>
  <si>
    <t>LO/DANNY SIU WAH</t>
  </si>
  <si>
    <t xml:space="preserve">4407865	</t>
  </si>
  <si>
    <t xml:space="preserve">499481	</t>
  </si>
  <si>
    <t xml:space="preserve">999229359752624	</t>
  </si>
  <si>
    <t>LEE/PAMELA</t>
  </si>
  <si>
    <t xml:space="preserve">4409288	</t>
  </si>
  <si>
    <t xml:space="preserve">113349	</t>
  </si>
  <si>
    <t xml:space="preserve">999229359830509	</t>
  </si>
  <si>
    <t>HO/JOSEPH</t>
  </si>
  <si>
    <t xml:space="preserve">4409327	</t>
  </si>
  <si>
    <t xml:space="preserve">10751328	</t>
  </si>
  <si>
    <t xml:space="preserve">999229360044814	</t>
  </si>
  <si>
    <t>豪华特大床房&lt;双人入住&gt;&lt;特价&gt;&lt;双早&gt;</t>
  </si>
  <si>
    <t>Chua/Kheng Yong</t>
  </si>
  <si>
    <t xml:space="preserve">4409630	</t>
  </si>
  <si>
    <t xml:space="preserve">113350 , 113351	</t>
  </si>
  <si>
    <t xml:space="preserve">999229361194507	</t>
  </si>
  <si>
    <t>CHENG/YANG</t>
  </si>
  <si>
    <t xml:space="preserve">4410895	</t>
  </si>
  <si>
    <t xml:space="preserve">408434	</t>
  </si>
  <si>
    <t xml:space="preserve">999229361869264	</t>
  </si>
  <si>
    <t>[曼谷]SC 公园酒店(SC Park Hotel)(28410206)</t>
  </si>
  <si>
    <t>TRIROJ/Jinsang</t>
  </si>
  <si>
    <t xml:space="preserve">4411977	</t>
  </si>
  <si>
    <t xml:space="preserve">999229362207616	</t>
  </si>
  <si>
    <t>[普吉岛]普吉岛贝拉娜拉奈阳海滩(Bella Nara Phuket Naiyang Beach)(113534314)</t>
  </si>
  <si>
    <t>豪华池景房(至少连住2晚及以上)&lt;双人入住&gt;&lt;不适用泰国客人&gt;&lt;双早&gt;</t>
  </si>
  <si>
    <t>GAO/WENXIN,ZHANG/ZHONGXUN</t>
  </si>
  <si>
    <t xml:space="preserve">4412508	</t>
  </si>
  <si>
    <t xml:space="preserve">RR23002286	</t>
  </si>
  <si>
    <t xml:space="preserve">999229363930848	</t>
  </si>
  <si>
    <t>[芭堤雅]密特酒店(Mytt Hotel Pattaya)(10845455)</t>
  </si>
  <si>
    <t>城市小型套房&lt;双人入住&gt;&lt;不适用印度客人&gt;&lt;特价&gt;&lt;双早&gt;</t>
  </si>
  <si>
    <t>SU/HAIBIN,XU/WENJING</t>
  </si>
  <si>
    <t xml:space="preserve">4415177	</t>
  </si>
  <si>
    <t xml:space="preserve">150721	</t>
  </si>
  <si>
    <t xml:space="preserve">999229364004199	</t>
  </si>
  <si>
    <t>CAI/ZHITAO,WANG/SHUCHANG</t>
  </si>
  <si>
    <t xml:space="preserve">4415257	</t>
  </si>
  <si>
    <t xml:space="preserve">150722	</t>
  </si>
  <si>
    <t xml:space="preserve">999229364243960	</t>
  </si>
  <si>
    <t>LEE/KYUNGSOOK</t>
  </si>
  <si>
    <t xml:space="preserve">4415727	</t>
  </si>
  <si>
    <t xml:space="preserve">100635	</t>
  </si>
  <si>
    <t xml:space="preserve">999229364486370	</t>
  </si>
  <si>
    <t>PAN/JUNMIN</t>
  </si>
  <si>
    <t xml:space="preserve">4416309	</t>
  </si>
  <si>
    <t xml:space="preserve">370421	</t>
  </si>
  <si>
    <t xml:space="preserve">999229364572382	</t>
  </si>
  <si>
    <t>高级双人床房&lt;双人入住&gt;&lt;双早&gt;</t>
  </si>
  <si>
    <t>DEVIZIA/FRANCIS</t>
  </si>
  <si>
    <t xml:space="preserve">4416448	</t>
  </si>
  <si>
    <t xml:space="preserve">141178	</t>
  </si>
  <si>
    <t xml:space="preserve">999229364738475	</t>
  </si>
  <si>
    <t>[哥打京那巴鲁]亚庇凯城酒店(Promenade Hotel Kota Kinabalu)(26353811)</t>
  </si>
  <si>
    <t>城景高级房&lt;特惠房&gt;&lt;双人入住&gt;&lt;双早&gt;</t>
  </si>
  <si>
    <t>MUI LING/LIM</t>
  </si>
  <si>
    <t xml:space="preserve">4416828	</t>
  </si>
  <si>
    <t xml:space="preserve">T003167	</t>
  </si>
  <si>
    <t xml:space="preserve">999229365077336	</t>
  </si>
  <si>
    <t>[曼谷]曼谷 137 Pillars 公寓酒店(137 Pillars Residences Bangkok)(8538553)</t>
  </si>
  <si>
    <t>单卧室特大床公寓(至少连住2晚及以上)&lt;双人入住&gt;&lt;适用于除泰国的亚洲客人&gt;&lt;无早&gt;</t>
  </si>
  <si>
    <t>Wu/Shengyang</t>
  </si>
  <si>
    <t xml:space="preserve">4417368	</t>
  </si>
  <si>
    <t xml:space="preserve">235907	</t>
  </si>
  <si>
    <t xml:space="preserve">999229365088815	</t>
  </si>
  <si>
    <t>[胡志明市]胡志明市赛多纳套房酒店(Sedona Suites Ho Chi Minh City)(19521833)</t>
  </si>
  <si>
    <t>至尊一室房&lt;双人入住&gt;&lt;双早&gt;</t>
  </si>
  <si>
    <t>CHOW/KAM TING</t>
  </si>
  <si>
    <t xml:space="preserve">4417379	</t>
  </si>
  <si>
    <t xml:space="preserve">29365127994	</t>
  </si>
  <si>
    <t>Liang/Lishi,Cai/Weilong</t>
  </si>
  <si>
    <t xml:space="preserve">4417482	</t>
  </si>
  <si>
    <t xml:space="preserve">bk036217	</t>
  </si>
  <si>
    <t xml:space="preserve">999229365478636	</t>
  </si>
  <si>
    <t>[西哈努克城]蓝色海湾温德姆豪生国际酒店(Howard Johnson Plaza by Wyndham Blue Bay Sihanoukville)(114399358)</t>
  </si>
  <si>
    <t>小型海景套房&lt;双人入住&gt;&lt;双早&gt;&lt;新酒店礼盒&gt;</t>
  </si>
  <si>
    <t>WU/QUANHUI</t>
  </si>
  <si>
    <t xml:space="preserve">4417891	</t>
  </si>
  <si>
    <t xml:space="preserve">999229365721960	</t>
  </si>
  <si>
    <t>大型一卧室&lt;双人入住&gt;&lt;双早&gt;</t>
  </si>
  <si>
    <t xml:space="preserve">4418232	</t>
  </si>
  <si>
    <t xml:space="preserve">144584	</t>
  </si>
  <si>
    <t xml:space="preserve">999229365751285	</t>
  </si>
  <si>
    <t>Arisya fitri/Noor,Arisya fitri/Noor</t>
  </si>
  <si>
    <t xml:space="preserve">4418261	</t>
  </si>
  <si>
    <t xml:space="preserve">100658	</t>
  </si>
  <si>
    <t xml:space="preserve">999229365783366	</t>
  </si>
  <si>
    <t>HE/FANGQING,YANG/YIQING</t>
  </si>
  <si>
    <t xml:space="preserve">4418408	</t>
  </si>
  <si>
    <t xml:space="preserve">143068	</t>
  </si>
  <si>
    <t xml:space="preserve">999229368229974	</t>
  </si>
  <si>
    <t>Singh/Paul,Singh/Paul</t>
  </si>
  <si>
    <t xml:space="preserve">4418789	</t>
  </si>
  <si>
    <t xml:space="preserve">100687	</t>
  </si>
  <si>
    <t xml:space="preserve">999229370698135	</t>
  </si>
  <si>
    <t>syed mokhtar/syed nagiff,syed mokhtar/syed nagiff</t>
  </si>
  <si>
    <t xml:space="preserve">4419383	</t>
  </si>
  <si>
    <t xml:space="preserve">100772	</t>
  </si>
  <si>
    <t xml:space="preserve">999229370748051	</t>
  </si>
  <si>
    <t>Rahman/Nasruhakim,Rahman/Nasruhakim</t>
  </si>
  <si>
    <t xml:space="preserve">4419391	</t>
  </si>
  <si>
    <t xml:space="preserve">100778	</t>
  </si>
  <si>
    <t xml:space="preserve">999229371814482	</t>
  </si>
  <si>
    <t>首映豪华池畔房(至少提前1天预订)&lt;特惠专享&gt;&lt;双人入住&gt;&lt;双早&gt;</t>
  </si>
  <si>
    <t>LEE/HYUNHO</t>
  </si>
  <si>
    <t xml:space="preserve">4419745	</t>
  </si>
  <si>
    <t xml:space="preserve">157616	</t>
  </si>
  <si>
    <t xml:space="preserve">999229371873240	</t>
  </si>
  <si>
    <t>Rizal Bin Mahmud/Khairul,Rizal Bin Mahmud/Khairul</t>
  </si>
  <si>
    <t xml:space="preserve">4419760	</t>
  </si>
  <si>
    <t xml:space="preserve">100828	</t>
  </si>
  <si>
    <t xml:space="preserve">999229374374283	</t>
  </si>
  <si>
    <t>WU/SHENGDAO</t>
  </si>
  <si>
    <t xml:space="preserve">4420806	</t>
  </si>
  <si>
    <t xml:space="preserve">81615	</t>
  </si>
  <si>
    <t xml:space="preserve">999229374698811	</t>
  </si>
  <si>
    <t>ZHUO/TIANQUN</t>
  </si>
  <si>
    <t xml:space="preserve">4421071	</t>
  </si>
  <si>
    <t xml:space="preserve">999229375637213	</t>
  </si>
  <si>
    <t>SOEKHRADJ/PRIMKOEMAR</t>
  </si>
  <si>
    <t xml:space="preserve">4421565	</t>
  </si>
  <si>
    <t xml:space="preserve">81616	</t>
  </si>
  <si>
    <t xml:space="preserve">999229375639975	</t>
  </si>
  <si>
    <t>[蒙廷卢帕]Azumi 精品酒店(Azumi Boutique Hotel)(28525058)</t>
  </si>
  <si>
    <t>大床房&lt;单人入住&gt;&lt;单早&gt;</t>
  </si>
  <si>
    <t>Astorga/Andre</t>
  </si>
  <si>
    <t xml:space="preserve">4421568	</t>
  </si>
  <si>
    <t xml:space="preserve">444143	</t>
  </si>
  <si>
    <t xml:space="preserve">29376186546	</t>
  </si>
  <si>
    <t>标准双人房&lt;双人入住&gt;&lt;不适用泰国客人&gt;&lt;无早&gt;</t>
  </si>
  <si>
    <t>YANG/SHIYUAN</t>
  </si>
  <si>
    <t xml:space="preserve">4421871	</t>
  </si>
  <si>
    <t xml:space="preserve">tba	</t>
  </si>
  <si>
    <t xml:space="preserve">999229376987669	</t>
  </si>
  <si>
    <t>LAW/ADRIANA</t>
  </si>
  <si>
    <t xml:space="preserve">4422580	</t>
  </si>
  <si>
    <t xml:space="preserve">100773	</t>
  </si>
  <si>
    <t xml:space="preserve">999229377243413	</t>
  </si>
  <si>
    <t>[曼谷]金玉素万那普酒店(Golden Jade Suvarnabhumi)(28680143)</t>
  </si>
  <si>
    <t>SAENGKAI/NALINEE</t>
  </si>
  <si>
    <t xml:space="preserve">4422858	</t>
  </si>
  <si>
    <t xml:space="preserve">acknowledged	</t>
  </si>
  <si>
    <t xml:space="preserve">999229377365516	</t>
  </si>
  <si>
    <t>城景豪华双床房&lt;双人入住&gt;&lt;不适用泰国客人&gt;&lt;无早&gt;</t>
  </si>
  <si>
    <t>QI/JIANZHI</t>
  </si>
  <si>
    <t xml:space="preserve">4423036	</t>
  </si>
  <si>
    <t xml:space="preserve">bk036319	</t>
  </si>
  <si>
    <t xml:space="preserve">999229377423548	</t>
  </si>
  <si>
    <t>[八打灵再也]皇家朱兰曲线酒店(Royale Chulan the Curve)(28528099)</t>
  </si>
  <si>
    <t>chinhow/sim</t>
  </si>
  <si>
    <t xml:space="preserve">4423088	</t>
  </si>
  <si>
    <t xml:space="preserve">100365	</t>
  </si>
  <si>
    <t xml:space="preserve">999229377440789	</t>
  </si>
  <si>
    <t>尊贵海景大床房&lt;双人入住&gt;&lt;双早&gt;&lt;新酒店礼盒&gt;</t>
  </si>
  <si>
    <t>KYONR/AIKE PE</t>
  </si>
  <si>
    <t xml:space="preserve">4423097	</t>
  </si>
  <si>
    <t xml:space="preserve">acknowledge	</t>
  </si>
  <si>
    <t xml:space="preserve">999229377718075	</t>
  </si>
  <si>
    <t>[曼谷]察殿曼谷沙吞酒店式公寓(Chatrium Residence Sathon Bangkok)(6179292)</t>
  </si>
  <si>
    <t>豪华一卧室套房&lt;双人入住&gt;&lt;不适用泰国客人&gt;&lt;双早&gt;</t>
  </si>
  <si>
    <t>WU/MINGHSUAN</t>
  </si>
  <si>
    <t xml:space="preserve">4423510	</t>
  </si>
  <si>
    <t xml:space="preserve">345680682	</t>
  </si>
  <si>
    <t xml:space="preserve">999229377844338	</t>
  </si>
  <si>
    <t>XIAO/HUANLE</t>
  </si>
  <si>
    <t xml:space="preserve">4423618	</t>
  </si>
  <si>
    <t xml:space="preserve">81648	</t>
  </si>
  <si>
    <t xml:space="preserve">999229377974411	</t>
  </si>
  <si>
    <t>标准双床房&lt;双人入住&gt;&lt;双早&gt;</t>
  </si>
  <si>
    <t>CHUTHASET/WISARUTH</t>
  </si>
  <si>
    <t xml:space="preserve">4423816	</t>
  </si>
  <si>
    <t xml:space="preserve">111114	</t>
  </si>
  <si>
    <t xml:space="preserve">999229378220111	</t>
  </si>
  <si>
    <t>[曼谷]曼谷拉玛9号美蒂雅酒店(Maitria Hotel Rama 9 Bangkok)(108716129)</t>
  </si>
  <si>
    <t>城景至尊豪华房 1张特大床&lt;双人入住&gt;&lt;适用于除泰国的亚洲客人&gt;&lt;双早&gt;</t>
  </si>
  <si>
    <t>WANG/HEWEN</t>
  </si>
  <si>
    <t xml:space="preserve">4424119	</t>
  </si>
  <si>
    <t xml:space="preserve">25879	</t>
  </si>
  <si>
    <t>，</t>
  </si>
  <si>
    <t>直采</t>
  </si>
  <si>
    <t>本期收回2064元</t>
  </si>
  <si>
    <t>A231214094834481</t>
  </si>
  <si>
    <t>A231214095040481</t>
  </si>
  <si>
    <t>A231214095140481</t>
  </si>
  <si>
    <t>CNY / HKD 当前参考汇率: 1.094127816</t>
  </si>
  <si>
    <t>总计： 323187.4 CNY/
353608.32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</si>
  <si>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</si>
  <si>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</si>
  <si>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</si>
  <si>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</si>
  <si>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</si>
  <si>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</si>
  <si>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</si>
  <si>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</si>
  <si>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</si>
  <si>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</si>
  <si>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</si>
  <si>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</si>
  <si>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</si>
  <si>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</si>
  <si>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</si>
  <si>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</si>
  <si>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</si>
  <si>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</si>
  <si>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</si>
  <si>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2023-12-12</t>
  </si>
  <si>
    <t>4424119</t>
  </si>
  <si>
    <t>曼谷拉玛9号美蒂雅酒店</t>
  </si>
  <si>
    <t>WANG HEWEN</t>
  </si>
  <si>
    <t>2023-12-13</t>
  </si>
  <si>
    <t>退房日周结</t>
  </si>
  <si>
    <t>473.00</t>
  </si>
  <si>
    <t>RMB</t>
  </si>
  <si>
    <t>0</t>
  </si>
  <si>
    <t>0.00</t>
  </si>
  <si>
    <t>携程国际直连(DD)</t>
  </si>
  <si>
    <t>01.011174</t>
  </si>
  <si>
    <t>2023-12-12 16:16:26</t>
  </si>
  <si>
    <t>否</t>
  </si>
  <si>
    <t>汇智国际旅游发展有限公司</t>
  </si>
  <si>
    <t>泰国</t>
  </si>
  <si>
    <t>4423816</t>
  </si>
  <si>
    <t>曼谷索伊松维亚智选假日酒店</t>
  </si>
  <si>
    <t>CHUTHASET WISARUTH</t>
  </si>
  <si>
    <t>362.00</t>
  </si>
  <si>
    <t>2023-12-12 15:15:20</t>
  </si>
  <si>
    <t>4423618</t>
  </si>
  <si>
    <t>阿玛拉素万那普酒店</t>
  </si>
  <si>
    <t>XIAO HUANLE</t>
  </si>
  <si>
    <t>352.00</t>
  </si>
  <si>
    <t>2023-12-12 13:50:44</t>
  </si>
  <si>
    <t>4423510</t>
  </si>
  <si>
    <t>曼谷察殿沙吞酒店式公寓</t>
  </si>
  <si>
    <t>WU MINGHSUAN</t>
  </si>
  <si>
    <t>699.00</t>
  </si>
  <si>
    <t>2023-12-12 13:18:31</t>
  </si>
  <si>
    <t>4423097</t>
  </si>
  <si>
    <t>西哈努克蓝湾豪生国际酒店</t>
  </si>
  <si>
    <t>KYONR AIKE PE</t>
  </si>
  <si>
    <t>952.00</t>
  </si>
  <si>
    <t>2023-12-12 11:59:23</t>
  </si>
  <si>
    <t>柬埔寨</t>
  </si>
  <si>
    <t>4423088</t>
  </si>
  <si>
    <t>吉隆坡皇家星光曲线酒店</t>
  </si>
  <si>
    <t>chinhow sim</t>
  </si>
  <si>
    <t>376.00</t>
  </si>
  <si>
    <t>2023-12-12 15:04:51</t>
  </si>
  <si>
    <t>马来西亚</t>
  </si>
  <si>
    <t>4423036</t>
  </si>
  <si>
    <t>芭堤雅贝斯特韦斯特优质尼克森酒店-SHA认证</t>
  </si>
  <si>
    <t>QI JIANZHI</t>
  </si>
  <si>
    <t>275.00</t>
  </si>
  <si>
    <t>2023-12-12 11:49:26</t>
  </si>
  <si>
    <t>4422858</t>
  </si>
  <si>
    <t>曼谷金玉素旺纳普酒店</t>
  </si>
  <si>
    <t>SAENGKAI NALINEE</t>
  </si>
  <si>
    <t>179.00</t>
  </si>
  <si>
    <t>2023-12-12 11:05:01</t>
  </si>
  <si>
    <t>4422580</t>
  </si>
  <si>
    <t>皇家朱兰白沙罗酒店</t>
  </si>
  <si>
    <t>LAW ADRIANA</t>
  </si>
  <si>
    <t>330.00</t>
  </si>
  <si>
    <t>2023-12-12 09:52:17</t>
  </si>
  <si>
    <t>4421871</t>
  </si>
  <si>
    <t>宜必思尚品曼谷素坤逸康福酒店</t>
  </si>
  <si>
    <t>YANG SHIYUAN</t>
  </si>
  <si>
    <t>315.00</t>
  </si>
  <si>
    <t>2023-12-12 10:15:26</t>
  </si>
  <si>
    <t>2023-12-11</t>
  </si>
  <si>
    <t>4421568</t>
  </si>
  <si>
    <t>Azumi 精品酒店</t>
  </si>
  <si>
    <t>Astorga Andre</t>
  </si>
  <si>
    <t>511.00</t>
  </si>
  <si>
    <t>2023-12-12 07:13:49</t>
  </si>
  <si>
    <t>菲律宾</t>
  </si>
  <si>
    <t>4421565</t>
  </si>
  <si>
    <t>SOEKHRADJ PRIMKOEMAR</t>
  </si>
  <si>
    <t>395.00</t>
  </si>
  <si>
    <t>2023-12-12 09:10:31</t>
  </si>
  <si>
    <t>4420806</t>
  </si>
  <si>
    <t>WU SHENGDAO</t>
  </si>
  <si>
    <t>354.00</t>
  </si>
  <si>
    <t>2023-12-12 09:10:42</t>
  </si>
  <si>
    <t>4419760</t>
  </si>
  <si>
    <t>Rizal Bin Mahmud Khairul,Rizal Bin Mahmud Khairul</t>
  </si>
  <si>
    <t>2023-12-12 12:32:45</t>
  </si>
  <si>
    <t>4419745</t>
  </si>
  <si>
    <t>康斯特白拉热带海滩度假村</t>
  </si>
  <si>
    <t>LEE HYUNHO</t>
  </si>
  <si>
    <t>874.00</t>
  </si>
  <si>
    <t>2023-12-12 10:46:32</t>
  </si>
  <si>
    <t>4419391</t>
  </si>
  <si>
    <t>Rahman Nasruhakim,Rahman Nasruhakim</t>
  </si>
  <si>
    <t>367.00</t>
  </si>
  <si>
    <t>2023-12-12 10:39:22</t>
  </si>
  <si>
    <t>4419383</t>
  </si>
  <si>
    <t>syed mokhtar syed nagiff,syed mokhtar syed nagiff</t>
  </si>
  <si>
    <t>2023-12-12 09:47:17</t>
  </si>
  <si>
    <t>4418789</t>
  </si>
  <si>
    <t>Singh Paul,Singh Paul</t>
  </si>
  <si>
    <t>328.00</t>
  </si>
  <si>
    <t>2023-12-11 15:54:24</t>
  </si>
  <si>
    <t>4418408</t>
  </si>
  <si>
    <t>曼谷尊贵比左特尔酒店</t>
  </si>
  <si>
    <t>HE FANGQING,YANG YIQING</t>
  </si>
  <si>
    <t>586.00</t>
  </si>
  <si>
    <t>2023-12-11 15:00:14</t>
  </si>
  <si>
    <t>4418261</t>
  </si>
  <si>
    <t>Arisya fitri Noor,Arisya fitri Noor</t>
  </si>
  <si>
    <t>2023-12-12 11:25:12</t>
  </si>
  <si>
    <t>4418232</t>
  </si>
  <si>
    <t>塞多纳套房酒店</t>
  </si>
  <si>
    <t>CHOW KAM TING</t>
  </si>
  <si>
    <t>1448.00</t>
  </si>
  <si>
    <t>2023-12-11 15:20:37</t>
  </si>
  <si>
    <t>越南</t>
  </si>
  <si>
    <t>4417891</t>
  </si>
  <si>
    <t>WU QUANHUI</t>
  </si>
  <si>
    <t>1516.00</t>
  </si>
  <si>
    <t>2023-12-11 16:30:12</t>
  </si>
  <si>
    <t>4417482</t>
  </si>
  <si>
    <t>Liang Lishi,Cai Weilong</t>
  </si>
  <si>
    <t>550.00</t>
  </si>
  <si>
    <t>2023-12-11 11:11:51</t>
  </si>
  <si>
    <t>4417368</t>
  </si>
  <si>
    <t>曼谷137柱公寓酒店</t>
  </si>
  <si>
    <t>Wu Shengyang</t>
  </si>
  <si>
    <t>2377.00</t>
  </si>
  <si>
    <t>2023-12-11 11:08:25</t>
  </si>
  <si>
    <t>4416828</t>
  </si>
  <si>
    <t>亚庇凯城酒店</t>
  </si>
  <si>
    <t>MUI LING LIM</t>
  </si>
  <si>
    <t>339.00</t>
  </si>
  <si>
    <t>2023-12-11 11:09:17</t>
  </si>
  <si>
    <t>4416448</t>
  </si>
  <si>
    <t>宿务滨海前线酒店 - 北开垦</t>
  </si>
  <si>
    <t>DEVIZIA FRANCIS</t>
  </si>
  <si>
    <t>422.00</t>
  </si>
  <si>
    <t>2023-12-11 10:41:23</t>
  </si>
  <si>
    <t>4416309</t>
  </si>
  <si>
    <t>PAN JUNMIN</t>
  </si>
  <si>
    <t>630.00</t>
  </si>
  <si>
    <t>2023-12-11 11:15:08</t>
  </si>
  <si>
    <t>2023-12-10</t>
  </si>
  <si>
    <t>4415727</t>
  </si>
  <si>
    <t>LEE KYUNGSOOK</t>
  </si>
  <si>
    <t>2023-12-11 12:03:11</t>
  </si>
  <si>
    <t>4415257</t>
  </si>
  <si>
    <t>芭提雅Mytt海滩酒店</t>
  </si>
  <si>
    <t>CAI ZHITAO,WANG SHUCHANG</t>
  </si>
  <si>
    <t>1480.00</t>
  </si>
  <si>
    <t>2023-12-11 09:30:19</t>
  </si>
  <si>
    <t>4415177</t>
  </si>
  <si>
    <t>SU HAIBIN,XU WENJING</t>
  </si>
  <si>
    <t>2023-12-11 09:24:23</t>
  </si>
  <si>
    <t>4412508</t>
  </si>
  <si>
    <t>普吉岛贝拉娜拉奈阳海滩</t>
  </si>
  <si>
    <t>GAO WENXIN,ZHANG ZHONGXUN</t>
  </si>
  <si>
    <t>1560.00</t>
  </si>
  <si>
    <t>2023-12-10 15:10:31</t>
  </si>
  <si>
    <t>4411977</t>
  </si>
  <si>
    <t>曼谷SC 公园酒店</t>
  </si>
  <si>
    <t>TRIROJ Jinsang</t>
  </si>
  <si>
    <t>666.00</t>
  </si>
  <si>
    <t>2023-12-10 13:34:56</t>
  </si>
  <si>
    <t>2023-12-09</t>
  </si>
  <si>
    <t>4410895</t>
  </si>
  <si>
    <t>曼谷拉查丹利中心酒店  (SHA Plus+)</t>
  </si>
  <si>
    <t>CHENG YANG</t>
  </si>
  <si>
    <t>3908.00</t>
  </si>
  <si>
    <t>2023-12-10 11:16:12</t>
  </si>
  <si>
    <t>4409630</t>
  </si>
  <si>
    <t>双威大盒子酒店</t>
  </si>
  <si>
    <t>Chua Kheng Yong</t>
  </si>
  <si>
    <t>2000.00</t>
  </si>
  <si>
    <t>2023-12-11 09:38:26</t>
  </si>
  <si>
    <t>4409327</t>
  </si>
  <si>
    <t>曼谷素凯泰酒店</t>
  </si>
  <si>
    <t>HO JOSEPH</t>
  </si>
  <si>
    <t>1319.00</t>
  </si>
  <si>
    <t>2023-12-10 15:24:25</t>
  </si>
  <si>
    <t>4409288</t>
  </si>
  <si>
    <t>LEE PAMELA</t>
  </si>
  <si>
    <t>1000.00</t>
  </si>
  <si>
    <t>2023-12-11 09:34:59</t>
  </si>
  <si>
    <t>4407865</t>
  </si>
  <si>
    <t>普吉市宜必思尚品酒店</t>
  </si>
  <si>
    <t>LO DANNY SIU WAH</t>
  </si>
  <si>
    <t>458.00</t>
  </si>
  <si>
    <t>2023-12-09 18:43:15</t>
  </si>
  <si>
    <t>4407447</t>
  </si>
  <si>
    <t>槟城硬石酒店</t>
  </si>
  <si>
    <t>TAN KAI SIANG</t>
  </si>
  <si>
    <t>4063.00</t>
  </si>
  <si>
    <t>2023-12-09 14:18:06</t>
  </si>
  <si>
    <t>4407401</t>
  </si>
  <si>
    <t>芭东贝尔艾尔酒店</t>
  </si>
  <si>
    <t>GRACHEVA ANNA,DU MOU,DU XINYU,QU YAN</t>
  </si>
  <si>
    <t>980.00</t>
  </si>
  <si>
    <t>2023-12-09 19:49:46</t>
  </si>
  <si>
    <t>4406827</t>
  </si>
  <si>
    <t>曼谷金普顿玫兰酒店</t>
  </si>
  <si>
    <t>ZHAO JIE,JIA HENG</t>
  </si>
  <si>
    <t>4149.00</t>
  </si>
  <si>
    <t>2023-12-09 17:45:28</t>
  </si>
  <si>
    <t>2023-12-08</t>
  </si>
  <si>
    <t>4404006</t>
  </si>
  <si>
    <t>LU RUIHU</t>
  </si>
  <si>
    <t>357.00</t>
  </si>
  <si>
    <t>2023-12-09 08:48:30</t>
  </si>
  <si>
    <t>4403934</t>
  </si>
  <si>
    <t>普吉岛迈考美丽亚酒店(SHA Extra Plus)</t>
  </si>
  <si>
    <t>FAN XIAN,YANG MAN,YANG XIAOBING,ZHANG YING</t>
  </si>
  <si>
    <t>6536.00</t>
  </si>
  <si>
    <t>2023-12-09 13:24:01</t>
  </si>
  <si>
    <t>4403287</t>
  </si>
  <si>
    <t>釜山站温德姆华美达安可酒店</t>
  </si>
  <si>
    <t>LIU SILEI</t>
  </si>
  <si>
    <t>990.00</t>
  </si>
  <si>
    <t>2023-12-09 08:45:00</t>
  </si>
  <si>
    <t>韩国</t>
  </si>
  <si>
    <t>4403205</t>
  </si>
  <si>
    <t>XU YANWEI</t>
  </si>
  <si>
    <t>2023-12-09 08:44:15</t>
  </si>
  <si>
    <t>4402978</t>
  </si>
  <si>
    <t>LI BINGYAN</t>
  </si>
  <si>
    <t>637.00</t>
  </si>
  <si>
    <t>2023-12-08 19:10:45</t>
  </si>
  <si>
    <t>4402913</t>
  </si>
  <si>
    <t>芭堤雅健康悠闲度假村</t>
  </si>
  <si>
    <t>Borek Fatih</t>
  </si>
  <si>
    <t>1081.00</t>
  </si>
  <si>
    <t>2023-12-08 19:59:48</t>
  </si>
  <si>
    <t>4402902</t>
  </si>
  <si>
    <t>CMYK我的酒店@拉查达店</t>
  </si>
  <si>
    <t>han fei</t>
  </si>
  <si>
    <t>370.00</t>
  </si>
  <si>
    <t>2023-12-08 19:11:19</t>
  </si>
  <si>
    <t>4402129</t>
  </si>
  <si>
    <t>清迈M酒店</t>
  </si>
  <si>
    <t>ONG BEE CHOON</t>
  </si>
  <si>
    <t>696.00</t>
  </si>
  <si>
    <t>2023-12-08 16:39:41</t>
  </si>
  <si>
    <t>4402084</t>
  </si>
  <si>
    <t>铂尔曼普吉岛卡隆海滩度假酒店</t>
  </si>
  <si>
    <t>YAN XUEQIN,fang jie,fang yan,chen jiekun</t>
  </si>
  <si>
    <t>3520.00</t>
  </si>
  <si>
    <t>2023-12-08 17:11:34</t>
  </si>
  <si>
    <t>4400656</t>
  </si>
  <si>
    <t>卡奈里斯素万那普机场店 (SHA Plus+)</t>
  </si>
  <si>
    <t>ZHU HAIYANG</t>
  </si>
  <si>
    <t>360.00</t>
  </si>
  <si>
    <t>2023-12-08 12:14:32</t>
  </si>
  <si>
    <t>4400636</t>
  </si>
  <si>
    <t>Tang Lili,Wu JianFen</t>
  </si>
  <si>
    <t>758.00</t>
  </si>
  <si>
    <t>2023-12-08 11:23:46</t>
  </si>
  <si>
    <t>2023-12-07</t>
  </si>
  <si>
    <t>4398933</t>
  </si>
  <si>
    <t>吉隆坡大华酒店 - 傲途格精选酒店</t>
  </si>
  <si>
    <t>RAMACHANDRAM NARESH</t>
  </si>
  <si>
    <t>1274.00</t>
  </si>
  <si>
    <t>2023-12-08 20:33:47</t>
  </si>
  <si>
    <t>4398350</t>
  </si>
  <si>
    <t>SHU HONGJIE,TIAN YANG</t>
  </si>
  <si>
    <t>2640.00</t>
  </si>
  <si>
    <t>2023-12-08 11:40:07</t>
  </si>
  <si>
    <t>4397789</t>
  </si>
  <si>
    <t>ZHENG BOYANG,CHEN XUELIN</t>
  </si>
  <si>
    <t>4650.00</t>
  </si>
  <si>
    <t>2023-12-08 11:38:15</t>
  </si>
  <si>
    <t>4397462</t>
  </si>
  <si>
    <t>LEE RONALD</t>
  </si>
  <si>
    <t>1200.00</t>
  </si>
  <si>
    <t>2023-12-08 12:07:56</t>
  </si>
  <si>
    <t>4396730</t>
  </si>
  <si>
    <t>宿务塞达阿亚拉中心酒店</t>
  </si>
  <si>
    <t>DIAO TELESFORO JR YASAY</t>
  </si>
  <si>
    <t>1486.00</t>
  </si>
  <si>
    <t>2023-12-09 21:35:46</t>
  </si>
  <si>
    <t>4396663</t>
  </si>
  <si>
    <t>DIAO JAN CLAUDE ALCANTARA</t>
  </si>
  <si>
    <t>2023-12-11 11:41:20</t>
  </si>
  <si>
    <t>4396340</t>
  </si>
  <si>
    <t>PO SIIM</t>
  </si>
  <si>
    <t>1160.00</t>
  </si>
  <si>
    <t>2023-12-07 17:48:00</t>
  </si>
  <si>
    <t>4395858</t>
  </si>
  <si>
    <t>普吉岛西奈奢华酒店(SHA Extra Plus)</t>
  </si>
  <si>
    <t>Tan Melvin</t>
  </si>
  <si>
    <t>2810.00</t>
  </si>
  <si>
    <t>2023-12-07 15:26:12</t>
  </si>
  <si>
    <t>4395444</t>
  </si>
  <si>
    <t>WU WENLEI,ZHANG YAOHUI</t>
  </si>
  <si>
    <t>617.00</t>
  </si>
  <si>
    <t>2023-12-07 14:03:52</t>
  </si>
  <si>
    <t>4395364</t>
  </si>
  <si>
    <t>TULUM AHMET SERKAN</t>
  </si>
  <si>
    <t>1805.00</t>
  </si>
  <si>
    <t>2023-12-07 17:24:46</t>
  </si>
  <si>
    <t>4394263</t>
  </si>
  <si>
    <t>曼谷拉差达宜必思尚品酒店</t>
  </si>
  <si>
    <t>LAI LISHI</t>
  </si>
  <si>
    <t>2023-12-07 10:35:56</t>
  </si>
  <si>
    <t>2023-12-06</t>
  </si>
  <si>
    <t>4392903</t>
  </si>
  <si>
    <t>安维河滨凯恩曼谷酒店</t>
  </si>
  <si>
    <t>SHI JIAHAO,YUAN ZHIYI</t>
  </si>
  <si>
    <t>780.00</t>
  </si>
  <si>
    <t>2023-12-07 11:02:15</t>
  </si>
  <si>
    <t>4390829</t>
  </si>
  <si>
    <t>JONGSUPANNAPONG WASIN</t>
  </si>
  <si>
    <t>318.00</t>
  </si>
  <si>
    <t>2023-12-06 19:01:25</t>
  </si>
  <si>
    <t>4390415</t>
  </si>
  <si>
    <t>曼谷是隆假日酒店 - IHG 旗下酒店</t>
  </si>
  <si>
    <t>XIE JIAXI,GAO SHANSHAN</t>
  </si>
  <si>
    <t>2160.00</t>
  </si>
  <si>
    <t>2023-12-06 18:04:15</t>
  </si>
  <si>
    <t>4389743</t>
  </si>
  <si>
    <t>曼谷柑橘素坤逸11酒店</t>
  </si>
  <si>
    <t>Lin SHAOCHUAN,Lin SHAOCHUAN</t>
  </si>
  <si>
    <t>1130.00</t>
  </si>
  <si>
    <t>2023-12-06 16:08:22</t>
  </si>
  <si>
    <t>4389489</t>
  </si>
  <si>
    <t>The Reef Island Resort Mactan, Cebu</t>
  </si>
  <si>
    <t>KAWAMATA KOUKI</t>
  </si>
  <si>
    <t>3222.00</t>
  </si>
  <si>
    <t>2023-12-06 15:23:06</t>
  </si>
  <si>
    <t>4389040</t>
  </si>
  <si>
    <t>LUO HAN,ZHANG ZHAO</t>
  </si>
  <si>
    <t>4000.00</t>
  </si>
  <si>
    <t>2023-12-06 15:22:43</t>
  </si>
  <si>
    <t>4388716</t>
  </si>
  <si>
    <t>菲斯时尚酒店</t>
  </si>
  <si>
    <t>LI XIN</t>
  </si>
  <si>
    <t>425.00</t>
  </si>
  <si>
    <t>2023-12-06 12:32:50</t>
  </si>
  <si>
    <t>直连</t>
  </si>
  <si>
    <t>4388480</t>
  </si>
  <si>
    <t>布城美居生活酒店</t>
  </si>
  <si>
    <t>LI SICHEN,ZHANG JIPING</t>
  </si>
  <si>
    <t>430.00</t>
  </si>
  <si>
    <t>2023-12-06 12:44:26</t>
  </si>
  <si>
    <t>4388191</t>
  </si>
  <si>
    <t>FAN YANCHAO</t>
  </si>
  <si>
    <t>1145.00</t>
  </si>
  <si>
    <t>2023-12-06 10:53:51</t>
  </si>
  <si>
    <t>4387797</t>
  </si>
  <si>
    <t>佳蓝汶莱度假村</t>
  </si>
  <si>
    <t>Lin BenTeng,Qin QieYi</t>
  </si>
  <si>
    <t>580.00</t>
  </si>
  <si>
    <t>2023-12-06 09:46:25</t>
  </si>
  <si>
    <t>2023-12-05</t>
  </si>
  <si>
    <t>4384668</t>
  </si>
  <si>
    <t>HANIFFA RAZNI</t>
  </si>
  <si>
    <t>2650.00</t>
  </si>
  <si>
    <t>2023-12-06 09:17:19</t>
  </si>
  <si>
    <t>4384591</t>
  </si>
  <si>
    <t>WANG ZITENG,LIU ZHENGHUI</t>
  </si>
  <si>
    <t>2023-12-05 18:48:29</t>
  </si>
  <si>
    <t>4383071</t>
  </si>
  <si>
    <t>LO PING CHIU</t>
  </si>
  <si>
    <t>2023-12-06 19:38:18</t>
  </si>
  <si>
    <t>4382447</t>
  </si>
  <si>
    <t>曼谷素旺那普机场诺富特酒店</t>
  </si>
  <si>
    <t>KREBS GUY</t>
  </si>
  <si>
    <t>1229.00</t>
  </si>
  <si>
    <t>2023-12-05 17:41:06</t>
  </si>
  <si>
    <t>4382119</t>
  </si>
  <si>
    <t>布利斯会安海滩养生度假村</t>
  </si>
  <si>
    <t>Hai Minh Vu,Hai Minh Vu</t>
  </si>
  <si>
    <t>1551.00</t>
  </si>
  <si>
    <t>2023-12-05 11:20:56</t>
  </si>
  <si>
    <t>2023-12-04</t>
  </si>
  <si>
    <t>4378827</t>
  </si>
  <si>
    <t>曼谷素坤逸 15 瑞享饭店 (SHA Plus+)</t>
  </si>
  <si>
    <t>ZHENG YEFENG</t>
  </si>
  <si>
    <t>5308.00</t>
  </si>
  <si>
    <t>2023-12-04 21:27:21</t>
  </si>
  <si>
    <t>4376339</t>
  </si>
  <si>
    <t>QIN SHENG,XING JIAMING</t>
  </si>
  <si>
    <t>537.00</t>
  </si>
  <si>
    <t>2023-12-04 12:53:05</t>
  </si>
  <si>
    <t>4374791</t>
  </si>
  <si>
    <t>普吉岛华庭假日酒店</t>
  </si>
  <si>
    <t>CHONG YIN PING,CHUI SANG LOI</t>
  </si>
  <si>
    <t>1791.00</t>
  </si>
  <si>
    <t>2023-12-04 09:28:25</t>
  </si>
  <si>
    <t>2023-12-03</t>
  </si>
  <si>
    <t>4373926</t>
  </si>
  <si>
    <t>格兰德苏皮查城市酒店</t>
  </si>
  <si>
    <t>LIU YUANYUAN,SHEN YAOQI</t>
  </si>
  <si>
    <t>652.00</t>
  </si>
  <si>
    <t>2023-12-04 12:13:47</t>
  </si>
  <si>
    <t>4373150</t>
  </si>
  <si>
    <t>普吉翡翠海滩度假村</t>
  </si>
  <si>
    <t>WANG RUIQING,WANG YUEHANG</t>
  </si>
  <si>
    <t>1678.00</t>
  </si>
  <si>
    <t>2023-12-04 10:24:52</t>
  </si>
  <si>
    <t>4370740</t>
  </si>
  <si>
    <t>吉隆坡费尔菲尔德艾伦彭亨酒店</t>
  </si>
  <si>
    <t>HAFIZ HANNAH</t>
  </si>
  <si>
    <t>337.00</t>
  </si>
  <si>
    <t>2023-12-05 12:23:01</t>
  </si>
  <si>
    <t>4370186</t>
  </si>
  <si>
    <t>哥打京那巴鲁元明大酒店</t>
  </si>
  <si>
    <t>AJADJELIN PG MOHD RAFI AIMAN</t>
  </si>
  <si>
    <t>408.00</t>
  </si>
  <si>
    <t>2023-12-03 11:49:45</t>
  </si>
  <si>
    <t>2023-12-02</t>
  </si>
  <si>
    <t>4365904</t>
  </si>
  <si>
    <t>CHOI JUNHYUNG</t>
  </si>
  <si>
    <t>3300.00</t>
  </si>
  <si>
    <t>2023-12-02 16:52:31</t>
  </si>
  <si>
    <t>4363702</t>
  </si>
  <si>
    <t>宿务白沙滩度假村及水疗中心</t>
  </si>
  <si>
    <t>KO CHANMI</t>
  </si>
  <si>
    <t>3000.00</t>
  </si>
  <si>
    <t>2023-12-02 10:05:34</t>
  </si>
  <si>
    <t>4362979</t>
  </si>
  <si>
    <t>菲斯酒店</t>
  </si>
  <si>
    <t>MA YAN,ZHONG WEIHUA,ZHONG HANYU</t>
  </si>
  <si>
    <t>1074.00</t>
  </si>
  <si>
    <t>2023-12-02 09:53:19</t>
  </si>
  <si>
    <t>2023-12-01</t>
  </si>
  <si>
    <t>4361410</t>
  </si>
  <si>
    <t>洲际考艾度假村 - IHG 旗下酒店</t>
  </si>
  <si>
    <t>Cheng Mi,Wu Zimeng</t>
  </si>
  <si>
    <t>12460.00</t>
  </si>
  <si>
    <t>2023-12-02 10:11:23</t>
  </si>
  <si>
    <t>4361098</t>
  </si>
  <si>
    <t>YANG PING,WANG ZILONG</t>
  </si>
  <si>
    <t>24920.00</t>
  </si>
  <si>
    <t>2023-12-02 11:06:58</t>
  </si>
  <si>
    <t>4359218</t>
  </si>
  <si>
    <t>Feng Siting,Xian Zhaoting</t>
  </si>
  <si>
    <t>3916.00</t>
  </si>
  <si>
    <t>2023-12-01 16:57:06</t>
  </si>
  <si>
    <t>4358951</t>
  </si>
  <si>
    <t>首尔纳鲁美憬阁大使酒店</t>
  </si>
  <si>
    <t>WONG HEI LAM MICHELLE</t>
  </si>
  <si>
    <t>3458.00</t>
  </si>
  <si>
    <t>2023-12-01 15:41:28</t>
  </si>
  <si>
    <t>4357710</t>
  </si>
  <si>
    <t>LYU MINYUAN,ZENG TIANBAO,WU XIONGAN,WEN QINGHUA</t>
  </si>
  <si>
    <t>2004.00</t>
  </si>
  <si>
    <t>-2004</t>
  </si>
  <si>
    <t>2023-12-01 11:48:15</t>
  </si>
  <si>
    <t>4357682</t>
  </si>
  <si>
    <t>XIONG WEI</t>
  </si>
  <si>
    <t>720.00</t>
  </si>
  <si>
    <t>2023-12-01 13:21:51</t>
  </si>
  <si>
    <t>4357668</t>
  </si>
  <si>
    <t>YUAN KUO HAO</t>
  </si>
  <si>
    <t>2023-12-01 13:26:18</t>
  </si>
  <si>
    <t>4356531</t>
  </si>
  <si>
    <t>LUO KANG</t>
  </si>
  <si>
    <t>818.00</t>
  </si>
  <si>
    <t>245.40</t>
  </si>
  <si>
    <t>-572</t>
  </si>
  <si>
    <t>2023-12-01 09:00:19</t>
  </si>
  <si>
    <t>4356492</t>
  </si>
  <si>
    <t>QIN SI,WEI JIA</t>
  </si>
  <si>
    <t>2023-12-01 10:50:52</t>
  </si>
  <si>
    <t>2023-11-30</t>
  </si>
  <si>
    <t>4354828</t>
  </si>
  <si>
    <t>曼谷沙吞宜必思酒店</t>
  </si>
  <si>
    <t>GUAN YINGYING,SUN WEI</t>
  </si>
  <si>
    <t>2426.00</t>
  </si>
  <si>
    <t>2023-12-01 10:11:49</t>
  </si>
  <si>
    <t>4352540</t>
  </si>
  <si>
    <t>碧瑶广场小屋</t>
  </si>
  <si>
    <t>POSECION DOMETILA,POSECION DOMETILA</t>
  </si>
  <si>
    <t>535.00</t>
  </si>
  <si>
    <t>2023-11-30 13:55:52</t>
  </si>
  <si>
    <t>4352462</t>
  </si>
  <si>
    <t>阿布扎比安纳塔拉盖斯尔阿萨拉沙漠度假村</t>
  </si>
  <si>
    <t>SUN XIAOOU,MENG YAN</t>
  </si>
  <si>
    <t>5480.00</t>
  </si>
  <si>
    <t>2023-11-30 22:21:56</t>
  </si>
  <si>
    <t>阿拉伯联合酋长国</t>
  </si>
  <si>
    <t>4351951</t>
  </si>
  <si>
    <t>槟城宾乐雅饭店</t>
  </si>
  <si>
    <t>TIRLANGI PRASAD RAO</t>
  </si>
  <si>
    <t>3078.00</t>
  </si>
  <si>
    <t>2023-11-30 14:27:35</t>
  </si>
  <si>
    <t>4351309</t>
  </si>
  <si>
    <t>CHAN MANCHI,HO MINGFU</t>
  </si>
  <si>
    <t>2023-11-30 11:16:01</t>
  </si>
  <si>
    <t>2023-11-29</t>
  </si>
  <si>
    <t>4349448</t>
  </si>
  <si>
    <t>Cai Zhenjing</t>
  </si>
  <si>
    <t>800.00</t>
  </si>
  <si>
    <t>2023-11-30 11:14:51</t>
  </si>
  <si>
    <t>4347667</t>
  </si>
  <si>
    <t>索菲特甲米佛基拉高尔夫水疗度假村 (SHA Plus+)</t>
  </si>
  <si>
    <t>SHENG RUOJING,Shi Chao</t>
  </si>
  <si>
    <t>2252.00</t>
  </si>
  <si>
    <t>2023-12-01 13:04:55</t>
  </si>
  <si>
    <t>4346350</t>
  </si>
  <si>
    <t>WAN MINNA</t>
  </si>
  <si>
    <t>2023-11-29 15:03:41</t>
  </si>
  <si>
    <t>4345224</t>
  </si>
  <si>
    <t>Navato Rachdaporn,Navato Rachdaporn</t>
  </si>
  <si>
    <t>402.00</t>
  </si>
  <si>
    <t>2023-11-29 11:13:48</t>
  </si>
  <si>
    <t>4344479</t>
  </si>
  <si>
    <t>XU JINSONG,CHEN JING</t>
  </si>
  <si>
    <t>2023-11-29 11:37:15</t>
  </si>
  <si>
    <t>2023-11-28</t>
  </si>
  <si>
    <t>4339559</t>
  </si>
  <si>
    <t>kim narin,kim narin</t>
  </si>
  <si>
    <t>2023-11-28 11:53:38</t>
  </si>
  <si>
    <t>2023-11-26</t>
  </si>
  <si>
    <t>4331718</t>
  </si>
  <si>
    <t>曼谷素坤逸11号美居酒店</t>
  </si>
  <si>
    <t>WONG PING WAI,LAU KWAI LIN</t>
  </si>
  <si>
    <t>3108.00</t>
  </si>
  <si>
    <t>2023-11-27 11:03:31</t>
  </si>
  <si>
    <t>4327295</t>
  </si>
  <si>
    <t>纽约法拉盛/拉瓜地亚机场凯悦嘉轩酒店</t>
  </si>
  <si>
    <t>xu xiaobin</t>
  </si>
  <si>
    <t>11555.00</t>
  </si>
  <si>
    <t>2023-11-28 23:33:12</t>
  </si>
  <si>
    <t>美国</t>
  </si>
  <si>
    <t>4326583</t>
  </si>
  <si>
    <t>KYI SOE OO,NANDAR AYE</t>
  </si>
  <si>
    <t>2023-11-26 09:58:08</t>
  </si>
  <si>
    <t>2023-11-25</t>
  </si>
  <si>
    <t>4322711</t>
  </si>
  <si>
    <t>SHWE HLATUN,AUNG ZAYYA</t>
  </si>
  <si>
    <t>6216.00</t>
  </si>
  <si>
    <t>2023-11-25 15:35:56</t>
  </si>
  <si>
    <t>2023-11-24</t>
  </si>
  <si>
    <t>4318103</t>
  </si>
  <si>
    <t>LIM NGEE HONG ALAN</t>
  </si>
  <si>
    <t>513.00</t>
  </si>
  <si>
    <t>2023-11-25 10:15:07</t>
  </si>
  <si>
    <t>2023-11-23</t>
  </si>
  <si>
    <t>4306752</t>
  </si>
  <si>
    <t>沙美岛萨凯海滩度假村</t>
  </si>
  <si>
    <t>WANG LINGYUN,ZUO DANDAN</t>
  </si>
  <si>
    <t>2412.00</t>
  </si>
  <si>
    <t>2023-11-23 11:53:55</t>
  </si>
  <si>
    <t>2023-11-22</t>
  </si>
  <si>
    <t>4305090</t>
  </si>
  <si>
    <t>普吉岛诺库酒店</t>
  </si>
  <si>
    <t>HOON GEORGE</t>
  </si>
  <si>
    <t>3604.00</t>
  </si>
  <si>
    <t>2023-11-23 12:18:04</t>
  </si>
  <si>
    <t>4304980</t>
  </si>
  <si>
    <t>SAMLAWI NURUL AYNIE BINTI</t>
  </si>
  <si>
    <t>416.00</t>
  </si>
  <si>
    <t>2023-11-23 16:29:43</t>
  </si>
  <si>
    <t>2023-11-20</t>
  </si>
  <si>
    <t>4279018</t>
  </si>
  <si>
    <t>曼谷利特酒店</t>
  </si>
  <si>
    <t>LAI JASON</t>
  </si>
  <si>
    <t>2193.00</t>
  </si>
  <si>
    <t>2023-11-21 10:22:37</t>
  </si>
  <si>
    <t>2023-11-17</t>
  </si>
  <si>
    <t>4271012</t>
  </si>
  <si>
    <t>芽庄洲际酒店</t>
  </si>
  <si>
    <t>SON HYESOO</t>
  </si>
  <si>
    <t>906.00</t>
  </si>
  <si>
    <t>2023-11-18 23:33:57</t>
  </si>
  <si>
    <t>4269452</t>
  </si>
  <si>
    <t>zhao ying,guo bin</t>
  </si>
  <si>
    <t>1464.00</t>
  </si>
  <si>
    <t>2023-11-18 14:07:54</t>
  </si>
  <si>
    <t>4268706</t>
  </si>
  <si>
    <t>IP CHUI FONG OLINDA</t>
  </si>
  <si>
    <t>2023-11-17 12:55:27</t>
  </si>
  <si>
    <t>2023-11-16</t>
  </si>
  <si>
    <t>4266773</t>
  </si>
  <si>
    <t>长滩岛金凤凰酒店</t>
  </si>
  <si>
    <t>Lumiano Arsianne Camille,Lumiano Arsianne Camille,Lumiano Arsianne Camille</t>
  </si>
  <si>
    <t>2538.00</t>
  </si>
  <si>
    <t>2023-11-17 08:27:54</t>
  </si>
  <si>
    <t>2023-11-15</t>
  </si>
  <si>
    <t>4257199</t>
  </si>
  <si>
    <t>SHI XIANMIN,WANG ANDI</t>
  </si>
  <si>
    <t>2982.00</t>
  </si>
  <si>
    <t>2023-11-15 11:57:24</t>
  </si>
  <si>
    <t>2023-11-14</t>
  </si>
  <si>
    <t>4253641</t>
  </si>
  <si>
    <t>新加坡庄家大酒店</t>
  </si>
  <si>
    <t>LIAO SI,Qi Ling</t>
  </si>
  <si>
    <t>4495.00</t>
  </si>
  <si>
    <t>2023-11-16 08:28:36</t>
  </si>
  <si>
    <t>新加坡</t>
  </si>
  <si>
    <t>4253629</t>
  </si>
  <si>
    <t>PHANVIRAKORN PISIT</t>
  </si>
  <si>
    <t>1398.00</t>
  </si>
  <si>
    <t>2023-11-14 17:15:01</t>
  </si>
  <si>
    <t>2023-11-13</t>
  </si>
  <si>
    <t>4249250</t>
  </si>
  <si>
    <t>AMIRR AMIRR HAMZAH</t>
  </si>
  <si>
    <t>1410.00</t>
  </si>
  <si>
    <t>2023-11-14 08:52:48</t>
  </si>
  <si>
    <t>2023-11-10</t>
  </si>
  <si>
    <t>4228164</t>
  </si>
  <si>
    <t>KWAK WOOJAE</t>
  </si>
  <si>
    <t>5940.00</t>
  </si>
  <si>
    <t>2023-11-10 16:19:09</t>
  </si>
  <si>
    <t>2023-11-07</t>
  </si>
  <si>
    <t>4209267</t>
  </si>
  <si>
    <t>CHO WANCHUL</t>
  </si>
  <si>
    <t>3564.00</t>
  </si>
  <si>
    <t>2023-11-07 16:14:09</t>
  </si>
  <si>
    <t>2023-11-06</t>
  </si>
  <si>
    <t>4205355</t>
  </si>
  <si>
    <t>槟城皇家朱兰酒店</t>
  </si>
  <si>
    <t>TAN HUI JUAN ESTHER</t>
  </si>
  <si>
    <t>382.00</t>
  </si>
  <si>
    <t>2023-11-08 10:28:28</t>
  </si>
  <si>
    <t>4203204</t>
  </si>
  <si>
    <t>Tumbaga Trixia Joy,Tumbaga Trixia Joy,Tumbaga Trixia Joy,Tumbaga Trixia Joy</t>
  </si>
  <si>
    <t>3420.00</t>
  </si>
  <si>
    <t>2023-11-06 16:21:44</t>
  </si>
  <si>
    <t>2023-11-05</t>
  </si>
  <si>
    <t>4199601</t>
  </si>
  <si>
    <t>LIU WENBIN,ZHANG PENGPENG</t>
  </si>
  <si>
    <t>1380.00</t>
  </si>
  <si>
    <t>2023-11-06 10:47:09</t>
  </si>
  <si>
    <t>4199250</t>
  </si>
  <si>
    <t>Dears Myeongdong</t>
  </si>
  <si>
    <t>KAIZAKI NANAMI</t>
  </si>
  <si>
    <t>1146.00</t>
  </si>
  <si>
    <t>2023-11-05 22:26:57</t>
  </si>
  <si>
    <t>2023-11-04</t>
  </si>
  <si>
    <t>4193127</t>
  </si>
  <si>
    <t>清迈阿基拉马诺尔酒店</t>
  </si>
  <si>
    <t>zhang ruijia,zhang jianshe</t>
  </si>
  <si>
    <t>4968.00</t>
  </si>
  <si>
    <t>2023-11-06 17:13:22</t>
  </si>
  <si>
    <t>新媒体</t>
  </si>
  <si>
    <t>2023-10-30</t>
  </si>
  <si>
    <t>4157187</t>
  </si>
  <si>
    <t>LI YIFAN</t>
  </si>
  <si>
    <t>3680.00</t>
  </si>
  <si>
    <t>2023-10-30 16:17:46</t>
  </si>
  <si>
    <t>4156039</t>
  </si>
  <si>
    <t>新加坡客安酒店 (SG Clean)</t>
  </si>
  <si>
    <t>CHIU JOSEANTONIO,XU QIUPING</t>
  </si>
  <si>
    <t>6788.00</t>
  </si>
  <si>
    <t>2023-11-02 14:42:18</t>
  </si>
  <si>
    <t>2023-10-29</t>
  </si>
  <si>
    <t>4152924</t>
  </si>
  <si>
    <t>TAN SARAH SHU HUI</t>
  </si>
  <si>
    <t>3440.00</t>
  </si>
  <si>
    <t>2023-10-29 18:17:06</t>
  </si>
  <si>
    <t>2023-10-28</t>
  </si>
  <si>
    <t>4147413</t>
  </si>
  <si>
    <t>曼谷萨通JC凯文酒店</t>
  </si>
  <si>
    <t>YUAN YUAN</t>
  </si>
  <si>
    <t>5410.00</t>
  </si>
  <si>
    <t>2023-10-28 17:30:44</t>
  </si>
  <si>
    <t>2023-10-26</t>
  </si>
  <si>
    <t>4133176</t>
  </si>
  <si>
    <t>KAJINO KENTARO</t>
  </si>
  <si>
    <t>3560.00</t>
  </si>
  <si>
    <t>2023-10-26 10:05:18</t>
  </si>
  <si>
    <t>2023-10-18</t>
  </si>
  <si>
    <t>4093926</t>
  </si>
  <si>
    <t>拉查酒店</t>
  </si>
  <si>
    <t>WANG QI,LI JIA</t>
  </si>
  <si>
    <t>3406.00</t>
  </si>
  <si>
    <t>2023-10-25 09:22:05</t>
  </si>
  <si>
    <t>是</t>
  </si>
  <si>
    <t>2023-10-17</t>
  </si>
  <si>
    <t>4087289</t>
  </si>
  <si>
    <t>宜必思曼谷素坤逸24店</t>
  </si>
  <si>
    <t>FUNG PUI FUN</t>
  </si>
  <si>
    <t>1492.00</t>
  </si>
  <si>
    <t>2023-10-18 10:00:24</t>
  </si>
  <si>
    <t>2023-10-05</t>
  </si>
  <si>
    <t>4028423</t>
  </si>
  <si>
    <t>新加坡威大酒店－劳明达</t>
  </si>
  <si>
    <t>PATTINASARANY VINIRA PRITHA</t>
  </si>
  <si>
    <t>3052.00</t>
  </si>
  <si>
    <t>2023-10-06 15:49:01</t>
  </si>
  <si>
    <t>2023-10-02</t>
  </si>
  <si>
    <t>4012809</t>
  </si>
  <si>
    <t>沙通易思婷大酒店</t>
  </si>
  <si>
    <t>SAFI PIERRE-GILLES</t>
  </si>
  <si>
    <t>2376.00</t>
  </si>
  <si>
    <t>2023-10-02 18:50:14</t>
  </si>
  <si>
    <t>4011190</t>
  </si>
  <si>
    <t>苏梅岛六善酒店</t>
  </si>
  <si>
    <t>WEI SHANSHAN,YAN HAN</t>
  </si>
  <si>
    <t>10380.00</t>
  </si>
  <si>
    <t>2023-10-02 12:34:00</t>
  </si>
  <si>
    <t>999228473482136--</t>
  </si>
  <si>
    <t>2023-10-01</t>
  </si>
  <si>
    <t>4008088</t>
  </si>
  <si>
    <t>曼谷飞越大酒店</t>
  </si>
  <si>
    <t>QI ZHIYUN,QI RENMING</t>
  </si>
  <si>
    <t>2023-11-15 11:14:19</t>
  </si>
  <si>
    <t>4007467</t>
  </si>
  <si>
    <t>Bouveur Alexandre</t>
  </si>
  <si>
    <t>2023-10-01 15:34:51</t>
  </si>
  <si>
    <t>2023-09-30</t>
  </si>
  <si>
    <t>4005085</t>
  </si>
  <si>
    <t>SO YUJIN</t>
  </si>
  <si>
    <t>1620.00</t>
  </si>
  <si>
    <t>2023-10-01 13:07:13</t>
  </si>
  <si>
    <t>2023-09-24</t>
  </si>
  <si>
    <t>3978202</t>
  </si>
  <si>
    <t>BOY ERNI</t>
  </si>
  <si>
    <t>1479.00</t>
  </si>
  <si>
    <t>2023-09-24 17:41:53</t>
  </si>
  <si>
    <t>2023-09-15</t>
  </si>
  <si>
    <t>3935988</t>
  </si>
  <si>
    <t>OMO5 东京大塚 by 星野集团</t>
  </si>
  <si>
    <t>LIU WAI KIT</t>
  </si>
  <si>
    <t>2542.00</t>
  </si>
  <si>
    <t>2023-09-15 19:19:10</t>
  </si>
  <si>
    <t>日本</t>
  </si>
  <si>
    <t>2023-07-30</t>
  </si>
  <si>
    <t>3707999</t>
  </si>
  <si>
    <t>曼谷维伊 - 美憬阁酒店</t>
  </si>
  <si>
    <t>TAY JANE MUI SIM</t>
  </si>
  <si>
    <t>3129.00</t>
  </si>
  <si>
    <t>2023-07-30 18:28:17</t>
  </si>
  <si>
    <t>2023-07-28</t>
  </si>
  <si>
    <t>3697607</t>
  </si>
  <si>
    <t>攀瓦布里海滨度假村(SHA Extra Plus)</t>
  </si>
  <si>
    <t>Lim Hilary,Lim Hilary,Lim Hilary,Lim Hilary</t>
  </si>
  <si>
    <t>984.00</t>
  </si>
  <si>
    <t>2023-07-28 16:24:32</t>
  </si>
  <si>
    <t>2023-07-27</t>
  </si>
  <si>
    <t>3693295</t>
  </si>
  <si>
    <t>安纳塔拉迪拜棕榈度假村</t>
  </si>
  <si>
    <t>KIM JOO-HWAN</t>
  </si>
  <si>
    <t>7905.00</t>
  </si>
  <si>
    <t>2023-07-29 01:17:34</t>
  </si>
  <si>
    <t>2023-07-23</t>
  </si>
  <si>
    <t>3675274</t>
  </si>
  <si>
    <t>Putri Irawan Nadine</t>
  </si>
  <si>
    <t>1452.00</t>
  </si>
  <si>
    <t>2023-07-23 21:12:16</t>
  </si>
  <si>
    <t>2023-07-15</t>
  </si>
  <si>
    <t>3638425</t>
  </si>
  <si>
    <t>德瓦别墅度假酒店</t>
  </si>
  <si>
    <t>CHEUNG YUETHUNG,CHENG YATYUELEO</t>
  </si>
  <si>
    <t>5571.00</t>
  </si>
  <si>
    <t>2023-07-15 14:30:13</t>
  </si>
  <si>
    <t>2023-07-05</t>
  </si>
  <si>
    <t>3595011</t>
  </si>
  <si>
    <t>曼谷水门伯克利酒店</t>
  </si>
  <si>
    <t>Lieu Chee Keen</t>
  </si>
  <si>
    <t>2967.00</t>
  </si>
  <si>
    <t>2023-07-05 18:03:15</t>
  </si>
  <si>
    <t>2023-06-14</t>
  </si>
  <si>
    <t>3505218</t>
  </si>
  <si>
    <t>迪拜中城派拉蒙酒店</t>
  </si>
  <si>
    <t>JEON BOGYUNG,JEON BOGYUNG</t>
  </si>
  <si>
    <t>1705.00</t>
  </si>
  <si>
    <t>2023-06-15 13:37:41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</si>
</sst>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181</xdr:row>
      <xdr:rowOff>0</xdr:rowOff>
    </xdr:from>
    <xdr:to>
      <xdr:col>15</xdr:col>
      <xdr:colOff>104775</xdr:colOff>
      <xdr:row>211</xdr:row>
      <xdr:rowOff>47625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086100"/>
          <a:ext cx="11153775" cy="51911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81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45269</v>
      </c>
      <c r="G2" s="6">
        <v>45271</v>
      </c>
      <c r="H2" s="4">
        <v>1</v>
      </c>
      <c r="I2" s="4">
        <v>2</v>
      </c>
      <c r="J2" s="4">
        <v>2</v>
      </c>
      <c r="K2" s="4" t="s">
        <v>30</v>
      </c>
      <c r="L2" s="4">
        <v>2064</v>
      </c>
      <c r="M2" s="4">
        <v>2064</v>
      </c>
      <c r="N2" s="4" t="s">
        <v>31</v>
      </c>
      <c r="O2" s="4" t="s">
        <v>32</v>
      </c>
      <c r="P2" s="4" t="s">
        <v>33</v>
      </c>
      <c r="Q2" s="4">
        <v>0</v>
      </c>
      <c r="R2" s="7">
        <v>45066</v>
      </c>
      <c r="S2" s="6">
        <v>45274</v>
      </c>
      <c r="T2" s="4" t="s">
        <v>34</v>
      </c>
      <c r="U2" s="4">
        <v>2064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45270</v>
      </c>
      <c r="G3" s="6">
        <v>45271</v>
      </c>
      <c r="H3" s="4">
        <v>1</v>
      </c>
      <c r="I3" s="4">
        <v>1</v>
      </c>
      <c r="J3" s="4">
        <v>1</v>
      </c>
      <c r="K3" s="4" t="s">
        <v>30</v>
      </c>
      <c r="L3" s="4">
        <v>1705</v>
      </c>
      <c r="M3" s="4">
        <v>1705</v>
      </c>
      <c r="N3" s="4" t="s">
        <v>40</v>
      </c>
      <c r="O3" s="4" t="s">
        <v>32</v>
      </c>
      <c r="P3" s="4" t="s">
        <v>33</v>
      </c>
      <c r="Q3" s="4">
        <v>0</v>
      </c>
      <c r="R3" s="7">
        <v>45091.0000115741</v>
      </c>
      <c r="S3" s="6">
        <v>45274</v>
      </c>
      <c r="T3" s="4" t="s">
        <v>34</v>
      </c>
      <c r="U3" s="4">
        <v>1705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45268</v>
      </c>
      <c r="G4" s="6">
        <v>45271</v>
      </c>
      <c r="H4" s="4">
        <v>1</v>
      </c>
      <c r="I4" s="4">
        <v>3</v>
      </c>
      <c r="J4" s="4">
        <v>3</v>
      </c>
      <c r="K4" s="4" t="s">
        <v>30</v>
      </c>
      <c r="L4" s="4">
        <v>2967</v>
      </c>
      <c r="M4" s="4">
        <v>2967</v>
      </c>
      <c r="N4" s="4" t="s">
        <v>46</v>
      </c>
      <c r="O4" s="4" t="s">
        <v>32</v>
      </c>
      <c r="P4" s="4" t="s">
        <v>33</v>
      </c>
      <c r="Q4" s="4">
        <v>0</v>
      </c>
      <c r="R4" s="7">
        <v>45112.0000115741</v>
      </c>
      <c r="S4" s="6">
        <v>45274</v>
      </c>
      <c r="T4" s="4" t="s">
        <v>34</v>
      </c>
      <c r="U4" s="4">
        <v>2967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45268</v>
      </c>
      <c r="G5" s="6">
        <v>45271</v>
      </c>
      <c r="H5" s="4">
        <v>1</v>
      </c>
      <c r="I5" s="4">
        <v>3</v>
      </c>
      <c r="J5" s="4">
        <v>3</v>
      </c>
      <c r="K5" s="4" t="s">
        <v>30</v>
      </c>
      <c r="L5" s="4">
        <v>7905</v>
      </c>
      <c r="M5" s="4">
        <v>7905</v>
      </c>
      <c r="N5" s="4" t="s">
        <v>52</v>
      </c>
      <c r="O5" s="4" t="s">
        <v>32</v>
      </c>
      <c r="P5" s="4" t="s">
        <v>33</v>
      </c>
      <c r="Q5" s="4">
        <v>0</v>
      </c>
      <c r="R5" s="7">
        <v>45134.0000115741</v>
      </c>
      <c r="S5" s="6">
        <v>45274</v>
      </c>
      <c r="T5" s="4" t="s">
        <v>34</v>
      </c>
      <c r="U5" s="4">
        <v>7905</v>
      </c>
      <c r="V5" s="4">
        <v>0</v>
      </c>
      <c r="W5" s="4">
        <v>0</v>
      </c>
      <c r="X5" s="4" t="s">
        <v>53</v>
      </c>
      <c r="Y5" s="4" t="s">
        <v>54</v>
      </c>
    </row>
    <row r="6" s="4" customFormat="1" spans="1:25">
      <c r="A6" s="4" t="s">
        <v>55</v>
      </c>
      <c r="B6" s="4" t="s">
        <v>26</v>
      </c>
      <c r="C6" s="4" t="s">
        <v>27</v>
      </c>
      <c r="D6" s="4" t="s">
        <v>56</v>
      </c>
      <c r="E6" s="4" t="s">
        <v>57</v>
      </c>
      <c r="F6" s="6">
        <v>45268</v>
      </c>
      <c r="G6" s="6">
        <v>45271</v>
      </c>
      <c r="H6" s="4">
        <v>1</v>
      </c>
      <c r="I6" s="4">
        <v>3</v>
      </c>
      <c r="J6" s="4">
        <v>3</v>
      </c>
      <c r="K6" s="4" t="s">
        <v>30</v>
      </c>
      <c r="L6" s="4">
        <v>3897</v>
      </c>
      <c r="M6" s="4">
        <v>3897</v>
      </c>
      <c r="N6" s="4" t="s">
        <v>58</v>
      </c>
      <c r="O6" s="4" t="s">
        <v>32</v>
      </c>
      <c r="P6" s="4" t="s">
        <v>33</v>
      </c>
      <c r="Q6" s="4">
        <v>0</v>
      </c>
      <c r="R6" s="7">
        <v>45137.0000115741</v>
      </c>
      <c r="S6" s="6">
        <v>45274</v>
      </c>
      <c r="T6" s="4" t="s">
        <v>34</v>
      </c>
      <c r="U6" s="4">
        <v>3897</v>
      </c>
      <c r="V6" s="4">
        <v>0</v>
      </c>
      <c r="W6" s="4">
        <v>0</v>
      </c>
      <c r="X6" s="4" t="s">
        <v>59</v>
      </c>
      <c r="Y6" s="4" t="s">
        <v>60</v>
      </c>
    </row>
    <row r="7" s="4" customFormat="1" spans="1:25">
      <c r="A7" s="4" t="s">
        <v>55</v>
      </c>
      <c r="B7" s="4" t="s">
        <v>26</v>
      </c>
      <c r="C7" s="4" t="s">
        <v>61</v>
      </c>
      <c r="D7" s="4" t="s">
        <v>56</v>
      </c>
      <c r="E7" s="4" t="s">
        <v>57</v>
      </c>
      <c r="F7" s="6">
        <v>45268</v>
      </c>
      <c r="G7" s="6">
        <v>45271</v>
      </c>
      <c r="H7" s="4">
        <v>1</v>
      </c>
      <c r="I7" s="4">
        <v>3</v>
      </c>
      <c r="J7" s="4">
        <v>3</v>
      </c>
      <c r="K7" s="4" t="s">
        <v>30</v>
      </c>
      <c r="L7" s="4">
        <v>-3897</v>
      </c>
      <c r="M7" s="4">
        <v>-3897</v>
      </c>
      <c r="N7" s="4" t="s">
        <v>58</v>
      </c>
      <c r="O7" s="4" t="s">
        <v>32</v>
      </c>
      <c r="P7" s="4" t="s">
        <v>33</v>
      </c>
      <c r="Q7" s="4">
        <v>0</v>
      </c>
      <c r="R7" s="7">
        <v>45137.0000115741</v>
      </c>
      <c r="S7" s="6">
        <v>45274</v>
      </c>
      <c r="T7" s="4" t="s">
        <v>34</v>
      </c>
      <c r="U7" s="4">
        <v>-3897</v>
      </c>
      <c r="V7" s="4">
        <v>0</v>
      </c>
      <c r="W7" s="4">
        <v>0</v>
      </c>
      <c r="X7" s="4" t="s">
        <v>59</v>
      </c>
      <c r="Y7" s="4" t="s">
        <v>60</v>
      </c>
    </row>
    <row r="8" s="4" customFormat="1" spans="1:25">
      <c r="A8" s="4" t="s">
        <v>62</v>
      </c>
      <c r="B8" s="4" t="s">
        <v>26</v>
      </c>
      <c r="C8" s="4" t="s">
        <v>27</v>
      </c>
      <c r="D8" s="4" t="s">
        <v>56</v>
      </c>
      <c r="E8" s="4" t="s">
        <v>63</v>
      </c>
      <c r="F8" s="6">
        <v>45268</v>
      </c>
      <c r="G8" s="6">
        <v>45271</v>
      </c>
      <c r="H8" s="4">
        <v>1</v>
      </c>
      <c r="I8" s="4">
        <v>3</v>
      </c>
      <c r="J8" s="4">
        <v>3</v>
      </c>
      <c r="K8" s="4" t="s">
        <v>30</v>
      </c>
      <c r="L8" s="4">
        <v>3129</v>
      </c>
      <c r="M8" s="4">
        <v>3129</v>
      </c>
      <c r="N8" s="4" t="s">
        <v>58</v>
      </c>
      <c r="O8" s="4" t="s">
        <v>32</v>
      </c>
      <c r="P8" s="4" t="s">
        <v>33</v>
      </c>
      <c r="Q8" s="4">
        <v>0</v>
      </c>
      <c r="R8" s="7">
        <v>45137.0000115741</v>
      </c>
      <c r="S8" s="6">
        <v>45274</v>
      </c>
      <c r="T8" s="4" t="s">
        <v>34</v>
      </c>
      <c r="U8" s="4">
        <v>3129</v>
      </c>
      <c r="V8" s="4">
        <v>0</v>
      </c>
      <c r="W8" s="4">
        <v>0</v>
      </c>
      <c r="X8" s="4" t="s">
        <v>64</v>
      </c>
      <c r="Y8" s="4" t="s">
        <v>65</v>
      </c>
    </row>
    <row r="9" s="4" customFormat="1" spans="1:25">
      <c r="A9" s="4" t="s">
        <v>66</v>
      </c>
      <c r="B9" s="4" t="s">
        <v>26</v>
      </c>
      <c r="C9" s="4" t="s">
        <v>27</v>
      </c>
      <c r="D9" s="4" t="s">
        <v>67</v>
      </c>
      <c r="E9" s="4" t="s">
        <v>68</v>
      </c>
      <c r="F9" s="6">
        <v>45270</v>
      </c>
      <c r="G9" s="6">
        <v>45273</v>
      </c>
      <c r="H9" s="4">
        <v>1</v>
      </c>
      <c r="I9" s="4">
        <v>3</v>
      </c>
      <c r="J9" s="4">
        <v>3</v>
      </c>
      <c r="K9" s="4" t="s">
        <v>30</v>
      </c>
      <c r="L9" s="4">
        <v>2542</v>
      </c>
      <c r="M9" s="4">
        <v>2542</v>
      </c>
      <c r="N9" s="4" t="s">
        <v>69</v>
      </c>
      <c r="O9" s="4" t="s">
        <v>32</v>
      </c>
      <c r="P9" s="4" t="s">
        <v>33</v>
      </c>
      <c r="Q9" s="4">
        <v>0</v>
      </c>
      <c r="R9" s="7">
        <v>45184</v>
      </c>
      <c r="S9" s="6">
        <v>45274</v>
      </c>
      <c r="T9" s="4" t="s">
        <v>34</v>
      </c>
      <c r="U9" s="4">
        <v>2542</v>
      </c>
      <c r="V9" s="4">
        <v>0</v>
      </c>
      <c r="W9" s="4">
        <v>0</v>
      </c>
      <c r="X9" s="4" t="s">
        <v>70</v>
      </c>
      <c r="Y9" s="4" t="s">
        <v>71</v>
      </c>
    </row>
    <row r="10" s="4" customFormat="1" spans="1:25">
      <c r="A10" s="4" t="s">
        <v>72</v>
      </c>
      <c r="B10" s="4" t="s">
        <v>26</v>
      </c>
      <c r="C10" s="4" t="s">
        <v>27</v>
      </c>
      <c r="D10" s="4" t="s">
        <v>73</v>
      </c>
      <c r="E10" s="4" t="s">
        <v>74</v>
      </c>
      <c r="F10" s="6">
        <v>45270</v>
      </c>
      <c r="G10" s="6">
        <v>45273</v>
      </c>
      <c r="H10" s="4">
        <v>1</v>
      </c>
      <c r="I10" s="4">
        <v>3</v>
      </c>
      <c r="J10" s="4">
        <v>3</v>
      </c>
      <c r="K10" s="4" t="s">
        <v>30</v>
      </c>
      <c r="L10" s="4">
        <v>1479</v>
      </c>
      <c r="M10" s="4">
        <v>1479</v>
      </c>
      <c r="N10" s="4" t="s">
        <v>75</v>
      </c>
      <c r="O10" s="4" t="s">
        <v>32</v>
      </c>
      <c r="P10" s="4" t="s">
        <v>33</v>
      </c>
      <c r="Q10" s="4">
        <v>0</v>
      </c>
      <c r="R10" s="7">
        <v>45193.0000115741</v>
      </c>
      <c r="S10" s="6">
        <v>45274</v>
      </c>
      <c r="T10" s="4" t="s">
        <v>34</v>
      </c>
      <c r="U10" s="4">
        <v>1479</v>
      </c>
      <c r="V10" s="4">
        <v>0</v>
      </c>
      <c r="W10" s="4">
        <v>0</v>
      </c>
      <c r="X10" s="4" t="s">
        <v>76</v>
      </c>
      <c r="Y10" s="4" t="s">
        <v>77</v>
      </c>
    </row>
    <row r="11" s="4" customFormat="1" spans="1:25">
      <c r="A11" s="4" t="s">
        <v>78</v>
      </c>
      <c r="B11" s="4" t="s">
        <v>26</v>
      </c>
      <c r="C11" s="4" t="s">
        <v>27</v>
      </c>
      <c r="D11" s="4" t="s">
        <v>79</v>
      </c>
      <c r="E11" s="4" t="s">
        <v>80</v>
      </c>
      <c r="F11" s="6">
        <v>45271</v>
      </c>
      <c r="G11" s="6">
        <v>45273</v>
      </c>
      <c r="H11" s="4">
        <v>1</v>
      </c>
      <c r="I11" s="4">
        <v>2</v>
      </c>
      <c r="J11" s="4">
        <v>2</v>
      </c>
      <c r="K11" s="4" t="s">
        <v>30</v>
      </c>
      <c r="L11" s="4">
        <v>1620</v>
      </c>
      <c r="M11" s="4">
        <v>1620</v>
      </c>
      <c r="N11" s="4" t="s">
        <v>81</v>
      </c>
      <c r="O11" s="4" t="s">
        <v>32</v>
      </c>
      <c r="P11" s="4" t="s">
        <v>33</v>
      </c>
      <c r="Q11" s="4">
        <v>0</v>
      </c>
      <c r="R11" s="7">
        <v>45199</v>
      </c>
      <c r="S11" s="6">
        <v>45274</v>
      </c>
      <c r="T11" s="4" t="s">
        <v>34</v>
      </c>
      <c r="U11" s="4">
        <v>1620</v>
      </c>
      <c r="V11" s="4">
        <v>0</v>
      </c>
      <c r="W11" s="4">
        <v>0</v>
      </c>
      <c r="X11" s="4" t="s">
        <v>82</v>
      </c>
      <c r="Y11" s="4" t="s">
        <v>83</v>
      </c>
    </row>
    <row r="12" s="4" customFormat="1" spans="1:25">
      <c r="A12" s="4" t="s">
        <v>84</v>
      </c>
      <c r="B12" s="4" t="s">
        <v>26</v>
      </c>
      <c r="C12" s="4" t="s">
        <v>27</v>
      </c>
      <c r="D12" s="4" t="s">
        <v>85</v>
      </c>
      <c r="E12" s="4" t="s">
        <v>86</v>
      </c>
      <c r="F12" s="6">
        <v>45270</v>
      </c>
      <c r="G12" s="6">
        <v>45273</v>
      </c>
      <c r="H12" s="4">
        <v>1</v>
      </c>
      <c r="I12" s="4">
        <v>3</v>
      </c>
      <c r="J12" s="4">
        <v>3</v>
      </c>
      <c r="K12" s="4" t="s">
        <v>30</v>
      </c>
      <c r="L12" s="4">
        <v>2376</v>
      </c>
      <c r="M12" s="4">
        <v>2376</v>
      </c>
      <c r="N12" s="4" t="s">
        <v>87</v>
      </c>
      <c r="O12" s="4" t="s">
        <v>32</v>
      </c>
      <c r="P12" s="4" t="s">
        <v>33</v>
      </c>
      <c r="Q12" s="4">
        <v>0</v>
      </c>
      <c r="R12" s="7">
        <v>45200</v>
      </c>
      <c r="S12" s="6">
        <v>45274</v>
      </c>
      <c r="T12" s="4" t="s">
        <v>34</v>
      </c>
      <c r="U12" s="4">
        <v>2376</v>
      </c>
      <c r="V12" s="4">
        <v>0</v>
      </c>
      <c r="W12" s="4">
        <v>0</v>
      </c>
      <c r="X12" s="4" t="s">
        <v>88</v>
      </c>
      <c r="Y12" s="4" t="s">
        <v>89</v>
      </c>
    </row>
    <row r="13" s="4" customFormat="1" spans="1:25">
      <c r="A13" s="4" t="s">
        <v>90</v>
      </c>
      <c r="B13" s="4" t="s">
        <v>26</v>
      </c>
      <c r="C13" s="4" t="s">
        <v>27</v>
      </c>
      <c r="D13" s="4" t="s">
        <v>91</v>
      </c>
      <c r="E13" s="4" t="s">
        <v>92</v>
      </c>
      <c r="F13" s="6">
        <v>45270</v>
      </c>
      <c r="G13" s="6">
        <v>45273</v>
      </c>
      <c r="H13" s="4">
        <v>1</v>
      </c>
      <c r="I13" s="4">
        <v>3</v>
      </c>
      <c r="J13" s="4">
        <v>3</v>
      </c>
      <c r="K13" s="4" t="s">
        <v>30</v>
      </c>
      <c r="L13" s="4">
        <v>10380</v>
      </c>
      <c r="M13" s="4">
        <v>10380</v>
      </c>
      <c r="N13" s="4" t="s">
        <v>93</v>
      </c>
      <c r="O13" s="4" t="s">
        <v>32</v>
      </c>
      <c r="P13" s="4" t="s">
        <v>33</v>
      </c>
      <c r="Q13" s="4">
        <v>0</v>
      </c>
      <c r="R13" s="7">
        <v>45201.0000115741</v>
      </c>
      <c r="S13" s="6">
        <v>45274</v>
      </c>
      <c r="T13" s="4" t="s">
        <v>34</v>
      </c>
      <c r="U13" s="4">
        <v>10380</v>
      </c>
      <c r="V13" s="4">
        <v>0</v>
      </c>
      <c r="W13" s="4">
        <v>0</v>
      </c>
      <c r="X13" s="4" t="s">
        <v>94</v>
      </c>
      <c r="Y13" s="4" t="s">
        <v>95</v>
      </c>
    </row>
    <row r="14" s="4" customFormat="1" spans="1:25">
      <c r="A14" s="4" t="s">
        <v>96</v>
      </c>
      <c r="B14" s="4" t="s">
        <v>26</v>
      </c>
      <c r="C14" s="4" t="s">
        <v>27</v>
      </c>
      <c r="D14" s="4" t="s">
        <v>85</v>
      </c>
      <c r="E14" s="4" t="s">
        <v>86</v>
      </c>
      <c r="F14" s="6">
        <v>45270</v>
      </c>
      <c r="G14" s="6">
        <v>45273</v>
      </c>
      <c r="H14" s="4">
        <v>1</v>
      </c>
      <c r="I14" s="4">
        <v>3</v>
      </c>
      <c r="J14" s="4">
        <v>3</v>
      </c>
      <c r="K14" s="4" t="s">
        <v>30</v>
      </c>
      <c r="L14" s="4">
        <v>2376</v>
      </c>
      <c r="M14" s="4">
        <v>2376</v>
      </c>
      <c r="N14" s="4" t="s">
        <v>97</v>
      </c>
      <c r="O14" s="4" t="s">
        <v>32</v>
      </c>
      <c r="P14" s="4" t="s">
        <v>33</v>
      </c>
      <c r="Q14" s="4">
        <v>0</v>
      </c>
      <c r="R14" s="7">
        <v>45201.0000115741</v>
      </c>
      <c r="S14" s="6">
        <v>45274</v>
      </c>
      <c r="T14" s="4" t="s">
        <v>34</v>
      </c>
      <c r="U14" s="4">
        <v>2376</v>
      </c>
      <c r="V14" s="4">
        <v>0</v>
      </c>
      <c r="W14" s="4">
        <v>0</v>
      </c>
      <c r="X14" s="4" t="s">
        <v>98</v>
      </c>
      <c r="Y14" s="4" t="s">
        <v>99</v>
      </c>
    </row>
    <row r="15" s="4" customFormat="1" spans="1:25">
      <c r="A15" s="4" t="s">
        <v>100</v>
      </c>
      <c r="B15" s="4" t="s">
        <v>26</v>
      </c>
      <c r="C15" s="4" t="s">
        <v>27</v>
      </c>
      <c r="D15" s="4" t="s">
        <v>101</v>
      </c>
      <c r="E15" s="4" t="s">
        <v>102</v>
      </c>
      <c r="F15" s="6">
        <v>45269</v>
      </c>
      <c r="G15" s="6">
        <v>45273</v>
      </c>
      <c r="H15" s="4">
        <v>1</v>
      </c>
      <c r="I15" s="4">
        <v>4</v>
      </c>
      <c r="J15" s="4">
        <v>4</v>
      </c>
      <c r="K15" s="4" t="s">
        <v>30</v>
      </c>
      <c r="L15" s="4">
        <v>3052</v>
      </c>
      <c r="M15" s="4">
        <v>3052</v>
      </c>
      <c r="N15" s="4" t="s">
        <v>103</v>
      </c>
      <c r="O15" s="4" t="s">
        <v>32</v>
      </c>
      <c r="P15" s="4" t="s">
        <v>33</v>
      </c>
      <c r="Q15" s="4">
        <v>0</v>
      </c>
      <c r="R15" s="7">
        <v>45204.0000115741</v>
      </c>
      <c r="S15" s="6">
        <v>45274</v>
      </c>
      <c r="T15" s="4" t="s">
        <v>34</v>
      </c>
      <c r="U15" s="4">
        <v>3052</v>
      </c>
      <c r="V15" s="4">
        <v>0</v>
      </c>
      <c r="W15" s="4">
        <v>0</v>
      </c>
      <c r="X15" s="4" t="s">
        <v>104</v>
      </c>
      <c r="Y15" s="4" t="s">
        <v>105</v>
      </c>
    </row>
    <row r="16" s="4" customFormat="1" spans="1:25">
      <c r="A16" s="4" t="s">
        <v>106</v>
      </c>
      <c r="B16" s="4" t="s">
        <v>26</v>
      </c>
      <c r="C16" s="4" t="s">
        <v>27</v>
      </c>
      <c r="D16" s="4" t="s">
        <v>107</v>
      </c>
      <c r="E16" s="4" t="s">
        <v>108</v>
      </c>
      <c r="F16" s="6">
        <v>45271</v>
      </c>
      <c r="G16" s="6">
        <v>45273</v>
      </c>
      <c r="H16" s="4">
        <v>2</v>
      </c>
      <c r="I16" s="4">
        <v>2</v>
      </c>
      <c r="J16" s="4">
        <v>4</v>
      </c>
      <c r="K16" s="4" t="s">
        <v>30</v>
      </c>
      <c r="L16" s="4">
        <v>1492</v>
      </c>
      <c r="M16" s="4">
        <v>1492</v>
      </c>
      <c r="N16" s="4" t="s">
        <v>109</v>
      </c>
      <c r="O16" s="4" t="s">
        <v>32</v>
      </c>
      <c r="P16" s="4" t="s">
        <v>33</v>
      </c>
      <c r="Q16" s="4">
        <v>0</v>
      </c>
      <c r="R16" s="7">
        <v>45216.0000115741</v>
      </c>
      <c r="S16" s="6">
        <v>45274</v>
      </c>
      <c r="T16" s="4" t="s">
        <v>34</v>
      </c>
      <c r="U16" s="4">
        <v>1492</v>
      </c>
      <c r="V16" s="4">
        <v>0</v>
      </c>
      <c r="W16" s="4">
        <v>0</v>
      </c>
      <c r="X16" s="4" t="s">
        <v>110</v>
      </c>
      <c r="Y16" s="4" t="s">
        <v>111</v>
      </c>
    </row>
    <row r="17" s="4" customFormat="1" spans="1:25">
      <c r="A17" s="4" t="s">
        <v>112</v>
      </c>
      <c r="B17" s="4" t="s">
        <v>26</v>
      </c>
      <c r="C17" s="4" t="s">
        <v>27</v>
      </c>
      <c r="D17" s="4" t="s">
        <v>113</v>
      </c>
      <c r="E17" s="4" t="s">
        <v>114</v>
      </c>
      <c r="F17" s="6">
        <v>45271</v>
      </c>
      <c r="G17" s="6">
        <v>45273</v>
      </c>
      <c r="H17" s="4">
        <v>1</v>
      </c>
      <c r="I17" s="4">
        <v>2</v>
      </c>
      <c r="J17" s="4">
        <v>2</v>
      </c>
      <c r="K17" s="4" t="s">
        <v>30</v>
      </c>
      <c r="L17" s="4">
        <v>3406</v>
      </c>
      <c r="M17" s="4">
        <v>3406</v>
      </c>
      <c r="N17" s="4" t="s">
        <v>115</v>
      </c>
      <c r="O17" s="4" t="s">
        <v>32</v>
      </c>
      <c r="P17" s="4" t="s">
        <v>33</v>
      </c>
      <c r="Q17" s="4">
        <v>0</v>
      </c>
      <c r="R17" s="7">
        <v>45217.0000115741</v>
      </c>
      <c r="S17" s="6">
        <v>45274</v>
      </c>
      <c r="T17" s="4" t="s">
        <v>34</v>
      </c>
      <c r="U17" s="4">
        <v>3406</v>
      </c>
      <c r="V17" s="4">
        <v>0</v>
      </c>
      <c r="W17" s="4">
        <v>0</v>
      </c>
      <c r="X17" s="4" t="s">
        <v>116</v>
      </c>
      <c r="Y17" s="4" t="s">
        <v>117</v>
      </c>
    </row>
    <row r="18" s="4" customFormat="1" spans="1:25">
      <c r="A18" s="4" t="s">
        <v>118</v>
      </c>
      <c r="B18" s="4" t="s">
        <v>26</v>
      </c>
      <c r="C18" s="4" t="s">
        <v>27</v>
      </c>
      <c r="D18" s="4" t="s">
        <v>119</v>
      </c>
      <c r="E18" s="4" t="s">
        <v>120</v>
      </c>
      <c r="F18" s="6">
        <v>45271</v>
      </c>
      <c r="G18" s="6">
        <v>45273</v>
      </c>
      <c r="H18" s="4">
        <v>1</v>
      </c>
      <c r="I18" s="4">
        <v>2</v>
      </c>
      <c r="J18" s="4">
        <v>2</v>
      </c>
      <c r="K18" s="4" t="s">
        <v>30</v>
      </c>
      <c r="L18" s="4">
        <v>3560</v>
      </c>
      <c r="M18" s="4">
        <v>3560</v>
      </c>
      <c r="N18" s="4" t="s">
        <v>121</v>
      </c>
      <c r="O18" s="4" t="s">
        <v>32</v>
      </c>
      <c r="P18" s="4" t="s">
        <v>33</v>
      </c>
      <c r="Q18" s="4">
        <v>0</v>
      </c>
      <c r="R18" s="7">
        <v>45225</v>
      </c>
      <c r="S18" s="6">
        <v>45274</v>
      </c>
      <c r="T18" s="4" t="s">
        <v>34</v>
      </c>
      <c r="U18" s="4">
        <v>3560</v>
      </c>
      <c r="V18" s="4">
        <v>0</v>
      </c>
      <c r="W18" s="4">
        <v>0</v>
      </c>
      <c r="X18" s="4" t="s">
        <v>122</v>
      </c>
      <c r="Y18" s="4" t="s">
        <v>123</v>
      </c>
    </row>
    <row r="19" s="4" customFormat="1" spans="1:25">
      <c r="A19" s="4" t="s">
        <v>124</v>
      </c>
      <c r="B19" s="4" t="s">
        <v>26</v>
      </c>
      <c r="C19" s="4" t="s">
        <v>27</v>
      </c>
      <c r="D19" s="4" t="s">
        <v>125</v>
      </c>
      <c r="E19" s="4" t="s">
        <v>126</v>
      </c>
      <c r="F19" s="6">
        <v>45271</v>
      </c>
      <c r="G19" s="6">
        <v>45273</v>
      </c>
      <c r="H19" s="4">
        <v>1</v>
      </c>
      <c r="I19" s="4">
        <v>2</v>
      </c>
      <c r="J19" s="4">
        <v>2</v>
      </c>
      <c r="K19" s="4" t="s">
        <v>30</v>
      </c>
      <c r="L19" s="4">
        <v>3440</v>
      </c>
      <c r="M19" s="4">
        <v>3440</v>
      </c>
      <c r="N19" s="4" t="s">
        <v>127</v>
      </c>
      <c r="O19" s="4" t="s">
        <v>32</v>
      </c>
      <c r="P19" s="4" t="s">
        <v>33</v>
      </c>
      <c r="Q19" s="4">
        <v>0</v>
      </c>
      <c r="R19" s="7">
        <v>45228</v>
      </c>
      <c r="S19" s="6">
        <v>45274</v>
      </c>
      <c r="T19" s="4" t="s">
        <v>34</v>
      </c>
      <c r="U19" s="4">
        <v>3440</v>
      </c>
      <c r="V19" s="4">
        <v>0</v>
      </c>
      <c r="W19" s="4">
        <v>0</v>
      </c>
      <c r="X19" s="4" t="s">
        <v>128</v>
      </c>
      <c r="Y19" s="4" t="s">
        <v>129</v>
      </c>
    </row>
    <row r="20" s="4" customFormat="1" spans="1:25">
      <c r="A20" s="4" t="s">
        <v>130</v>
      </c>
      <c r="B20" s="4" t="s">
        <v>26</v>
      </c>
      <c r="C20" s="4" t="s">
        <v>27</v>
      </c>
      <c r="D20" s="4" t="s">
        <v>131</v>
      </c>
      <c r="E20" s="4" t="s">
        <v>132</v>
      </c>
      <c r="F20" s="6">
        <v>45269</v>
      </c>
      <c r="G20" s="6">
        <v>45273</v>
      </c>
      <c r="H20" s="4">
        <v>1</v>
      </c>
      <c r="I20" s="4">
        <v>4</v>
      </c>
      <c r="J20" s="4">
        <v>4</v>
      </c>
      <c r="K20" s="4" t="s">
        <v>30</v>
      </c>
      <c r="L20" s="4">
        <v>3680</v>
      </c>
      <c r="M20" s="4">
        <v>3680</v>
      </c>
      <c r="N20" s="4" t="s">
        <v>133</v>
      </c>
      <c r="O20" s="4" t="s">
        <v>32</v>
      </c>
      <c r="P20" s="4" t="s">
        <v>33</v>
      </c>
      <c r="Q20" s="4">
        <v>0</v>
      </c>
      <c r="R20" s="7">
        <v>45229</v>
      </c>
      <c r="S20" s="6">
        <v>45274</v>
      </c>
      <c r="T20" s="4" t="s">
        <v>34</v>
      </c>
      <c r="U20" s="4">
        <v>3680</v>
      </c>
      <c r="V20" s="4">
        <v>0</v>
      </c>
      <c r="W20" s="4">
        <v>0</v>
      </c>
      <c r="X20" s="4" t="s">
        <v>134</v>
      </c>
      <c r="Y20" s="4" t="s">
        <v>135</v>
      </c>
    </row>
    <row r="21" s="4" customFormat="1" spans="1:25">
      <c r="A21" s="4" t="s">
        <v>136</v>
      </c>
      <c r="B21" s="4" t="s">
        <v>26</v>
      </c>
      <c r="C21" s="4" t="s">
        <v>27</v>
      </c>
      <c r="D21" s="4" t="s">
        <v>131</v>
      </c>
      <c r="E21" s="4" t="s">
        <v>132</v>
      </c>
      <c r="F21" s="6">
        <v>45269</v>
      </c>
      <c r="G21" s="6">
        <v>45273</v>
      </c>
      <c r="H21" s="4">
        <v>1</v>
      </c>
      <c r="I21" s="4">
        <v>4</v>
      </c>
      <c r="J21" s="4">
        <v>4</v>
      </c>
      <c r="K21" s="4" t="s">
        <v>30</v>
      </c>
      <c r="L21" s="4">
        <v>3680</v>
      </c>
      <c r="M21" s="4">
        <v>3680</v>
      </c>
      <c r="N21" s="4" t="s">
        <v>137</v>
      </c>
      <c r="O21" s="4" t="s">
        <v>32</v>
      </c>
      <c r="P21" s="4" t="s">
        <v>33</v>
      </c>
      <c r="Q21" s="4">
        <v>0</v>
      </c>
      <c r="R21" s="7">
        <v>45229.0000115741</v>
      </c>
      <c r="S21" s="6">
        <v>45274</v>
      </c>
      <c r="T21" s="4" t="s">
        <v>34</v>
      </c>
      <c r="U21" s="4">
        <v>3680</v>
      </c>
      <c r="V21" s="4">
        <v>0</v>
      </c>
      <c r="W21" s="4">
        <v>0</v>
      </c>
      <c r="X21" s="4" t="s">
        <v>138</v>
      </c>
      <c r="Y21" s="4" t="s">
        <v>139</v>
      </c>
    </row>
    <row r="22" s="4" customFormat="1" spans="1:25">
      <c r="A22" s="4" t="s">
        <v>140</v>
      </c>
      <c r="B22" s="4" t="s">
        <v>26</v>
      </c>
      <c r="C22" s="4" t="s">
        <v>27</v>
      </c>
      <c r="D22" s="4" t="s">
        <v>141</v>
      </c>
      <c r="E22" s="4" t="s">
        <v>142</v>
      </c>
      <c r="F22" s="6">
        <v>45269</v>
      </c>
      <c r="G22" s="6">
        <v>45273</v>
      </c>
      <c r="H22" s="4">
        <v>1</v>
      </c>
      <c r="I22" s="4">
        <v>4</v>
      </c>
      <c r="J22" s="4">
        <v>4</v>
      </c>
      <c r="K22" s="4" t="s">
        <v>30</v>
      </c>
      <c r="L22" s="4">
        <v>3756</v>
      </c>
      <c r="M22" s="4">
        <v>3756</v>
      </c>
      <c r="N22" s="4" t="s">
        <v>143</v>
      </c>
      <c r="O22" s="4" t="s">
        <v>32</v>
      </c>
      <c r="P22" s="4" t="s">
        <v>33</v>
      </c>
      <c r="Q22" s="4">
        <v>0</v>
      </c>
      <c r="R22" s="7">
        <v>45231</v>
      </c>
      <c r="S22" s="6">
        <v>45274</v>
      </c>
      <c r="T22" s="4" t="s">
        <v>34</v>
      </c>
      <c r="U22" s="4">
        <v>3756</v>
      </c>
      <c r="V22" s="4">
        <v>0</v>
      </c>
      <c r="W22" s="4">
        <v>0</v>
      </c>
      <c r="X22" s="4" t="s">
        <v>144</v>
      </c>
      <c r="Y22" s="4" t="s">
        <v>145</v>
      </c>
    </row>
    <row r="23" s="4" customFormat="1" spans="1:25">
      <c r="A23" s="4" t="s">
        <v>140</v>
      </c>
      <c r="B23" s="4" t="s">
        <v>26</v>
      </c>
      <c r="C23" s="4" t="s">
        <v>61</v>
      </c>
      <c r="D23" s="4" t="s">
        <v>141</v>
      </c>
      <c r="E23" s="4" t="s">
        <v>142</v>
      </c>
      <c r="F23" s="6">
        <v>45269</v>
      </c>
      <c r="G23" s="6">
        <v>45273</v>
      </c>
      <c r="H23" s="4">
        <v>1</v>
      </c>
      <c r="I23" s="4">
        <v>4</v>
      </c>
      <c r="J23" s="4">
        <v>4</v>
      </c>
      <c r="K23" s="4" t="s">
        <v>30</v>
      </c>
      <c r="L23" s="4">
        <v>-3756</v>
      </c>
      <c r="M23" s="4">
        <v>-3756</v>
      </c>
      <c r="N23" s="4" t="s">
        <v>143</v>
      </c>
      <c r="O23" s="4" t="s">
        <v>32</v>
      </c>
      <c r="P23" s="4" t="s">
        <v>33</v>
      </c>
      <c r="Q23" s="4">
        <v>0</v>
      </c>
      <c r="R23" s="7">
        <v>45231</v>
      </c>
      <c r="S23" s="6">
        <v>45274</v>
      </c>
      <c r="T23" s="4" t="s">
        <v>34</v>
      </c>
      <c r="U23" s="4">
        <v>-3756</v>
      </c>
      <c r="V23" s="4">
        <v>0</v>
      </c>
      <c r="W23" s="4">
        <v>0</v>
      </c>
      <c r="X23" s="4" t="s">
        <v>144</v>
      </c>
      <c r="Y23" s="4" t="s">
        <v>145</v>
      </c>
    </row>
    <row r="24" s="4" customFormat="1" spans="1:25">
      <c r="A24" s="4" t="s">
        <v>146</v>
      </c>
      <c r="B24" s="4" t="s">
        <v>26</v>
      </c>
      <c r="C24" s="4" t="s">
        <v>27</v>
      </c>
      <c r="D24" s="4" t="s">
        <v>147</v>
      </c>
      <c r="E24" s="4" t="s">
        <v>148</v>
      </c>
      <c r="F24" s="6">
        <v>45270</v>
      </c>
      <c r="G24" s="6">
        <v>45273</v>
      </c>
      <c r="H24" s="4">
        <v>1</v>
      </c>
      <c r="I24" s="4">
        <v>3</v>
      </c>
      <c r="J24" s="4">
        <v>3</v>
      </c>
      <c r="K24" s="4" t="s">
        <v>30</v>
      </c>
      <c r="L24" s="4">
        <v>4968</v>
      </c>
      <c r="M24" s="4">
        <v>4968</v>
      </c>
      <c r="N24" s="4" t="s">
        <v>149</v>
      </c>
      <c r="O24" s="4" t="s">
        <v>32</v>
      </c>
      <c r="P24" s="4" t="s">
        <v>33</v>
      </c>
      <c r="Q24" s="4">
        <v>0</v>
      </c>
      <c r="R24" s="7">
        <v>45234.0000115741</v>
      </c>
      <c r="S24" s="6">
        <v>45274</v>
      </c>
      <c r="T24" s="4" t="s">
        <v>34</v>
      </c>
      <c r="U24" s="4">
        <v>4968</v>
      </c>
      <c r="V24" s="4">
        <v>0</v>
      </c>
      <c r="W24" s="4">
        <v>0</v>
      </c>
      <c r="X24" s="4" t="s">
        <v>150</v>
      </c>
      <c r="Y24" s="4" t="s">
        <v>151</v>
      </c>
    </row>
    <row r="25" s="4" customFormat="1" spans="1:25">
      <c r="A25" s="4" t="s">
        <v>152</v>
      </c>
      <c r="B25" s="4" t="s">
        <v>26</v>
      </c>
      <c r="C25" s="4" t="s">
        <v>27</v>
      </c>
      <c r="D25" s="4" t="s">
        <v>153</v>
      </c>
      <c r="E25" s="4" t="s">
        <v>154</v>
      </c>
      <c r="F25" s="6">
        <v>45271</v>
      </c>
      <c r="G25" s="6">
        <v>45273</v>
      </c>
      <c r="H25" s="4">
        <v>1</v>
      </c>
      <c r="I25" s="4">
        <v>2</v>
      </c>
      <c r="J25" s="4">
        <v>2</v>
      </c>
      <c r="K25" s="4" t="s">
        <v>30</v>
      </c>
      <c r="L25" s="4">
        <v>1146</v>
      </c>
      <c r="M25" s="4">
        <v>1146</v>
      </c>
      <c r="N25" s="4" t="s">
        <v>155</v>
      </c>
      <c r="O25" s="4" t="s">
        <v>32</v>
      </c>
      <c r="P25" s="4" t="s">
        <v>33</v>
      </c>
      <c r="Q25" s="4">
        <v>0</v>
      </c>
      <c r="R25" s="7">
        <v>45235.0000115741</v>
      </c>
      <c r="S25" s="6">
        <v>45274</v>
      </c>
      <c r="T25" s="4" t="s">
        <v>34</v>
      </c>
      <c r="U25" s="4">
        <v>1146</v>
      </c>
      <c r="V25" s="4">
        <v>0</v>
      </c>
      <c r="W25" s="4">
        <v>0</v>
      </c>
      <c r="X25" s="4" t="s">
        <v>156</v>
      </c>
      <c r="Y25" s="4" t="s">
        <v>157</v>
      </c>
    </row>
    <row r="26" s="4" customFormat="1" spans="1:25">
      <c r="A26" s="4" t="s">
        <v>158</v>
      </c>
      <c r="B26" s="4" t="s">
        <v>26</v>
      </c>
      <c r="C26" s="4" t="s">
        <v>27</v>
      </c>
      <c r="D26" s="4" t="s">
        <v>159</v>
      </c>
      <c r="E26" s="4" t="s">
        <v>160</v>
      </c>
      <c r="F26" s="6">
        <v>45271</v>
      </c>
      <c r="G26" s="6">
        <v>45273</v>
      </c>
      <c r="H26" s="4">
        <v>1</v>
      </c>
      <c r="I26" s="4">
        <v>2</v>
      </c>
      <c r="J26" s="4">
        <v>2</v>
      </c>
      <c r="K26" s="4" t="s">
        <v>30</v>
      </c>
      <c r="L26" s="4">
        <v>1380</v>
      </c>
      <c r="M26" s="4">
        <v>1380</v>
      </c>
      <c r="N26" s="4" t="s">
        <v>161</v>
      </c>
      <c r="O26" s="4" t="s">
        <v>32</v>
      </c>
      <c r="P26" s="4" t="s">
        <v>33</v>
      </c>
      <c r="Q26" s="4">
        <v>0</v>
      </c>
      <c r="R26" s="7">
        <v>45235</v>
      </c>
      <c r="S26" s="6">
        <v>45274</v>
      </c>
      <c r="T26" s="4" t="s">
        <v>34</v>
      </c>
      <c r="U26" s="4">
        <v>1380</v>
      </c>
      <c r="V26" s="4">
        <v>0</v>
      </c>
      <c r="W26" s="4">
        <v>0</v>
      </c>
      <c r="X26" s="4" t="s">
        <v>162</v>
      </c>
      <c r="Y26" s="4" t="s">
        <v>163</v>
      </c>
    </row>
    <row r="27" s="4" customFormat="1" spans="1:25">
      <c r="A27" s="4" t="s">
        <v>164</v>
      </c>
      <c r="B27" s="4" t="s">
        <v>26</v>
      </c>
      <c r="C27" s="4" t="s">
        <v>27</v>
      </c>
      <c r="D27" s="4" t="s">
        <v>165</v>
      </c>
      <c r="E27" s="4" t="s">
        <v>166</v>
      </c>
      <c r="F27" s="6">
        <v>45270</v>
      </c>
      <c r="G27" s="6">
        <v>45273</v>
      </c>
      <c r="H27" s="4">
        <v>4</v>
      </c>
      <c r="I27" s="4">
        <v>3</v>
      </c>
      <c r="J27" s="4">
        <v>12</v>
      </c>
      <c r="K27" s="4" t="s">
        <v>30</v>
      </c>
      <c r="L27" s="4">
        <v>3420</v>
      </c>
      <c r="M27" s="4">
        <v>3420</v>
      </c>
      <c r="N27" s="4" t="s">
        <v>167</v>
      </c>
      <c r="O27" s="4" t="s">
        <v>32</v>
      </c>
      <c r="P27" s="4" t="s">
        <v>33</v>
      </c>
      <c r="Q27" s="4">
        <v>0</v>
      </c>
      <c r="R27" s="7">
        <v>45236</v>
      </c>
      <c r="S27" s="6">
        <v>45274</v>
      </c>
      <c r="T27" s="4" t="s">
        <v>34</v>
      </c>
      <c r="U27" s="4">
        <v>3420</v>
      </c>
      <c r="V27" s="4">
        <v>0</v>
      </c>
      <c r="W27" s="4">
        <v>0</v>
      </c>
      <c r="X27" s="4" t="s">
        <v>168</v>
      </c>
      <c r="Y27" s="4" t="s">
        <v>169</v>
      </c>
    </row>
    <row r="28" s="4" customFormat="1" spans="1:25">
      <c r="A28" s="4" t="s">
        <v>170</v>
      </c>
      <c r="B28" s="4" t="s">
        <v>26</v>
      </c>
      <c r="C28" s="4" t="s">
        <v>27</v>
      </c>
      <c r="D28" s="4" t="s">
        <v>171</v>
      </c>
      <c r="E28" s="4" t="s">
        <v>172</v>
      </c>
      <c r="F28" s="6">
        <v>45269</v>
      </c>
      <c r="G28" s="6">
        <v>45273</v>
      </c>
      <c r="H28" s="4">
        <v>1</v>
      </c>
      <c r="I28" s="4">
        <v>4</v>
      </c>
      <c r="J28" s="4">
        <v>4</v>
      </c>
      <c r="K28" s="4" t="s">
        <v>30</v>
      </c>
      <c r="L28" s="4">
        <v>7734</v>
      </c>
      <c r="M28" s="4">
        <v>7734</v>
      </c>
      <c r="N28" s="4" t="s">
        <v>173</v>
      </c>
      <c r="O28" s="4" t="s">
        <v>32</v>
      </c>
      <c r="P28" s="4" t="s">
        <v>33</v>
      </c>
      <c r="Q28" s="4">
        <v>0</v>
      </c>
      <c r="R28" s="7">
        <v>45236</v>
      </c>
      <c r="S28" s="6">
        <v>45274</v>
      </c>
      <c r="T28" s="4" t="s">
        <v>34</v>
      </c>
      <c r="U28" s="4">
        <v>7734</v>
      </c>
      <c r="V28" s="4">
        <v>0</v>
      </c>
      <c r="W28" s="4">
        <v>0</v>
      </c>
      <c r="X28" s="4" t="s">
        <v>174</v>
      </c>
      <c r="Y28" s="4" t="s">
        <v>48</v>
      </c>
    </row>
    <row r="29" s="4" customFormat="1" spans="1:25">
      <c r="A29" s="4" t="s">
        <v>170</v>
      </c>
      <c r="B29" s="4" t="s">
        <v>26</v>
      </c>
      <c r="C29" s="4" t="s">
        <v>61</v>
      </c>
      <c r="D29" s="4" t="s">
        <v>171</v>
      </c>
      <c r="E29" s="4" t="s">
        <v>172</v>
      </c>
      <c r="F29" s="6">
        <v>45269</v>
      </c>
      <c r="G29" s="6">
        <v>45273</v>
      </c>
      <c r="H29" s="4">
        <v>1</v>
      </c>
      <c r="I29" s="4">
        <v>4</v>
      </c>
      <c r="J29" s="4">
        <v>4</v>
      </c>
      <c r="K29" s="4" t="s">
        <v>30</v>
      </c>
      <c r="L29" s="4">
        <v>-7734</v>
      </c>
      <c r="M29" s="4">
        <v>-7734</v>
      </c>
      <c r="N29" s="4" t="s">
        <v>173</v>
      </c>
      <c r="O29" s="4" t="s">
        <v>32</v>
      </c>
      <c r="P29" s="4" t="s">
        <v>33</v>
      </c>
      <c r="Q29" s="4">
        <v>0</v>
      </c>
      <c r="R29" s="7">
        <v>45236</v>
      </c>
      <c r="S29" s="6">
        <v>45274</v>
      </c>
      <c r="T29" s="4" t="s">
        <v>34</v>
      </c>
      <c r="U29" s="4">
        <v>-7734</v>
      </c>
      <c r="V29" s="4">
        <v>0</v>
      </c>
      <c r="W29" s="4">
        <v>0</v>
      </c>
      <c r="X29" s="4" t="s">
        <v>174</v>
      </c>
      <c r="Y29" s="4" t="s">
        <v>48</v>
      </c>
    </row>
    <row r="30" s="4" customFormat="1" spans="1:25">
      <c r="A30" s="4" t="s">
        <v>175</v>
      </c>
      <c r="B30" s="4" t="s">
        <v>26</v>
      </c>
      <c r="C30" s="4" t="s">
        <v>27</v>
      </c>
      <c r="D30" s="4" t="s">
        <v>176</v>
      </c>
      <c r="E30" s="4" t="s">
        <v>177</v>
      </c>
      <c r="F30" s="6">
        <v>45272</v>
      </c>
      <c r="G30" s="6">
        <v>45273</v>
      </c>
      <c r="H30" s="4">
        <v>1</v>
      </c>
      <c r="I30" s="4">
        <v>1</v>
      </c>
      <c r="J30" s="4">
        <v>1</v>
      </c>
      <c r="K30" s="4" t="s">
        <v>30</v>
      </c>
      <c r="L30" s="4">
        <v>382</v>
      </c>
      <c r="M30" s="4">
        <v>382</v>
      </c>
      <c r="N30" s="4" t="s">
        <v>178</v>
      </c>
      <c r="O30" s="4" t="s">
        <v>32</v>
      </c>
      <c r="P30" s="4" t="s">
        <v>33</v>
      </c>
      <c r="Q30" s="4">
        <v>0</v>
      </c>
      <c r="R30" s="7">
        <v>45236</v>
      </c>
      <c r="S30" s="6">
        <v>45274</v>
      </c>
      <c r="T30" s="4" t="s">
        <v>34</v>
      </c>
      <c r="U30" s="4">
        <v>382</v>
      </c>
      <c r="V30" s="4">
        <v>0</v>
      </c>
      <c r="W30" s="4">
        <v>0</v>
      </c>
      <c r="X30" s="4" t="s">
        <v>179</v>
      </c>
      <c r="Y30" s="4" t="s">
        <v>180</v>
      </c>
    </row>
    <row r="31" s="4" customFormat="1" spans="1:25">
      <c r="A31" s="4" t="s">
        <v>181</v>
      </c>
      <c r="B31" s="4" t="s">
        <v>26</v>
      </c>
      <c r="C31" s="4" t="s">
        <v>27</v>
      </c>
      <c r="D31" s="4" t="s">
        <v>119</v>
      </c>
      <c r="E31" s="4" t="s">
        <v>182</v>
      </c>
      <c r="F31" s="6">
        <v>45270</v>
      </c>
      <c r="G31" s="6">
        <v>45273</v>
      </c>
      <c r="H31" s="4">
        <v>1</v>
      </c>
      <c r="I31" s="4">
        <v>3</v>
      </c>
      <c r="J31" s="4">
        <v>3</v>
      </c>
      <c r="K31" s="4" t="s">
        <v>30</v>
      </c>
      <c r="L31" s="4">
        <v>3564</v>
      </c>
      <c r="M31" s="4">
        <v>3564</v>
      </c>
      <c r="N31" s="4" t="s">
        <v>183</v>
      </c>
      <c r="O31" s="4" t="s">
        <v>32</v>
      </c>
      <c r="P31" s="4" t="s">
        <v>33</v>
      </c>
      <c r="Q31" s="4">
        <v>0</v>
      </c>
      <c r="R31" s="7">
        <v>45237.0000115741</v>
      </c>
      <c r="S31" s="6">
        <v>45274</v>
      </c>
      <c r="T31" s="4" t="s">
        <v>34</v>
      </c>
      <c r="U31" s="4">
        <v>3564</v>
      </c>
      <c r="V31" s="4">
        <v>0</v>
      </c>
      <c r="W31" s="4">
        <v>0</v>
      </c>
      <c r="X31" s="4" t="s">
        <v>184</v>
      </c>
      <c r="Y31" s="4" t="s">
        <v>185</v>
      </c>
    </row>
    <row r="32" s="4" customFormat="1" spans="1:25">
      <c r="A32" s="4" t="s">
        <v>186</v>
      </c>
      <c r="B32" s="4" t="s">
        <v>26</v>
      </c>
      <c r="C32" s="4" t="s">
        <v>27</v>
      </c>
      <c r="D32" s="4" t="s">
        <v>187</v>
      </c>
      <c r="E32" s="4" t="s">
        <v>188</v>
      </c>
      <c r="F32" s="6">
        <v>45271</v>
      </c>
      <c r="G32" s="6">
        <v>45273</v>
      </c>
      <c r="H32" s="4">
        <v>3</v>
      </c>
      <c r="I32" s="4">
        <v>2</v>
      </c>
      <c r="J32" s="4">
        <v>6</v>
      </c>
      <c r="K32" s="4" t="s">
        <v>30</v>
      </c>
      <c r="L32" s="4">
        <v>5940</v>
      </c>
      <c r="M32" s="4">
        <v>5940</v>
      </c>
      <c r="N32" s="4" t="s">
        <v>189</v>
      </c>
      <c r="O32" s="4" t="s">
        <v>32</v>
      </c>
      <c r="P32" s="4" t="s">
        <v>33</v>
      </c>
      <c r="Q32" s="4">
        <v>0</v>
      </c>
      <c r="R32" s="7">
        <v>45240.0000115741</v>
      </c>
      <c r="S32" s="6">
        <v>45274</v>
      </c>
      <c r="T32" s="4" t="s">
        <v>34</v>
      </c>
      <c r="U32" s="4">
        <v>5940</v>
      </c>
      <c r="V32" s="4">
        <v>0</v>
      </c>
      <c r="W32" s="4">
        <v>0</v>
      </c>
      <c r="X32" s="4" t="s">
        <v>190</v>
      </c>
      <c r="Y32" s="4" t="s">
        <v>191</v>
      </c>
    </row>
    <row r="33" s="4" customFormat="1" spans="1:25">
      <c r="A33" s="4" t="s">
        <v>192</v>
      </c>
      <c r="B33" s="4" t="s">
        <v>26</v>
      </c>
      <c r="C33" s="4" t="s">
        <v>27</v>
      </c>
      <c r="D33" s="4" t="s">
        <v>193</v>
      </c>
      <c r="E33" s="4" t="s">
        <v>194</v>
      </c>
      <c r="F33" s="6">
        <v>45270</v>
      </c>
      <c r="G33" s="6">
        <v>45273</v>
      </c>
      <c r="H33" s="4">
        <v>1</v>
      </c>
      <c r="I33" s="4">
        <v>3</v>
      </c>
      <c r="J33" s="4">
        <v>3</v>
      </c>
      <c r="K33" s="4" t="s">
        <v>30</v>
      </c>
      <c r="L33" s="4">
        <v>1410</v>
      </c>
      <c r="M33" s="4">
        <v>1410</v>
      </c>
      <c r="N33" s="4" t="s">
        <v>195</v>
      </c>
      <c r="O33" s="4" t="s">
        <v>32</v>
      </c>
      <c r="P33" s="4" t="s">
        <v>33</v>
      </c>
      <c r="Q33" s="4">
        <v>0</v>
      </c>
      <c r="R33" s="7">
        <v>45243</v>
      </c>
      <c r="S33" s="6">
        <v>45274</v>
      </c>
      <c r="T33" s="4" t="s">
        <v>34</v>
      </c>
      <c r="U33" s="4">
        <v>1410</v>
      </c>
      <c r="V33" s="4">
        <v>0</v>
      </c>
      <c r="W33" s="4">
        <v>0</v>
      </c>
      <c r="X33" s="4" t="s">
        <v>196</v>
      </c>
      <c r="Y33" s="4" t="s">
        <v>197</v>
      </c>
    </row>
    <row r="34" s="4" customFormat="1" spans="1:25">
      <c r="A34" s="4" t="s">
        <v>198</v>
      </c>
      <c r="B34" s="4" t="s">
        <v>26</v>
      </c>
      <c r="C34" s="4" t="s">
        <v>27</v>
      </c>
      <c r="D34" s="4" t="s">
        <v>199</v>
      </c>
      <c r="E34" s="4" t="s">
        <v>200</v>
      </c>
      <c r="F34" s="6">
        <v>45272</v>
      </c>
      <c r="G34" s="6">
        <v>45273</v>
      </c>
      <c r="H34" s="4">
        <v>1</v>
      </c>
      <c r="I34" s="4">
        <v>1</v>
      </c>
      <c r="J34" s="4">
        <v>1</v>
      </c>
      <c r="K34" s="4" t="s">
        <v>30</v>
      </c>
      <c r="L34" s="4">
        <v>1398</v>
      </c>
      <c r="M34" s="4">
        <v>1398</v>
      </c>
      <c r="N34" s="4" t="s">
        <v>201</v>
      </c>
      <c r="O34" s="4" t="s">
        <v>32</v>
      </c>
      <c r="P34" s="4" t="s">
        <v>33</v>
      </c>
      <c r="Q34" s="4">
        <v>0</v>
      </c>
      <c r="R34" s="7">
        <v>45244.0000115741</v>
      </c>
      <c r="S34" s="6">
        <v>45274</v>
      </c>
      <c r="T34" s="4" t="s">
        <v>34</v>
      </c>
      <c r="U34" s="4">
        <v>1398</v>
      </c>
      <c r="V34" s="4">
        <v>0</v>
      </c>
      <c r="W34" s="4">
        <v>0</v>
      </c>
      <c r="X34" s="4" t="s">
        <v>202</v>
      </c>
      <c r="Y34" s="4" t="s">
        <v>202</v>
      </c>
    </row>
    <row r="35" s="4" customFormat="1" spans="1:25">
      <c r="A35" s="4" t="s">
        <v>203</v>
      </c>
      <c r="B35" s="4" t="s">
        <v>26</v>
      </c>
      <c r="C35" s="4" t="s">
        <v>27</v>
      </c>
      <c r="D35" s="4" t="s">
        <v>204</v>
      </c>
      <c r="E35" s="4" t="s">
        <v>205</v>
      </c>
      <c r="F35" s="6">
        <v>45268</v>
      </c>
      <c r="G35" s="6">
        <v>45273</v>
      </c>
      <c r="H35" s="4">
        <v>1</v>
      </c>
      <c r="I35" s="4">
        <v>5</v>
      </c>
      <c r="J35" s="4">
        <v>5</v>
      </c>
      <c r="K35" s="4" t="s">
        <v>30</v>
      </c>
      <c r="L35" s="4">
        <v>4495</v>
      </c>
      <c r="M35" s="4">
        <v>4495</v>
      </c>
      <c r="N35" s="4" t="s">
        <v>206</v>
      </c>
      <c r="O35" s="4" t="s">
        <v>32</v>
      </c>
      <c r="P35" s="4" t="s">
        <v>33</v>
      </c>
      <c r="Q35" s="4">
        <v>0</v>
      </c>
      <c r="R35" s="7">
        <v>45244.0000115741</v>
      </c>
      <c r="S35" s="6">
        <v>45274</v>
      </c>
      <c r="T35" s="4" t="s">
        <v>34</v>
      </c>
      <c r="U35" s="4">
        <v>4495</v>
      </c>
      <c r="V35" s="4">
        <v>0</v>
      </c>
      <c r="W35" s="4">
        <v>0</v>
      </c>
      <c r="X35" s="4" t="s">
        <v>207</v>
      </c>
      <c r="Y35" s="4" t="s">
        <v>208</v>
      </c>
    </row>
    <row r="36" s="4" customFormat="1" spans="1:25">
      <c r="A36" s="4" t="s">
        <v>209</v>
      </c>
      <c r="B36" s="4" t="s">
        <v>26</v>
      </c>
      <c r="C36" s="4" t="s">
        <v>27</v>
      </c>
      <c r="D36" s="4" t="s">
        <v>210</v>
      </c>
      <c r="E36" s="4" t="s">
        <v>211</v>
      </c>
      <c r="F36" s="6">
        <v>45270</v>
      </c>
      <c r="G36" s="6">
        <v>45273</v>
      </c>
      <c r="H36" s="4">
        <v>1</v>
      </c>
      <c r="I36" s="4">
        <v>3</v>
      </c>
      <c r="J36" s="4">
        <v>3</v>
      </c>
      <c r="K36" s="4" t="s">
        <v>30</v>
      </c>
      <c r="L36" s="4">
        <v>2982</v>
      </c>
      <c r="M36" s="4">
        <v>2982</v>
      </c>
      <c r="N36" s="4" t="s">
        <v>212</v>
      </c>
      <c r="O36" s="4" t="s">
        <v>32</v>
      </c>
      <c r="P36" s="4" t="s">
        <v>33</v>
      </c>
      <c r="Q36" s="4">
        <v>0</v>
      </c>
      <c r="R36" s="7">
        <v>45245.0000115741</v>
      </c>
      <c r="S36" s="6">
        <v>45274</v>
      </c>
      <c r="T36" s="4" t="s">
        <v>34</v>
      </c>
      <c r="U36" s="4">
        <v>2982</v>
      </c>
      <c r="V36" s="4">
        <v>0</v>
      </c>
      <c r="W36" s="4">
        <v>0</v>
      </c>
      <c r="X36" s="4" t="s">
        <v>213</v>
      </c>
      <c r="Y36" s="4" t="s">
        <v>214</v>
      </c>
    </row>
    <row r="37" s="4" customFormat="1" spans="1:25">
      <c r="A37" s="4" t="s">
        <v>215</v>
      </c>
      <c r="B37" s="4" t="s">
        <v>26</v>
      </c>
      <c r="C37" s="4" t="s">
        <v>27</v>
      </c>
      <c r="D37" s="4" t="s">
        <v>165</v>
      </c>
      <c r="E37" s="4" t="s">
        <v>166</v>
      </c>
      <c r="F37" s="6">
        <v>45270</v>
      </c>
      <c r="G37" s="6">
        <v>45273</v>
      </c>
      <c r="H37" s="4">
        <v>3</v>
      </c>
      <c r="I37" s="4">
        <v>3</v>
      </c>
      <c r="J37" s="4">
        <v>9</v>
      </c>
      <c r="K37" s="4" t="s">
        <v>30</v>
      </c>
      <c r="L37" s="4">
        <v>2538</v>
      </c>
      <c r="M37" s="4">
        <v>2538</v>
      </c>
      <c r="N37" s="4" t="s">
        <v>216</v>
      </c>
      <c r="O37" s="4" t="s">
        <v>32</v>
      </c>
      <c r="P37" s="4" t="s">
        <v>33</v>
      </c>
      <c r="Q37" s="4">
        <v>0</v>
      </c>
      <c r="R37" s="7">
        <v>45246</v>
      </c>
      <c r="S37" s="6">
        <v>45274</v>
      </c>
      <c r="T37" s="4" t="s">
        <v>34</v>
      </c>
      <c r="U37" s="4">
        <v>2538</v>
      </c>
      <c r="V37" s="4">
        <v>0</v>
      </c>
      <c r="W37" s="4">
        <v>0</v>
      </c>
      <c r="X37" s="4" t="s">
        <v>217</v>
      </c>
      <c r="Y37" s="4" t="s">
        <v>218</v>
      </c>
    </row>
    <row r="38" s="4" customFormat="1" spans="1:25">
      <c r="A38" s="4" t="s">
        <v>219</v>
      </c>
      <c r="B38" s="4" t="s">
        <v>26</v>
      </c>
      <c r="C38" s="4" t="s">
        <v>27</v>
      </c>
      <c r="D38" s="4" t="s">
        <v>220</v>
      </c>
      <c r="E38" s="4" t="s">
        <v>221</v>
      </c>
      <c r="F38" s="6">
        <v>45269</v>
      </c>
      <c r="G38" s="6">
        <v>45273</v>
      </c>
      <c r="H38" s="4">
        <v>1</v>
      </c>
      <c r="I38" s="4">
        <v>4</v>
      </c>
      <c r="J38" s="4">
        <v>4</v>
      </c>
      <c r="K38" s="4" t="s">
        <v>30</v>
      </c>
      <c r="L38" s="4">
        <v>2193</v>
      </c>
      <c r="M38" s="4">
        <v>2193</v>
      </c>
      <c r="N38" s="4" t="s">
        <v>222</v>
      </c>
      <c r="O38" s="4" t="s">
        <v>32</v>
      </c>
      <c r="P38" s="4" t="s">
        <v>33</v>
      </c>
      <c r="Q38" s="4">
        <v>0</v>
      </c>
      <c r="R38" s="7">
        <v>45247</v>
      </c>
      <c r="S38" s="6">
        <v>45274</v>
      </c>
      <c r="T38" s="4" t="s">
        <v>34</v>
      </c>
      <c r="U38" s="4">
        <v>2193</v>
      </c>
      <c r="V38" s="4">
        <v>0</v>
      </c>
      <c r="W38" s="4">
        <v>0</v>
      </c>
      <c r="X38" s="4" t="s">
        <v>223</v>
      </c>
      <c r="Y38" s="4" t="s">
        <v>224</v>
      </c>
    </row>
    <row r="39" s="4" customFormat="1" spans="1:25">
      <c r="A39" s="4" t="s">
        <v>225</v>
      </c>
      <c r="B39" s="4" t="s">
        <v>26</v>
      </c>
      <c r="C39" s="4" t="s">
        <v>27</v>
      </c>
      <c r="D39" s="4" t="s">
        <v>226</v>
      </c>
      <c r="E39" s="4" t="s">
        <v>227</v>
      </c>
      <c r="F39" s="6">
        <v>45269</v>
      </c>
      <c r="G39" s="6">
        <v>45273</v>
      </c>
      <c r="H39" s="4">
        <v>1</v>
      </c>
      <c r="I39" s="4">
        <v>4</v>
      </c>
      <c r="J39" s="4">
        <v>4</v>
      </c>
      <c r="K39" s="4" t="s">
        <v>30</v>
      </c>
      <c r="L39" s="4">
        <v>1464</v>
      </c>
      <c r="M39" s="4">
        <v>1464</v>
      </c>
      <c r="N39" s="4" t="s">
        <v>228</v>
      </c>
      <c r="O39" s="4" t="s">
        <v>32</v>
      </c>
      <c r="P39" s="4" t="s">
        <v>33</v>
      </c>
      <c r="Q39" s="4">
        <v>0</v>
      </c>
      <c r="R39" s="7">
        <v>45247</v>
      </c>
      <c r="S39" s="6">
        <v>45274</v>
      </c>
      <c r="T39" s="4" t="s">
        <v>34</v>
      </c>
      <c r="U39" s="4">
        <v>1464</v>
      </c>
      <c r="V39" s="4">
        <v>0</v>
      </c>
      <c r="W39" s="4">
        <v>0</v>
      </c>
      <c r="X39" s="4" t="s">
        <v>229</v>
      </c>
      <c r="Y39" s="4" t="s">
        <v>230</v>
      </c>
    </row>
    <row r="40" s="4" customFormat="1" spans="1:25">
      <c r="A40" s="4" t="s">
        <v>231</v>
      </c>
      <c r="B40" s="4" t="s">
        <v>26</v>
      </c>
      <c r="C40" s="4" t="s">
        <v>27</v>
      </c>
      <c r="D40" s="4" t="s">
        <v>187</v>
      </c>
      <c r="E40" s="4" t="s">
        <v>232</v>
      </c>
      <c r="F40" s="6">
        <v>45272</v>
      </c>
      <c r="G40" s="6">
        <v>45273</v>
      </c>
      <c r="H40" s="4">
        <v>1</v>
      </c>
      <c r="I40" s="4">
        <v>1</v>
      </c>
      <c r="J40" s="4">
        <v>1</v>
      </c>
      <c r="K40" s="4" t="s">
        <v>30</v>
      </c>
      <c r="L40" s="4">
        <v>906</v>
      </c>
      <c r="M40" s="4">
        <v>906</v>
      </c>
      <c r="N40" s="4" t="s">
        <v>233</v>
      </c>
      <c r="O40" s="4" t="s">
        <v>32</v>
      </c>
      <c r="P40" s="4" t="s">
        <v>33</v>
      </c>
      <c r="Q40" s="4">
        <v>0</v>
      </c>
      <c r="R40" s="7">
        <v>45247.0000115741</v>
      </c>
      <c r="S40" s="6">
        <v>45274</v>
      </c>
      <c r="T40" s="4" t="s">
        <v>34</v>
      </c>
      <c r="U40" s="4">
        <v>906</v>
      </c>
      <c r="V40" s="4">
        <v>0</v>
      </c>
      <c r="W40" s="4">
        <v>0</v>
      </c>
      <c r="X40" s="4" t="s">
        <v>234</v>
      </c>
      <c r="Y40" s="4" t="s">
        <v>235</v>
      </c>
    </row>
    <row r="41" s="4" customFormat="1" spans="1:25">
      <c r="A41" s="4" t="s">
        <v>236</v>
      </c>
      <c r="B41" s="4" t="s">
        <v>26</v>
      </c>
      <c r="C41" s="4" t="s">
        <v>27</v>
      </c>
      <c r="D41" s="4" t="s">
        <v>220</v>
      </c>
      <c r="E41" s="4" t="s">
        <v>237</v>
      </c>
      <c r="F41" s="6">
        <v>45269</v>
      </c>
      <c r="G41" s="6">
        <v>45273</v>
      </c>
      <c r="H41" s="4">
        <v>1</v>
      </c>
      <c r="I41" s="4">
        <v>4</v>
      </c>
      <c r="J41" s="4">
        <v>4</v>
      </c>
      <c r="K41" s="4" t="s">
        <v>30</v>
      </c>
      <c r="L41" s="4">
        <v>2193</v>
      </c>
      <c r="M41" s="4">
        <v>2193</v>
      </c>
      <c r="N41" s="4" t="s">
        <v>238</v>
      </c>
      <c r="O41" s="4" t="s">
        <v>32</v>
      </c>
      <c r="P41" s="4" t="s">
        <v>33</v>
      </c>
      <c r="Q41" s="4">
        <v>0</v>
      </c>
      <c r="R41" s="7">
        <v>45250.0000115741</v>
      </c>
      <c r="S41" s="6">
        <v>45274</v>
      </c>
      <c r="T41" s="4" t="s">
        <v>34</v>
      </c>
      <c r="U41" s="4">
        <v>2193</v>
      </c>
      <c r="V41" s="4">
        <v>0</v>
      </c>
      <c r="W41" s="4">
        <v>0</v>
      </c>
      <c r="X41" s="4" t="s">
        <v>239</v>
      </c>
      <c r="Y41" s="4" t="s">
        <v>240</v>
      </c>
    </row>
    <row r="42" s="4" customFormat="1" spans="1:25">
      <c r="A42" s="4" t="s">
        <v>241</v>
      </c>
      <c r="B42" s="4" t="s">
        <v>26</v>
      </c>
      <c r="C42" s="4" t="s">
        <v>27</v>
      </c>
      <c r="D42" s="4" t="s">
        <v>242</v>
      </c>
      <c r="E42" s="4" t="s">
        <v>243</v>
      </c>
      <c r="F42" s="6">
        <v>45271</v>
      </c>
      <c r="G42" s="6">
        <v>45273</v>
      </c>
      <c r="H42" s="4">
        <v>1</v>
      </c>
      <c r="I42" s="4">
        <v>2</v>
      </c>
      <c r="J42" s="4">
        <v>2</v>
      </c>
      <c r="K42" s="4" t="s">
        <v>30</v>
      </c>
      <c r="L42" s="4">
        <v>416</v>
      </c>
      <c r="M42" s="4">
        <v>416</v>
      </c>
      <c r="N42" s="4" t="s">
        <v>244</v>
      </c>
      <c r="O42" s="4" t="s">
        <v>32</v>
      </c>
      <c r="P42" s="4" t="s">
        <v>33</v>
      </c>
      <c r="Q42" s="4">
        <v>0</v>
      </c>
      <c r="R42" s="7">
        <v>45252.0000115741</v>
      </c>
      <c r="S42" s="6">
        <v>45274</v>
      </c>
      <c r="T42" s="4" t="s">
        <v>34</v>
      </c>
      <c r="U42" s="4">
        <v>416</v>
      </c>
      <c r="V42" s="4">
        <v>0</v>
      </c>
      <c r="W42" s="4">
        <v>0</v>
      </c>
      <c r="X42" s="4" t="s">
        <v>245</v>
      </c>
      <c r="Y42" s="4" t="s">
        <v>246</v>
      </c>
    </row>
    <row r="43" s="4" customFormat="1" spans="1:25">
      <c r="A43" s="4" t="s">
        <v>247</v>
      </c>
      <c r="B43" s="4" t="s">
        <v>26</v>
      </c>
      <c r="C43" s="4" t="s">
        <v>27</v>
      </c>
      <c r="D43" s="4" t="s">
        <v>248</v>
      </c>
      <c r="E43" s="4" t="s">
        <v>249</v>
      </c>
      <c r="F43" s="6">
        <v>45271</v>
      </c>
      <c r="G43" s="6">
        <v>45273</v>
      </c>
      <c r="H43" s="4">
        <v>1</v>
      </c>
      <c r="I43" s="4">
        <v>2</v>
      </c>
      <c r="J43" s="4">
        <v>2</v>
      </c>
      <c r="K43" s="4" t="s">
        <v>30</v>
      </c>
      <c r="L43" s="4">
        <v>3604</v>
      </c>
      <c r="M43" s="4">
        <v>3604</v>
      </c>
      <c r="N43" s="4" t="s">
        <v>250</v>
      </c>
      <c r="O43" s="4" t="s">
        <v>32</v>
      </c>
      <c r="P43" s="4" t="s">
        <v>33</v>
      </c>
      <c r="Q43" s="4">
        <v>0</v>
      </c>
      <c r="R43" s="7">
        <v>45252.0000115741</v>
      </c>
      <c r="S43" s="6">
        <v>45274</v>
      </c>
      <c r="T43" s="4" t="s">
        <v>34</v>
      </c>
      <c r="U43" s="4">
        <v>3604</v>
      </c>
      <c r="V43" s="4">
        <v>0</v>
      </c>
      <c r="W43" s="4">
        <v>0</v>
      </c>
      <c r="X43" s="4" t="s">
        <v>251</v>
      </c>
      <c r="Y43" s="4" t="s">
        <v>252</v>
      </c>
    </row>
    <row r="44" s="4" customFormat="1" spans="1:25">
      <c r="A44" s="4" t="s">
        <v>253</v>
      </c>
      <c r="B44" s="4" t="s">
        <v>26</v>
      </c>
      <c r="C44" s="4" t="s">
        <v>27</v>
      </c>
      <c r="D44" s="4" t="s">
        <v>159</v>
      </c>
      <c r="E44" s="4" t="s">
        <v>254</v>
      </c>
      <c r="F44" s="6">
        <v>45270</v>
      </c>
      <c r="G44" s="6">
        <v>45273</v>
      </c>
      <c r="H44" s="4">
        <v>1</v>
      </c>
      <c r="I44" s="4">
        <v>3</v>
      </c>
      <c r="J44" s="4">
        <v>3</v>
      </c>
      <c r="K44" s="4" t="s">
        <v>30</v>
      </c>
      <c r="L44" s="4">
        <v>2412</v>
      </c>
      <c r="M44" s="4">
        <v>2412</v>
      </c>
      <c r="N44" s="4" t="s">
        <v>255</v>
      </c>
      <c r="O44" s="4" t="s">
        <v>32</v>
      </c>
      <c r="P44" s="4" t="s">
        <v>33</v>
      </c>
      <c r="Q44" s="4">
        <v>0</v>
      </c>
      <c r="R44" s="7">
        <v>45253.0000115741</v>
      </c>
      <c r="S44" s="6">
        <v>45274</v>
      </c>
      <c r="T44" s="4" t="s">
        <v>34</v>
      </c>
      <c r="U44" s="4">
        <v>2412</v>
      </c>
      <c r="V44" s="4">
        <v>0</v>
      </c>
      <c r="W44" s="4">
        <v>0</v>
      </c>
      <c r="X44" s="4" t="s">
        <v>256</v>
      </c>
      <c r="Y44" s="4" t="s">
        <v>257</v>
      </c>
    </row>
    <row r="45" s="4" customFormat="1" spans="1:25">
      <c r="A45" s="4" t="s">
        <v>258</v>
      </c>
      <c r="B45" s="4" t="s">
        <v>26</v>
      </c>
      <c r="C45" s="4" t="s">
        <v>27</v>
      </c>
      <c r="D45" s="4" t="s">
        <v>259</v>
      </c>
      <c r="E45" s="4" t="s">
        <v>260</v>
      </c>
      <c r="F45" s="6">
        <v>45272</v>
      </c>
      <c r="G45" s="6">
        <v>45273</v>
      </c>
      <c r="H45" s="4">
        <v>1</v>
      </c>
      <c r="I45" s="4">
        <v>1</v>
      </c>
      <c r="J45" s="4">
        <v>1</v>
      </c>
      <c r="K45" s="4" t="s">
        <v>30</v>
      </c>
      <c r="L45" s="4">
        <v>513</v>
      </c>
      <c r="M45" s="4">
        <v>513</v>
      </c>
      <c r="N45" s="4" t="s">
        <v>261</v>
      </c>
      <c r="O45" s="4" t="s">
        <v>32</v>
      </c>
      <c r="P45" s="4" t="s">
        <v>33</v>
      </c>
      <c r="Q45" s="4">
        <v>0</v>
      </c>
      <c r="R45" s="7">
        <v>45254.0000115741</v>
      </c>
      <c r="S45" s="6">
        <v>45274</v>
      </c>
      <c r="T45" s="4" t="s">
        <v>34</v>
      </c>
      <c r="U45" s="4">
        <v>513</v>
      </c>
      <c r="V45" s="4">
        <v>0</v>
      </c>
      <c r="W45" s="4">
        <v>0</v>
      </c>
      <c r="X45" s="4" t="s">
        <v>262</v>
      </c>
      <c r="Y45" s="4" t="s">
        <v>263</v>
      </c>
    </row>
    <row r="46" s="4" customFormat="1" spans="1:25">
      <c r="A46" s="4" t="s">
        <v>264</v>
      </c>
      <c r="B46" s="4" t="s">
        <v>26</v>
      </c>
      <c r="C46" s="4" t="s">
        <v>27</v>
      </c>
      <c r="D46" s="4" t="s">
        <v>265</v>
      </c>
      <c r="E46" s="4" t="s">
        <v>266</v>
      </c>
      <c r="F46" s="6">
        <v>45269</v>
      </c>
      <c r="G46" s="6">
        <v>45273</v>
      </c>
      <c r="H46" s="4">
        <v>2</v>
      </c>
      <c r="I46" s="4">
        <v>4</v>
      </c>
      <c r="J46" s="4">
        <v>8</v>
      </c>
      <c r="K46" s="4" t="s">
        <v>30</v>
      </c>
      <c r="L46" s="4">
        <v>6216</v>
      </c>
      <c r="M46" s="4">
        <v>6216</v>
      </c>
      <c r="N46" s="4" t="s">
        <v>267</v>
      </c>
      <c r="O46" s="4" t="s">
        <v>32</v>
      </c>
      <c r="P46" s="4" t="s">
        <v>33</v>
      </c>
      <c r="Q46" s="4">
        <v>0</v>
      </c>
      <c r="R46" s="7">
        <v>45255.0000115741</v>
      </c>
      <c r="S46" s="6">
        <v>45274</v>
      </c>
      <c r="T46" s="4" t="s">
        <v>34</v>
      </c>
      <c r="U46" s="4">
        <v>6216</v>
      </c>
      <c r="V46" s="4">
        <v>0</v>
      </c>
      <c r="W46" s="4">
        <v>0</v>
      </c>
      <c r="X46" s="4" t="s">
        <v>268</v>
      </c>
      <c r="Y46" s="4" t="s">
        <v>269</v>
      </c>
    </row>
    <row r="47" s="4" customFormat="1" spans="1:25">
      <c r="A47" s="4" t="s">
        <v>270</v>
      </c>
      <c r="B47" s="4" t="s">
        <v>26</v>
      </c>
      <c r="C47" s="4" t="s">
        <v>27</v>
      </c>
      <c r="D47" s="4" t="s">
        <v>271</v>
      </c>
      <c r="E47" s="4" t="s">
        <v>272</v>
      </c>
      <c r="F47" s="6">
        <v>45271</v>
      </c>
      <c r="G47" s="6">
        <v>45273</v>
      </c>
      <c r="H47" s="4">
        <v>1</v>
      </c>
      <c r="I47" s="4">
        <v>2</v>
      </c>
      <c r="J47" s="4">
        <v>2</v>
      </c>
      <c r="K47" s="4" t="s">
        <v>30</v>
      </c>
      <c r="L47" s="4">
        <v>800</v>
      </c>
      <c r="M47" s="4">
        <v>800</v>
      </c>
      <c r="N47" s="4" t="s">
        <v>273</v>
      </c>
      <c r="O47" s="4" t="s">
        <v>32</v>
      </c>
      <c r="P47" s="4" t="s">
        <v>33</v>
      </c>
      <c r="Q47" s="4">
        <v>0</v>
      </c>
      <c r="R47" s="7">
        <v>45256.0000115741</v>
      </c>
      <c r="S47" s="6">
        <v>45274</v>
      </c>
      <c r="T47" s="4" t="s">
        <v>34</v>
      </c>
      <c r="U47" s="4">
        <v>800</v>
      </c>
      <c r="V47" s="4">
        <v>0</v>
      </c>
      <c r="W47" s="4">
        <v>0</v>
      </c>
      <c r="X47" s="4" t="s">
        <v>274</v>
      </c>
      <c r="Y47" s="4" t="s">
        <v>275</v>
      </c>
    </row>
    <row r="48" s="4" customFormat="1" spans="1:25">
      <c r="A48" s="4" t="s">
        <v>276</v>
      </c>
      <c r="B48" s="4" t="s">
        <v>26</v>
      </c>
      <c r="C48" s="4" t="s">
        <v>27</v>
      </c>
      <c r="D48" s="4" t="s">
        <v>277</v>
      </c>
      <c r="E48" s="4" t="s">
        <v>278</v>
      </c>
      <c r="F48" s="6">
        <v>45266</v>
      </c>
      <c r="G48" s="6">
        <v>45273</v>
      </c>
      <c r="H48" s="4">
        <v>1</v>
      </c>
      <c r="I48" s="4">
        <v>7</v>
      </c>
      <c r="J48" s="4">
        <v>7</v>
      </c>
      <c r="K48" s="4" t="s">
        <v>30</v>
      </c>
      <c r="L48" s="4">
        <v>11555</v>
      </c>
      <c r="M48" s="4">
        <v>11555</v>
      </c>
      <c r="N48" s="4" t="s">
        <v>279</v>
      </c>
      <c r="O48" s="4" t="s">
        <v>32</v>
      </c>
      <c r="P48" s="4" t="s">
        <v>33</v>
      </c>
      <c r="Q48" s="4">
        <v>0</v>
      </c>
      <c r="R48" s="7">
        <v>45256</v>
      </c>
      <c r="S48" s="6">
        <v>45274</v>
      </c>
      <c r="T48" s="4" t="s">
        <v>34</v>
      </c>
      <c r="U48" s="4">
        <v>11555</v>
      </c>
      <c r="V48" s="4">
        <v>0</v>
      </c>
      <c r="W48" s="4">
        <v>0</v>
      </c>
      <c r="X48" s="4" t="s">
        <v>280</v>
      </c>
      <c r="Y48" s="4" t="s">
        <v>281</v>
      </c>
    </row>
    <row r="49" s="4" customFormat="1" spans="1:25">
      <c r="A49" s="4" t="s">
        <v>282</v>
      </c>
      <c r="B49" s="4" t="s">
        <v>26</v>
      </c>
      <c r="C49" s="4" t="s">
        <v>27</v>
      </c>
      <c r="D49" s="4" t="s">
        <v>283</v>
      </c>
      <c r="E49" s="4" t="s">
        <v>284</v>
      </c>
      <c r="F49" s="6">
        <v>45270</v>
      </c>
      <c r="G49" s="6">
        <v>45273</v>
      </c>
      <c r="H49" s="4">
        <v>1</v>
      </c>
      <c r="I49" s="4">
        <v>3</v>
      </c>
      <c r="J49" s="4">
        <v>3</v>
      </c>
      <c r="K49" s="4" t="s">
        <v>30</v>
      </c>
      <c r="L49" s="4">
        <v>3171</v>
      </c>
      <c r="M49" s="4">
        <v>3171</v>
      </c>
      <c r="N49" s="4" t="s">
        <v>285</v>
      </c>
      <c r="O49" s="4" t="s">
        <v>32</v>
      </c>
      <c r="P49" s="4" t="s">
        <v>33</v>
      </c>
      <c r="Q49" s="4">
        <v>0</v>
      </c>
      <c r="R49" s="7">
        <v>45256.0000115741</v>
      </c>
      <c r="S49" s="6">
        <v>45274</v>
      </c>
      <c r="T49" s="4" t="s">
        <v>34</v>
      </c>
      <c r="U49" s="4">
        <v>3171</v>
      </c>
      <c r="V49" s="4">
        <v>0</v>
      </c>
      <c r="W49" s="4">
        <v>0</v>
      </c>
      <c r="X49" s="4" t="s">
        <v>286</v>
      </c>
      <c r="Y49" s="4" t="s">
        <v>48</v>
      </c>
    </row>
    <row r="50" s="4" customFormat="1" spans="1:25">
      <c r="A50" s="4" t="s">
        <v>282</v>
      </c>
      <c r="B50" s="4" t="s">
        <v>26</v>
      </c>
      <c r="C50" s="4" t="s">
        <v>61</v>
      </c>
      <c r="D50" s="4" t="s">
        <v>283</v>
      </c>
      <c r="E50" s="4" t="s">
        <v>284</v>
      </c>
      <c r="F50" s="6">
        <v>45270</v>
      </c>
      <c r="G50" s="6">
        <v>45273</v>
      </c>
      <c r="H50" s="4">
        <v>1</v>
      </c>
      <c r="I50" s="4">
        <v>3</v>
      </c>
      <c r="J50" s="4">
        <v>3</v>
      </c>
      <c r="K50" s="4" t="s">
        <v>30</v>
      </c>
      <c r="L50" s="4">
        <v>-3171</v>
      </c>
      <c r="M50" s="4">
        <v>-3171</v>
      </c>
      <c r="N50" s="4" t="s">
        <v>285</v>
      </c>
      <c r="O50" s="4" t="s">
        <v>32</v>
      </c>
      <c r="P50" s="4" t="s">
        <v>33</v>
      </c>
      <c r="Q50" s="4">
        <v>0</v>
      </c>
      <c r="R50" s="7">
        <v>45256.0000115741</v>
      </c>
      <c r="S50" s="6">
        <v>45274</v>
      </c>
      <c r="T50" s="4" t="s">
        <v>34</v>
      </c>
      <c r="U50" s="4">
        <v>-3171</v>
      </c>
      <c r="V50" s="4">
        <v>0</v>
      </c>
      <c r="W50" s="4">
        <v>0</v>
      </c>
      <c r="X50" s="4" t="s">
        <v>286</v>
      </c>
      <c r="Y50" s="4" t="s">
        <v>48</v>
      </c>
    </row>
    <row r="51" s="4" customFormat="1" spans="1:25">
      <c r="A51" s="4" t="s">
        <v>287</v>
      </c>
      <c r="B51" s="4" t="s">
        <v>26</v>
      </c>
      <c r="C51" s="4" t="s">
        <v>27</v>
      </c>
      <c r="D51" s="4" t="s">
        <v>283</v>
      </c>
      <c r="E51" s="4" t="s">
        <v>284</v>
      </c>
      <c r="F51" s="6">
        <v>45270</v>
      </c>
      <c r="G51" s="6">
        <v>45273</v>
      </c>
      <c r="H51" s="4">
        <v>1</v>
      </c>
      <c r="I51" s="4">
        <v>3</v>
      </c>
      <c r="J51" s="4">
        <v>3</v>
      </c>
      <c r="K51" s="4" t="s">
        <v>30</v>
      </c>
      <c r="L51" s="4">
        <v>3171</v>
      </c>
      <c r="M51" s="4">
        <v>3171</v>
      </c>
      <c r="N51" s="4" t="s">
        <v>285</v>
      </c>
      <c r="O51" s="4" t="s">
        <v>32</v>
      </c>
      <c r="P51" s="4" t="s">
        <v>33</v>
      </c>
      <c r="Q51" s="4">
        <v>0</v>
      </c>
      <c r="R51" s="7">
        <v>45256</v>
      </c>
      <c r="S51" s="6">
        <v>45274</v>
      </c>
      <c r="T51" s="4" t="s">
        <v>34</v>
      </c>
      <c r="U51" s="4">
        <v>3171</v>
      </c>
      <c r="V51" s="4">
        <v>0</v>
      </c>
      <c r="W51" s="4">
        <v>0</v>
      </c>
      <c r="X51" s="4" t="s">
        <v>288</v>
      </c>
      <c r="Y51" s="4" t="s">
        <v>48</v>
      </c>
    </row>
    <row r="52" s="4" customFormat="1" spans="1:25">
      <c r="A52" s="4" t="s">
        <v>287</v>
      </c>
      <c r="B52" s="4" t="s">
        <v>26</v>
      </c>
      <c r="C52" s="4" t="s">
        <v>61</v>
      </c>
      <c r="D52" s="4" t="s">
        <v>283</v>
      </c>
      <c r="E52" s="4" t="s">
        <v>284</v>
      </c>
      <c r="F52" s="6">
        <v>45270</v>
      </c>
      <c r="G52" s="6">
        <v>45273</v>
      </c>
      <c r="H52" s="4">
        <v>1</v>
      </c>
      <c r="I52" s="4">
        <v>3</v>
      </c>
      <c r="J52" s="4">
        <v>3</v>
      </c>
      <c r="K52" s="4" t="s">
        <v>30</v>
      </c>
      <c r="L52" s="4">
        <v>-3171</v>
      </c>
      <c r="M52" s="4">
        <v>-3171</v>
      </c>
      <c r="N52" s="4" t="s">
        <v>285</v>
      </c>
      <c r="O52" s="4" t="s">
        <v>32</v>
      </c>
      <c r="P52" s="4" t="s">
        <v>33</v>
      </c>
      <c r="Q52" s="4">
        <v>0</v>
      </c>
      <c r="R52" s="7">
        <v>45256</v>
      </c>
      <c r="S52" s="6">
        <v>45274</v>
      </c>
      <c r="T52" s="4" t="s">
        <v>34</v>
      </c>
      <c r="U52" s="4">
        <v>-3171</v>
      </c>
      <c r="V52" s="4">
        <v>0</v>
      </c>
      <c r="W52" s="4">
        <v>0</v>
      </c>
      <c r="X52" s="4" t="s">
        <v>288</v>
      </c>
      <c r="Y52" s="4" t="s">
        <v>48</v>
      </c>
    </row>
    <row r="53" s="4" customFormat="1" spans="1:25">
      <c r="A53" s="4" t="s">
        <v>289</v>
      </c>
      <c r="B53" s="4" t="s">
        <v>26</v>
      </c>
      <c r="C53" s="4" t="s">
        <v>27</v>
      </c>
      <c r="D53" s="4" t="s">
        <v>265</v>
      </c>
      <c r="E53" s="4" t="s">
        <v>266</v>
      </c>
      <c r="F53" s="6">
        <v>45269</v>
      </c>
      <c r="G53" s="6">
        <v>45273</v>
      </c>
      <c r="H53" s="4">
        <v>1</v>
      </c>
      <c r="I53" s="4">
        <v>4</v>
      </c>
      <c r="J53" s="4">
        <v>4</v>
      </c>
      <c r="K53" s="4" t="s">
        <v>30</v>
      </c>
      <c r="L53" s="4">
        <v>3108</v>
      </c>
      <c r="M53" s="4">
        <v>3108</v>
      </c>
      <c r="N53" s="4" t="s">
        <v>290</v>
      </c>
      <c r="O53" s="4" t="s">
        <v>32</v>
      </c>
      <c r="P53" s="4" t="s">
        <v>33</v>
      </c>
      <c r="Q53" s="4">
        <v>0</v>
      </c>
      <c r="R53" s="7">
        <v>45256.0000115741</v>
      </c>
      <c r="S53" s="6">
        <v>45274</v>
      </c>
      <c r="T53" s="4" t="s">
        <v>34</v>
      </c>
      <c r="U53" s="4">
        <v>3108</v>
      </c>
      <c r="V53" s="4">
        <v>0</v>
      </c>
      <c r="W53" s="4">
        <v>0</v>
      </c>
      <c r="X53" s="4" t="s">
        <v>291</v>
      </c>
      <c r="Y53" s="4" t="s">
        <v>292</v>
      </c>
    </row>
    <row r="54" s="4" customFormat="1" spans="1:25">
      <c r="A54" s="4" t="s">
        <v>293</v>
      </c>
      <c r="B54" s="4" t="s">
        <v>26</v>
      </c>
      <c r="C54" s="4" t="s">
        <v>27</v>
      </c>
      <c r="D54" s="4" t="s">
        <v>283</v>
      </c>
      <c r="E54" s="4" t="s">
        <v>284</v>
      </c>
      <c r="F54" s="6">
        <v>45270</v>
      </c>
      <c r="G54" s="6">
        <v>45273</v>
      </c>
      <c r="H54" s="4">
        <v>1</v>
      </c>
      <c r="I54" s="4">
        <v>3</v>
      </c>
      <c r="J54" s="4">
        <v>3</v>
      </c>
      <c r="K54" s="4" t="s">
        <v>30</v>
      </c>
      <c r="L54" s="4">
        <v>3171</v>
      </c>
      <c r="M54" s="4">
        <v>3171</v>
      </c>
      <c r="N54" s="4" t="s">
        <v>285</v>
      </c>
      <c r="O54" s="4" t="s">
        <v>32</v>
      </c>
      <c r="P54" s="4" t="s">
        <v>33</v>
      </c>
      <c r="Q54" s="4">
        <v>0</v>
      </c>
      <c r="R54" s="7">
        <v>45257.0000115741</v>
      </c>
      <c r="S54" s="6">
        <v>45274</v>
      </c>
      <c r="T54" s="4" t="s">
        <v>34</v>
      </c>
      <c r="U54" s="4">
        <v>3171</v>
      </c>
      <c r="V54" s="4">
        <v>0</v>
      </c>
      <c r="W54" s="4">
        <v>0</v>
      </c>
      <c r="X54" s="4" t="s">
        <v>294</v>
      </c>
      <c r="Y54" s="4" t="s">
        <v>48</v>
      </c>
    </row>
    <row r="55" s="4" customFormat="1" spans="1:25">
      <c r="A55" s="4" t="s">
        <v>293</v>
      </c>
      <c r="B55" s="4" t="s">
        <v>26</v>
      </c>
      <c r="C55" s="4" t="s">
        <v>61</v>
      </c>
      <c r="D55" s="4" t="s">
        <v>283</v>
      </c>
      <c r="E55" s="4" t="s">
        <v>284</v>
      </c>
      <c r="F55" s="6">
        <v>45270</v>
      </c>
      <c r="G55" s="6">
        <v>45273</v>
      </c>
      <c r="H55" s="4">
        <v>1</v>
      </c>
      <c r="I55" s="4">
        <v>3</v>
      </c>
      <c r="J55" s="4">
        <v>3</v>
      </c>
      <c r="K55" s="4" t="s">
        <v>30</v>
      </c>
      <c r="L55" s="4">
        <v>-3171</v>
      </c>
      <c r="M55" s="4">
        <v>-3171</v>
      </c>
      <c r="N55" s="4" t="s">
        <v>285</v>
      </c>
      <c r="O55" s="4" t="s">
        <v>32</v>
      </c>
      <c r="P55" s="4" t="s">
        <v>33</v>
      </c>
      <c r="Q55" s="4">
        <v>0</v>
      </c>
      <c r="R55" s="7">
        <v>45257.0000115741</v>
      </c>
      <c r="S55" s="6">
        <v>45274</v>
      </c>
      <c r="T55" s="4" t="s">
        <v>34</v>
      </c>
      <c r="U55" s="4">
        <v>-3171</v>
      </c>
      <c r="V55" s="4">
        <v>0</v>
      </c>
      <c r="W55" s="4">
        <v>0</v>
      </c>
      <c r="X55" s="4" t="s">
        <v>294</v>
      </c>
      <c r="Y55" s="4" t="s">
        <v>48</v>
      </c>
    </row>
    <row r="56" s="4" customFormat="1" spans="1:25">
      <c r="A56" s="4" t="s">
        <v>295</v>
      </c>
      <c r="B56" s="4" t="s">
        <v>26</v>
      </c>
      <c r="C56" s="4" t="s">
        <v>27</v>
      </c>
      <c r="D56" s="4" t="s">
        <v>296</v>
      </c>
      <c r="E56" s="4" t="s">
        <v>297</v>
      </c>
      <c r="F56" s="6">
        <v>45269</v>
      </c>
      <c r="G56" s="6">
        <v>45273</v>
      </c>
      <c r="H56" s="4">
        <v>1</v>
      </c>
      <c r="I56" s="4">
        <v>4</v>
      </c>
      <c r="J56" s="4">
        <v>4</v>
      </c>
      <c r="K56" s="4" t="s">
        <v>30</v>
      </c>
      <c r="L56" s="4">
        <v>6788</v>
      </c>
      <c r="M56" s="4">
        <v>6788</v>
      </c>
      <c r="N56" s="4" t="s">
        <v>298</v>
      </c>
      <c r="O56" s="4" t="s">
        <v>32</v>
      </c>
      <c r="P56" s="4" t="s">
        <v>33</v>
      </c>
      <c r="Q56" s="4">
        <v>0</v>
      </c>
      <c r="R56" s="7">
        <v>45229.0000115741</v>
      </c>
      <c r="S56" s="6">
        <v>45274</v>
      </c>
      <c r="T56" s="4" t="s">
        <v>34</v>
      </c>
      <c r="U56" s="4">
        <v>6788</v>
      </c>
      <c r="V56" s="4">
        <v>0</v>
      </c>
      <c r="W56" s="4">
        <v>0</v>
      </c>
      <c r="X56" s="4" t="s">
        <v>299</v>
      </c>
      <c r="Y56" s="4" t="s">
        <v>299</v>
      </c>
    </row>
    <row r="57" s="4" customFormat="1" spans="1:25">
      <c r="A57" s="4" t="s">
        <v>300</v>
      </c>
      <c r="B57" s="4" t="s">
        <v>26</v>
      </c>
      <c r="C57" s="4" t="s">
        <v>27</v>
      </c>
      <c r="D57" s="4" t="s">
        <v>301</v>
      </c>
      <c r="E57" s="4" t="s">
        <v>302</v>
      </c>
      <c r="F57" s="6">
        <v>45270</v>
      </c>
      <c r="G57" s="6">
        <v>45273</v>
      </c>
      <c r="H57" s="4">
        <v>1</v>
      </c>
      <c r="I57" s="4">
        <v>3</v>
      </c>
      <c r="J57" s="4">
        <v>3</v>
      </c>
      <c r="K57" s="4" t="s">
        <v>30</v>
      </c>
      <c r="L57" s="4">
        <v>1551</v>
      </c>
      <c r="M57" s="4">
        <v>1551</v>
      </c>
      <c r="N57" s="4" t="s">
        <v>303</v>
      </c>
      <c r="O57" s="4" t="s">
        <v>32</v>
      </c>
      <c r="P57" s="4" t="s">
        <v>33</v>
      </c>
      <c r="Q57" s="4">
        <v>0</v>
      </c>
      <c r="R57" s="7">
        <v>45258.0000115741</v>
      </c>
      <c r="S57" s="6">
        <v>45274</v>
      </c>
      <c r="T57" s="4" t="s">
        <v>34</v>
      </c>
      <c r="U57" s="4">
        <v>1551</v>
      </c>
      <c r="V57" s="4">
        <v>0</v>
      </c>
      <c r="W57" s="4">
        <v>0</v>
      </c>
      <c r="X57" s="4" t="s">
        <v>304</v>
      </c>
      <c r="Y57" s="4" t="s">
        <v>305</v>
      </c>
    </row>
    <row r="58" s="4" customFormat="1" spans="1:25">
      <c r="A58" s="4" t="s">
        <v>306</v>
      </c>
      <c r="B58" s="4" t="s">
        <v>26</v>
      </c>
      <c r="C58" s="4" t="s">
        <v>27</v>
      </c>
      <c r="D58" s="4" t="s">
        <v>131</v>
      </c>
      <c r="E58" s="4" t="s">
        <v>307</v>
      </c>
      <c r="F58" s="6">
        <v>45269</v>
      </c>
      <c r="G58" s="6">
        <v>45273</v>
      </c>
      <c r="H58" s="4">
        <v>1</v>
      </c>
      <c r="I58" s="4">
        <v>4</v>
      </c>
      <c r="J58" s="4">
        <v>4</v>
      </c>
      <c r="K58" s="4" t="s">
        <v>30</v>
      </c>
      <c r="L58" s="4">
        <v>3580</v>
      </c>
      <c r="M58" s="4">
        <v>3580</v>
      </c>
      <c r="N58" s="4" t="s">
        <v>308</v>
      </c>
      <c r="O58" s="4" t="s">
        <v>32</v>
      </c>
      <c r="P58" s="4" t="s">
        <v>33</v>
      </c>
      <c r="Q58" s="4">
        <v>0</v>
      </c>
      <c r="R58" s="7">
        <v>45258.0000115741</v>
      </c>
      <c r="S58" s="6">
        <v>45274</v>
      </c>
      <c r="T58" s="4" t="s">
        <v>34</v>
      </c>
      <c r="U58" s="4">
        <v>3580</v>
      </c>
      <c r="V58" s="4">
        <v>0</v>
      </c>
      <c r="W58" s="4">
        <v>0</v>
      </c>
      <c r="X58" s="4" t="s">
        <v>309</v>
      </c>
      <c r="Y58" s="4" t="s">
        <v>48</v>
      </c>
    </row>
    <row r="59" s="4" customFormat="1" spans="1:25">
      <c r="A59" s="4" t="s">
        <v>310</v>
      </c>
      <c r="B59" s="4" t="s">
        <v>26</v>
      </c>
      <c r="C59" s="4" t="s">
        <v>27</v>
      </c>
      <c r="D59" s="4" t="s">
        <v>271</v>
      </c>
      <c r="E59" s="4" t="s">
        <v>272</v>
      </c>
      <c r="F59" s="6">
        <v>45270</v>
      </c>
      <c r="G59" s="6">
        <v>45273</v>
      </c>
      <c r="H59" s="4">
        <v>1</v>
      </c>
      <c r="I59" s="4">
        <v>3</v>
      </c>
      <c r="J59" s="4">
        <v>3</v>
      </c>
      <c r="K59" s="4" t="s">
        <v>30</v>
      </c>
      <c r="L59" s="4">
        <v>1200</v>
      </c>
      <c r="M59" s="4">
        <v>1200</v>
      </c>
      <c r="N59" s="4" t="s">
        <v>311</v>
      </c>
      <c r="O59" s="4" t="s">
        <v>32</v>
      </c>
      <c r="P59" s="4" t="s">
        <v>33</v>
      </c>
      <c r="Q59" s="4">
        <v>0</v>
      </c>
      <c r="R59" s="7">
        <v>45259.0000115741</v>
      </c>
      <c r="S59" s="6">
        <v>45274</v>
      </c>
      <c r="T59" s="4" t="s">
        <v>34</v>
      </c>
      <c r="U59" s="4">
        <v>1200</v>
      </c>
      <c r="V59" s="4">
        <v>0</v>
      </c>
      <c r="W59" s="4">
        <v>0</v>
      </c>
      <c r="X59" s="4" t="s">
        <v>312</v>
      </c>
      <c r="Y59" s="4" t="s">
        <v>313</v>
      </c>
    </row>
    <row r="60" s="4" customFormat="1" spans="1:25">
      <c r="A60" s="4" t="s">
        <v>314</v>
      </c>
      <c r="B60" s="4" t="s">
        <v>26</v>
      </c>
      <c r="C60" s="4" t="s">
        <v>27</v>
      </c>
      <c r="D60" s="4" t="s">
        <v>315</v>
      </c>
      <c r="E60" s="4" t="s">
        <v>316</v>
      </c>
      <c r="F60" s="6">
        <v>45272</v>
      </c>
      <c r="G60" s="6">
        <v>45273</v>
      </c>
      <c r="H60" s="4">
        <v>1</v>
      </c>
      <c r="I60" s="4">
        <v>1</v>
      </c>
      <c r="J60" s="4">
        <v>1</v>
      </c>
      <c r="K60" s="4" t="s">
        <v>30</v>
      </c>
      <c r="L60" s="4">
        <v>402</v>
      </c>
      <c r="M60" s="4">
        <v>402</v>
      </c>
      <c r="N60" s="4" t="s">
        <v>317</v>
      </c>
      <c r="O60" s="4" t="s">
        <v>32</v>
      </c>
      <c r="P60" s="4" t="s">
        <v>33</v>
      </c>
      <c r="Q60" s="4">
        <v>0</v>
      </c>
      <c r="R60" s="7">
        <v>45259.0000115741</v>
      </c>
      <c r="S60" s="6">
        <v>45274</v>
      </c>
      <c r="T60" s="4" t="s">
        <v>34</v>
      </c>
      <c r="U60" s="4">
        <v>402</v>
      </c>
      <c r="V60" s="4">
        <v>0</v>
      </c>
      <c r="W60" s="4">
        <v>0</v>
      </c>
      <c r="X60" s="4" t="s">
        <v>318</v>
      </c>
      <c r="Y60" s="4" t="s">
        <v>319</v>
      </c>
    </row>
    <row r="61" s="4" customFormat="1" spans="1:25">
      <c r="A61" s="4" t="s">
        <v>320</v>
      </c>
      <c r="B61" s="4" t="s">
        <v>26</v>
      </c>
      <c r="C61" s="4" t="s">
        <v>27</v>
      </c>
      <c r="D61" s="4" t="s">
        <v>271</v>
      </c>
      <c r="E61" s="4" t="s">
        <v>321</v>
      </c>
      <c r="F61" s="6">
        <v>45271</v>
      </c>
      <c r="G61" s="6">
        <v>45273</v>
      </c>
      <c r="H61" s="4">
        <v>1</v>
      </c>
      <c r="I61" s="4">
        <v>2</v>
      </c>
      <c r="J61" s="4">
        <v>2</v>
      </c>
      <c r="K61" s="4" t="s">
        <v>30</v>
      </c>
      <c r="L61" s="4">
        <v>800</v>
      </c>
      <c r="M61" s="4">
        <v>800</v>
      </c>
      <c r="N61" s="4" t="s">
        <v>322</v>
      </c>
      <c r="O61" s="4" t="s">
        <v>32</v>
      </c>
      <c r="P61" s="4" t="s">
        <v>33</v>
      </c>
      <c r="Q61" s="4">
        <v>0</v>
      </c>
      <c r="R61" s="7">
        <v>45259.0000115741</v>
      </c>
      <c r="S61" s="6">
        <v>45274</v>
      </c>
      <c r="T61" s="4" t="s">
        <v>34</v>
      </c>
      <c r="U61" s="4">
        <v>800</v>
      </c>
      <c r="V61" s="4">
        <v>0</v>
      </c>
      <c r="W61" s="4">
        <v>0</v>
      </c>
      <c r="X61" s="4" t="s">
        <v>323</v>
      </c>
      <c r="Y61" s="4" t="s">
        <v>324</v>
      </c>
    </row>
    <row r="62" s="4" customFormat="1" spans="1:25">
      <c r="A62" s="4" t="s">
        <v>325</v>
      </c>
      <c r="B62" s="4" t="s">
        <v>26</v>
      </c>
      <c r="C62" s="4" t="s">
        <v>27</v>
      </c>
      <c r="D62" s="4" t="s">
        <v>326</v>
      </c>
      <c r="E62" s="4" t="s">
        <v>327</v>
      </c>
      <c r="F62" s="6">
        <v>45271</v>
      </c>
      <c r="G62" s="6">
        <v>45273</v>
      </c>
      <c r="H62" s="4">
        <v>1</v>
      </c>
      <c r="I62" s="4">
        <v>2</v>
      </c>
      <c r="J62" s="4">
        <v>2</v>
      </c>
      <c r="K62" s="4" t="s">
        <v>30</v>
      </c>
      <c r="L62" s="4">
        <v>2252</v>
      </c>
      <c r="M62" s="4">
        <v>2252</v>
      </c>
      <c r="N62" s="4" t="s">
        <v>328</v>
      </c>
      <c r="O62" s="4" t="s">
        <v>32</v>
      </c>
      <c r="P62" s="4" t="s">
        <v>33</v>
      </c>
      <c r="Q62" s="4">
        <v>0</v>
      </c>
      <c r="R62" s="7">
        <v>45259.0000115741</v>
      </c>
      <c r="S62" s="6">
        <v>45274</v>
      </c>
      <c r="T62" s="4" t="s">
        <v>34</v>
      </c>
      <c r="U62" s="4">
        <v>2252</v>
      </c>
      <c r="V62" s="4">
        <v>0</v>
      </c>
      <c r="W62" s="4">
        <v>0</v>
      </c>
      <c r="X62" s="4" t="s">
        <v>329</v>
      </c>
      <c r="Y62" s="4" t="s">
        <v>330</v>
      </c>
    </row>
    <row r="63" s="4" customFormat="1" spans="1:25">
      <c r="A63" s="4" t="s">
        <v>306</v>
      </c>
      <c r="B63" s="4" t="s">
        <v>26</v>
      </c>
      <c r="C63" s="4" t="s">
        <v>61</v>
      </c>
      <c r="D63" s="4" t="s">
        <v>131</v>
      </c>
      <c r="E63" s="4" t="s">
        <v>307</v>
      </c>
      <c r="F63" s="6">
        <v>45269</v>
      </c>
      <c r="G63" s="6">
        <v>45273</v>
      </c>
      <c r="H63" s="4">
        <v>1</v>
      </c>
      <c r="I63" s="4">
        <v>4</v>
      </c>
      <c r="J63" s="4">
        <v>4</v>
      </c>
      <c r="K63" s="4" t="s">
        <v>30</v>
      </c>
      <c r="L63" s="4">
        <v>-3580</v>
      </c>
      <c r="M63" s="4">
        <v>-3580</v>
      </c>
      <c r="N63" s="4" t="s">
        <v>308</v>
      </c>
      <c r="O63" s="4" t="s">
        <v>32</v>
      </c>
      <c r="P63" s="4" t="s">
        <v>33</v>
      </c>
      <c r="Q63" s="4">
        <v>0</v>
      </c>
      <c r="R63" s="7">
        <v>45258.0000115741</v>
      </c>
      <c r="S63" s="6">
        <v>45274</v>
      </c>
      <c r="T63" s="4" t="s">
        <v>34</v>
      </c>
      <c r="U63" s="4">
        <v>-3580</v>
      </c>
      <c r="V63" s="4">
        <v>0</v>
      </c>
      <c r="W63" s="4">
        <v>0</v>
      </c>
      <c r="X63" s="4" t="s">
        <v>309</v>
      </c>
      <c r="Y63" s="4" t="s">
        <v>48</v>
      </c>
    </row>
    <row r="64" s="4" customFormat="1" spans="1:25">
      <c r="A64" s="4" t="s">
        <v>331</v>
      </c>
      <c r="B64" s="4" t="s">
        <v>26</v>
      </c>
      <c r="C64" s="4" t="s">
        <v>27</v>
      </c>
      <c r="D64" s="4" t="s">
        <v>271</v>
      </c>
      <c r="E64" s="4" t="s">
        <v>272</v>
      </c>
      <c r="F64" s="6">
        <v>45271</v>
      </c>
      <c r="G64" s="6">
        <v>45273</v>
      </c>
      <c r="H64" s="4">
        <v>1</v>
      </c>
      <c r="I64" s="4">
        <v>2</v>
      </c>
      <c r="J64" s="4">
        <v>2</v>
      </c>
      <c r="K64" s="4" t="s">
        <v>30</v>
      </c>
      <c r="L64" s="4">
        <v>800</v>
      </c>
      <c r="M64" s="4">
        <v>800</v>
      </c>
      <c r="N64" s="4" t="s">
        <v>332</v>
      </c>
      <c r="O64" s="4" t="s">
        <v>32</v>
      </c>
      <c r="P64" s="4" t="s">
        <v>33</v>
      </c>
      <c r="Q64" s="4">
        <v>0</v>
      </c>
      <c r="R64" s="7">
        <v>45259.0000115741</v>
      </c>
      <c r="S64" s="6">
        <v>45274</v>
      </c>
      <c r="T64" s="4" t="s">
        <v>34</v>
      </c>
      <c r="U64" s="4">
        <v>800</v>
      </c>
      <c r="V64" s="4">
        <v>0</v>
      </c>
      <c r="W64" s="4">
        <v>0</v>
      </c>
      <c r="X64" s="4" t="s">
        <v>333</v>
      </c>
      <c r="Y64" s="4" t="s">
        <v>334</v>
      </c>
    </row>
    <row r="65" s="4" customFormat="1" spans="1:25">
      <c r="A65" s="4" t="s">
        <v>335</v>
      </c>
      <c r="B65" s="4" t="s">
        <v>26</v>
      </c>
      <c r="C65" s="4" t="s">
        <v>27</v>
      </c>
      <c r="D65" s="4" t="s">
        <v>271</v>
      </c>
      <c r="E65" s="4" t="s">
        <v>272</v>
      </c>
      <c r="F65" s="6">
        <v>45268</v>
      </c>
      <c r="G65" s="6">
        <v>45273</v>
      </c>
      <c r="H65" s="4">
        <v>1</v>
      </c>
      <c r="I65" s="4">
        <v>5</v>
      </c>
      <c r="J65" s="4">
        <v>5</v>
      </c>
      <c r="K65" s="4" t="s">
        <v>30</v>
      </c>
      <c r="L65" s="4">
        <v>2160</v>
      </c>
      <c r="M65" s="4">
        <v>2160</v>
      </c>
      <c r="N65" s="4" t="s">
        <v>336</v>
      </c>
      <c r="O65" s="4" t="s">
        <v>32</v>
      </c>
      <c r="P65" s="4" t="s">
        <v>33</v>
      </c>
      <c r="Q65" s="4">
        <v>0</v>
      </c>
      <c r="R65" s="7">
        <v>45260.0000115741</v>
      </c>
      <c r="S65" s="6">
        <v>45274</v>
      </c>
      <c r="T65" s="4" t="s">
        <v>34</v>
      </c>
      <c r="U65" s="4">
        <v>2160</v>
      </c>
      <c r="V65" s="4">
        <v>0</v>
      </c>
      <c r="W65" s="4">
        <v>0</v>
      </c>
      <c r="X65" s="4" t="s">
        <v>337</v>
      </c>
      <c r="Y65" s="4" t="s">
        <v>338</v>
      </c>
    </row>
    <row r="66" s="4" customFormat="1" spans="1:25">
      <c r="A66" s="4" t="s">
        <v>339</v>
      </c>
      <c r="B66" s="4" t="s">
        <v>26</v>
      </c>
      <c r="C66" s="4" t="s">
        <v>27</v>
      </c>
      <c r="D66" s="4" t="s">
        <v>340</v>
      </c>
      <c r="E66" s="4" t="s">
        <v>341</v>
      </c>
      <c r="F66" s="6">
        <v>45270</v>
      </c>
      <c r="G66" s="6">
        <v>45273</v>
      </c>
      <c r="H66" s="4">
        <v>1</v>
      </c>
      <c r="I66" s="4">
        <v>3</v>
      </c>
      <c r="J66" s="4">
        <v>3</v>
      </c>
      <c r="K66" s="4" t="s">
        <v>30</v>
      </c>
      <c r="L66" s="4">
        <v>3078</v>
      </c>
      <c r="M66" s="4">
        <v>3078</v>
      </c>
      <c r="N66" s="4" t="s">
        <v>342</v>
      </c>
      <c r="O66" s="4" t="s">
        <v>32</v>
      </c>
      <c r="P66" s="4" t="s">
        <v>33</v>
      </c>
      <c r="Q66" s="4">
        <v>0</v>
      </c>
      <c r="R66" s="7">
        <v>45260.0000115741</v>
      </c>
      <c r="S66" s="6">
        <v>45274</v>
      </c>
      <c r="T66" s="4" t="s">
        <v>34</v>
      </c>
      <c r="U66" s="4">
        <v>3078</v>
      </c>
      <c r="V66" s="4">
        <v>0</v>
      </c>
      <c r="W66" s="4">
        <v>0</v>
      </c>
      <c r="X66" s="4" t="s">
        <v>343</v>
      </c>
      <c r="Y66" s="4" t="s">
        <v>344</v>
      </c>
    </row>
    <row r="67" s="4" customFormat="1" spans="1:25">
      <c r="A67" s="4" t="s">
        <v>345</v>
      </c>
      <c r="B67" s="4" t="s">
        <v>26</v>
      </c>
      <c r="C67" s="4" t="s">
        <v>27</v>
      </c>
      <c r="D67" s="4" t="s">
        <v>346</v>
      </c>
      <c r="E67" s="4" t="s">
        <v>347</v>
      </c>
      <c r="F67" s="6">
        <v>45271</v>
      </c>
      <c r="G67" s="6">
        <v>45273</v>
      </c>
      <c r="H67" s="4">
        <v>1</v>
      </c>
      <c r="I67" s="4">
        <v>2</v>
      </c>
      <c r="J67" s="4">
        <v>2</v>
      </c>
      <c r="K67" s="4" t="s">
        <v>30</v>
      </c>
      <c r="L67" s="4">
        <v>5480</v>
      </c>
      <c r="M67" s="4">
        <v>5480</v>
      </c>
      <c r="N67" s="4" t="s">
        <v>348</v>
      </c>
      <c r="O67" s="4" t="s">
        <v>32</v>
      </c>
      <c r="P67" s="4" t="s">
        <v>33</v>
      </c>
      <c r="Q67" s="4">
        <v>0</v>
      </c>
      <c r="R67" s="7">
        <v>45260</v>
      </c>
      <c r="S67" s="6">
        <v>45274</v>
      </c>
      <c r="T67" s="4" t="s">
        <v>34</v>
      </c>
      <c r="U67" s="4">
        <v>5480</v>
      </c>
      <c r="V67" s="4">
        <v>0</v>
      </c>
      <c r="W67" s="4">
        <v>0</v>
      </c>
      <c r="X67" s="4" t="s">
        <v>349</v>
      </c>
      <c r="Y67" s="4" t="s">
        <v>350</v>
      </c>
    </row>
    <row r="68" s="4" customFormat="1" spans="1:25">
      <c r="A68" s="4" t="s">
        <v>351</v>
      </c>
      <c r="B68" s="4" t="s">
        <v>26</v>
      </c>
      <c r="C68" s="4" t="s">
        <v>27</v>
      </c>
      <c r="D68" s="4" t="s">
        <v>352</v>
      </c>
      <c r="E68" s="4" t="s">
        <v>353</v>
      </c>
      <c r="F68" s="6">
        <v>45272</v>
      </c>
      <c r="G68" s="6">
        <v>45273</v>
      </c>
      <c r="H68" s="4">
        <v>1</v>
      </c>
      <c r="I68" s="4">
        <v>1</v>
      </c>
      <c r="J68" s="4">
        <v>1</v>
      </c>
      <c r="K68" s="4" t="s">
        <v>30</v>
      </c>
      <c r="L68" s="4">
        <v>535</v>
      </c>
      <c r="M68" s="4">
        <v>535</v>
      </c>
      <c r="N68" s="4" t="s">
        <v>354</v>
      </c>
      <c r="O68" s="4" t="s">
        <v>32</v>
      </c>
      <c r="P68" s="4" t="s">
        <v>33</v>
      </c>
      <c r="Q68" s="4">
        <v>0</v>
      </c>
      <c r="R68" s="7">
        <v>45260</v>
      </c>
      <c r="S68" s="6">
        <v>45274</v>
      </c>
      <c r="T68" s="4" t="s">
        <v>34</v>
      </c>
      <c r="U68" s="4">
        <v>535</v>
      </c>
      <c r="V68" s="4">
        <v>0</v>
      </c>
      <c r="W68" s="4">
        <v>0</v>
      </c>
      <c r="X68" s="4" t="s">
        <v>355</v>
      </c>
      <c r="Y68" s="4" t="s">
        <v>356</v>
      </c>
    </row>
    <row r="69" s="4" customFormat="1" spans="1:25">
      <c r="A69" s="4" t="s">
        <v>357</v>
      </c>
      <c r="B69" s="4" t="s">
        <v>26</v>
      </c>
      <c r="C69" s="4" t="s">
        <v>27</v>
      </c>
      <c r="D69" s="4" t="s">
        <v>358</v>
      </c>
      <c r="E69" s="4" t="s">
        <v>359</v>
      </c>
      <c r="F69" s="6">
        <v>45268</v>
      </c>
      <c r="G69" s="6">
        <v>45273</v>
      </c>
      <c r="H69" s="4">
        <v>2</v>
      </c>
      <c r="I69" s="4">
        <v>5</v>
      </c>
      <c r="J69" s="4">
        <v>10</v>
      </c>
      <c r="K69" s="4" t="s">
        <v>30</v>
      </c>
      <c r="L69" s="4">
        <v>2426</v>
      </c>
      <c r="M69" s="4">
        <v>2426</v>
      </c>
      <c r="N69" s="4" t="s">
        <v>360</v>
      </c>
      <c r="O69" s="4" t="s">
        <v>32</v>
      </c>
      <c r="P69" s="4" t="s">
        <v>33</v>
      </c>
      <c r="Q69" s="4">
        <v>0</v>
      </c>
      <c r="R69" s="7">
        <v>45260.0000115741</v>
      </c>
      <c r="S69" s="6">
        <v>45274</v>
      </c>
      <c r="T69" s="4" t="s">
        <v>34</v>
      </c>
      <c r="U69" s="4">
        <v>2426</v>
      </c>
      <c r="V69" s="4">
        <v>0</v>
      </c>
      <c r="W69" s="4">
        <v>0</v>
      </c>
      <c r="X69" s="4" t="s">
        <v>361</v>
      </c>
      <c r="Y69" s="4" t="s">
        <v>362</v>
      </c>
    </row>
    <row r="70" s="4" customFormat="1" spans="1:25">
      <c r="A70" s="4" t="s">
        <v>363</v>
      </c>
      <c r="B70" s="4" t="s">
        <v>26</v>
      </c>
      <c r="C70" s="4" t="s">
        <v>27</v>
      </c>
      <c r="D70" s="4" t="s">
        <v>271</v>
      </c>
      <c r="E70" s="4" t="s">
        <v>272</v>
      </c>
      <c r="F70" s="6">
        <v>45267</v>
      </c>
      <c r="G70" s="6">
        <v>45273</v>
      </c>
      <c r="H70" s="4">
        <v>1</v>
      </c>
      <c r="I70" s="4">
        <v>6</v>
      </c>
      <c r="J70" s="4">
        <v>6</v>
      </c>
      <c r="K70" s="4" t="s">
        <v>30</v>
      </c>
      <c r="L70" s="4">
        <v>2650</v>
      </c>
      <c r="M70" s="4">
        <v>2650</v>
      </c>
      <c r="N70" s="4" t="s">
        <v>364</v>
      </c>
      <c r="O70" s="4" t="s">
        <v>32</v>
      </c>
      <c r="P70" s="4" t="s">
        <v>33</v>
      </c>
      <c r="Q70" s="4">
        <v>0</v>
      </c>
      <c r="R70" s="7">
        <v>45261</v>
      </c>
      <c r="S70" s="6">
        <v>45274</v>
      </c>
      <c r="T70" s="4" t="s">
        <v>34</v>
      </c>
      <c r="U70" s="4">
        <v>2650</v>
      </c>
      <c r="V70" s="4">
        <v>0</v>
      </c>
      <c r="W70" s="4">
        <v>0</v>
      </c>
      <c r="X70" s="4" t="s">
        <v>365</v>
      </c>
      <c r="Y70" s="4" t="s">
        <v>366</v>
      </c>
    </row>
    <row r="71" s="4" customFormat="1" spans="1:25">
      <c r="A71" s="4" t="s">
        <v>367</v>
      </c>
      <c r="B71" s="4" t="s">
        <v>26</v>
      </c>
      <c r="C71" s="4" t="s">
        <v>27</v>
      </c>
      <c r="D71" s="4" t="s">
        <v>368</v>
      </c>
      <c r="E71" s="4" t="s">
        <v>369</v>
      </c>
      <c r="F71" s="6">
        <v>45271</v>
      </c>
      <c r="G71" s="6">
        <v>45273</v>
      </c>
      <c r="H71" s="4">
        <v>1</v>
      </c>
      <c r="I71" s="4">
        <v>2</v>
      </c>
      <c r="J71" s="4">
        <v>2</v>
      </c>
      <c r="K71" s="4" t="s">
        <v>30</v>
      </c>
      <c r="L71" s="4">
        <v>818</v>
      </c>
      <c r="M71" s="4">
        <v>818</v>
      </c>
      <c r="N71" s="4" t="s">
        <v>370</v>
      </c>
      <c r="O71" s="4" t="s">
        <v>32</v>
      </c>
      <c r="P71" s="4" t="s">
        <v>33</v>
      </c>
      <c r="Q71" s="4">
        <v>0</v>
      </c>
      <c r="R71" s="7">
        <v>45261</v>
      </c>
      <c r="S71" s="6">
        <v>45274</v>
      </c>
      <c r="T71" s="4" t="s">
        <v>34</v>
      </c>
      <c r="U71" s="4">
        <v>818</v>
      </c>
      <c r="V71" s="4">
        <v>0</v>
      </c>
      <c r="W71" s="4">
        <v>0</v>
      </c>
      <c r="X71" s="4" t="s">
        <v>371</v>
      </c>
      <c r="Y71" s="4" t="s">
        <v>372</v>
      </c>
    </row>
    <row r="72" s="4" customFormat="1" spans="1:25">
      <c r="A72" s="4" t="s">
        <v>373</v>
      </c>
      <c r="B72" s="4" t="s">
        <v>26</v>
      </c>
      <c r="C72" s="4" t="s">
        <v>27</v>
      </c>
      <c r="D72" s="4" t="s">
        <v>374</v>
      </c>
      <c r="E72" s="4" t="s">
        <v>375</v>
      </c>
      <c r="F72" s="6">
        <v>45271</v>
      </c>
      <c r="G72" s="6">
        <v>45273</v>
      </c>
      <c r="H72" s="4">
        <v>1</v>
      </c>
      <c r="I72" s="4">
        <v>2</v>
      </c>
      <c r="J72" s="4">
        <v>2</v>
      </c>
      <c r="K72" s="4" t="s">
        <v>30</v>
      </c>
      <c r="L72" s="4">
        <v>720</v>
      </c>
      <c r="M72" s="4">
        <v>720</v>
      </c>
      <c r="N72" s="4" t="s">
        <v>376</v>
      </c>
      <c r="O72" s="4" t="s">
        <v>32</v>
      </c>
      <c r="P72" s="4" t="s">
        <v>33</v>
      </c>
      <c r="Q72" s="4">
        <v>0</v>
      </c>
      <c r="R72" s="7">
        <v>45261.0000115741</v>
      </c>
      <c r="S72" s="6">
        <v>45274</v>
      </c>
      <c r="T72" s="4" t="s">
        <v>34</v>
      </c>
      <c r="U72" s="4">
        <v>720</v>
      </c>
      <c r="V72" s="4">
        <v>0</v>
      </c>
      <c r="W72" s="4">
        <v>0</v>
      </c>
      <c r="X72" s="4" t="s">
        <v>377</v>
      </c>
      <c r="Y72" s="4" t="s">
        <v>378</v>
      </c>
    </row>
    <row r="73" s="4" customFormat="1" spans="1:25">
      <c r="A73" s="4" t="s">
        <v>379</v>
      </c>
      <c r="B73" s="4" t="s">
        <v>26</v>
      </c>
      <c r="C73" s="4" t="s">
        <v>27</v>
      </c>
      <c r="D73" s="4" t="s">
        <v>374</v>
      </c>
      <c r="E73" s="4" t="s">
        <v>375</v>
      </c>
      <c r="F73" s="6">
        <v>45271</v>
      </c>
      <c r="G73" s="6">
        <v>45273</v>
      </c>
      <c r="H73" s="4">
        <v>1</v>
      </c>
      <c r="I73" s="4">
        <v>2</v>
      </c>
      <c r="J73" s="4">
        <v>2</v>
      </c>
      <c r="K73" s="4" t="s">
        <v>30</v>
      </c>
      <c r="L73" s="4">
        <v>720</v>
      </c>
      <c r="M73" s="4">
        <v>720</v>
      </c>
      <c r="N73" s="4" t="s">
        <v>380</v>
      </c>
      <c r="O73" s="4" t="s">
        <v>32</v>
      </c>
      <c r="P73" s="4" t="s">
        <v>33</v>
      </c>
      <c r="Q73" s="4">
        <v>0</v>
      </c>
      <c r="R73" s="7">
        <v>45261.0000115741</v>
      </c>
      <c r="S73" s="6">
        <v>45274</v>
      </c>
      <c r="T73" s="4" t="s">
        <v>34</v>
      </c>
      <c r="U73" s="4">
        <v>720</v>
      </c>
      <c r="V73" s="4">
        <v>0</v>
      </c>
      <c r="W73" s="4">
        <v>0</v>
      </c>
      <c r="X73" s="4" t="s">
        <v>381</v>
      </c>
      <c r="Y73" s="4" t="s">
        <v>382</v>
      </c>
    </row>
    <row r="74" s="4" customFormat="1" spans="1:25">
      <c r="A74" s="4" t="s">
        <v>383</v>
      </c>
      <c r="B74" s="4" t="s">
        <v>26</v>
      </c>
      <c r="C74" s="4" t="s">
        <v>27</v>
      </c>
      <c r="D74" s="4" t="s">
        <v>384</v>
      </c>
      <c r="E74" s="4" t="s">
        <v>385</v>
      </c>
      <c r="F74" s="6">
        <v>45270</v>
      </c>
      <c r="G74" s="6">
        <v>45273</v>
      </c>
      <c r="H74" s="4">
        <v>2</v>
      </c>
      <c r="I74" s="4">
        <v>3</v>
      </c>
      <c r="J74" s="4">
        <v>6</v>
      </c>
      <c r="K74" s="4" t="s">
        <v>30</v>
      </c>
      <c r="L74" s="4">
        <v>2004</v>
      </c>
      <c r="M74" s="4">
        <v>2004</v>
      </c>
      <c r="N74" s="4" t="s">
        <v>386</v>
      </c>
      <c r="O74" s="4" t="s">
        <v>32</v>
      </c>
      <c r="P74" s="4" t="s">
        <v>33</v>
      </c>
      <c r="Q74" s="4">
        <v>0</v>
      </c>
      <c r="R74" s="7">
        <v>45261.0000115741</v>
      </c>
      <c r="S74" s="6">
        <v>45274</v>
      </c>
      <c r="T74" s="4" t="s">
        <v>34</v>
      </c>
      <c r="U74" s="4">
        <v>2004</v>
      </c>
      <c r="V74" s="4">
        <v>0</v>
      </c>
      <c r="W74" s="4">
        <v>0</v>
      </c>
      <c r="X74" s="4" t="s">
        <v>387</v>
      </c>
      <c r="Y74" s="4" t="s">
        <v>388</v>
      </c>
    </row>
    <row r="75" s="4" customFormat="1" spans="1:25">
      <c r="A75" s="4" t="s">
        <v>389</v>
      </c>
      <c r="B75" s="4" t="s">
        <v>26</v>
      </c>
      <c r="C75" s="4" t="s">
        <v>27</v>
      </c>
      <c r="D75" s="4" t="s">
        <v>390</v>
      </c>
      <c r="E75" s="4" t="s">
        <v>391</v>
      </c>
      <c r="F75" s="6">
        <v>45271</v>
      </c>
      <c r="G75" s="6">
        <v>45273</v>
      </c>
      <c r="H75" s="4">
        <v>1</v>
      </c>
      <c r="I75" s="4">
        <v>2</v>
      </c>
      <c r="J75" s="4">
        <v>2</v>
      </c>
      <c r="K75" s="4" t="s">
        <v>30</v>
      </c>
      <c r="L75" s="4">
        <v>3458</v>
      </c>
      <c r="M75" s="4">
        <v>3458</v>
      </c>
      <c r="N75" s="4" t="s">
        <v>392</v>
      </c>
      <c r="O75" s="4" t="s">
        <v>32</v>
      </c>
      <c r="P75" s="4" t="s">
        <v>33</v>
      </c>
      <c r="Q75" s="4">
        <v>0</v>
      </c>
      <c r="R75" s="7">
        <v>45261</v>
      </c>
      <c r="S75" s="6">
        <v>45274</v>
      </c>
      <c r="T75" s="4" t="s">
        <v>34</v>
      </c>
      <c r="U75" s="4">
        <v>3458</v>
      </c>
      <c r="V75" s="4">
        <v>0</v>
      </c>
      <c r="W75" s="4">
        <v>0</v>
      </c>
      <c r="X75" s="4" t="s">
        <v>393</v>
      </c>
      <c r="Y75" s="4" t="s">
        <v>394</v>
      </c>
    </row>
    <row r="76" s="4" customFormat="1" spans="1:25">
      <c r="A76" s="4" t="s">
        <v>395</v>
      </c>
      <c r="B76" s="4" t="s">
        <v>26</v>
      </c>
      <c r="C76" s="4" t="s">
        <v>27</v>
      </c>
      <c r="D76" s="4" t="s">
        <v>199</v>
      </c>
      <c r="E76" s="4" t="s">
        <v>396</v>
      </c>
      <c r="F76" s="6">
        <v>45271</v>
      </c>
      <c r="G76" s="6">
        <v>45273</v>
      </c>
      <c r="H76" s="4">
        <v>1</v>
      </c>
      <c r="I76" s="4">
        <v>2</v>
      </c>
      <c r="J76" s="4">
        <v>2</v>
      </c>
      <c r="K76" s="4" t="s">
        <v>30</v>
      </c>
      <c r="L76" s="4">
        <v>3916</v>
      </c>
      <c r="M76" s="4">
        <v>3916</v>
      </c>
      <c r="N76" s="4" t="s">
        <v>397</v>
      </c>
      <c r="O76" s="4" t="s">
        <v>32</v>
      </c>
      <c r="P76" s="4" t="s">
        <v>33</v>
      </c>
      <c r="Q76" s="4">
        <v>0</v>
      </c>
      <c r="R76" s="7">
        <v>45261.0000115741</v>
      </c>
      <c r="S76" s="6">
        <v>45274</v>
      </c>
      <c r="T76" s="4" t="s">
        <v>34</v>
      </c>
      <c r="U76" s="4">
        <v>3916</v>
      </c>
      <c r="V76" s="4">
        <v>0</v>
      </c>
      <c r="W76" s="4">
        <v>0</v>
      </c>
      <c r="X76" s="4" t="s">
        <v>398</v>
      </c>
      <c r="Y76" s="4" t="s">
        <v>399</v>
      </c>
    </row>
    <row r="77" s="4" customFormat="1" spans="1:25">
      <c r="A77" s="4" t="s">
        <v>400</v>
      </c>
      <c r="B77" s="4" t="s">
        <v>26</v>
      </c>
      <c r="C77" s="4" t="s">
        <v>27</v>
      </c>
      <c r="D77" s="4" t="s">
        <v>401</v>
      </c>
      <c r="E77" s="4" t="s">
        <v>402</v>
      </c>
      <c r="F77" s="6">
        <v>45268</v>
      </c>
      <c r="G77" s="6">
        <v>45273</v>
      </c>
      <c r="H77" s="4">
        <v>1</v>
      </c>
      <c r="I77" s="4">
        <v>5</v>
      </c>
      <c r="J77" s="4">
        <v>5</v>
      </c>
      <c r="K77" s="4" t="s">
        <v>30</v>
      </c>
      <c r="L77" s="4">
        <v>5410</v>
      </c>
      <c r="M77" s="4">
        <v>5410</v>
      </c>
      <c r="N77" s="4" t="s">
        <v>403</v>
      </c>
      <c r="O77" s="4" t="s">
        <v>32</v>
      </c>
      <c r="P77" s="4" t="s">
        <v>33</v>
      </c>
      <c r="Q77" s="4">
        <v>0</v>
      </c>
      <c r="R77" s="7">
        <v>45227</v>
      </c>
      <c r="S77" s="6">
        <v>45274</v>
      </c>
      <c r="T77" s="4" t="s">
        <v>34</v>
      </c>
      <c r="U77" s="4">
        <v>5410</v>
      </c>
      <c r="V77" s="4">
        <v>0</v>
      </c>
      <c r="W77" s="4">
        <v>0</v>
      </c>
      <c r="X77" s="4" t="s">
        <v>404</v>
      </c>
      <c r="Y77" s="4" t="s">
        <v>405</v>
      </c>
    </row>
    <row r="78" s="4" customFormat="1" spans="1:25">
      <c r="A78" s="4" t="s">
        <v>406</v>
      </c>
      <c r="B78" s="4" t="s">
        <v>26</v>
      </c>
      <c r="C78" s="4" t="s">
        <v>27</v>
      </c>
      <c r="D78" s="4" t="s">
        <v>125</v>
      </c>
      <c r="E78" s="4" t="s">
        <v>407</v>
      </c>
      <c r="F78" s="6">
        <v>45266</v>
      </c>
      <c r="G78" s="6">
        <v>45273</v>
      </c>
      <c r="H78" s="4">
        <v>2</v>
      </c>
      <c r="I78" s="4">
        <v>7</v>
      </c>
      <c r="J78" s="4">
        <v>14</v>
      </c>
      <c r="K78" s="4" t="s">
        <v>30</v>
      </c>
      <c r="L78" s="4">
        <v>24920</v>
      </c>
      <c r="M78" s="4">
        <v>24920</v>
      </c>
      <c r="N78" s="4" t="s">
        <v>408</v>
      </c>
      <c r="O78" s="4" t="s">
        <v>32</v>
      </c>
      <c r="P78" s="4" t="s">
        <v>33</v>
      </c>
      <c r="Q78" s="4">
        <v>0</v>
      </c>
      <c r="R78" s="7">
        <v>45261</v>
      </c>
      <c r="S78" s="6">
        <v>45274</v>
      </c>
      <c r="T78" s="4" t="s">
        <v>34</v>
      </c>
      <c r="U78" s="4">
        <v>24920</v>
      </c>
      <c r="V78" s="4">
        <v>0</v>
      </c>
      <c r="W78" s="4">
        <v>0</v>
      </c>
      <c r="X78" s="4" t="s">
        <v>409</v>
      </c>
      <c r="Y78" s="4" t="s">
        <v>410</v>
      </c>
    </row>
    <row r="79" s="4" customFormat="1" spans="1:25">
      <c r="A79" s="4" t="s">
        <v>411</v>
      </c>
      <c r="B79" s="4" t="s">
        <v>26</v>
      </c>
      <c r="C79" s="4" t="s">
        <v>27</v>
      </c>
      <c r="D79" s="4" t="s">
        <v>125</v>
      </c>
      <c r="E79" s="4" t="s">
        <v>407</v>
      </c>
      <c r="F79" s="6">
        <v>45266</v>
      </c>
      <c r="G79" s="6">
        <v>45273</v>
      </c>
      <c r="H79" s="4">
        <v>1</v>
      </c>
      <c r="I79" s="4">
        <v>7</v>
      </c>
      <c r="J79" s="4">
        <v>7</v>
      </c>
      <c r="K79" s="4" t="s">
        <v>30</v>
      </c>
      <c r="L79" s="4">
        <v>12460</v>
      </c>
      <c r="M79" s="4">
        <v>12460</v>
      </c>
      <c r="N79" s="4" t="s">
        <v>412</v>
      </c>
      <c r="O79" s="4" t="s">
        <v>32</v>
      </c>
      <c r="P79" s="4" t="s">
        <v>33</v>
      </c>
      <c r="Q79" s="4">
        <v>0</v>
      </c>
      <c r="R79" s="7">
        <v>45261</v>
      </c>
      <c r="S79" s="6">
        <v>45274</v>
      </c>
      <c r="T79" s="4" t="s">
        <v>34</v>
      </c>
      <c r="U79" s="4">
        <v>12460</v>
      </c>
      <c r="V79" s="4">
        <v>0</v>
      </c>
      <c r="W79" s="4">
        <v>0</v>
      </c>
      <c r="X79" s="4" t="s">
        <v>413</v>
      </c>
      <c r="Y79" s="4" t="s">
        <v>414</v>
      </c>
    </row>
    <row r="80" s="4" customFormat="1" spans="1:25">
      <c r="A80" s="4" t="s">
        <v>415</v>
      </c>
      <c r="B80" s="4" t="s">
        <v>26</v>
      </c>
      <c r="C80" s="4" t="s">
        <v>27</v>
      </c>
      <c r="D80" s="4" t="s">
        <v>73</v>
      </c>
      <c r="E80" s="4" t="s">
        <v>416</v>
      </c>
      <c r="F80" s="6">
        <v>45271</v>
      </c>
      <c r="G80" s="6">
        <v>45273</v>
      </c>
      <c r="H80" s="4">
        <v>1</v>
      </c>
      <c r="I80" s="4">
        <v>2</v>
      </c>
      <c r="J80" s="4">
        <v>2</v>
      </c>
      <c r="K80" s="4" t="s">
        <v>30</v>
      </c>
      <c r="L80" s="4">
        <v>1074</v>
      </c>
      <c r="M80" s="4">
        <v>1074</v>
      </c>
      <c r="N80" s="4" t="s">
        <v>417</v>
      </c>
      <c r="O80" s="4" t="s">
        <v>32</v>
      </c>
      <c r="P80" s="4" t="s">
        <v>33</v>
      </c>
      <c r="Q80" s="4">
        <v>0</v>
      </c>
      <c r="R80" s="7">
        <v>45262.0000115741</v>
      </c>
      <c r="S80" s="6">
        <v>45274</v>
      </c>
      <c r="T80" s="4" t="s">
        <v>34</v>
      </c>
      <c r="U80" s="4">
        <v>1074</v>
      </c>
      <c r="V80" s="4">
        <v>0</v>
      </c>
      <c r="W80" s="4">
        <v>0</v>
      </c>
      <c r="X80" s="4" t="s">
        <v>418</v>
      </c>
      <c r="Y80" s="4" t="s">
        <v>419</v>
      </c>
    </row>
    <row r="81" s="4" customFormat="1" spans="1:25">
      <c r="A81" s="4" t="s">
        <v>420</v>
      </c>
      <c r="B81" s="4" t="s">
        <v>26</v>
      </c>
      <c r="C81" s="4" t="s">
        <v>27</v>
      </c>
      <c r="D81" s="4" t="s">
        <v>421</v>
      </c>
      <c r="E81" s="4" t="s">
        <v>422</v>
      </c>
      <c r="F81" s="6">
        <v>45271</v>
      </c>
      <c r="G81" s="6">
        <v>45273</v>
      </c>
      <c r="H81" s="4">
        <v>1</v>
      </c>
      <c r="I81" s="4">
        <v>2</v>
      </c>
      <c r="J81" s="4">
        <v>2</v>
      </c>
      <c r="K81" s="4" t="s">
        <v>30</v>
      </c>
      <c r="L81" s="4">
        <v>3000</v>
      </c>
      <c r="M81" s="4">
        <v>3000</v>
      </c>
      <c r="N81" s="4" t="s">
        <v>423</v>
      </c>
      <c r="O81" s="4" t="s">
        <v>32</v>
      </c>
      <c r="P81" s="4" t="s">
        <v>33</v>
      </c>
      <c r="Q81" s="4">
        <v>0</v>
      </c>
      <c r="R81" s="7">
        <v>45262.0000115741</v>
      </c>
      <c r="S81" s="6">
        <v>45274</v>
      </c>
      <c r="T81" s="4" t="s">
        <v>34</v>
      </c>
      <c r="U81" s="4">
        <v>3000</v>
      </c>
      <c r="V81" s="4">
        <v>0</v>
      </c>
      <c r="W81" s="4">
        <v>0</v>
      </c>
      <c r="X81" s="4" t="s">
        <v>424</v>
      </c>
      <c r="Y81" s="4" t="s">
        <v>425</v>
      </c>
    </row>
    <row r="82" s="4" customFormat="1" spans="1:25">
      <c r="A82" s="4" t="s">
        <v>426</v>
      </c>
      <c r="B82" s="4" t="s">
        <v>26</v>
      </c>
      <c r="C82" s="4" t="s">
        <v>27</v>
      </c>
      <c r="D82" s="4" t="s">
        <v>427</v>
      </c>
      <c r="E82" s="4" t="s">
        <v>428</v>
      </c>
      <c r="F82" s="6">
        <v>45267</v>
      </c>
      <c r="G82" s="6">
        <v>45273</v>
      </c>
      <c r="H82" s="4">
        <v>2</v>
      </c>
      <c r="I82" s="4">
        <v>6</v>
      </c>
      <c r="J82" s="4">
        <v>12</v>
      </c>
      <c r="K82" s="4" t="s">
        <v>30</v>
      </c>
      <c r="L82" s="4">
        <v>3300</v>
      </c>
      <c r="M82" s="4">
        <v>3300</v>
      </c>
      <c r="N82" s="4" t="s">
        <v>429</v>
      </c>
      <c r="O82" s="4" t="s">
        <v>32</v>
      </c>
      <c r="P82" s="4" t="s">
        <v>33</v>
      </c>
      <c r="Q82" s="4">
        <v>0</v>
      </c>
      <c r="R82" s="7">
        <v>45262</v>
      </c>
      <c r="S82" s="6">
        <v>45274</v>
      </c>
      <c r="T82" s="4" t="s">
        <v>34</v>
      </c>
      <c r="U82" s="4">
        <v>3300</v>
      </c>
      <c r="V82" s="4">
        <v>0</v>
      </c>
      <c r="W82" s="4">
        <v>0</v>
      </c>
      <c r="X82" s="4" t="s">
        <v>430</v>
      </c>
      <c r="Y82" s="4" t="s">
        <v>431</v>
      </c>
    </row>
    <row r="83" s="4" customFormat="1" spans="1:25">
      <c r="A83" s="4" t="s">
        <v>432</v>
      </c>
      <c r="B83" s="4" t="s">
        <v>26</v>
      </c>
      <c r="C83" s="4" t="s">
        <v>27</v>
      </c>
      <c r="D83" s="4" t="s">
        <v>242</v>
      </c>
      <c r="E83" s="4" t="s">
        <v>243</v>
      </c>
      <c r="F83" s="6">
        <v>45271</v>
      </c>
      <c r="G83" s="6">
        <v>45273</v>
      </c>
      <c r="H83" s="4">
        <v>1</v>
      </c>
      <c r="I83" s="4">
        <v>2</v>
      </c>
      <c r="J83" s="4">
        <v>2</v>
      </c>
      <c r="K83" s="4" t="s">
        <v>30</v>
      </c>
      <c r="L83" s="4">
        <v>408</v>
      </c>
      <c r="M83" s="4">
        <v>408</v>
      </c>
      <c r="N83" s="4" t="s">
        <v>433</v>
      </c>
      <c r="O83" s="4" t="s">
        <v>32</v>
      </c>
      <c r="P83" s="4" t="s">
        <v>33</v>
      </c>
      <c r="Q83" s="4">
        <v>0</v>
      </c>
      <c r="R83" s="7">
        <v>45263</v>
      </c>
      <c r="S83" s="6">
        <v>45274</v>
      </c>
      <c r="T83" s="4" t="s">
        <v>34</v>
      </c>
      <c r="U83" s="4">
        <v>408</v>
      </c>
      <c r="V83" s="4">
        <v>0</v>
      </c>
      <c r="W83" s="4">
        <v>0</v>
      </c>
      <c r="X83" s="4" t="s">
        <v>434</v>
      </c>
      <c r="Y83" s="4" t="s">
        <v>435</v>
      </c>
    </row>
    <row r="84" s="4" customFormat="1" spans="1:25">
      <c r="A84" s="4" t="s">
        <v>436</v>
      </c>
      <c r="B84" s="4" t="s">
        <v>26</v>
      </c>
      <c r="C84" s="4" t="s">
        <v>27</v>
      </c>
      <c r="D84" s="4" t="s">
        <v>437</v>
      </c>
      <c r="E84" s="4" t="s">
        <v>438</v>
      </c>
      <c r="F84" s="6">
        <v>45272</v>
      </c>
      <c r="G84" s="6">
        <v>45273</v>
      </c>
      <c r="H84" s="4">
        <v>1</v>
      </c>
      <c r="I84" s="4">
        <v>1</v>
      </c>
      <c r="J84" s="4">
        <v>1</v>
      </c>
      <c r="K84" s="4" t="s">
        <v>30</v>
      </c>
      <c r="L84" s="4">
        <v>337</v>
      </c>
      <c r="M84" s="4">
        <v>337</v>
      </c>
      <c r="N84" s="4" t="s">
        <v>439</v>
      </c>
      <c r="O84" s="4" t="s">
        <v>32</v>
      </c>
      <c r="P84" s="4" t="s">
        <v>33</v>
      </c>
      <c r="Q84" s="4">
        <v>0</v>
      </c>
      <c r="R84" s="7">
        <v>45263.0000115741</v>
      </c>
      <c r="S84" s="6">
        <v>45274</v>
      </c>
      <c r="T84" s="4" t="s">
        <v>34</v>
      </c>
      <c r="U84" s="4">
        <v>337</v>
      </c>
      <c r="V84" s="4">
        <v>0</v>
      </c>
      <c r="W84" s="4">
        <v>0</v>
      </c>
      <c r="X84" s="4" t="s">
        <v>440</v>
      </c>
      <c r="Y84" s="4" t="s">
        <v>441</v>
      </c>
    </row>
    <row r="85" s="4" customFormat="1" spans="1:25">
      <c r="A85" s="4" t="s">
        <v>442</v>
      </c>
      <c r="B85" s="4" t="s">
        <v>26</v>
      </c>
      <c r="C85" s="4" t="s">
        <v>27</v>
      </c>
      <c r="D85" s="4" t="s">
        <v>210</v>
      </c>
      <c r="E85" s="4" t="s">
        <v>443</v>
      </c>
      <c r="F85" s="6">
        <v>45271</v>
      </c>
      <c r="G85" s="6">
        <v>45273</v>
      </c>
      <c r="H85" s="4">
        <v>1</v>
      </c>
      <c r="I85" s="4">
        <v>2</v>
      </c>
      <c r="J85" s="4">
        <v>2</v>
      </c>
      <c r="K85" s="4" t="s">
        <v>30</v>
      </c>
      <c r="L85" s="4">
        <v>1678</v>
      </c>
      <c r="M85" s="4">
        <v>1678</v>
      </c>
      <c r="N85" s="4" t="s">
        <v>444</v>
      </c>
      <c r="O85" s="4" t="s">
        <v>32</v>
      </c>
      <c r="P85" s="4" t="s">
        <v>33</v>
      </c>
      <c r="Q85" s="4">
        <v>0</v>
      </c>
      <c r="R85" s="7">
        <v>45263.0000115741</v>
      </c>
      <c r="S85" s="6">
        <v>45274</v>
      </c>
      <c r="T85" s="4" t="s">
        <v>34</v>
      </c>
      <c r="U85" s="4">
        <v>1678</v>
      </c>
      <c r="V85" s="4">
        <v>0</v>
      </c>
      <c r="W85" s="4">
        <v>0</v>
      </c>
      <c r="X85" s="4" t="s">
        <v>445</v>
      </c>
      <c r="Y85" s="4" t="s">
        <v>446</v>
      </c>
    </row>
    <row r="86" s="4" customFormat="1" spans="1:25">
      <c r="A86" s="4" t="s">
        <v>447</v>
      </c>
      <c r="B86" s="4" t="s">
        <v>26</v>
      </c>
      <c r="C86" s="4" t="s">
        <v>27</v>
      </c>
      <c r="D86" s="4" t="s">
        <v>226</v>
      </c>
      <c r="E86" s="4" t="s">
        <v>448</v>
      </c>
      <c r="F86" s="6">
        <v>45270</v>
      </c>
      <c r="G86" s="6">
        <v>45273</v>
      </c>
      <c r="H86" s="4">
        <v>1</v>
      </c>
      <c r="I86" s="4">
        <v>3</v>
      </c>
      <c r="J86" s="4">
        <v>3</v>
      </c>
      <c r="K86" s="4" t="s">
        <v>30</v>
      </c>
      <c r="L86" s="4">
        <v>1791</v>
      </c>
      <c r="M86" s="4">
        <v>1791</v>
      </c>
      <c r="N86" s="4" t="s">
        <v>449</v>
      </c>
      <c r="O86" s="4" t="s">
        <v>32</v>
      </c>
      <c r="P86" s="4" t="s">
        <v>33</v>
      </c>
      <c r="Q86" s="4">
        <v>0</v>
      </c>
      <c r="R86" s="7">
        <v>45264</v>
      </c>
      <c r="S86" s="6">
        <v>45274</v>
      </c>
      <c r="T86" s="4" t="s">
        <v>34</v>
      </c>
      <c r="U86" s="4">
        <v>1791</v>
      </c>
      <c r="V86" s="4">
        <v>0</v>
      </c>
      <c r="W86" s="4">
        <v>0</v>
      </c>
      <c r="X86" s="4" t="s">
        <v>450</v>
      </c>
      <c r="Y86" s="4" t="s">
        <v>451</v>
      </c>
    </row>
    <row r="87" s="4" customFormat="1" spans="1:25">
      <c r="A87" s="4" t="s">
        <v>367</v>
      </c>
      <c r="B87" s="4" t="s">
        <v>26</v>
      </c>
      <c r="C87" s="4" t="s">
        <v>452</v>
      </c>
      <c r="D87" s="4" t="s">
        <v>368</v>
      </c>
      <c r="E87" s="4" t="s">
        <v>369</v>
      </c>
      <c r="F87" s="6">
        <v>45271</v>
      </c>
      <c r="G87" s="6">
        <v>45273</v>
      </c>
      <c r="H87" s="4">
        <v>1</v>
      </c>
      <c r="I87" s="4">
        <v>2</v>
      </c>
      <c r="J87" s="4">
        <v>2</v>
      </c>
      <c r="K87" s="4" t="s">
        <v>30</v>
      </c>
      <c r="L87" s="4">
        <v>-572.6</v>
      </c>
      <c r="M87" s="4">
        <v>-572.6</v>
      </c>
      <c r="N87" s="4" t="s">
        <v>370</v>
      </c>
      <c r="O87" s="4" t="s">
        <v>32</v>
      </c>
      <c r="P87" s="4" t="s">
        <v>33</v>
      </c>
      <c r="Q87" s="4">
        <v>0</v>
      </c>
      <c r="R87" s="7">
        <v>45261.1447222222</v>
      </c>
      <c r="S87" s="6">
        <v>45274</v>
      </c>
      <c r="T87" s="4" t="s">
        <v>34</v>
      </c>
      <c r="U87" s="4">
        <v>-572.6</v>
      </c>
      <c r="V87" s="4">
        <v>0</v>
      </c>
      <c r="W87" s="4">
        <v>0</v>
      </c>
      <c r="X87" s="4" t="s">
        <v>371</v>
      </c>
      <c r="Y87" s="4" t="s">
        <v>372</v>
      </c>
    </row>
    <row r="88" s="4" customFormat="1" spans="1:25">
      <c r="A88" s="4" t="s">
        <v>453</v>
      </c>
      <c r="B88" s="4" t="s">
        <v>26</v>
      </c>
      <c r="C88" s="4" t="s">
        <v>27</v>
      </c>
      <c r="D88" s="4" t="s">
        <v>368</v>
      </c>
      <c r="E88" s="4" t="s">
        <v>454</v>
      </c>
      <c r="F88" s="6">
        <v>45272</v>
      </c>
      <c r="G88" s="6">
        <v>45273</v>
      </c>
      <c r="H88" s="4">
        <v>1</v>
      </c>
      <c r="I88" s="4">
        <v>1</v>
      </c>
      <c r="J88" s="4">
        <v>1</v>
      </c>
      <c r="K88" s="4" t="s">
        <v>30</v>
      </c>
      <c r="L88" s="4">
        <v>537</v>
      </c>
      <c r="M88" s="4">
        <v>537</v>
      </c>
      <c r="N88" s="4" t="s">
        <v>455</v>
      </c>
      <c r="O88" s="4" t="s">
        <v>32</v>
      </c>
      <c r="P88" s="4" t="s">
        <v>33</v>
      </c>
      <c r="Q88" s="4">
        <v>0</v>
      </c>
      <c r="R88" s="7">
        <v>45264</v>
      </c>
      <c r="S88" s="6">
        <v>45274</v>
      </c>
      <c r="T88" s="4" t="s">
        <v>34</v>
      </c>
      <c r="U88" s="4">
        <v>537</v>
      </c>
      <c r="V88" s="4">
        <v>0</v>
      </c>
      <c r="W88" s="4">
        <v>0</v>
      </c>
      <c r="X88" s="4" t="s">
        <v>456</v>
      </c>
      <c r="Y88" s="4" t="s">
        <v>457</v>
      </c>
    </row>
    <row r="89" s="4" customFormat="1" spans="1:25">
      <c r="A89" s="4" t="s">
        <v>458</v>
      </c>
      <c r="B89" s="4" t="s">
        <v>26</v>
      </c>
      <c r="C89" s="4" t="s">
        <v>27</v>
      </c>
      <c r="D89" s="4" t="s">
        <v>459</v>
      </c>
      <c r="E89" s="4" t="s">
        <v>460</v>
      </c>
      <c r="F89" s="6">
        <v>45271</v>
      </c>
      <c r="G89" s="6">
        <v>45273</v>
      </c>
      <c r="H89" s="4">
        <v>1</v>
      </c>
      <c r="I89" s="4">
        <v>2</v>
      </c>
      <c r="J89" s="4">
        <v>2</v>
      </c>
      <c r="K89" s="4" t="s">
        <v>30</v>
      </c>
      <c r="L89" s="4">
        <v>652</v>
      </c>
      <c r="M89" s="4">
        <v>652</v>
      </c>
      <c r="N89" s="4" t="s">
        <v>461</v>
      </c>
      <c r="O89" s="4" t="s">
        <v>32</v>
      </c>
      <c r="P89" s="4" t="s">
        <v>33</v>
      </c>
      <c r="Q89" s="4">
        <v>0</v>
      </c>
      <c r="R89" s="7">
        <v>45263</v>
      </c>
      <c r="S89" s="6">
        <v>45274</v>
      </c>
      <c r="T89" s="4" t="s">
        <v>34</v>
      </c>
      <c r="U89" s="4">
        <v>652</v>
      </c>
      <c r="V89" s="4">
        <v>0</v>
      </c>
      <c r="W89" s="4">
        <v>0</v>
      </c>
      <c r="X89" s="4" t="s">
        <v>462</v>
      </c>
      <c r="Y89" s="4" t="s">
        <v>463</v>
      </c>
    </row>
    <row r="90" s="4" customFormat="1" spans="1:25">
      <c r="A90" s="4" t="s">
        <v>383</v>
      </c>
      <c r="B90" s="4" t="s">
        <v>26</v>
      </c>
      <c r="C90" s="4" t="s">
        <v>61</v>
      </c>
      <c r="D90" s="4" t="s">
        <v>384</v>
      </c>
      <c r="E90" s="4" t="s">
        <v>385</v>
      </c>
      <c r="F90" s="6">
        <v>45270</v>
      </c>
      <c r="G90" s="6">
        <v>45273</v>
      </c>
      <c r="H90" s="4">
        <v>2</v>
      </c>
      <c r="I90" s="4">
        <v>3</v>
      </c>
      <c r="J90" s="4">
        <v>6</v>
      </c>
      <c r="K90" s="4" t="s">
        <v>30</v>
      </c>
      <c r="L90" s="4">
        <v>-2004</v>
      </c>
      <c r="M90" s="4">
        <v>-2004</v>
      </c>
      <c r="N90" s="4" t="s">
        <v>386</v>
      </c>
      <c r="O90" s="4" t="s">
        <v>32</v>
      </c>
      <c r="P90" s="4" t="s">
        <v>33</v>
      </c>
      <c r="Q90" s="4">
        <v>0</v>
      </c>
      <c r="R90" s="7">
        <v>45261.0000115741</v>
      </c>
      <c r="S90" s="6">
        <v>45274</v>
      </c>
      <c r="T90" s="4" t="s">
        <v>34</v>
      </c>
      <c r="U90" s="4">
        <v>-2004</v>
      </c>
      <c r="V90" s="4">
        <v>0</v>
      </c>
      <c r="W90" s="4">
        <v>0</v>
      </c>
      <c r="X90" s="4" t="s">
        <v>387</v>
      </c>
      <c r="Y90" s="4" t="s">
        <v>388</v>
      </c>
    </row>
    <row r="91" s="4" customFormat="1" spans="1:25">
      <c r="A91" s="4" t="s">
        <v>464</v>
      </c>
      <c r="B91" s="4" t="s">
        <v>26</v>
      </c>
      <c r="C91" s="4" t="s">
        <v>27</v>
      </c>
      <c r="D91" s="4" t="s">
        <v>465</v>
      </c>
      <c r="E91" s="4" t="s">
        <v>466</v>
      </c>
      <c r="F91" s="6">
        <v>45266</v>
      </c>
      <c r="G91" s="6">
        <v>45273</v>
      </c>
      <c r="H91" s="4">
        <v>1</v>
      </c>
      <c r="I91" s="4">
        <v>7</v>
      </c>
      <c r="J91" s="4">
        <v>7</v>
      </c>
      <c r="K91" s="4" t="s">
        <v>30</v>
      </c>
      <c r="L91" s="4">
        <v>5308</v>
      </c>
      <c r="M91" s="4">
        <v>5308</v>
      </c>
      <c r="N91" s="4" t="s">
        <v>467</v>
      </c>
      <c r="O91" s="4" t="s">
        <v>32</v>
      </c>
      <c r="P91" s="4" t="s">
        <v>33</v>
      </c>
      <c r="Q91" s="4">
        <v>0</v>
      </c>
      <c r="R91" s="7">
        <v>45264</v>
      </c>
      <c r="S91" s="6">
        <v>45274</v>
      </c>
      <c r="T91" s="4" t="s">
        <v>34</v>
      </c>
      <c r="U91" s="4">
        <v>5308</v>
      </c>
      <c r="V91" s="4">
        <v>0</v>
      </c>
      <c r="W91" s="4">
        <v>0</v>
      </c>
      <c r="X91" s="4" t="s">
        <v>468</v>
      </c>
      <c r="Y91" s="4" t="s">
        <v>469</v>
      </c>
    </row>
    <row r="92" s="4" customFormat="1" spans="1:25">
      <c r="A92" s="4" t="s">
        <v>470</v>
      </c>
      <c r="B92" s="4" t="s">
        <v>26</v>
      </c>
      <c r="C92" s="4" t="s">
        <v>27</v>
      </c>
      <c r="D92" s="4" t="s">
        <v>301</v>
      </c>
      <c r="E92" s="4" t="s">
        <v>302</v>
      </c>
      <c r="F92" s="6">
        <v>45270</v>
      </c>
      <c r="G92" s="6">
        <v>45273</v>
      </c>
      <c r="H92" s="4">
        <v>1</v>
      </c>
      <c r="I92" s="4">
        <v>3</v>
      </c>
      <c r="J92" s="4">
        <v>3</v>
      </c>
      <c r="K92" s="4" t="s">
        <v>30</v>
      </c>
      <c r="L92" s="4">
        <v>1551</v>
      </c>
      <c r="M92" s="4">
        <v>1551</v>
      </c>
      <c r="N92" s="4" t="s">
        <v>471</v>
      </c>
      <c r="O92" s="4" t="s">
        <v>32</v>
      </c>
      <c r="P92" s="4" t="s">
        <v>33</v>
      </c>
      <c r="Q92" s="4">
        <v>0</v>
      </c>
      <c r="R92" s="7">
        <v>45265</v>
      </c>
      <c r="S92" s="6">
        <v>45274</v>
      </c>
      <c r="T92" s="4" t="s">
        <v>34</v>
      </c>
      <c r="U92" s="4">
        <v>1551</v>
      </c>
      <c r="V92" s="4">
        <v>0</v>
      </c>
      <c r="W92" s="4">
        <v>0</v>
      </c>
      <c r="X92" s="4" t="s">
        <v>472</v>
      </c>
      <c r="Y92" s="4" t="s">
        <v>473</v>
      </c>
    </row>
    <row r="93" s="4" customFormat="1" spans="1:25">
      <c r="A93" s="4" t="s">
        <v>474</v>
      </c>
      <c r="B93" s="4" t="s">
        <v>26</v>
      </c>
      <c r="C93" s="4" t="s">
        <v>27</v>
      </c>
      <c r="D93" s="4" t="s">
        <v>475</v>
      </c>
      <c r="E93" s="4" t="s">
        <v>476</v>
      </c>
      <c r="F93" s="6">
        <v>45272</v>
      </c>
      <c r="G93" s="6">
        <v>45273</v>
      </c>
      <c r="H93" s="4">
        <v>1</v>
      </c>
      <c r="I93" s="4">
        <v>1</v>
      </c>
      <c r="J93" s="4">
        <v>1</v>
      </c>
      <c r="K93" s="4" t="s">
        <v>30</v>
      </c>
      <c r="L93" s="4">
        <v>1229</v>
      </c>
      <c r="M93" s="4">
        <v>1229</v>
      </c>
      <c r="N93" s="4" t="s">
        <v>477</v>
      </c>
      <c r="O93" s="4" t="s">
        <v>32</v>
      </c>
      <c r="P93" s="4" t="s">
        <v>33</v>
      </c>
      <c r="Q93" s="4">
        <v>0</v>
      </c>
      <c r="R93" s="7">
        <v>45265</v>
      </c>
      <c r="S93" s="6">
        <v>45274</v>
      </c>
      <c r="T93" s="4" t="s">
        <v>34</v>
      </c>
      <c r="U93" s="4">
        <v>1229</v>
      </c>
      <c r="V93" s="4">
        <v>0</v>
      </c>
      <c r="W93" s="4">
        <v>0</v>
      </c>
      <c r="X93" s="4" t="s">
        <v>478</v>
      </c>
      <c r="Y93" s="4" t="s">
        <v>479</v>
      </c>
    </row>
    <row r="94" s="4" customFormat="1" spans="1:25">
      <c r="A94" s="4" t="s">
        <v>480</v>
      </c>
      <c r="B94" s="4" t="s">
        <v>26</v>
      </c>
      <c r="C94" s="4" t="s">
        <v>27</v>
      </c>
      <c r="D94" s="4" t="s">
        <v>481</v>
      </c>
      <c r="E94" s="4" t="s">
        <v>482</v>
      </c>
      <c r="F94" s="6">
        <v>45271</v>
      </c>
      <c r="G94" s="6">
        <v>45273</v>
      </c>
      <c r="H94" s="4">
        <v>1</v>
      </c>
      <c r="I94" s="4">
        <v>2</v>
      </c>
      <c r="J94" s="4">
        <v>2</v>
      </c>
      <c r="K94" s="4" t="s">
        <v>30</v>
      </c>
      <c r="L94" s="4">
        <v>630</v>
      </c>
      <c r="M94" s="4">
        <v>630</v>
      </c>
      <c r="N94" s="4" t="s">
        <v>483</v>
      </c>
      <c r="O94" s="4" t="s">
        <v>32</v>
      </c>
      <c r="P94" s="4" t="s">
        <v>33</v>
      </c>
      <c r="Q94" s="4">
        <v>0</v>
      </c>
      <c r="R94" s="7">
        <v>45265.0000115741</v>
      </c>
      <c r="S94" s="6">
        <v>45274</v>
      </c>
      <c r="T94" s="4" t="s">
        <v>34</v>
      </c>
      <c r="U94" s="4">
        <v>630</v>
      </c>
      <c r="V94" s="4">
        <v>0</v>
      </c>
      <c r="W94" s="4">
        <v>0</v>
      </c>
      <c r="X94" s="4" t="s">
        <v>484</v>
      </c>
      <c r="Y94" s="4" t="s">
        <v>485</v>
      </c>
    </row>
    <row r="95" s="4" customFormat="1" spans="1:25">
      <c r="A95" s="4" t="s">
        <v>486</v>
      </c>
      <c r="B95" s="4" t="s">
        <v>26</v>
      </c>
      <c r="C95" s="4" t="s">
        <v>27</v>
      </c>
      <c r="D95" s="4" t="s">
        <v>384</v>
      </c>
      <c r="E95" s="4" t="s">
        <v>385</v>
      </c>
      <c r="F95" s="6">
        <v>45271</v>
      </c>
      <c r="G95" s="6">
        <v>45273</v>
      </c>
      <c r="H95" s="4">
        <v>1</v>
      </c>
      <c r="I95" s="4">
        <v>2</v>
      </c>
      <c r="J95" s="4">
        <v>2</v>
      </c>
      <c r="K95" s="4" t="s">
        <v>30</v>
      </c>
      <c r="L95" s="4">
        <v>617</v>
      </c>
      <c r="M95" s="4">
        <v>617</v>
      </c>
      <c r="N95" s="4" t="s">
        <v>487</v>
      </c>
      <c r="O95" s="4" t="s">
        <v>32</v>
      </c>
      <c r="P95" s="4" t="s">
        <v>33</v>
      </c>
      <c r="Q95" s="4">
        <v>0</v>
      </c>
      <c r="R95" s="7">
        <v>45265</v>
      </c>
      <c r="S95" s="6">
        <v>45274</v>
      </c>
      <c r="T95" s="4" t="s">
        <v>34</v>
      </c>
      <c r="U95" s="4">
        <v>617</v>
      </c>
      <c r="V95" s="4">
        <v>0</v>
      </c>
      <c r="W95" s="4">
        <v>0</v>
      </c>
      <c r="X95" s="4" t="s">
        <v>488</v>
      </c>
      <c r="Y95" s="4" t="s">
        <v>489</v>
      </c>
    </row>
    <row r="96" s="4" customFormat="1" spans="1:25">
      <c r="A96" s="4" t="s">
        <v>490</v>
      </c>
      <c r="B96" s="4" t="s">
        <v>26</v>
      </c>
      <c r="C96" s="4" t="s">
        <v>27</v>
      </c>
      <c r="D96" s="4" t="s">
        <v>491</v>
      </c>
      <c r="E96" s="4" t="s">
        <v>492</v>
      </c>
      <c r="F96" s="6">
        <v>45268</v>
      </c>
      <c r="G96" s="6">
        <v>45273</v>
      </c>
      <c r="H96" s="4">
        <v>1</v>
      </c>
      <c r="I96" s="4">
        <v>5</v>
      </c>
      <c r="J96" s="4">
        <v>5</v>
      </c>
      <c r="K96" s="4" t="s">
        <v>30</v>
      </c>
      <c r="L96" s="4">
        <v>2650</v>
      </c>
      <c r="M96" s="4">
        <v>2650</v>
      </c>
      <c r="N96" s="4" t="s">
        <v>493</v>
      </c>
      <c r="O96" s="4" t="s">
        <v>32</v>
      </c>
      <c r="P96" s="4" t="s">
        <v>33</v>
      </c>
      <c r="Q96" s="4">
        <v>0</v>
      </c>
      <c r="R96" s="7">
        <v>45265</v>
      </c>
      <c r="S96" s="6">
        <v>45274</v>
      </c>
      <c r="T96" s="4" t="s">
        <v>34</v>
      </c>
      <c r="U96" s="4">
        <v>2650</v>
      </c>
      <c r="V96" s="4">
        <v>0</v>
      </c>
      <c r="W96" s="4">
        <v>0</v>
      </c>
      <c r="X96" s="4" t="s">
        <v>494</v>
      </c>
      <c r="Y96" s="4" t="s">
        <v>495</v>
      </c>
    </row>
    <row r="97" s="4" customFormat="1" spans="1:25">
      <c r="A97" s="4" t="s">
        <v>496</v>
      </c>
      <c r="B97" s="4" t="s">
        <v>26</v>
      </c>
      <c r="C97" s="4" t="s">
        <v>27</v>
      </c>
      <c r="D97" s="4" t="s">
        <v>497</v>
      </c>
      <c r="E97" s="4" t="s">
        <v>498</v>
      </c>
      <c r="F97" s="6">
        <v>45272</v>
      </c>
      <c r="G97" s="6">
        <v>45273</v>
      </c>
      <c r="H97" s="4">
        <v>1</v>
      </c>
      <c r="I97" s="4">
        <v>1</v>
      </c>
      <c r="J97" s="4">
        <v>1</v>
      </c>
      <c r="K97" s="4" t="s">
        <v>30</v>
      </c>
      <c r="L97" s="4">
        <v>580</v>
      </c>
      <c r="M97" s="4">
        <v>580</v>
      </c>
      <c r="N97" s="4" t="s">
        <v>499</v>
      </c>
      <c r="O97" s="4" t="s">
        <v>32</v>
      </c>
      <c r="P97" s="4" t="s">
        <v>33</v>
      </c>
      <c r="Q97" s="4">
        <v>0</v>
      </c>
      <c r="R97" s="7">
        <v>45266</v>
      </c>
      <c r="S97" s="6">
        <v>45274</v>
      </c>
      <c r="T97" s="4" t="s">
        <v>34</v>
      </c>
      <c r="U97" s="4">
        <v>580</v>
      </c>
      <c r="V97" s="4">
        <v>0</v>
      </c>
      <c r="W97" s="4">
        <v>0</v>
      </c>
      <c r="X97" s="4" t="s">
        <v>500</v>
      </c>
      <c r="Y97" s="4" t="s">
        <v>501</v>
      </c>
    </row>
    <row r="98" s="4" customFormat="1" spans="1:25">
      <c r="A98" s="4" t="s">
        <v>502</v>
      </c>
      <c r="B98" s="4" t="s">
        <v>26</v>
      </c>
      <c r="C98" s="4" t="s">
        <v>27</v>
      </c>
      <c r="D98" s="4" t="s">
        <v>503</v>
      </c>
      <c r="E98" s="4" t="s">
        <v>504</v>
      </c>
      <c r="F98" s="6">
        <v>45267</v>
      </c>
      <c r="G98" s="6">
        <v>45273</v>
      </c>
      <c r="H98" s="4">
        <v>1</v>
      </c>
      <c r="I98" s="4">
        <v>6</v>
      </c>
      <c r="J98" s="4">
        <v>6</v>
      </c>
      <c r="K98" s="4" t="s">
        <v>30</v>
      </c>
      <c r="L98" s="4">
        <v>1145</v>
      </c>
      <c r="M98" s="4">
        <v>1145</v>
      </c>
      <c r="N98" s="4" t="s">
        <v>505</v>
      </c>
      <c r="O98" s="4" t="s">
        <v>32</v>
      </c>
      <c r="P98" s="4" t="s">
        <v>33</v>
      </c>
      <c r="Q98" s="4">
        <v>0</v>
      </c>
      <c r="R98" s="7">
        <v>45266</v>
      </c>
      <c r="S98" s="6">
        <v>45274</v>
      </c>
      <c r="T98" s="4" t="s">
        <v>34</v>
      </c>
      <c r="U98" s="4">
        <v>1145</v>
      </c>
      <c r="V98" s="4">
        <v>0</v>
      </c>
      <c r="W98" s="4">
        <v>0</v>
      </c>
      <c r="X98" s="4" t="s">
        <v>506</v>
      </c>
      <c r="Y98" s="4" t="s">
        <v>506</v>
      </c>
    </row>
    <row r="99" s="4" customFormat="1" spans="1:25">
      <c r="A99" s="4" t="s">
        <v>507</v>
      </c>
      <c r="B99" s="4" t="s">
        <v>26</v>
      </c>
      <c r="C99" s="4" t="s">
        <v>27</v>
      </c>
      <c r="D99" s="4" t="s">
        <v>193</v>
      </c>
      <c r="E99" s="4" t="s">
        <v>508</v>
      </c>
      <c r="F99" s="6">
        <v>45272</v>
      </c>
      <c r="G99" s="6">
        <v>45273</v>
      </c>
      <c r="H99" s="4">
        <v>1</v>
      </c>
      <c r="I99" s="4">
        <v>1</v>
      </c>
      <c r="J99" s="4">
        <v>1</v>
      </c>
      <c r="K99" s="4" t="s">
        <v>30</v>
      </c>
      <c r="L99" s="4">
        <v>430</v>
      </c>
      <c r="M99" s="4">
        <v>430</v>
      </c>
      <c r="N99" s="4" t="s">
        <v>509</v>
      </c>
      <c r="O99" s="4" t="s">
        <v>32</v>
      </c>
      <c r="P99" s="4" t="s">
        <v>33</v>
      </c>
      <c r="Q99" s="4">
        <v>0</v>
      </c>
      <c r="R99" s="7">
        <v>45266</v>
      </c>
      <c r="S99" s="6">
        <v>45274</v>
      </c>
      <c r="T99" s="4" t="s">
        <v>34</v>
      </c>
      <c r="U99" s="4">
        <v>430</v>
      </c>
      <c r="V99" s="4">
        <v>0</v>
      </c>
      <c r="W99" s="4">
        <v>0</v>
      </c>
      <c r="X99" s="4" t="s">
        <v>510</v>
      </c>
      <c r="Y99" s="4" t="s">
        <v>511</v>
      </c>
    </row>
    <row r="100" s="4" customFormat="1" spans="1:25">
      <c r="A100" s="4" t="s">
        <v>512</v>
      </c>
      <c r="B100" s="4" t="s">
        <v>26</v>
      </c>
      <c r="C100" s="4" t="s">
        <v>27</v>
      </c>
      <c r="D100" s="4" t="s">
        <v>368</v>
      </c>
      <c r="E100" s="4" t="s">
        <v>513</v>
      </c>
      <c r="F100" s="6">
        <v>45272</v>
      </c>
      <c r="G100" s="6">
        <v>45273</v>
      </c>
      <c r="H100" s="4">
        <v>1</v>
      </c>
      <c r="I100" s="4">
        <v>1</v>
      </c>
      <c r="J100" s="4">
        <v>1</v>
      </c>
      <c r="K100" s="4" t="s">
        <v>30</v>
      </c>
      <c r="L100" s="4">
        <v>425</v>
      </c>
      <c r="M100" s="4">
        <v>425</v>
      </c>
      <c r="N100" s="4" t="s">
        <v>514</v>
      </c>
      <c r="O100" s="4" t="s">
        <v>32</v>
      </c>
      <c r="P100" s="4" t="s">
        <v>33</v>
      </c>
      <c r="Q100" s="4">
        <v>0</v>
      </c>
      <c r="R100" s="7">
        <v>45266</v>
      </c>
      <c r="S100" s="6">
        <v>45274</v>
      </c>
      <c r="T100" s="4" t="s">
        <v>34</v>
      </c>
      <c r="U100" s="4">
        <v>425</v>
      </c>
      <c r="V100" s="4">
        <v>0</v>
      </c>
      <c r="W100" s="4">
        <v>0</v>
      </c>
      <c r="X100" s="4" t="s">
        <v>515</v>
      </c>
      <c r="Y100" s="4" t="s">
        <v>516</v>
      </c>
    </row>
    <row r="101" s="4" customFormat="1" spans="1:25">
      <c r="A101" s="4" t="s">
        <v>517</v>
      </c>
      <c r="B101" s="4" t="s">
        <v>26</v>
      </c>
      <c r="C101" s="4" t="s">
        <v>27</v>
      </c>
      <c r="D101" s="4" t="s">
        <v>131</v>
      </c>
      <c r="E101" s="4" t="s">
        <v>518</v>
      </c>
      <c r="F101" s="6">
        <v>45269</v>
      </c>
      <c r="G101" s="6">
        <v>45273</v>
      </c>
      <c r="H101" s="4">
        <v>1</v>
      </c>
      <c r="I101" s="4">
        <v>4</v>
      </c>
      <c r="J101" s="4">
        <v>4</v>
      </c>
      <c r="K101" s="4" t="s">
        <v>30</v>
      </c>
      <c r="L101" s="4">
        <v>4000</v>
      </c>
      <c r="M101" s="4">
        <v>4000</v>
      </c>
      <c r="N101" s="4" t="s">
        <v>519</v>
      </c>
      <c r="O101" s="4" t="s">
        <v>32</v>
      </c>
      <c r="P101" s="4" t="s">
        <v>33</v>
      </c>
      <c r="Q101" s="4">
        <v>0</v>
      </c>
      <c r="R101" s="7">
        <v>45266</v>
      </c>
      <c r="S101" s="6">
        <v>45274</v>
      </c>
      <c r="T101" s="4" t="s">
        <v>34</v>
      </c>
      <c r="U101" s="4">
        <v>4000</v>
      </c>
      <c r="V101" s="4">
        <v>0</v>
      </c>
      <c r="W101" s="4">
        <v>0</v>
      </c>
      <c r="X101" s="4" t="s">
        <v>520</v>
      </c>
      <c r="Y101" s="4" t="s">
        <v>521</v>
      </c>
    </row>
    <row r="102" s="4" customFormat="1" spans="1:25">
      <c r="A102" s="4" t="s">
        <v>522</v>
      </c>
      <c r="B102" s="4" t="s">
        <v>26</v>
      </c>
      <c r="C102" s="4" t="s">
        <v>27</v>
      </c>
      <c r="D102" s="4" t="s">
        <v>523</v>
      </c>
      <c r="E102" s="4" t="s">
        <v>524</v>
      </c>
      <c r="F102" s="6">
        <v>45271</v>
      </c>
      <c r="G102" s="6">
        <v>45273</v>
      </c>
      <c r="H102" s="4">
        <v>4</v>
      </c>
      <c r="I102" s="4">
        <v>2</v>
      </c>
      <c r="J102" s="4">
        <v>8</v>
      </c>
      <c r="K102" s="4" t="s">
        <v>30</v>
      </c>
      <c r="L102" s="4">
        <v>11880</v>
      </c>
      <c r="M102" s="4">
        <v>11880</v>
      </c>
      <c r="N102" s="4" t="s">
        <v>525</v>
      </c>
      <c r="O102" s="4" t="s">
        <v>32</v>
      </c>
      <c r="P102" s="4" t="s">
        <v>33</v>
      </c>
      <c r="Q102" s="4">
        <v>0</v>
      </c>
      <c r="R102" s="7">
        <v>45266</v>
      </c>
      <c r="S102" s="6">
        <v>45274</v>
      </c>
      <c r="T102" s="4" t="s">
        <v>34</v>
      </c>
      <c r="U102" s="4">
        <v>11880</v>
      </c>
      <c r="V102" s="4">
        <v>0</v>
      </c>
      <c r="W102" s="4">
        <v>0</v>
      </c>
      <c r="X102" s="4" t="s">
        <v>526</v>
      </c>
      <c r="Y102" s="4" t="s">
        <v>48</v>
      </c>
    </row>
    <row r="103" s="4" customFormat="1" spans="1:25">
      <c r="A103" s="4" t="s">
        <v>527</v>
      </c>
      <c r="B103" s="4" t="s">
        <v>26</v>
      </c>
      <c r="C103" s="4" t="s">
        <v>27</v>
      </c>
      <c r="D103" s="4" t="s">
        <v>119</v>
      </c>
      <c r="E103" s="4" t="s">
        <v>528</v>
      </c>
      <c r="F103" s="6">
        <v>45271</v>
      </c>
      <c r="G103" s="6">
        <v>45273</v>
      </c>
      <c r="H103" s="4">
        <v>1</v>
      </c>
      <c r="I103" s="4">
        <v>2</v>
      </c>
      <c r="J103" s="4">
        <v>2</v>
      </c>
      <c r="K103" s="4" t="s">
        <v>30</v>
      </c>
      <c r="L103" s="4">
        <v>3222</v>
      </c>
      <c r="M103" s="4">
        <v>3222</v>
      </c>
      <c r="N103" s="4" t="s">
        <v>529</v>
      </c>
      <c r="O103" s="4" t="s">
        <v>32</v>
      </c>
      <c r="P103" s="4" t="s">
        <v>33</v>
      </c>
      <c r="Q103" s="4">
        <v>0</v>
      </c>
      <c r="R103" s="7">
        <v>45266.0000115741</v>
      </c>
      <c r="S103" s="6">
        <v>45274</v>
      </c>
      <c r="T103" s="4" t="s">
        <v>34</v>
      </c>
      <c r="U103" s="4">
        <v>3222</v>
      </c>
      <c r="V103" s="4">
        <v>0</v>
      </c>
      <c r="W103" s="4">
        <v>0</v>
      </c>
      <c r="X103" s="4" t="s">
        <v>530</v>
      </c>
      <c r="Y103" s="4" t="s">
        <v>531</v>
      </c>
    </row>
    <row r="104" s="4" customFormat="1" spans="1:25">
      <c r="A104" s="4" t="s">
        <v>532</v>
      </c>
      <c r="B104" s="4" t="s">
        <v>26</v>
      </c>
      <c r="C104" s="4" t="s">
        <v>27</v>
      </c>
      <c r="D104" s="4" t="s">
        <v>533</v>
      </c>
      <c r="E104" s="4" t="s">
        <v>534</v>
      </c>
      <c r="F104" s="6">
        <v>45270</v>
      </c>
      <c r="G104" s="6">
        <v>45273</v>
      </c>
      <c r="H104" s="4">
        <v>1</v>
      </c>
      <c r="I104" s="4">
        <v>3</v>
      </c>
      <c r="J104" s="4">
        <v>3</v>
      </c>
      <c r="K104" s="4" t="s">
        <v>30</v>
      </c>
      <c r="L104" s="4">
        <v>1130</v>
      </c>
      <c r="M104" s="4">
        <v>1130</v>
      </c>
      <c r="N104" s="4" t="s">
        <v>535</v>
      </c>
      <c r="O104" s="4" t="s">
        <v>32</v>
      </c>
      <c r="P104" s="4" t="s">
        <v>33</v>
      </c>
      <c r="Q104" s="4">
        <v>0</v>
      </c>
      <c r="R104" s="7">
        <v>45266</v>
      </c>
      <c r="S104" s="6">
        <v>45274</v>
      </c>
      <c r="T104" s="4" t="s">
        <v>34</v>
      </c>
      <c r="U104" s="4">
        <v>1130</v>
      </c>
      <c r="V104" s="4">
        <v>0</v>
      </c>
      <c r="W104" s="4">
        <v>0</v>
      </c>
      <c r="X104" s="4" t="s">
        <v>536</v>
      </c>
      <c r="Y104" s="4" t="s">
        <v>537</v>
      </c>
    </row>
    <row r="105" s="4" customFormat="1" spans="1:25">
      <c r="A105" s="4" t="s">
        <v>130</v>
      </c>
      <c r="B105" s="4" t="s">
        <v>26</v>
      </c>
      <c r="C105" s="4" t="s">
        <v>61</v>
      </c>
      <c r="D105" s="4" t="s">
        <v>131</v>
      </c>
      <c r="E105" s="4" t="s">
        <v>132</v>
      </c>
      <c r="F105" s="6">
        <v>45269</v>
      </c>
      <c r="G105" s="6">
        <v>45273</v>
      </c>
      <c r="H105" s="4">
        <v>1</v>
      </c>
      <c r="I105" s="4">
        <v>4</v>
      </c>
      <c r="J105" s="4">
        <v>4</v>
      </c>
      <c r="K105" s="4" t="s">
        <v>30</v>
      </c>
      <c r="L105" s="4">
        <v>-3680</v>
      </c>
      <c r="M105" s="4">
        <v>-3680</v>
      </c>
      <c r="N105" s="4" t="s">
        <v>133</v>
      </c>
      <c r="O105" s="4" t="s">
        <v>32</v>
      </c>
      <c r="P105" s="4" t="s">
        <v>33</v>
      </c>
      <c r="Q105" s="4">
        <v>0</v>
      </c>
      <c r="R105" s="7">
        <v>45229</v>
      </c>
      <c r="S105" s="6">
        <v>45274</v>
      </c>
      <c r="T105" s="4" t="s">
        <v>34</v>
      </c>
      <c r="U105" s="4">
        <v>-3680</v>
      </c>
      <c r="V105" s="4">
        <v>0</v>
      </c>
      <c r="W105" s="4">
        <v>0</v>
      </c>
      <c r="X105" s="4" t="s">
        <v>134</v>
      </c>
      <c r="Y105" s="4" t="s">
        <v>135</v>
      </c>
    </row>
    <row r="106" s="4" customFormat="1" spans="1:25">
      <c r="A106" s="4" t="s">
        <v>538</v>
      </c>
      <c r="B106" s="4" t="s">
        <v>26</v>
      </c>
      <c r="C106" s="4" t="s">
        <v>27</v>
      </c>
      <c r="D106" s="4" t="s">
        <v>491</v>
      </c>
      <c r="E106" s="4" t="s">
        <v>539</v>
      </c>
      <c r="F106" s="6">
        <v>45269</v>
      </c>
      <c r="G106" s="6">
        <v>45273</v>
      </c>
      <c r="H106" s="4">
        <v>1</v>
      </c>
      <c r="I106" s="4">
        <v>4</v>
      </c>
      <c r="J106" s="4">
        <v>4</v>
      </c>
      <c r="K106" s="4" t="s">
        <v>30</v>
      </c>
      <c r="L106" s="4">
        <v>2160</v>
      </c>
      <c r="M106" s="4">
        <v>2160</v>
      </c>
      <c r="N106" s="4" t="s">
        <v>540</v>
      </c>
      <c r="O106" s="4" t="s">
        <v>32</v>
      </c>
      <c r="P106" s="4" t="s">
        <v>33</v>
      </c>
      <c r="Q106" s="4">
        <v>0</v>
      </c>
      <c r="R106" s="7">
        <v>45266.0000115741</v>
      </c>
      <c r="S106" s="6">
        <v>45274</v>
      </c>
      <c r="T106" s="4" t="s">
        <v>34</v>
      </c>
      <c r="U106" s="4">
        <v>2160</v>
      </c>
      <c r="V106" s="4">
        <v>0</v>
      </c>
      <c r="W106" s="4">
        <v>0</v>
      </c>
      <c r="X106" s="4" t="s">
        <v>541</v>
      </c>
      <c r="Y106" s="4" t="s">
        <v>542</v>
      </c>
    </row>
    <row r="107" s="4" customFormat="1" spans="1:25">
      <c r="A107" s="4" t="s">
        <v>543</v>
      </c>
      <c r="B107" s="4" t="s">
        <v>26</v>
      </c>
      <c r="C107" s="4" t="s">
        <v>27</v>
      </c>
      <c r="D107" s="4" t="s">
        <v>544</v>
      </c>
      <c r="E107" s="4" t="s">
        <v>545</v>
      </c>
      <c r="F107" s="6">
        <v>45272</v>
      </c>
      <c r="G107" s="6">
        <v>45273</v>
      </c>
      <c r="H107" s="4">
        <v>1</v>
      </c>
      <c r="I107" s="4">
        <v>1</v>
      </c>
      <c r="J107" s="4">
        <v>1</v>
      </c>
      <c r="K107" s="4" t="s">
        <v>30</v>
      </c>
      <c r="L107" s="4">
        <v>318</v>
      </c>
      <c r="M107" s="4">
        <v>318</v>
      </c>
      <c r="N107" s="4" t="s">
        <v>546</v>
      </c>
      <c r="O107" s="4" t="s">
        <v>32</v>
      </c>
      <c r="P107" s="4" t="s">
        <v>33</v>
      </c>
      <c r="Q107" s="4">
        <v>0</v>
      </c>
      <c r="R107" s="7">
        <v>45266.0000115741</v>
      </c>
      <c r="S107" s="6">
        <v>45274</v>
      </c>
      <c r="T107" s="4" t="s">
        <v>34</v>
      </c>
      <c r="U107" s="4">
        <v>318</v>
      </c>
      <c r="V107" s="4">
        <v>0</v>
      </c>
      <c r="W107" s="4">
        <v>0</v>
      </c>
      <c r="X107" s="4" t="s">
        <v>547</v>
      </c>
      <c r="Y107" s="4" t="s">
        <v>548</v>
      </c>
    </row>
    <row r="108" s="4" customFormat="1" spans="1:25">
      <c r="A108" s="4" t="s">
        <v>549</v>
      </c>
      <c r="B108" s="4" t="s">
        <v>26</v>
      </c>
      <c r="C108" s="4" t="s">
        <v>27</v>
      </c>
      <c r="D108" s="4" t="s">
        <v>550</v>
      </c>
      <c r="E108" s="4" t="s">
        <v>551</v>
      </c>
      <c r="F108" s="6">
        <v>45271</v>
      </c>
      <c r="G108" s="6">
        <v>45273</v>
      </c>
      <c r="H108" s="4">
        <v>1</v>
      </c>
      <c r="I108" s="4">
        <v>2</v>
      </c>
      <c r="J108" s="4">
        <v>2</v>
      </c>
      <c r="K108" s="4" t="s">
        <v>30</v>
      </c>
      <c r="L108" s="4">
        <v>780</v>
      </c>
      <c r="M108" s="4">
        <v>780</v>
      </c>
      <c r="N108" s="4" t="s">
        <v>552</v>
      </c>
      <c r="O108" s="4" t="s">
        <v>32</v>
      </c>
      <c r="P108" s="4" t="s">
        <v>33</v>
      </c>
      <c r="Q108" s="4">
        <v>0</v>
      </c>
      <c r="R108" s="7">
        <v>45266.0000115741</v>
      </c>
      <c r="S108" s="6">
        <v>45274</v>
      </c>
      <c r="T108" s="4" t="s">
        <v>34</v>
      </c>
      <c r="U108" s="4">
        <v>780</v>
      </c>
      <c r="V108" s="4">
        <v>0</v>
      </c>
      <c r="W108" s="4">
        <v>0</v>
      </c>
      <c r="X108" s="4" t="s">
        <v>553</v>
      </c>
      <c r="Y108" s="4" t="s">
        <v>554</v>
      </c>
    </row>
    <row r="109" s="4" customFormat="1" spans="1:25">
      <c r="A109" s="4" t="s">
        <v>555</v>
      </c>
      <c r="B109" s="4" t="s">
        <v>26</v>
      </c>
      <c r="C109" s="4" t="s">
        <v>27</v>
      </c>
      <c r="D109" s="4" t="s">
        <v>556</v>
      </c>
      <c r="E109" s="4" t="s">
        <v>557</v>
      </c>
      <c r="F109" s="6">
        <v>45270</v>
      </c>
      <c r="G109" s="6">
        <v>45273</v>
      </c>
      <c r="H109" s="4">
        <v>1</v>
      </c>
      <c r="I109" s="4">
        <v>3</v>
      </c>
      <c r="J109" s="4">
        <v>3</v>
      </c>
      <c r="K109" s="4" t="s">
        <v>30</v>
      </c>
      <c r="L109" s="4">
        <v>3129</v>
      </c>
      <c r="M109" s="4">
        <v>3129</v>
      </c>
      <c r="N109" s="4" t="s">
        <v>558</v>
      </c>
      <c r="O109" s="4" t="s">
        <v>32</v>
      </c>
      <c r="P109" s="4" t="s">
        <v>33</v>
      </c>
      <c r="Q109" s="4">
        <v>0</v>
      </c>
      <c r="R109" s="7">
        <v>45267</v>
      </c>
      <c r="S109" s="6">
        <v>45274</v>
      </c>
      <c r="T109" s="4" t="s">
        <v>34</v>
      </c>
      <c r="U109" s="4">
        <v>3129</v>
      </c>
      <c r="V109" s="4">
        <v>0</v>
      </c>
      <c r="W109" s="4">
        <v>0</v>
      </c>
      <c r="X109" s="4" t="s">
        <v>559</v>
      </c>
      <c r="Y109" s="4" t="s">
        <v>48</v>
      </c>
    </row>
    <row r="110" s="4" customFormat="1" spans="1:25">
      <c r="A110" s="4" t="s">
        <v>555</v>
      </c>
      <c r="B110" s="4" t="s">
        <v>26</v>
      </c>
      <c r="C110" s="4" t="s">
        <v>61</v>
      </c>
      <c r="D110" s="4" t="s">
        <v>556</v>
      </c>
      <c r="E110" s="4" t="s">
        <v>557</v>
      </c>
      <c r="F110" s="6">
        <v>45270</v>
      </c>
      <c r="G110" s="6">
        <v>45273</v>
      </c>
      <c r="H110" s="4">
        <v>1</v>
      </c>
      <c r="I110" s="4">
        <v>3</v>
      </c>
      <c r="J110" s="4">
        <v>3</v>
      </c>
      <c r="K110" s="4" t="s">
        <v>30</v>
      </c>
      <c r="L110" s="4">
        <v>-3129</v>
      </c>
      <c r="M110" s="4">
        <v>-3129</v>
      </c>
      <c r="N110" s="4" t="s">
        <v>558</v>
      </c>
      <c r="O110" s="4" t="s">
        <v>32</v>
      </c>
      <c r="P110" s="4" t="s">
        <v>33</v>
      </c>
      <c r="Q110" s="4">
        <v>0</v>
      </c>
      <c r="R110" s="7">
        <v>45267</v>
      </c>
      <c r="S110" s="6">
        <v>45274</v>
      </c>
      <c r="T110" s="4" t="s">
        <v>34</v>
      </c>
      <c r="U110" s="4">
        <v>-3129</v>
      </c>
      <c r="V110" s="4">
        <v>0</v>
      </c>
      <c r="W110" s="4">
        <v>0</v>
      </c>
      <c r="X110" s="4" t="s">
        <v>559</v>
      </c>
      <c r="Y110" s="4" t="s">
        <v>48</v>
      </c>
    </row>
    <row r="111" s="4" customFormat="1" spans="1:25">
      <c r="A111" s="4" t="s">
        <v>560</v>
      </c>
      <c r="B111" s="4" t="s">
        <v>26</v>
      </c>
      <c r="C111" s="4" t="s">
        <v>27</v>
      </c>
      <c r="D111" s="4" t="s">
        <v>271</v>
      </c>
      <c r="E111" s="4" t="s">
        <v>321</v>
      </c>
      <c r="F111" s="6">
        <v>45270</v>
      </c>
      <c r="G111" s="6">
        <v>45273</v>
      </c>
      <c r="H111" s="4">
        <v>1</v>
      </c>
      <c r="I111" s="4">
        <v>3</v>
      </c>
      <c r="J111" s="4">
        <v>3</v>
      </c>
      <c r="K111" s="4" t="s">
        <v>30</v>
      </c>
      <c r="L111" s="4">
        <v>1200</v>
      </c>
      <c r="M111" s="4">
        <v>1200</v>
      </c>
      <c r="N111" s="4" t="s">
        <v>561</v>
      </c>
      <c r="O111" s="4" t="s">
        <v>32</v>
      </c>
      <c r="P111" s="4" t="s">
        <v>33</v>
      </c>
      <c r="Q111" s="4">
        <v>0</v>
      </c>
      <c r="R111" s="7">
        <v>45267</v>
      </c>
      <c r="S111" s="6">
        <v>45274</v>
      </c>
      <c r="T111" s="4" t="s">
        <v>34</v>
      </c>
      <c r="U111" s="4">
        <v>1200</v>
      </c>
      <c r="V111" s="4">
        <v>0</v>
      </c>
      <c r="W111" s="4">
        <v>0</v>
      </c>
      <c r="X111" s="4" t="s">
        <v>562</v>
      </c>
      <c r="Y111" s="4" t="s">
        <v>563</v>
      </c>
    </row>
    <row r="112" s="4" customFormat="1" spans="1:25">
      <c r="A112" s="4" t="s">
        <v>564</v>
      </c>
      <c r="B112" s="4" t="s">
        <v>26</v>
      </c>
      <c r="C112" s="4" t="s">
        <v>27</v>
      </c>
      <c r="D112" s="4" t="s">
        <v>565</v>
      </c>
      <c r="E112" s="4" t="s">
        <v>566</v>
      </c>
      <c r="F112" s="6">
        <v>45268</v>
      </c>
      <c r="G112" s="6">
        <v>45273</v>
      </c>
      <c r="H112" s="4">
        <v>1</v>
      </c>
      <c r="I112" s="4">
        <v>5</v>
      </c>
      <c r="J112" s="4">
        <v>5</v>
      </c>
      <c r="K112" s="4" t="s">
        <v>30</v>
      </c>
      <c r="L112" s="4">
        <v>3950</v>
      </c>
      <c r="M112" s="4">
        <v>3950</v>
      </c>
      <c r="N112" s="4" t="s">
        <v>567</v>
      </c>
      <c r="O112" s="4" t="s">
        <v>32</v>
      </c>
      <c r="P112" s="4" t="s">
        <v>33</v>
      </c>
      <c r="Q112" s="4">
        <v>0</v>
      </c>
      <c r="R112" s="7">
        <v>45267</v>
      </c>
      <c r="S112" s="6">
        <v>45274</v>
      </c>
      <c r="T112" s="4" t="s">
        <v>34</v>
      </c>
      <c r="U112" s="4">
        <v>3950</v>
      </c>
      <c r="V112" s="4">
        <v>0</v>
      </c>
      <c r="W112" s="4">
        <v>0</v>
      </c>
      <c r="X112" s="4" t="s">
        <v>568</v>
      </c>
      <c r="Y112" s="4" t="s">
        <v>48</v>
      </c>
    </row>
    <row r="113" s="4" customFormat="1" spans="1:25">
      <c r="A113" s="4" t="s">
        <v>522</v>
      </c>
      <c r="B113" s="4" t="s">
        <v>26</v>
      </c>
      <c r="C113" s="4" t="s">
        <v>61</v>
      </c>
      <c r="D113" s="4" t="s">
        <v>523</v>
      </c>
      <c r="E113" s="4" t="s">
        <v>524</v>
      </c>
      <c r="F113" s="6">
        <v>45271</v>
      </c>
      <c r="G113" s="6">
        <v>45273</v>
      </c>
      <c r="H113" s="4">
        <v>4</v>
      </c>
      <c r="I113" s="4">
        <v>2</v>
      </c>
      <c r="J113" s="4">
        <v>8</v>
      </c>
      <c r="K113" s="4" t="s">
        <v>30</v>
      </c>
      <c r="L113" s="4">
        <v>-11880</v>
      </c>
      <c r="M113" s="4">
        <v>-11880</v>
      </c>
      <c r="N113" s="4" t="s">
        <v>525</v>
      </c>
      <c r="O113" s="4" t="s">
        <v>32</v>
      </c>
      <c r="P113" s="4" t="s">
        <v>33</v>
      </c>
      <c r="Q113" s="4">
        <v>0</v>
      </c>
      <c r="R113" s="7">
        <v>45266</v>
      </c>
      <c r="S113" s="6">
        <v>45274</v>
      </c>
      <c r="T113" s="4" t="s">
        <v>34</v>
      </c>
      <c r="U113" s="4">
        <v>-11880</v>
      </c>
      <c r="V113" s="4">
        <v>0</v>
      </c>
      <c r="W113" s="4">
        <v>0</v>
      </c>
      <c r="X113" s="4" t="s">
        <v>526</v>
      </c>
      <c r="Y113" s="4" t="s">
        <v>48</v>
      </c>
    </row>
    <row r="114" s="4" customFormat="1" spans="1:25">
      <c r="A114" s="4" t="s">
        <v>564</v>
      </c>
      <c r="B114" s="4" t="s">
        <v>26</v>
      </c>
      <c r="C114" s="4" t="s">
        <v>61</v>
      </c>
      <c r="D114" s="4" t="s">
        <v>565</v>
      </c>
      <c r="E114" s="4" t="s">
        <v>566</v>
      </c>
      <c r="F114" s="6">
        <v>45268</v>
      </c>
      <c r="G114" s="6">
        <v>45273</v>
      </c>
      <c r="H114" s="4">
        <v>1</v>
      </c>
      <c r="I114" s="4">
        <v>5</v>
      </c>
      <c r="J114" s="4">
        <v>5</v>
      </c>
      <c r="K114" s="4" t="s">
        <v>30</v>
      </c>
      <c r="L114" s="4">
        <v>-3950</v>
      </c>
      <c r="M114" s="4">
        <v>-3950</v>
      </c>
      <c r="N114" s="4" t="s">
        <v>567</v>
      </c>
      <c r="O114" s="4" t="s">
        <v>32</v>
      </c>
      <c r="P114" s="4" t="s">
        <v>33</v>
      </c>
      <c r="Q114" s="4">
        <v>0</v>
      </c>
      <c r="R114" s="7">
        <v>45267</v>
      </c>
      <c r="S114" s="6">
        <v>45274</v>
      </c>
      <c r="T114" s="4" t="s">
        <v>34</v>
      </c>
      <c r="U114" s="4">
        <v>-3950</v>
      </c>
      <c r="V114" s="4">
        <v>0</v>
      </c>
      <c r="W114" s="4">
        <v>0</v>
      </c>
      <c r="X114" s="4" t="s">
        <v>568</v>
      </c>
      <c r="Y114" s="4" t="s">
        <v>48</v>
      </c>
    </row>
    <row r="115" s="4" customFormat="1" spans="1:25">
      <c r="A115" s="4" t="s">
        <v>569</v>
      </c>
      <c r="B115" s="4" t="s">
        <v>26</v>
      </c>
      <c r="C115" s="4" t="s">
        <v>27</v>
      </c>
      <c r="D115" s="4" t="s">
        <v>570</v>
      </c>
      <c r="E115" s="4" t="s">
        <v>571</v>
      </c>
      <c r="F115" s="6">
        <v>45268</v>
      </c>
      <c r="G115" s="6">
        <v>45273</v>
      </c>
      <c r="H115" s="4">
        <v>1</v>
      </c>
      <c r="I115" s="4">
        <v>5</v>
      </c>
      <c r="J115" s="4">
        <v>5</v>
      </c>
      <c r="K115" s="4" t="s">
        <v>30</v>
      </c>
      <c r="L115" s="4">
        <v>1805</v>
      </c>
      <c r="M115" s="4">
        <v>1805</v>
      </c>
      <c r="N115" s="4" t="s">
        <v>572</v>
      </c>
      <c r="O115" s="4" t="s">
        <v>32</v>
      </c>
      <c r="P115" s="4" t="s">
        <v>33</v>
      </c>
      <c r="Q115" s="4">
        <v>0</v>
      </c>
      <c r="R115" s="7">
        <v>45267.0000115741</v>
      </c>
      <c r="S115" s="6">
        <v>45274</v>
      </c>
      <c r="T115" s="4" t="s">
        <v>34</v>
      </c>
      <c r="U115" s="4">
        <v>1805</v>
      </c>
      <c r="V115" s="4">
        <v>0</v>
      </c>
      <c r="W115" s="4">
        <v>0</v>
      </c>
      <c r="X115" s="4" t="s">
        <v>573</v>
      </c>
      <c r="Y115" s="4" t="s">
        <v>574</v>
      </c>
    </row>
    <row r="116" s="4" customFormat="1" spans="1:25">
      <c r="A116" s="4" t="s">
        <v>575</v>
      </c>
      <c r="B116" s="4" t="s">
        <v>26</v>
      </c>
      <c r="C116" s="4" t="s">
        <v>27</v>
      </c>
      <c r="D116" s="4" t="s">
        <v>384</v>
      </c>
      <c r="E116" s="4" t="s">
        <v>385</v>
      </c>
      <c r="F116" s="6">
        <v>45271</v>
      </c>
      <c r="G116" s="6">
        <v>45273</v>
      </c>
      <c r="H116" s="4">
        <v>1</v>
      </c>
      <c r="I116" s="4">
        <v>2</v>
      </c>
      <c r="J116" s="4">
        <v>2</v>
      </c>
      <c r="K116" s="4" t="s">
        <v>30</v>
      </c>
      <c r="L116" s="4">
        <v>617</v>
      </c>
      <c r="M116" s="4">
        <v>617</v>
      </c>
      <c r="N116" s="4" t="s">
        <v>576</v>
      </c>
      <c r="O116" s="4" t="s">
        <v>32</v>
      </c>
      <c r="P116" s="4" t="s">
        <v>33</v>
      </c>
      <c r="Q116" s="4">
        <v>0</v>
      </c>
      <c r="R116" s="7">
        <v>45267</v>
      </c>
      <c r="S116" s="6">
        <v>45274</v>
      </c>
      <c r="T116" s="4" t="s">
        <v>34</v>
      </c>
      <c r="U116" s="4">
        <v>617</v>
      </c>
      <c r="V116" s="4">
        <v>0</v>
      </c>
      <c r="W116" s="4">
        <v>0</v>
      </c>
      <c r="X116" s="4" t="s">
        <v>577</v>
      </c>
      <c r="Y116" s="4" t="s">
        <v>578</v>
      </c>
    </row>
    <row r="117" s="4" customFormat="1" spans="1:25">
      <c r="A117" s="4" t="s">
        <v>579</v>
      </c>
      <c r="B117" s="4" t="s">
        <v>26</v>
      </c>
      <c r="C117" s="4" t="s">
        <v>27</v>
      </c>
      <c r="D117" s="4" t="s">
        <v>580</v>
      </c>
      <c r="E117" s="4" t="s">
        <v>581</v>
      </c>
      <c r="F117" s="6">
        <v>45271</v>
      </c>
      <c r="G117" s="6">
        <v>45273</v>
      </c>
      <c r="H117" s="4">
        <v>1</v>
      </c>
      <c r="I117" s="4">
        <v>2</v>
      </c>
      <c r="J117" s="4">
        <v>2</v>
      </c>
      <c r="K117" s="4" t="s">
        <v>30</v>
      </c>
      <c r="L117" s="4">
        <v>2810</v>
      </c>
      <c r="M117" s="4">
        <v>2810</v>
      </c>
      <c r="N117" s="4" t="s">
        <v>582</v>
      </c>
      <c r="O117" s="4" t="s">
        <v>32</v>
      </c>
      <c r="P117" s="4" t="s">
        <v>33</v>
      </c>
      <c r="Q117" s="4">
        <v>0</v>
      </c>
      <c r="R117" s="7">
        <v>45267.0000115741</v>
      </c>
      <c r="S117" s="6">
        <v>45274</v>
      </c>
      <c r="T117" s="4" t="s">
        <v>34</v>
      </c>
      <c r="U117" s="4">
        <v>2810</v>
      </c>
      <c r="V117" s="4">
        <v>0</v>
      </c>
      <c r="W117" s="4">
        <v>0</v>
      </c>
      <c r="X117" s="4" t="s">
        <v>583</v>
      </c>
      <c r="Y117" s="4" t="s">
        <v>584</v>
      </c>
    </row>
    <row r="118" s="4" customFormat="1" spans="1:25">
      <c r="A118" s="4" t="s">
        <v>585</v>
      </c>
      <c r="B118" s="4" t="s">
        <v>26</v>
      </c>
      <c r="C118" s="4" t="s">
        <v>27</v>
      </c>
      <c r="D118" s="4" t="s">
        <v>586</v>
      </c>
      <c r="E118" s="4" t="s">
        <v>587</v>
      </c>
      <c r="F118" s="6">
        <v>45270</v>
      </c>
      <c r="G118" s="6">
        <v>45273</v>
      </c>
      <c r="H118" s="4">
        <v>1</v>
      </c>
      <c r="I118" s="4">
        <v>3</v>
      </c>
      <c r="J118" s="4">
        <v>3</v>
      </c>
      <c r="K118" s="4" t="s">
        <v>30</v>
      </c>
      <c r="L118" s="4">
        <v>1160</v>
      </c>
      <c r="M118" s="4">
        <v>1160</v>
      </c>
      <c r="N118" s="4" t="s">
        <v>588</v>
      </c>
      <c r="O118" s="4" t="s">
        <v>32</v>
      </c>
      <c r="P118" s="4" t="s">
        <v>33</v>
      </c>
      <c r="Q118" s="4">
        <v>0</v>
      </c>
      <c r="R118" s="7">
        <v>45267</v>
      </c>
      <c r="S118" s="6">
        <v>45274</v>
      </c>
      <c r="T118" s="4" t="s">
        <v>34</v>
      </c>
      <c r="U118" s="4">
        <v>1160</v>
      </c>
      <c r="V118" s="4">
        <v>0</v>
      </c>
      <c r="W118" s="4">
        <v>0</v>
      </c>
      <c r="X118" s="4" t="s">
        <v>589</v>
      </c>
      <c r="Y118" s="4" t="s">
        <v>590</v>
      </c>
    </row>
    <row r="119" s="4" customFormat="1" spans="1:25">
      <c r="A119" s="4" t="s">
        <v>591</v>
      </c>
      <c r="B119" s="4" t="s">
        <v>26</v>
      </c>
      <c r="C119" s="4" t="s">
        <v>27</v>
      </c>
      <c r="D119" s="4" t="s">
        <v>592</v>
      </c>
      <c r="E119" s="4" t="s">
        <v>593</v>
      </c>
      <c r="F119" s="6">
        <v>45271</v>
      </c>
      <c r="G119" s="6">
        <v>45273</v>
      </c>
      <c r="H119" s="4">
        <v>1</v>
      </c>
      <c r="I119" s="4">
        <v>2</v>
      </c>
      <c r="J119" s="4">
        <v>2</v>
      </c>
      <c r="K119" s="4" t="s">
        <v>30</v>
      </c>
      <c r="L119" s="4">
        <v>1486</v>
      </c>
      <c r="M119" s="4">
        <v>1486</v>
      </c>
      <c r="N119" s="4" t="s">
        <v>594</v>
      </c>
      <c r="O119" s="4" t="s">
        <v>32</v>
      </c>
      <c r="P119" s="4" t="s">
        <v>33</v>
      </c>
      <c r="Q119" s="4">
        <v>0</v>
      </c>
      <c r="R119" s="7">
        <v>45267</v>
      </c>
      <c r="S119" s="6">
        <v>45274</v>
      </c>
      <c r="T119" s="4" t="s">
        <v>34</v>
      </c>
      <c r="U119" s="4">
        <v>1486</v>
      </c>
      <c r="V119" s="4">
        <v>0</v>
      </c>
      <c r="W119" s="4">
        <v>0</v>
      </c>
      <c r="X119" s="4" t="s">
        <v>595</v>
      </c>
      <c r="Y119" s="4" t="s">
        <v>596</v>
      </c>
    </row>
    <row r="120" s="4" customFormat="1" spans="1:25">
      <c r="A120" s="4" t="s">
        <v>597</v>
      </c>
      <c r="B120" s="4" t="s">
        <v>26</v>
      </c>
      <c r="C120" s="4" t="s">
        <v>27</v>
      </c>
      <c r="D120" s="4" t="s">
        <v>592</v>
      </c>
      <c r="E120" s="4" t="s">
        <v>593</v>
      </c>
      <c r="F120" s="6">
        <v>45271</v>
      </c>
      <c r="G120" s="6">
        <v>45273</v>
      </c>
      <c r="H120" s="4">
        <v>1</v>
      </c>
      <c r="I120" s="4">
        <v>2</v>
      </c>
      <c r="J120" s="4">
        <v>2</v>
      </c>
      <c r="K120" s="4" t="s">
        <v>30</v>
      </c>
      <c r="L120" s="4">
        <v>1486</v>
      </c>
      <c r="M120" s="4">
        <v>1486</v>
      </c>
      <c r="N120" s="4" t="s">
        <v>598</v>
      </c>
      <c r="O120" s="4" t="s">
        <v>32</v>
      </c>
      <c r="P120" s="4" t="s">
        <v>33</v>
      </c>
      <c r="Q120" s="4">
        <v>0</v>
      </c>
      <c r="R120" s="7">
        <v>45267.0000115741</v>
      </c>
      <c r="S120" s="6">
        <v>45274</v>
      </c>
      <c r="T120" s="4" t="s">
        <v>34</v>
      </c>
      <c r="U120" s="4">
        <v>1486</v>
      </c>
      <c r="V120" s="4">
        <v>0</v>
      </c>
      <c r="W120" s="4">
        <v>0</v>
      </c>
      <c r="X120" s="4" t="s">
        <v>599</v>
      </c>
      <c r="Y120" s="4" t="s">
        <v>600</v>
      </c>
    </row>
    <row r="121" s="4" customFormat="1" spans="1:25">
      <c r="A121" s="4" t="s">
        <v>601</v>
      </c>
      <c r="B121" s="4" t="s">
        <v>26</v>
      </c>
      <c r="C121" s="4" t="s">
        <v>27</v>
      </c>
      <c r="D121" s="4" t="s">
        <v>602</v>
      </c>
      <c r="E121" s="4" t="s">
        <v>86</v>
      </c>
      <c r="F121" s="6">
        <v>45270</v>
      </c>
      <c r="G121" s="6">
        <v>45273</v>
      </c>
      <c r="H121" s="4">
        <v>1</v>
      </c>
      <c r="I121" s="4">
        <v>3</v>
      </c>
      <c r="J121" s="4">
        <v>3</v>
      </c>
      <c r="K121" s="4" t="s">
        <v>30</v>
      </c>
      <c r="L121" s="4">
        <v>1200</v>
      </c>
      <c r="M121" s="4">
        <v>1200</v>
      </c>
      <c r="N121" s="4" t="s">
        <v>603</v>
      </c>
      <c r="O121" s="4" t="s">
        <v>32</v>
      </c>
      <c r="P121" s="4" t="s">
        <v>33</v>
      </c>
      <c r="Q121" s="4">
        <v>0</v>
      </c>
      <c r="R121" s="7">
        <v>45267.0000115741</v>
      </c>
      <c r="S121" s="6">
        <v>45274</v>
      </c>
      <c r="T121" s="4" t="s">
        <v>34</v>
      </c>
      <c r="U121" s="4">
        <v>1200</v>
      </c>
      <c r="V121" s="4">
        <v>0</v>
      </c>
      <c r="W121" s="4">
        <v>0</v>
      </c>
      <c r="X121" s="4" t="s">
        <v>604</v>
      </c>
      <c r="Y121" s="4" t="s">
        <v>605</v>
      </c>
    </row>
    <row r="122" s="4" customFormat="1" spans="1:25">
      <c r="A122" s="4" t="s">
        <v>606</v>
      </c>
      <c r="B122" s="4" t="s">
        <v>26</v>
      </c>
      <c r="C122" s="4" t="s">
        <v>27</v>
      </c>
      <c r="D122" s="4" t="s">
        <v>131</v>
      </c>
      <c r="E122" s="4" t="s">
        <v>607</v>
      </c>
      <c r="F122" s="6">
        <v>45268</v>
      </c>
      <c r="G122" s="6">
        <v>45273</v>
      </c>
      <c r="H122" s="4">
        <v>1</v>
      </c>
      <c r="I122" s="4">
        <v>5</v>
      </c>
      <c r="J122" s="4">
        <v>5</v>
      </c>
      <c r="K122" s="4" t="s">
        <v>30</v>
      </c>
      <c r="L122" s="4">
        <v>4650</v>
      </c>
      <c r="M122" s="4">
        <v>4650</v>
      </c>
      <c r="N122" s="4" t="s">
        <v>133</v>
      </c>
      <c r="O122" s="4" t="s">
        <v>32</v>
      </c>
      <c r="P122" s="4" t="s">
        <v>33</v>
      </c>
      <c r="Q122" s="4">
        <v>0</v>
      </c>
      <c r="R122" s="7">
        <v>45267</v>
      </c>
      <c r="S122" s="6">
        <v>45274</v>
      </c>
      <c r="T122" s="4" t="s">
        <v>34</v>
      </c>
      <c r="U122" s="4">
        <v>4650</v>
      </c>
      <c r="V122" s="4">
        <v>0</v>
      </c>
      <c r="W122" s="4">
        <v>0</v>
      </c>
      <c r="X122" s="4" t="s">
        <v>608</v>
      </c>
      <c r="Y122" s="4" t="s">
        <v>609</v>
      </c>
    </row>
    <row r="123" s="4" customFormat="1" spans="1:25">
      <c r="A123" s="4" t="s">
        <v>610</v>
      </c>
      <c r="B123" s="4" t="s">
        <v>26</v>
      </c>
      <c r="C123" s="4" t="s">
        <v>27</v>
      </c>
      <c r="D123" s="4" t="s">
        <v>131</v>
      </c>
      <c r="E123" s="4" t="s">
        <v>307</v>
      </c>
      <c r="F123" s="6">
        <v>45270</v>
      </c>
      <c r="G123" s="6">
        <v>45273</v>
      </c>
      <c r="H123" s="4">
        <v>1</v>
      </c>
      <c r="I123" s="4">
        <v>3</v>
      </c>
      <c r="J123" s="4">
        <v>3</v>
      </c>
      <c r="K123" s="4" t="s">
        <v>30</v>
      </c>
      <c r="L123" s="4">
        <v>2640</v>
      </c>
      <c r="M123" s="4">
        <v>2640</v>
      </c>
      <c r="N123" s="4" t="s">
        <v>611</v>
      </c>
      <c r="O123" s="4" t="s">
        <v>32</v>
      </c>
      <c r="P123" s="4" t="s">
        <v>33</v>
      </c>
      <c r="Q123" s="4">
        <v>0</v>
      </c>
      <c r="R123" s="7">
        <v>45267</v>
      </c>
      <c r="S123" s="6">
        <v>45274</v>
      </c>
      <c r="T123" s="4" t="s">
        <v>34</v>
      </c>
      <c r="U123" s="4">
        <v>2640</v>
      </c>
      <c r="V123" s="4">
        <v>0</v>
      </c>
      <c r="W123" s="4">
        <v>0</v>
      </c>
      <c r="X123" s="4" t="s">
        <v>612</v>
      </c>
      <c r="Y123" s="4" t="s">
        <v>613</v>
      </c>
    </row>
    <row r="124" s="4" customFormat="1" spans="1:25">
      <c r="A124" s="4" t="s">
        <v>614</v>
      </c>
      <c r="B124" s="4" t="s">
        <v>26</v>
      </c>
      <c r="C124" s="4" t="s">
        <v>27</v>
      </c>
      <c r="D124" s="4" t="s">
        <v>615</v>
      </c>
      <c r="E124" s="4" t="s">
        <v>616</v>
      </c>
      <c r="F124" s="6">
        <v>45271</v>
      </c>
      <c r="G124" s="6">
        <v>45273</v>
      </c>
      <c r="H124" s="4">
        <v>1</v>
      </c>
      <c r="I124" s="4">
        <v>2</v>
      </c>
      <c r="J124" s="4">
        <v>2</v>
      </c>
      <c r="K124" s="4" t="s">
        <v>30</v>
      </c>
      <c r="L124" s="4">
        <v>1274</v>
      </c>
      <c r="M124" s="4">
        <v>1274</v>
      </c>
      <c r="N124" s="4" t="s">
        <v>617</v>
      </c>
      <c r="O124" s="4" t="s">
        <v>32</v>
      </c>
      <c r="P124" s="4" t="s">
        <v>33</v>
      </c>
      <c r="Q124" s="4">
        <v>0</v>
      </c>
      <c r="R124" s="7">
        <v>45267.0000115741</v>
      </c>
      <c r="S124" s="6">
        <v>45274</v>
      </c>
      <c r="T124" s="4" t="s">
        <v>34</v>
      </c>
      <c r="U124" s="4">
        <v>1274</v>
      </c>
      <c r="V124" s="4">
        <v>0</v>
      </c>
      <c r="W124" s="4">
        <v>0</v>
      </c>
      <c r="X124" s="4" t="s">
        <v>618</v>
      </c>
      <c r="Y124" s="4" t="s">
        <v>619</v>
      </c>
    </row>
    <row r="125" s="4" customFormat="1" spans="1:25">
      <c r="A125" s="4" t="s">
        <v>620</v>
      </c>
      <c r="B125" s="4" t="s">
        <v>26</v>
      </c>
      <c r="C125" s="4" t="s">
        <v>27</v>
      </c>
      <c r="D125" s="4" t="s">
        <v>503</v>
      </c>
      <c r="E125" s="4" t="s">
        <v>504</v>
      </c>
      <c r="F125" s="6">
        <v>45271</v>
      </c>
      <c r="G125" s="6">
        <v>45273</v>
      </c>
      <c r="H125" s="4">
        <v>2</v>
      </c>
      <c r="I125" s="4">
        <v>2</v>
      </c>
      <c r="J125" s="4">
        <v>4</v>
      </c>
      <c r="K125" s="4" t="s">
        <v>30</v>
      </c>
      <c r="L125" s="4">
        <v>758</v>
      </c>
      <c r="M125" s="4">
        <v>758</v>
      </c>
      <c r="N125" s="4" t="s">
        <v>621</v>
      </c>
      <c r="O125" s="4" t="s">
        <v>32</v>
      </c>
      <c r="P125" s="4" t="s">
        <v>33</v>
      </c>
      <c r="Q125" s="4">
        <v>0</v>
      </c>
      <c r="R125" s="7">
        <v>45268</v>
      </c>
      <c r="S125" s="6">
        <v>45274</v>
      </c>
      <c r="T125" s="4" t="s">
        <v>34</v>
      </c>
      <c r="U125" s="4">
        <v>758</v>
      </c>
      <c r="V125" s="4">
        <v>0</v>
      </c>
      <c r="W125" s="4">
        <v>0</v>
      </c>
      <c r="X125" s="4" t="s">
        <v>622</v>
      </c>
      <c r="Y125" s="4" t="s">
        <v>622</v>
      </c>
    </row>
    <row r="126" s="4" customFormat="1" spans="1:25">
      <c r="A126" s="4" t="s">
        <v>623</v>
      </c>
      <c r="B126" s="4" t="s">
        <v>26</v>
      </c>
      <c r="C126" s="4" t="s">
        <v>27</v>
      </c>
      <c r="D126" s="4" t="s">
        <v>374</v>
      </c>
      <c r="E126" s="4" t="s">
        <v>624</v>
      </c>
      <c r="F126" s="6">
        <v>45272</v>
      </c>
      <c r="G126" s="6">
        <v>45273</v>
      </c>
      <c r="H126" s="4">
        <v>1</v>
      </c>
      <c r="I126" s="4">
        <v>1</v>
      </c>
      <c r="J126" s="4">
        <v>1</v>
      </c>
      <c r="K126" s="4" t="s">
        <v>30</v>
      </c>
      <c r="L126" s="4">
        <v>360</v>
      </c>
      <c r="M126" s="4">
        <v>360</v>
      </c>
      <c r="N126" s="4" t="s">
        <v>625</v>
      </c>
      <c r="O126" s="4" t="s">
        <v>32</v>
      </c>
      <c r="P126" s="4" t="s">
        <v>33</v>
      </c>
      <c r="Q126" s="4">
        <v>0</v>
      </c>
      <c r="R126" s="7">
        <v>45268</v>
      </c>
      <c r="S126" s="6">
        <v>45274</v>
      </c>
      <c r="T126" s="4" t="s">
        <v>34</v>
      </c>
      <c r="U126" s="4">
        <v>360</v>
      </c>
      <c r="V126" s="4">
        <v>0</v>
      </c>
      <c r="W126" s="4">
        <v>0</v>
      </c>
      <c r="X126" s="4" t="s">
        <v>626</v>
      </c>
      <c r="Y126" s="4" t="s">
        <v>627</v>
      </c>
    </row>
    <row r="127" s="4" customFormat="1" spans="1:25">
      <c r="A127" s="4" t="s">
        <v>628</v>
      </c>
      <c r="B127" s="4" t="s">
        <v>26</v>
      </c>
      <c r="C127" s="4" t="s">
        <v>27</v>
      </c>
      <c r="D127" s="4" t="s">
        <v>131</v>
      </c>
      <c r="E127" s="4" t="s">
        <v>307</v>
      </c>
      <c r="F127" s="6">
        <v>45271</v>
      </c>
      <c r="G127" s="6">
        <v>45273</v>
      </c>
      <c r="H127" s="4">
        <v>2</v>
      </c>
      <c r="I127" s="4">
        <v>2</v>
      </c>
      <c r="J127" s="4">
        <v>4</v>
      </c>
      <c r="K127" s="4" t="s">
        <v>30</v>
      </c>
      <c r="L127" s="4">
        <v>3520</v>
      </c>
      <c r="M127" s="4">
        <v>3520</v>
      </c>
      <c r="N127" s="4" t="s">
        <v>629</v>
      </c>
      <c r="O127" s="4" t="s">
        <v>32</v>
      </c>
      <c r="P127" s="4" t="s">
        <v>33</v>
      </c>
      <c r="Q127" s="4">
        <v>0</v>
      </c>
      <c r="R127" s="7">
        <v>45268.0000115741</v>
      </c>
      <c r="S127" s="6">
        <v>45274</v>
      </c>
      <c r="T127" s="4" t="s">
        <v>34</v>
      </c>
      <c r="U127" s="4">
        <v>3520</v>
      </c>
      <c r="V127" s="4">
        <v>0</v>
      </c>
      <c r="W127" s="4">
        <v>0</v>
      </c>
      <c r="X127" s="4" t="s">
        <v>630</v>
      </c>
      <c r="Y127" s="4" t="s">
        <v>631</v>
      </c>
    </row>
    <row r="128" s="4" customFormat="1" spans="1:25">
      <c r="A128" s="4" t="s">
        <v>632</v>
      </c>
      <c r="B128" s="4" t="s">
        <v>26</v>
      </c>
      <c r="C128" s="4" t="s">
        <v>27</v>
      </c>
      <c r="D128" s="4" t="s">
        <v>633</v>
      </c>
      <c r="E128" s="4" t="s">
        <v>634</v>
      </c>
      <c r="F128" s="6">
        <v>45271</v>
      </c>
      <c r="G128" s="6">
        <v>45273</v>
      </c>
      <c r="H128" s="4">
        <v>1</v>
      </c>
      <c r="I128" s="4">
        <v>2</v>
      </c>
      <c r="J128" s="4">
        <v>2</v>
      </c>
      <c r="K128" s="4" t="s">
        <v>30</v>
      </c>
      <c r="L128" s="4">
        <v>696</v>
      </c>
      <c r="M128" s="4">
        <v>696</v>
      </c>
      <c r="N128" s="4" t="s">
        <v>635</v>
      </c>
      <c r="O128" s="4" t="s">
        <v>32</v>
      </c>
      <c r="P128" s="4" t="s">
        <v>33</v>
      </c>
      <c r="Q128" s="4">
        <v>0</v>
      </c>
      <c r="R128" s="7">
        <v>45268</v>
      </c>
      <c r="S128" s="6">
        <v>45274</v>
      </c>
      <c r="T128" s="4" t="s">
        <v>34</v>
      </c>
      <c r="U128" s="4">
        <v>696</v>
      </c>
      <c r="V128" s="4">
        <v>0</v>
      </c>
      <c r="W128" s="4">
        <v>0</v>
      </c>
      <c r="X128" s="4" t="s">
        <v>636</v>
      </c>
      <c r="Y128" s="4" t="s">
        <v>637</v>
      </c>
    </row>
    <row r="129" s="4" customFormat="1" spans="1:25">
      <c r="A129" s="4" t="s">
        <v>638</v>
      </c>
      <c r="B129" s="4" t="s">
        <v>26</v>
      </c>
      <c r="C129" s="4" t="s">
        <v>27</v>
      </c>
      <c r="D129" s="4" t="s">
        <v>503</v>
      </c>
      <c r="E129" s="4" t="s">
        <v>639</v>
      </c>
      <c r="F129" s="6">
        <v>45271</v>
      </c>
      <c r="G129" s="6">
        <v>45273</v>
      </c>
      <c r="H129" s="4">
        <v>1</v>
      </c>
      <c r="I129" s="4">
        <v>2</v>
      </c>
      <c r="J129" s="4">
        <v>2</v>
      </c>
      <c r="K129" s="4" t="s">
        <v>30</v>
      </c>
      <c r="L129" s="4">
        <v>370</v>
      </c>
      <c r="M129" s="4">
        <v>370</v>
      </c>
      <c r="N129" s="4" t="s">
        <v>640</v>
      </c>
      <c r="O129" s="4" t="s">
        <v>32</v>
      </c>
      <c r="P129" s="4" t="s">
        <v>33</v>
      </c>
      <c r="Q129" s="4">
        <v>0</v>
      </c>
      <c r="R129" s="7">
        <v>45268</v>
      </c>
      <c r="S129" s="6">
        <v>45274</v>
      </c>
      <c r="T129" s="4" t="s">
        <v>34</v>
      </c>
      <c r="U129" s="4">
        <v>370</v>
      </c>
      <c r="V129" s="4">
        <v>0</v>
      </c>
      <c r="W129" s="4">
        <v>0</v>
      </c>
      <c r="X129" s="4" t="s">
        <v>641</v>
      </c>
      <c r="Y129" s="4" t="s">
        <v>641</v>
      </c>
    </row>
    <row r="130" s="4" customFormat="1" spans="1:25">
      <c r="A130" s="4" t="s">
        <v>642</v>
      </c>
      <c r="B130" s="4" t="s">
        <v>26</v>
      </c>
      <c r="C130" s="4" t="s">
        <v>27</v>
      </c>
      <c r="D130" s="4" t="s">
        <v>570</v>
      </c>
      <c r="E130" s="4" t="s">
        <v>571</v>
      </c>
      <c r="F130" s="6">
        <v>45270</v>
      </c>
      <c r="G130" s="6">
        <v>45273</v>
      </c>
      <c r="H130" s="4">
        <v>1</v>
      </c>
      <c r="I130" s="4">
        <v>3</v>
      </c>
      <c r="J130" s="4">
        <v>3</v>
      </c>
      <c r="K130" s="4" t="s">
        <v>30</v>
      </c>
      <c r="L130" s="4">
        <v>1081</v>
      </c>
      <c r="M130" s="4">
        <v>1081</v>
      </c>
      <c r="N130" s="4" t="s">
        <v>643</v>
      </c>
      <c r="O130" s="4" t="s">
        <v>32</v>
      </c>
      <c r="P130" s="4" t="s">
        <v>33</v>
      </c>
      <c r="Q130" s="4">
        <v>0</v>
      </c>
      <c r="R130" s="7">
        <v>45268.0000115741</v>
      </c>
      <c r="S130" s="6">
        <v>45274</v>
      </c>
      <c r="T130" s="4" t="s">
        <v>34</v>
      </c>
      <c r="U130" s="4">
        <v>1081</v>
      </c>
      <c r="V130" s="4">
        <v>0</v>
      </c>
      <c r="W130" s="4">
        <v>0</v>
      </c>
      <c r="X130" s="4" t="s">
        <v>644</v>
      </c>
      <c r="Y130" s="4" t="s">
        <v>645</v>
      </c>
    </row>
    <row r="131" s="4" customFormat="1" spans="1:25">
      <c r="A131" s="4" t="s">
        <v>646</v>
      </c>
      <c r="B131" s="4" t="s">
        <v>26</v>
      </c>
      <c r="C131" s="4" t="s">
        <v>27</v>
      </c>
      <c r="D131" s="4" t="s">
        <v>384</v>
      </c>
      <c r="E131" s="4" t="s">
        <v>385</v>
      </c>
      <c r="F131" s="6">
        <v>45271</v>
      </c>
      <c r="G131" s="6">
        <v>45273</v>
      </c>
      <c r="H131" s="4">
        <v>1</v>
      </c>
      <c r="I131" s="4">
        <v>2</v>
      </c>
      <c r="J131" s="4">
        <v>2</v>
      </c>
      <c r="K131" s="4" t="s">
        <v>30</v>
      </c>
      <c r="L131" s="4">
        <v>637</v>
      </c>
      <c r="M131" s="4">
        <v>637</v>
      </c>
      <c r="N131" s="4" t="s">
        <v>647</v>
      </c>
      <c r="O131" s="4" t="s">
        <v>32</v>
      </c>
      <c r="P131" s="4" t="s">
        <v>33</v>
      </c>
      <c r="Q131" s="4">
        <v>0</v>
      </c>
      <c r="R131" s="7">
        <v>45268.0000115741</v>
      </c>
      <c r="S131" s="6">
        <v>45274</v>
      </c>
      <c r="T131" s="4" t="s">
        <v>34</v>
      </c>
      <c r="U131" s="4">
        <v>637</v>
      </c>
      <c r="V131" s="4">
        <v>0</v>
      </c>
      <c r="W131" s="4">
        <v>0</v>
      </c>
      <c r="X131" s="4" t="s">
        <v>648</v>
      </c>
      <c r="Y131" s="4" t="s">
        <v>649</v>
      </c>
    </row>
    <row r="132" s="4" customFormat="1" spans="1:25">
      <c r="A132" s="4" t="s">
        <v>650</v>
      </c>
      <c r="B132" s="4" t="s">
        <v>26</v>
      </c>
      <c r="C132" s="4" t="s">
        <v>27</v>
      </c>
      <c r="D132" s="4" t="s">
        <v>651</v>
      </c>
      <c r="E132" s="4" t="s">
        <v>652</v>
      </c>
      <c r="F132" s="6">
        <v>45271</v>
      </c>
      <c r="G132" s="6">
        <v>45273</v>
      </c>
      <c r="H132" s="4">
        <v>1</v>
      </c>
      <c r="I132" s="4">
        <v>2</v>
      </c>
      <c r="J132" s="4">
        <v>2</v>
      </c>
      <c r="K132" s="4" t="s">
        <v>30</v>
      </c>
      <c r="L132" s="4">
        <v>990</v>
      </c>
      <c r="M132" s="4">
        <v>990</v>
      </c>
      <c r="N132" s="4" t="s">
        <v>653</v>
      </c>
      <c r="O132" s="4" t="s">
        <v>32</v>
      </c>
      <c r="P132" s="4" t="s">
        <v>33</v>
      </c>
      <c r="Q132" s="4">
        <v>0</v>
      </c>
      <c r="R132" s="7">
        <v>45268</v>
      </c>
      <c r="S132" s="6">
        <v>45274</v>
      </c>
      <c r="T132" s="4" t="s">
        <v>34</v>
      </c>
      <c r="U132" s="4">
        <v>990</v>
      </c>
      <c r="V132" s="4">
        <v>0</v>
      </c>
      <c r="W132" s="4">
        <v>0</v>
      </c>
      <c r="X132" s="4" t="s">
        <v>654</v>
      </c>
      <c r="Y132" s="4" t="s">
        <v>655</v>
      </c>
    </row>
    <row r="133" s="4" customFormat="1" spans="1:25">
      <c r="A133" s="4" t="s">
        <v>656</v>
      </c>
      <c r="B133" s="4" t="s">
        <v>26</v>
      </c>
      <c r="C133" s="4" t="s">
        <v>27</v>
      </c>
      <c r="D133" s="4" t="s">
        <v>651</v>
      </c>
      <c r="E133" s="4" t="s">
        <v>652</v>
      </c>
      <c r="F133" s="6">
        <v>45271</v>
      </c>
      <c r="G133" s="6">
        <v>45273</v>
      </c>
      <c r="H133" s="4">
        <v>1</v>
      </c>
      <c r="I133" s="4">
        <v>2</v>
      </c>
      <c r="J133" s="4">
        <v>2</v>
      </c>
      <c r="K133" s="4" t="s">
        <v>30</v>
      </c>
      <c r="L133" s="4">
        <v>990</v>
      </c>
      <c r="M133" s="4">
        <v>990</v>
      </c>
      <c r="N133" s="4" t="s">
        <v>657</v>
      </c>
      <c r="O133" s="4" t="s">
        <v>32</v>
      </c>
      <c r="P133" s="4" t="s">
        <v>33</v>
      </c>
      <c r="Q133" s="4">
        <v>0</v>
      </c>
      <c r="R133" s="7">
        <v>45268.0000115741</v>
      </c>
      <c r="S133" s="6">
        <v>45274</v>
      </c>
      <c r="T133" s="4" t="s">
        <v>34</v>
      </c>
      <c r="U133" s="4">
        <v>990</v>
      </c>
      <c r="V133" s="4">
        <v>0</v>
      </c>
      <c r="W133" s="4">
        <v>0</v>
      </c>
      <c r="X133" s="4" t="s">
        <v>658</v>
      </c>
      <c r="Y133" s="4" t="s">
        <v>659</v>
      </c>
    </row>
    <row r="134" s="4" customFormat="1" spans="1:25">
      <c r="A134" s="4" t="s">
        <v>660</v>
      </c>
      <c r="B134" s="4" t="s">
        <v>26</v>
      </c>
      <c r="C134" s="4" t="s">
        <v>27</v>
      </c>
      <c r="D134" s="4" t="s">
        <v>661</v>
      </c>
      <c r="E134" s="4" t="s">
        <v>662</v>
      </c>
      <c r="F134" s="6">
        <v>45271</v>
      </c>
      <c r="G134" s="6">
        <v>45273</v>
      </c>
      <c r="H134" s="4">
        <v>2</v>
      </c>
      <c r="I134" s="4">
        <v>2</v>
      </c>
      <c r="J134" s="4">
        <v>4</v>
      </c>
      <c r="K134" s="4" t="s">
        <v>30</v>
      </c>
      <c r="L134" s="4">
        <v>6536</v>
      </c>
      <c r="M134" s="4">
        <v>6536</v>
      </c>
      <c r="N134" s="4" t="s">
        <v>663</v>
      </c>
      <c r="O134" s="4" t="s">
        <v>32</v>
      </c>
      <c r="P134" s="4" t="s">
        <v>33</v>
      </c>
      <c r="Q134" s="4">
        <v>0</v>
      </c>
      <c r="R134" s="7">
        <v>45268</v>
      </c>
      <c r="S134" s="6">
        <v>45274</v>
      </c>
      <c r="T134" s="4" t="s">
        <v>34</v>
      </c>
      <c r="U134" s="4">
        <v>6536</v>
      </c>
      <c r="V134" s="4">
        <v>0</v>
      </c>
      <c r="W134" s="4">
        <v>0</v>
      </c>
      <c r="X134" s="4" t="s">
        <v>664</v>
      </c>
      <c r="Y134" s="4" t="s">
        <v>665</v>
      </c>
    </row>
    <row r="135" s="4" customFormat="1" spans="1:25">
      <c r="A135" s="4" t="s">
        <v>666</v>
      </c>
      <c r="B135" s="4" t="s">
        <v>26</v>
      </c>
      <c r="C135" s="4" t="s">
        <v>27</v>
      </c>
      <c r="D135" s="4" t="s">
        <v>315</v>
      </c>
      <c r="E135" s="4" t="s">
        <v>667</v>
      </c>
      <c r="F135" s="6">
        <v>45272</v>
      </c>
      <c r="G135" s="6">
        <v>45273</v>
      </c>
      <c r="H135" s="4">
        <v>1</v>
      </c>
      <c r="I135" s="4">
        <v>1</v>
      </c>
      <c r="J135" s="4">
        <v>1</v>
      </c>
      <c r="K135" s="4" t="s">
        <v>30</v>
      </c>
      <c r="L135" s="4">
        <v>357</v>
      </c>
      <c r="M135" s="4">
        <v>357</v>
      </c>
      <c r="N135" s="4" t="s">
        <v>668</v>
      </c>
      <c r="O135" s="4" t="s">
        <v>32</v>
      </c>
      <c r="P135" s="4" t="s">
        <v>33</v>
      </c>
      <c r="Q135" s="4">
        <v>0</v>
      </c>
      <c r="R135" s="7">
        <v>45268.0000115741</v>
      </c>
      <c r="S135" s="6">
        <v>45274</v>
      </c>
      <c r="T135" s="4" t="s">
        <v>34</v>
      </c>
      <c r="U135" s="4">
        <v>357</v>
      </c>
      <c r="V135" s="4">
        <v>0</v>
      </c>
      <c r="W135" s="4">
        <v>0</v>
      </c>
      <c r="X135" s="4" t="s">
        <v>669</v>
      </c>
      <c r="Y135" s="4" t="s">
        <v>670</v>
      </c>
    </row>
    <row r="136" s="4" customFormat="1" spans="1:25">
      <c r="A136" s="4" t="s">
        <v>671</v>
      </c>
      <c r="B136" s="4" t="s">
        <v>26</v>
      </c>
      <c r="C136" s="4" t="s">
        <v>27</v>
      </c>
      <c r="D136" s="4" t="s">
        <v>672</v>
      </c>
      <c r="E136" s="4" t="s">
        <v>673</v>
      </c>
      <c r="F136" s="6">
        <v>45272</v>
      </c>
      <c r="G136" s="6">
        <v>45273</v>
      </c>
      <c r="H136" s="4">
        <v>3</v>
      </c>
      <c r="I136" s="4">
        <v>1</v>
      </c>
      <c r="J136" s="4">
        <v>3</v>
      </c>
      <c r="K136" s="4" t="s">
        <v>30</v>
      </c>
      <c r="L136" s="4">
        <v>915</v>
      </c>
      <c r="M136" s="4">
        <v>915</v>
      </c>
      <c r="N136" s="4" t="s">
        <v>674</v>
      </c>
      <c r="O136" s="4" t="s">
        <v>32</v>
      </c>
      <c r="P136" s="4" t="s">
        <v>33</v>
      </c>
      <c r="Q136" s="4">
        <v>0</v>
      </c>
      <c r="R136" s="7">
        <v>45269</v>
      </c>
      <c r="S136" s="6">
        <v>45274</v>
      </c>
      <c r="T136" s="4" t="s">
        <v>34</v>
      </c>
      <c r="U136" s="4">
        <v>915</v>
      </c>
      <c r="V136" s="4">
        <v>0</v>
      </c>
      <c r="W136" s="4">
        <v>0</v>
      </c>
      <c r="X136" s="4" t="s">
        <v>675</v>
      </c>
      <c r="Y136" s="4" t="s">
        <v>48</v>
      </c>
    </row>
    <row r="137" s="4" customFormat="1" spans="1:25">
      <c r="A137" s="4" t="s">
        <v>676</v>
      </c>
      <c r="B137" s="4" t="s">
        <v>26</v>
      </c>
      <c r="C137" s="4" t="s">
        <v>27</v>
      </c>
      <c r="D137" s="4" t="s">
        <v>677</v>
      </c>
      <c r="E137" s="4" t="s">
        <v>678</v>
      </c>
      <c r="F137" s="6">
        <v>45270</v>
      </c>
      <c r="G137" s="6">
        <v>45273</v>
      </c>
      <c r="H137" s="4">
        <v>1</v>
      </c>
      <c r="I137" s="4">
        <v>3</v>
      </c>
      <c r="J137" s="4">
        <v>3</v>
      </c>
      <c r="K137" s="4" t="s">
        <v>30</v>
      </c>
      <c r="L137" s="4">
        <v>4149</v>
      </c>
      <c r="M137" s="4">
        <v>4149</v>
      </c>
      <c r="N137" s="4" t="s">
        <v>679</v>
      </c>
      <c r="O137" s="4" t="s">
        <v>32</v>
      </c>
      <c r="P137" s="4" t="s">
        <v>33</v>
      </c>
      <c r="Q137" s="4">
        <v>0</v>
      </c>
      <c r="R137" s="7">
        <v>45269.0000115741</v>
      </c>
      <c r="S137" s="6">
        <v>45274</v>
      </c>
      <c r="T137" s="4" t="s">
        <v>34</v>
      </c>
      <c r="U137" s="4">
        <v>4149</v>
      </c>
      <c r="V137" s="4">
        <v>0</v>
      </c>
      <c r="W137" s="4">
        <v>0</v>
      </c>
      <c r="X137" s="4" t="s">
        <v>680</v>
      </c>
      <c r="Y137" s="4" t="s">
        <v>681</v>
      </c>
    </row>
    <row r="138" s="4" customFormat="1" spans="1:25">
      <c r="A138" s="4" t="s">
        <v>682</v>
      </c>
      <c r="B138" s="4" t="s">
        <v>26</v>
      </c>
      <c r="C138" s="4" t="s">
        <v>27</v>
      </c>
      <c r="D138" s="4" t="s">
        <v>683</v>
      </c>
      <c r="E138" s="4" t="s">
        <v>545</v>
      </c>
      <c r="F138" s="6">
        <v>45271</v>
      </c>
      <c r="G138" s="6">
        <v>45273</v>
      </c>
      <c r="H138" s="4">
        <v>2</v>
      </c>
      <c r="I138" s="4">
        <v>2</v>
      </c>
      <c r="J138" s="4">
        <v>4</v>
      </c>
      <c r="K138" s="4" t="s">
        <v>30</v>
      </c>
      <c r="L138" s="4">
        <v>980</v>
      </c>
      <c r="M138" s="4">
        <v>980</v>
      </c>
      <c r="N138" s="4" t="s">
        <v>684</v>
      </c>
      <c r="O138" s="4" t="s">
        <v>32</v>
      </c>
      <c r="P138" s="4" t="s">
        <v>33</v>
      </c>
      <c r="Q138" s="4">
        <v>0</v>
      </c>
      <c r="R138" s="7">
        <v>45269.0000115741</v>
      </c>
      <c r="S138" s="6">
        <v>45274</v>
      </c>
      <c r="T138" s="4" t="s">
        <v>34</v>
      </c>
      <c r="U138" s="4">
        <v>980</v>
      </c>
      <c r="V138" s="4">
        <v>0</v>
      </c>
      <c r="W138" s="4">
        <v>0</v>
      </c>
      <c r="X138" s="4" t="s">
        <v>685</v>
      </c>
      <c r="Y138" s="4" t="s">
        <v>686</v>
      </c>
    </row>
    <row r="139" s="4" customFormat="1" spans="1:25">
      <c r="A139" s="4" t="s">
        <v>687</v>
      </c>
      <c r="B139" s="4" t="s">
        <v>26</v>
      </c>
      <c r="C139" s="4" t="s">
        <v>27</v>
      </c>
      <c r="D139" s="4" t="s">
        <v>688</v>
      </c>
      <c r="E139" s="4" t="s">
        <v>689</v>
      </c>
      <c r="F139" s="6">
        <v>45270</v>
      </c>
      <c r="G139" s="6">
        <v>45273</v>
      </c>
      <c r="H139" s="4">
        <v>1</v>
      </c>
      <c r="I139" s="4">
        <v>3</v>
      </c>
      <c r="J139" s="4">
        <v>3</v>
      </c>
      <c r="K139" s="4" t="s">
        <v>30</v>
      </c>
      <c r="L139" s="4">
        <v>4063</v>
      </c>
      <c r="M139" s="4">
        <v>4063</v>
      </c>
      <c r="N139" s="4" t="s">
        <v>690</v>
      </c>
      <c r="O139" s="4" t="s">
        <v>32</v>
      </c>
      <c r="P139" s="4" t="s">
        <v>33</v>
      </c>
      <c r="Q139" s="4">
        <v>0</v>
      </c>
      <c r="R139" s="7">
        <v>45269.0000115741</v>
      </c>
      <c r="S139" s="6">
        <v>45274</v>
      </c>
      <c r="T139" s="4" t="s">
        <v>34</v>
      </c>
      <c r="U139" s="4">
        <v>4063</v>
      </c>
      <c r="V139" s="4">
        <v>0</v>
      </c>
      <c r="W139" s="4">
        <v>0</v>
      </c>
      <c r="X139" s="4" t="s">
        <v>691</v>
      </c>
      <c r="Y139" s="4" t="s">
        <v>48</v>
      </c>
    </row>
    <row r="140" s="4" customFormat="1" spans="1:25">
      <c r="A140" s="4" t="s">
        <v>692</v>
      </c>
      <c r="B140" s="4" t="s">
        <v>26</v>
      </c>
      <c r="C140" s="4" t="s">
        <v>27</v>
      </c>
      <c r="D140" s="4" t="s">
        <v>693</v>
      </c>
      <c r="E140" s="4" t="s">
        <v>694</v>
      </c>
      <c r="F140" s="6">
        <v>45271</v>
      </c>
      <c r="G140" s="6">
        <v>45273</v>
      </c>
      <c r="H140" s="4">
        <v>1</v>
      </c>
      <c r="I140" s="4">
        <v>2</v>
      </c>
      <c r="J140" s="4">
        <v>2</v>
      </c>
      <c r="K140" s="4" t="s">
        <v>30</v>
      </c>
      <c r="L140" s="4">
        <v>458</v>
      </c>
      <c r="M140" s="4">
        <v>458</v>
      </c>
      <c r="N140" s="4" t="s">
        <v>695</v>
      </c>
      <c r="O140" s="4" t="s">
        <v>32</v>
      </c>
      <c r="P140" s="4" t="s">
        <v>33</v>
      </c>
      <c r="Q140" s="4">
        <v>0</v>
      </c>
      <c r="R140" s="7">
        <v>45269</v>
      </c>
      <c r="S140" s="6">
        <v>45274</v>
      </c>
      <c r="T140" s="4" t="s">
        <v>34</v>
      </c>
      <c r="U140" s="4">
        <v>458</v>
      </c>
      <c r="V140" s="4">
        <v>0</v>
      </c>
      <c r="W140" s="4">
        <v>0</v>
      </c>
      <c r="X140" s="4" t="s">
        <v>696</v>
      </c>
      <c r="Y140" s="4" t="s">
        <v>697</v>
      </c>
    </row>
    <row r="141" s="4" customFormat="1" spans="1:25">
      <c r="A141" s="4" t="s">
        <v>671</v>
      </c>
      <c r="B141" s="4" t="s">
        <v>26</v>
      </c>
      <c r="C141" s="4" t="s">
        <v>61</v>
      </c>
      <c r="D141" s="4" t="s">
        <v>672</v>
      </c>
      <c r="E141" s="4" t="s">
        <v>673</v>
      </c>
      <c r="F141" s="6">
        <v>45272</v>
      </c>
      <c r="G141" s="6">
        <v>45273</v>
      </c>
      <c r="H141" s="4">
        <v>3</v>
      </c>
      <c r="I141" s="4">
        <v>1</v>
      </c>
      <c r="J141" s="4">
        <v>3</v>
      </c>
      <c r="K141" s="4" t="s">
        <v>30</v>
      </c>
      <c r="L141" s="4">
        <v>-915</v>
      </c>
      <c r="M141" s="4">
        <v>-915</v>
      </c>
      <c r="N141" s="4" t="s">
        <v>674</v>
      </c>
      <c r="O141" s="4" t="s">
        <v>32</v>
      </c>
      <c r="P141" s="4" t="s">
        <v>33</v>
      </c>
      <c r="Q141" s="4">
        <v>0</v>
      </c>
      <c r="R141" s="7">
        <v>45269</v>
      </c>
      <c r="S141" s="6">
        <v>45274</v>
      </c>
      <c r="T141" s="4" t="s">
        <v>34</v>
      </c>
      <c r="U141" s="4">
        <v>-915</v>
      </c>
      <c r="V141" s="4">
        <v>0</v>
      </c>
      <c r="W141" s="4">
        <v>0</v>
      </c>
      <c r="X141" s="4" t="s">
        <v>675</v>
      </c>
      <c r="Y141" s="4" t="s">
        <v>48</v>
      </c>
    </row>
    <row r="142" s="4" customFormat="1" spans="1:25">
      <c r="A142" s="4" t="s">
        <v>698</v>
      </c>
      <c r="B142" s="4" t="s">
        <v>26</v>
      </c>
      <c r="C142" s="4" t="s">
        <v>27</v>
      </c>
      <c r="D142" s="4" t="s">
        <v>259</v>
      </c>
      <c r="E142" s="4" t="s">
        <v>260</v>
      </c>
      <c r="F142" s="6">
        <v>45271</v>
      </c>
      <c r="G142" s="6">
        <v>45273</v>
      </c>
      <c r="H142" s="4">
        <v>1</v>
      </c>
      <c r="I142" s="4">
        <v>2</v>
      </c>
      <c r="J142" s="4">
        <v>2</v>
      </c>
      <c r="K142" s="4" t="s">
        <v>30</v>
      </c>
      <c r="L142" s="4">
        <v>1000</v>
      </c>
      <c r="M142" s="4">
        <v>1000</v>
      </c>
      <c r="N142" s="4" t="s">
        <v>699</v>
      </c>
      <c r="O142" s="4" t="s">
        <v>32</v>
      </c>
      <c r="P142" s="4" t="s">
        <v>33</v>
      </c>
      <c r="Q142" s="4">
        <v>0</v>
      </c>
      <c r="R142" s="7">
        <v>45269.0000115741</v>
      </c>
      <c r="S142" s="6">
        <v>45274</v>
      </c>
      <c r="T142" s="4" t="s">
        <v>34</v>
      </c>
      <c r="U142" s="4">
        <v>1000</v>
      </c>
      <c r="V142" s="4">
        <v>0</v>
      </c>
      <c r="W142" s="4">
        <v>0</v>
      </c>
      <c r="X142" s="4" t="s">
        <v>700</v>
      </c>
      <c r="Y142" s="4" t="s">
        <v>701</v>
      </c>
    </row>
    <row r="143" s="4" customFormat="1" spans="1:25">
      <c r="A143" s="4" t="s">
        <v>702</v>
      </c>
      <c r="B143" s="4" t="s">
        <v>26</v>
      </c>
      <c r="C143" s="4" t="s">
        <v>27</v>
      </c>
      <c r="D143" s="4" t="s">
        <v>283</v>
      </c>
      <c r="E143" s="4" t="s">
        <v>316</v>
      </c>
      <c r="F143" s="6">
        <v>45272</v>
      </c>
      <c r="G143" s="6">
        <v>45273</v>
      </c>
      <c r="H143" s="4">
        <v>1</v>
      </c>
      <c r="I143" s="4">
        <v>1</v>
      </c>
      <c r="J143" s="4">
        <v>1</v>
      </c>
      <c r="K143" s="4" t="s">
        <v>30</v>
      </c>
      <c r="L143" s="4">
        <v>1319</v>
      </c>
      <c r="M143" s="4">
        <v>1319</v>
      </c>
      <c r="N143" s="4" t="s">
        <v>703</v>
      </c>
      <c r="O143" s="4" t="s">
        <v>32</v>
      </c>
      <c r="P143" s="4" t="s">
        <v>33</v>
      </c>
      <c r="Q143" s="4">
        <v>0</v>
      </c>
      <c r="R143" s="7">
        <v>45269</v>
      </c>
      <c r="S143" s="6">
        <v>45274</v>
      </c>
      <c r="T143" s="4" t="s">
        <v>34</v>
      </c>
      <c r="U143" s="4">
        <v>1319</v>
      </c>
      <c r="V143" s="4">
        <v>0</v>
      </c>
      <c r="W143" s="4">
        <v>0</v>
      </c>
      <c r="X143" s="4" t="s">
        <v>704</v>
      </c>
      <c r="Y143" s="4" t="s">
        <v>705</v>
      </c>
    </row>
    <row r="144" s="4" customFormat="1" spans="1:25">
      <c r="A144" s="4" t="s">
        <v>706</v>
      </c>
      <c r="B144" s="4" t="s">
        <v>26</v>
      </c>
      <c r="C144" s="4" t="s">
        <v>27</v>
      </c>
      <c r="D144" s="4" t="s">
        <v>259</v>
      </c>
      <c r="E144" s="4" t="s">
        <v>707</v>
      </c>
      <c r="F144" s="6">
        <v>45271</v>
      </c>
      <c r="G144" s="6">
        <v>45273</v>
      </c>
      <c r="H144" s="4">
        <v>2</v>
      </c>
      <c r="I144" s="4">
        <v>2</v>
      </c>
      <c r="J144" s="4">
        <v>4</v>
      </c>
      <c r="K144" s="4" t="s">
        <v>30</v>
      </c>
      <c r="L144" s="4">
        <v>2000</v>
      </c>
      <c r="M144" s="4">
        <v>2000</v>
      </c>
      <c r="N144" s="4" t="s">
        <v>708</v>
      </c>
      <c r="O144" s="4" t="s">
        <v>32</v>
      </c>
      <c r="P144" s="4" t="s">
        <v>33</v>
      </c>
      <c r="Q144" s="4">
        <v>0</v>
      </c>
      <c r="R144" s="7">
        <v>45269</v>
      </c>
      <c r="S144" s="6">
        <v>45274</v>
      </c>
      <c r="T144" s="4" t="s">
        <v>34</v>
      </c>
      <c r="U144" s="4">
        <v>2000</v>
      </c>
      <c r="V144" s="4">
        <v>0</v>
      </c>
      <c r="W144" s="4">
        <v>0</v>
      </c>
      <c r="X144" s="4" t="s">
        <v>709</v>
      </c>
      <c r="Y144" s="4" t="s">
        <v>710</v>
      </c>
    </row>
    <row r="145" s="4" customFormat="1" spans="1:25">
      <c r="A145" s="4" t="s">
        <v>711</v>
      </c>
      <c r="B145" s="4" t="s">
        <v>26</v>
      </c>
      <c r="C145" s="4" t="s">
        <v>27</v>
      </c>
      <c r="D145" s="4" t="s">
        <v>199</v>
      </c>
      <c r="E145" s="4" t="s">
        <v>396</v>
      </c>
      <c r="F145" s="6">
        <v>45271</v>
      </c>
      <c r="G145" s="6">
        <v>45273</v>
      </c>
      <c r="H145" s="4">
        <v>1</v>
      </c>
      <c r="I145" s="4">
        <v>2</v>
      </c>
      <c r="J145" s="4">
        <v>2</v>
      </c>
      <c r="K145" s="4" t="s">
        <v>30</v>
      </c>
      <c r="L145" s="4">
        <v>3908</v>
      </c>
      <c r="M145" s="4">
        <v>3908</v>
      </c>
      <c r="N145" s="4" t="s">
        <v>712</v>
      </c>
      <c r="O145" s="4" t="s">
        <v>32</v>
      </c>
      <c r="P145" s="4" t="s">
        <v>33</v>
      </c>
      <c r="Q145" s="4">
        <v>0</v>
      </c>
      <c r="R145" s="7">
        <v>45269</v>
      </c>
      <c r="S145" s="6">
        <v>45274</v>
      </c>
      <c r="T145" s="4" t="s">
        <v>34</v>
      </c>
      <c r="U145" s="4">
        <v>3908</v>
      </c>
      <c r="V145" s="4">
        <v>0</v>
      </c>
      <c r="W145" s="4">
        <v>0</v>
      </c>
      <c r="X145" s="4" t="s">
        <v>713</v>
      </c>
      <c r="Y145" s="4" t="s">
        <v>714</v>
      </c>
    </row>
    <row r="146" s="4" customFormat="1" spans="1:25">
      <c r="A146" s="4" t="s">
        <v>715</v>
      </c>
      <c r="B146" s="4" t="s">
        <v>26</v>
      </c>
      <c r="C146" s="4" t="s">
        <v>27</v>
      </c>
      <c r="D146" s="4" t="s">
        <v>716</v>
      </c>
      <c r="E146" s="4" t="s">
        <v>460</v>
      </c>
      <c r="F146" s="6">
        <v>45272</v>
      </c>
      <c r="G146" s="6">
        <v>45273</v>
      </c>
      <c r="H146" s="4">
        <v>2</v>
      </c>
      <c r="I146" s="4">
        <v>1</v>
      </c>
      <c r="J146" s="4">
        <v>2</v>
      </c>
      <c r="K146" s="4" t="s">
        <v>30</v>
      </c>
      <c r="L146" s="4">
        <v>666</v>
      </c>
      <c r="M146" s="4">
        <v>666</v>
      </c>
      <c r="N146" s="4" t="s">
        <v>717</v>
      </c>
      <c r="O146" s="4" t="s">
        <v>32</v>
      </c>
      <c r="P146" s="4" t="s">
        <v>33</v>
      </c>
      <c r="Q146" s="4">
        <v>0</v>
      </c>
      <c r="R146" s="7">
        <v>45270</v>
      </c>
      <c r="S146" s="6">
        <v>45274</v>
      </c>
      <c r="T146" s="4" t="s">
        <v>34</v>
      </c>
      <c r="U146" s="4">
        <v>666</v>
      </c>
      <c r="V146" s="4">
        <v>0</v>
      </c>
      <c r="W146" s="4">
        <v>0</v>
      </c>
      <c r="X146" s="4" t="s">
        <v>718</v>
      </c>
      <c r="Y146" s="4" t="s">
        <v>718</v>
      </c>
    </row>
    <row r="147" s="4" customFormat="1" spans="1:25">
      <c r="A147" s="4" t="s">
        <v>719</v>
      </c>
      <c r="B147" s="4" t="s">
        <v>26</v>
      </c>
      <c r="C147" s="4" t="s">
        <v>27</v>
      </c>
      <c r="D147" s="4" t="s">
        <v>720</v>
      </c>
      <c r="E147" s="4" t="s">
        <v>721</v>
      </c>
      <c r="F147" s="6">
        <v>45271</v>
      </c>
      <c r="G147" s="6">
        <v>45273</v>
      </c>
      <c r="H147" s="4">
        <v>1</v>
      </c>
      <c r="I147" s="4">
        <v>2</v>
      </c>
      <c r="J147" s="4">
        <v>2</v>
      </c>
      <c r="K147" s="4" t="s">
        <v>30</v>
      </c>
      <c r="L147" s="4">
        <v>1560</v>
      </c>
      <c r="M147" s="4">
        <v>1560</v>
      </c>
      <c r="N147" s="4" t="s">
        <v>722</v>
      </c>
      <c r="O147" s="4" t="s">
        <v>32</v>
      </c>
      <c r="P147" s="4" t="s">
        <v>33</v>
      </c>
      <c r="Q147" s="4">
        <v>0</v>
      </c>
      <c r="R147" s="7">
        <v>45270</v>
      </c>
      <c r="S147" s="6">
        <v>45274</v>
      </c>
      <c r="T147" s="4" t="s">
        <v>34</v>
      </c>
      <c r="U147" s="4">
        <v>1560</v>
      </c>
      <c r="V147" s="4">
        <v>0</v>
      </c>
      <c r="W147" s="4">
        <v>0</v>
      </c>
      <c r="X147" s="4" t="s">
        <v>723</v>
      </c>
      <c r="Y147" s="4" t="s">
        <v>724</v>
      </c>
    </row>
    <row r="148" s="4" customFormat="1" spans="1:25">
      <c r="A148" s="4" t="s">
        <v>725</v>
      </c>
      <c r="B148" s="4" t="s">
        <v>26</v>
      </c>
      <c r="C148" s="4" t="s">
        <v>27</v>
      </c>
      <c r="D148" s="4" t="s">
        <v>726</v>
      </c>
      <c r="E148" s="4" t="s">
        <v>727</v>
      </c>
      <c r="F148" s="6">
        <v>45271</v>
      </c>
      <c r="G148" s="6">
        <v>45273</v>
      </c>
      <c r="H148" s="4">
        <v>1</v>
      </c>
      <c r="I148" s="4">
        <v>2</v>
      </c>
      <c r="J148" s="4">
        <v>2</v>
      </c>
      <c r="K148" s="4" t="s">
        <v>30</v>
      </c>
      <c r="L148" s="4">
        <v>1480</v>
      </c>
      <c r="M148" s="4">
        <v>1480</v>
      </c>
      <c r="N148" s="4" t="s">
        <v>728</v>
      </c>
      <c r="O148" s="4" t="s">
        <v>32</v>
      </c>
      <c r="P148" s="4" t="s">
        <v>33</v>
      </c>
      <c r="Q148" s="4">
        <v>0</v>
      </c>
      <c r="R148" s="7">
        <v>45270</v>
      </c>
      <c r="S148" s="6">
        <v>45274</v>
      </c>
      <c r="T148" s="4" t="s">
        <v>34</v>
      </c>
      <c r="U148" s="4">
        <v>1480</v>
      </c>
      <c r="V148" s="4">
        <v>0</v>
      </c>
      <c r="W148" s="4">
        <v>0</v>
      </c>
      <c r="X148" s="4" t="s">
        <v>729</v>
      </c>
      <c r="Y148" s="4" t="s">
        <v>730</v>
      </c>
    </row>
    <row r="149" s="4" customFormat="1" spans="1:25">
      <c r="A149" s="4" t="s">
        <v>731</v>
      </c>
      <c r="B149" s="4" t="s">
        <v>26</v>
      </c>
      <c r="C149" s="4" t="s">
        <v>27</v>
      </c>
      <c r="D149" s="4" t="s">
        <v>726</v>
      </c>
      <c r="E149" s="4" t="s">
        <v>727</v>
      </c>
      <c r="F149" s="6">
        <v>45271</v>
      </c>
      <c r="G149" s="6">
        <v>45273</v>
      </c>
      <c r="H149" s="4">
        <v>1</v>
      </c>
      <c r="I149" s="4">
        <v>2</v>
      </c>
      <c r="J149" s="4">
        <v>2</v>
      </c>
      <c r="K149" s="4" t="s">
        <v>30</v>
      </c>
      <c r="L149" s="4">
        <v>1480</v>
      </c>
      <c r="M149" s="4">
        <v>1480</v>
      </c>
      <c r="N149" s="4" t="s">
        <v>732</v>
      </c>
      <c r="O149" s="4" t="s">
        <v>32</v>
      </c>
      <c r="P149" s="4" t="s">
        <v>33</v>
      </c>
      <c r="Q149" s="4">
        <v>0</v>
      </c>
      <c r="R149" s="7">
        <v>45270</v>
      </c>
      <c r="S149" s="6">
        <v>45274</v>
      </c>
      <c r="T149" s="4" t="s">
        <v>34</v>
      </c>
      <c r="U149" s="4">
        <v>1480</v>
      </c>
      <c r="V149" s="4">
        <v>0</v>
      </c>
      <c r="W149" s="4">
        <v>0</v>
      </c>
      <c r="X149" s="4" t="s">
        <v>733</v>
      </c>
      <c r="Y149" s="4" t="s">
        <v>734</v>
      </c>
    </row>
    <row r="150" s="4" customFormat="1" spans="1:25">
      <c r="A150" s="4" t="s">
        <v>735</v>
      </c>
      <c r="B150" s="4" t="s">
        <v>26</v>
      </c>
      <c r="C150" s="4" t="s">
        <v>27</v>
      </c>
      <c r="D150" s="4" t="s">
        <v>544</v>
      </c>
      <c r="E150" s="4" t="s">
        <v>545</v>
      </c>
      <c r="F150" s="6">
        <v>45272</v>
      </c>
      <c r="G150" s="6">
        <v>45273</v>
      </c>
      <c r="H150" s="4">
        <v>1</v>
      </c>
      <c r="I150" s="4">
        <v>1</v>
      </c>
      <c r="J150" s="4">
        <v>1</v>
      </c>
      <c r="K150" s="4" t="s">
        <v>30</v>
      </c>
      <c r="L150" s="4">
        <v>328</v>
      </c>
      <c r="M150" s="4">
        <v>328</v>
      </c>
      <c r="N150" s="4" t="s">
        <v>736</v>
      </c>
      <c r="O150" s="4" t="s">
        <v>32</v>
      </c>
      <c r="P150" s="4" t="s">
        <v>33</v>
      </c>
      <c r="Q150" s="4">
        <v>0</v>
      </c>
      <c r="R150" s="7">
        <v>45270</v>
      </c>
      <c r="S150" s="6">
        <v>45274</v>
      </c>
      <c r="T150" s="4" t="s">
        <v>34</v>
      </c>
      <c r="U150" s="4">
        <v>328</v>
      </c>
      <c r="V150" s="4">
        <v>0</v>
      </c>
      <c r="W150" s="4">
        <v>0</v>
      </c>
      <c r="X150" s="4" t="s">
        <v>737</v>
      </c>
      <c r="Y150" s="4" t="s">
        <v>738</v>
      </c>
    </row>
    <row r="151" s="4" customFormat="1" spans="1:25">
      <c r="A151" s="4" t="s">
        <v>739</v>
      </c>
      <c r="B151" s="4" t="s">
        <v>26</v>
      </c>
      <c r="C151" s="4" t="s">
        <v>27</v>
      </c>
      <c r="D151" s="4" t="s">
        <v>481</v>
      </c>
      <c r="E151" s="4" t="s">
        <v>482</v>
      </c>
      <c r="F151" s="6">
        <v>45271</v>
      </c>
      <c r="G151" s="6">
        <v>45273</v>
      </c>
      <c r="H151" s="4">
        <v>1</v>
      </c>
      <c r="I151" s="4">
        <v>2</v>
      </c>
      <c r="J151" s="4">
        <v>2</v>
      </c>
      <c r="K151" s="4" t="s">
        <v>30</v>
      </c>
      <c r="L151" s="4">
        <v>630</v>
      </c>
      <c r="M151" s="4">
        <v>630</v>
      </c>
      <c r="N151" s="4" t="s">
        <v>740</v>
      </c>
      <c r="O151" s="4" t="s">
        <v>32</v>
      </c>
      <c r="P151" s="4" t="s">
        <v>33</v>
      </c>
      <c r="Q151" s="4">
        <v>0</v>
      </c>
      <c r="R151" s="7">
        <v>45271</v>
      </c>
      <c r="S151" s="6">
        <v>45274</v>
      </c>
      <c r="T151" s="4" t="s">
        <v>34</v>
      </c>
      <c r="U151" s="4">
        <v>630</v>
      </c>
      <c r="V151" s="4">
        <v>0</v>
      </c>
      <c r="W151" s="4">
        <v>0</v>
      </c>
      <c r="X151" s="4" t="s">
        <v>741</v>
      </c>
      <c r="Y151" s="4" t="s">
        <v>742</v>
      </c>
    </row>
    <row r="152" s="4" customFormat="1" spans="1:25">
      <c r="A152" s="4" t="s">
        <v>743</v>
      </c>
      <c r="B152" s="4" t="s">
        <v>26</v>
      </c>
      <c r="C152" s="4" t="s">
        <v>27</v>
      </c>
      <c r="D152" s="4" t="s">
        <v>602</v>
      </c>
      <c r="E152" s="4" t="s">
        <v>744</v>
      </c>
      <c r="F152" s="6">
        <v>45272</v>
      </c>
      <c r="G152" s="6">
        <v>45273</v>
      </c>
      <c r="H152" s="4">
        <v>1</v>
      </c>
      <c r="I152" s="4">
        <v>1</v>
      </c>
      <c r="J152" s="4">
        <v>1</v>
      </c>
      <c r="K152" s="4" t="s">
        <v>30</v>
      </c>
      <c r="L152" s="4">
        <v>422</v>
      </c>
      <c r="M152" s="4">
        <v>422</v>
      </c>
      <c r="N152" s="4" t="s">
        <v>745</v>
      </c>
      <c r="O152" s="4" t="s">
        <v>32</v>
      </c>
      <c r="P152" s="4" t="s">
        <v>33</v>
      </c>
      <c r="Q152" s="4">
        <v>0</v>
      </c>
      <c r="R152" s="7">
        <v>45271</v>
      </c>
      <c r="S152" s="6">
        <v>45274</v>
      </c>
      <c r="T152" s="4" t="s">
        <v>34</v>
      </c>
      <c r="U152" s="4">
        <v>422</v>
      </c>
      <c r="V152" s="4">
        <v>0</v>
      </c>
      <c r="W152" s="4">
        <v>0</v>
      </c>
      <c r="X152" s="4" t="s">
        <v>746</v>
      </c>
      <c r="Y152" s="4" t="s">
        <v>747</v>
      </c>
    </row>
    <row r="153" s="4" customFormat="1" spans="1:25">
      <c r="A153" s="4" t="s">
        <v>748</v>
      </c>
      <c r="B153" s="4" t="s">
        <v>26</v>
      </c>
      <c r="C153" s="4" t="s">
        <v>27</v>
      </c>
      <c r="D153" s="4" t="s">
        <v>749</v>
      </c>
      <c r="E153" s="4" t="s">
        <v>750</v>
      </c>
      <c r="F153" s="6">
        <v>45272</v>
      </c>
      <c r="G153" s="6">
        <v>45273</v>
      </c>
      <c r="H153" s="4">
        <v>1</v>
      </c>
      <c r="I153" s="4">
        <v>1</v>
      </c>
      <c r="J153" s="4">
        <v>1</v>
      </c>
      <c r="K153" s="4" t="s">
        <v>30</v>
      </c>
      <c r="L153" s="4">
        <v>339</v>
      </c>
      <c r="M153" s="4">
        <v>339</v>
      </c>
      <c r="N153" s="4" t="s">
        <v>751</v>
      </c>
      <c r="O153" s="4" t="s">
        <v>32</v>
      </c>
      <c r="P153" s="4" t="s">
        <v>33</v>
      </c>
      <c r="Q153" s="4">
        <v>0</v>
      </c>
      <c r="R153" s="7">
        <v>45271</v>
      </c>
      <c r="S153" s="6">
        <v>45274</v>
      </c>
      <c r="T153" s="4" t="s">
        <v>34</v>
      </c>
      <c r="U153" s="4">
        <v>339</v>
      </c>
      <c r="V153" s="4">
        <v>0</v>
      </c>
      <c r="W153" s="4">
        <v>0</v>
      </c>
      <c r="X153" s="4" t="s">
        <v>752</v>
      </c>
      <c r="Y153" s="4" t="s">
        <v>753</v>
      </c>
    </row>
    <row r="154" s="4" customFormat="1" spans="1:25">
      <c r="A154" s="4" t="s">
        <v>754</v>
      </c>
      <c r="B154" s="4" t="s">
        <v>26</v>
      </c>
      <c r="C154" s="4" t="s">
        <v>27</v>
      </c>
      <c r="D154" s="4" t="s">
        <v>755</v>
      </c>
      <c r="E154" s="4" t="s">
        <v>756</v>
      </c>
      <c r="F154" s="6">
        <v>45271</v>
      </c>
      <c r="G154" s="6">
        <v>45273</v>
      </c>
      <c r="H154" s="4">
        <v>1</v>
      </c>
      <c r="I154" s="4">
        <v>2</v>
      </c>
      <c r="J154" s="4">
        <v>2</v>
      </c>
      <c r="K154" s="4" t="s">
        <v>30</v>
      </c>
      <c r="L154" s="4">
        <v>2377</v>
      </c>
      <c r="M154" s="4">
        <v>2377</v>
      </c>
      <c r="N154" s="4" t="s">
        <v>757</v>
      </c>
      <c r="O154" s="4" t="s">
        <v>32</v>
      </c>
      <c r="P154" s="4" t="s">
        <v>33</v>
      </c>
      <c r="Q154" s="4">
        <v>0</v>
      </c>
      <c r="R154" s="7">
        <v>45271</v>
      </c>
      <c r="S154" s="6">
        <v>45274</v>
      </c>
      <c r="T154" s="4" t="s">
        <v>34</v>
      </c>
      <c r="U154" s="4">
        <v>2377</v>
      </c>
      <c r="V154" s="4">
        <v>0</v>
      </c>
      <c r="W154" s="4">
        <v>0</v>
      </c>
      <c r="X154" s="4" t="s">
        <v>758</v>
      </c>
      <c r="Y154" s="4" t="s">
        <v>759</v>
      </c>
    </row>
    <row r="155" s="4" customFormat="1" spans="1:25">
      <c r="A155" s="4" t="s">
        <v>760</v>
      </c>
      <c r="B155" s="4" t="s">
        <v>26</v>
      </c>
      <c r="C155" s="4" t="s">
        <v>27</v>
      </c>
      <c r="D155" s="4" t="s">
        <v>761</v>
      </c>
      <c r="E155" s="4" t="s">
        <v>762</v>
      </c>
      <c r="F155" s="6">
        <v>45271</v>
      </c>
      <c r="G155" s="6">
        <v>45273</v>
      </c>
      <c r="H155" s="4">
        <v>1</v>
      </c>
      <c r="I155" s="4">
        <v>2</v>
      </c>
      <c r="J155" s="4">
        <v>2</v>
      </c>
      <c r="K155" s="4" t="s">
        <v>30</v>
      </c>
      <c r="L155" s="4">
        <v>2382</v>
      </c>
      <c r="M155" s="4">
        <v>2382</v>
      </c>
      <c r="N155" s="4" t="s">
        <v>763</v>
      </c>
      <c r="O155" s="4" t="s">
        <v>32</v>
      </c>
      <c r="P155" s="4" t="s">
        <v>33</v>
      </c>
      <c r="Q155" s="4">
        <v>0</v>
      </c>
      <c r="R155" s="7">
        <v>45271</v>
      </c>
      <c r="S155" s="6">
        <v>45274</v>
      </c>
      <c r="T155" s="4" t="s">
        <v>34</v>
      </c>
      <c r="U155" s="4">
        <v>2382</v>
      </c>
      <c r="V155" s="4">
        <v>0</v>
      </c>
      <c r="W155" s="4">
        <v>0</v>
      </c>
      <c r="X155" s="4" t="s">
        <v>764</v>
      </c>
      <c r="Y155" s="4" t="s">
        <v>48</v>
      </c>
    </row>
    <row r="156" s="4" customFormat="1" spans="1:25">
      <c r="A156" s="4" t="s">
        <v>765</v>
      </c>
      <c r="B156" s="4" t="s">
        <v>26</v>
      </c>
      <c r="C156" s="4" t="s">
        <v>27</v>
      </c>
      <c r="D156" s="4" t="s">
        <v>427</v>
      </c>
      <c r="E156" s="4" t="s">
        <v>428</v>
      </c>
      <c r="F156" s="6">
        <v>45271</v>
      </c>
      <c r="G156" s="6">
        <v>45273</v>
      </c>
      <c r="H156" s="4">
        <v>1</v>
      </c>
      <c r="I156" s="4">
        <v>2</v>
      </c>
      <c r="J156" s="4">
        <v>2</v>
      </c>
      <c r="K156" s="4" t="s">
        <v>30</v>
      </c>
      <c r="L156" s="4">
        <v>550</v>
      </c>
      <c r="M156" s="4">
        <v>550</v>
      </c>
      <c r="N156" s="4" t="s">
        <v>766</v>
      </c>
      <c r="O156" s="4" t="s">
        <v>32</v>
      </c>
      <c r="P156" s="4" t="s">
        <v>33</v>
      </c>
      <c r="Q156" s="4">
        <v>0</v>
      </c>
      <c r="R156" s="7">
        <v>45271</v>
      </c>
      <c r="S156" s="6">
        <v>45274</v>
      </c>
      <c r="T156" s="4" t="s">
        <v>34</v>
      </c>
      <c r="U156" s="4">
        <v>550</v>
      </c>
      <c r="V156" s="4">
        <v>0</v>
      </c>
      <c r="W156" s="4">
        <v>0</v>
      </c>
      <c r="X156" s="4" t="s">
        <v>767</v>
      </c>
      <c r="Y156" s="4" t="s">
        <v>768</v>
      </c>
    </row>
    <row r="157" s="4" customFormat="1" spans="1:25">
      <c r="A157" s="4" t="s">
        <v>769</v>
      </c>
      <c r="B157" s="4" t="s">
        <v>26</v>
      </c>
      <c r="C157" s="4" t="s">
        <v>27</v>
      </c>
      <c r="D157" s="4" t="s">
        <v>770</v>
      </c>
      <c r="E157" s="4" t="s">
        <v>771</v>
      </c>
      <c r="F157" s="6">
        <v>45272</v>
      </c>
      <c r="G157" s="6">
        <v>45273</v>
      </c>
      <c r="H157" s="4">
        <v>1</v>
      </c>
      <c r="I157" s="4">
        <v>1</v>
      </c>
      <c r="J157" s="4">
        <v>1</v>
      </c>
      <c r="K157" s="4" t="s">
        <v>30</v>
      </c>
      <c r="L157" s="4">
        <v>1516</v>
      </c>
      <c r="M157" s="4">
        <v>1516</v>
      </c>
      <c r="N157" s="4" t="s">
        <v>772</v>
      </c>
      <c r="O157" s="4" t="s">
        <v>32</v>
      </c>
      <c r="P157" s="4" t="s">
        <v>33</v>
      </c>
      <c r="Q157" s="4">
        <v>0</v>
      </c>
      <c r="R157" s="7">
        <v>45271</v>
      </c>
      <c r="S157" s="6">
        <v>45274</v>
      </c>
      <c r="T157" s="4" t="s">
        <v>34</v>
      </c>
      <c r="U157" s="4">
        <v>1516</v>
      </c>
      <c r="V157" s="4">
        <v>0</v>
      </c>
      <c r="W157" s="4">
        <v>0</v>
      </c>
      <c r="X157" s="4" t="s">
        <v>773</v>
      </c>
      <c r="Y157" s="4" t="s">
        <v>48</v>
      </c>
    </row>
    <row r="158" s="4" customFormat="1" spans="1:25">
      <c r="A158" s="4" t="s">
        <v>760</v>
      </c>
      <c r="B158" s="4" t="s">
        <v>26</v>
      </c>
      <c r="C158" s="4" t="s">
        <v>61</v>
      </c>
      <c r="D158" s="4" t="s">
        <v>761</v>
      </c>
      <c r="E158" s="4" t="s">
        <v>762</v>
      </c>
      <c r="F158" s="6">
        <v>45271</v>
      </c>
      <c r="G158" s="6">
        <v>45273</v>
      </c>
      <c r="H158" s="4">
        <v>1</v>
      </c>
      <c r="I158" s="4">
        <v>2</v>
      </c>
      <c r="J158" s="4">
        <v>2</v>
      </c>
      <c r="K158" s="4" t="s">
        <v>30</v>
      </c>
      <c r="L158" s="4">
        <v>-2382</v>
      </c>
      <c r="M158" s="4">
        <v>-2382</v>
      </c>
      <c r="N158" s="4" t="s">
        <v>763</v>
      </c>
      <c r="O158" s="4" t="s">
        <v>32</v>
      </c>
      <c r="P158" s="4" t="s">
        <v>33</v>
      </c>
      <c r="Q158" s="4">
        <v>0</v>
      </c>
      <c r="R158" s="7">
        <v>45271</v>
      </c>
      <c r="S158" s="6">
        <v>45274</v>
      </c>
      <c r="T158" s="4" t="s">
        <v>34</v>
      </c>
      <c r="U158" s="4">
        <v>-2382</v>
      </c>
      <c r="V158" s="4">
        <v>0</v>
      </c>
      <c r="W158" s="4">
        <v>0</v>
      </c>
      <c r="X158" s="4" t="s">
        <v>764</v>
      </c>
      <c r="Y158" s="4" t="s">
        <v>48</v>
      </c>
    </row>
    <row r="159" s="4" customFormat="1" spans="1:25">
      <c r="A159" s="4" t="s">
        <v>774</v>
      </c>
      <c r="B159" s="4" t="s">
        <v>26</v>
      </c>
      <c r="C159" s="4" t="s">
        <v>27</v>
      </c>
      <c r="D159" s="4" t="s">
        <v>761</v>
      </c>
      <c r="E159" s="4" t="s">
        <v>775</v>
      </c>
      <c r="F159" s="6">
        <v>45272</v>
      </c>
      <c r="G159" s="6">
        <v>45273</v>
      </c>
      <c r="H159" s="4">
        <v>1</v>
      </c>
      <c r="I159" s="4">
        <v>1</v>
      </c>
      <c r="J159" s="4">
        <v>1</v>
      </c>
      <c r="K159" s="4" t="s">
        <v>30</v>
      </c>
      <c r="L159" s="4">
        <v>1448</v>
      </c>
      <c r="M159" s="4">
        <v>1448</v>
      </c>
      <c r="N159" s="4" t="s">
        <v>763</v>
      </c>
      <c r="O159" s="4" t="s">
        <v>32</v>
      </c>
      <c r="P159" s="4" t="s">
        <v>33</v>
      </c>
      <c r="Q159" s="4">
        <v>0</v>
      </c>
      <c r="R159" s="7">
        <v>45271</v>
      </c>
      <c r="S159" s="6">
        <v>45274</v>
      </c>
      <c r="T159" s="4" t="s">
        <v>34</v>
      </c>
      <c r="U159" s="4">
        <v>1448</v>
      </c>
      <c r="V159" s="4">
        <v>0</v>
      </c>
      <c r="W159" s="4">
        <v>0</v>
      </c>
      <c r="X159" s="4" t="s">
        <v>776</v>
      </c>
      <c r="Y159" s="4" t="s">
        <v>777</v>
      </c>
    </row>
    <row r="160" s="4" customFormat="1" spans="1:25">
      <c r="A160" s="4" t="s">
        <v>778</v>
      </c>
      <c r="B160" s="4" t="s">
        <v>26</v>
      </c>
      <c r="C160" s="4" t="s">
        <v>27</v>
      </c>
      <c r="D160" s="4" t="s">
        <v>544</v>
      </c>
      <c r="E160" s="4" t="s">
        <v>177</v>
      </c>
      <c r="F160" s="6">
        <v>45272</v>
      </c>
      <c r="G160" s="6">
        <v>45273</v>
      </c>
      <c r="H160" s="4">
        <v>1</v>
      </c>
      <c r="I160" s="4">
        <v>1</v>
      </c>
      <c r="J160" s="4">
        <v>1</v>
      </c>
      <c r="K160" s="4" t="s">
        <v>30</v>
      </c>
      <c r="L160" s="4">
        <v>367</v>
      </c>
      <c r="M160" s="4">
        <v>367</v>
      </c>
      <c r="N160" s="4" t="s">
        <v>779</v>
      </c>
      <c r="O160" s="4" t="s">
        <v>32</v>
      </c>
      <c r="P160" s="4" t="s">
        <v>33</v>
      </c>
      <c r="Q160" s="4">
        <v>0</v>
      </c>
      <c r="R160" s="7">
        <v>45271</v>
      </c>
      <c r="S160" s="6">
        <v>45274</v>
      </c>
      <c r="T160" s="4" t="s">
        <v>34</v>
      </c>
      <c r="U160" s="4">
        <v>367</v>
      </c>
      <c r="V160" s="4">
        <v>0</v>
      </c>
      <c r="W160" s="4">
        <v>0</v>
      </c>
      <c r="X160" s="4" t="s">
        <v>780</v>
      </c>
      <c r="Y160" s="4" t="s">
        <v>781</v>
      </c>
    </row>
    <row r="161" s="4" customFormat="1" spans="1:25">
      <c r="A161" s="4" t="s">
        <v>782</v>
      </c>
      <c r="B161" s="4" t="s">
        <v>26</v>
      </c>
      <c r="C161" s="4" t="s">
        <v>27</v>
      </c>
      <c r="D161" s="4" t="s">
        <v>384</v>
      </c>
      <c r="E161" s="4" t="s">
        <v>177</v>
      </c>
      <c r="F161" s="6">
        <v>45272</v>
      </c>
      <c r="G161" s="6">
        <v>45273</v>
      </c>
      <c r="H161" s="4">
        <v>2</v>
      </c>
      <c r="I161" s="4">
        <v>1</v>
      </c>
      <c r="J161" s="4">
        <v>2</v>
      </c>
      <c r="K161" s="4" t="s">
        <v>30</v>
      </c>
      <c r="L161" s="4">
        <v>586</v>
      </c>
      <c r="M161" s="4">
        <v>586</v>
      </c>
      <c r="N161" s="4" t="s">
        <v>783</v>
      </c>
      <c r="O161" s="4" t="s">
        <v>32</v>
      </c>
      <c r="P161" s="4" t="s">
        <v>33</v>
      </c>
      <c r="Q161" s="4">
        <v>0</v>
      </c>
      <c r="R161" s="7">
        <v>45271.0000115741</v>
      </c>
      <c r="S161" s="6">
        <v>45274</v>
      </c>
      <c r="T161" s="4" t="s">
        <v>34</v>
      </c>
      <c r="U161" s="4">
        <v>586</v>
      </c>
      <c r="V161" s="4">
        <v>0</v>
      </c>
      <c r="W161" s="4">
        <v>0</v>
      </c>
      <c r="X161" s="4" t="s">
        <v>784</v>
      </c>
      <c r="Y161" s="4" t="s">
        <v>785</v>
      </c>
    </row>
    <row r="162" s="4" customFormat="1" spans="1:25">
      <c r="A162" s="4" t="s">
        <v>786</v>
      </c>
      <c r="B162" s="4" t="s">
        <v>26</v>
      </c>
      <c r="C162" s="4" t="s">
        <v>27</v>
      </c>
      <c r="D162" s="4" t="s">
        <v>544</v>
      </c>
      <c r="E162" s="4" t="s">
        <v>545</v>
      </c>
      <c r="F162" s="6">
        <v>45272</v>
      </c>
      <c r="G162" s="6">
        <v>45273</v>
      </c>
      <c r="H162" s="4">
        <v>1</v>
      </c>
      <c r="I162" s="4">
        <v>1</v>
      </c>
      <c r="J162" s="4">
        <v>1</v>
      </c>
      <c r="K162" s="4" t="s">
        <v>30</v>
      </c>
      <c r="L162" s="4">
        <v>328</v>
      </c>
      <c r="M162" s="4">
        <v>328</v>
      </c>
      <c r="N162" s="4" t="s">
        <v>787</v>
      </c>
      <c r="O162" s="4" t="s">
        <v>32</v>
      </c>
      <c r="P162" s="4" t="s">
        <v>33</v>
      </c>
      <c r="Q162" s="4">
        <v>0</v>
      </c>
      <c r="R162" s="7">
        <v>45271</v>
      </c>
      <c r="S162" s="6">
        <v>45274</v>
      </c>
      <c r="T162" s="4" t="s">
        <v>34</v>
      </c>
      <c r="U162" s="4">
        <v>328</v>
      </c>
      <c r="V162" s="4">
        <v>0</v>
      </c>
      <c r="W162" s="4">
        <v>0</v>
      </c>
      <c r="X162" s="4" t="s">
        <v>788</v>
      </c>
      <c r="Y162" s="4" t="s">
        <v>789</v>
      </c>
    </row>
    <row r="163" s="4" customFormat="1" spans="1:25">
      <c r="A163" s="4" t="s">
        <v>790</v>
      </c>
      <c r="B163" s="4" t="s">
        <v>26</v>
      </c>
      <c r="C163" s="4" t="s">
        <v>27</v>
      </c>
      <c r="D163" s="4" t="s">
        <v>544</v>
      </c>
      <c r="E163" s="4" t="s">
        <v>177</v>
      </c>
      <c r="F163" s="6">
        <v>45272</v>
      </c>
      <c r="G163" s="6">
        <v>45273</v>
      </c>
      <c r="H163" s="4">
        <v>1</v>
      </c>
      <c r="I163" s="4">
        <v>1</v>
      </c>
      <c r="J163" s="4">
        <v>1</v>
      </c>
      <c r="K163" s="4" t="s">
        <v>30</v>
      </c>
      <c r="L163" s="4">
        <v>367</v>
      </c>
      <c r="M163" s="4">
        <v>367</v>
      </c>
      <c r="N163" s="4" t="s">
        <v>791</v>
      </c>
      <c r="O163" s="4" t="s">
        <v>32</v>
      </c>
      <c r="P163" s="4" t="s">
        <v>33</v>
      </c>
      <c r="Q163" s="4">
        <v>0</v>
      </c>
      <c r="R163" s="7">
        <v>45271</v>
      </c>
      <c r="S163" s="6">
        <v>45274</v>
      </c>
      <c r="T163" s="4" t="s">
        <v>34</v>
      </c>
      <c r="U163" s="4">
        <v>367</v>
      </c>
      <c r="V163" s="4">
        <v>0</v>
      </c>
      <c r="W163" s="4">
        <v>0</v>
      </c>
      <c r="X163" s="4" t="s">
        <v>792</v>
      </c>
      <c r="Y163" s="4" t="s">
        <v>793</v>
      </c>
    </row>
    <row r="164" s="4" customFormat="1" spans="1:25">
      <c r="A164" s="4" t="s">
        <v>794</v>
      </c>
      <c r="B164" s="4" t="s">
        <v>26</v>
      </c>
      <c r="C164" s="4" t="s">
        <v>27</v>
      </c>
      <c r="D164" s="4" t="s">
        <v>544</v>
      </c>
      <c r="E164" s="4" t="s">
        <v>177</v>
      </c>
      <c r="F164" s="6">
        <v>45272</v>
      </c>
      <c r="G164" s="6">
        <v>45273</v>
      </c>
      <c r="H164" s="4">
        <v>1</v>
      </c>
      <c r="I164" s="4">
        <v>1</v>
      </c>
      <c r="J164" s="4">
        <v>1</v>
      </c>
      <c r="K164" s="4" t="s">
        <v>30</v>
      </c>
      <c r="L164" s="4">
        <v>367</v>
      </c>
      <c r="M164" s="4">
        <v>367</v>
      </c>
      <c r="N164" s="4" t="s">
        <v>795</v>
      </c>
      <c r="O164" s="4" t="s">
        <v>32</v>
      </c>
      <c r="P164" s="4" t="s">
        <v>33</v>
      </c>
      <c r="Q164" s="4">
        <v>0</v>
      </c>
      <c r="R164" s="7">
        <v>45271</v>
      </c>
      <c r="S164" s="6">
        <v>45274</v>
      </c>
      <c r="T164" s="4" t="s">
        <v>34</v>
      </c>
      <c r="U164" s="4">
        <v>367</v>
      </c>
      <c r="V164" s="4">
        <v>0</v>
      </c>
      <c r="W164" s="4">
        <v>0</v>
      </c>
      <c r="X164" s="4" t="s">
        <v>796</v>
      </c>
      <c r="Y164" s="4" t="s">
        <v>797</v>
      </c>
    </row>
    <row r="165" s="4" customFormat="1" spans="1:25">
      <c r="A165" s="4" t="s">
        <v>798</v>
      </c>
      <c r="B165" s="4" t="s">
        <v>26</v>
      </c>
      <c r="C165" s="4" t="s">
        <v>27</v>
      </c>
      <c r="D165" s="4" t="s">
        <v>79</v>
      </c>
      <c r="E165" s="4" t="s">
        <v>799</v>
      </c>
      <c r="F165" s="6">
        <v>45272</v>
      </c>
      <c r="G165" s="6">
        <v>45273</v>
      </c>
      <c r="H165" s="4">
        <v>1</v>
      </c>
      <c r="I165" s="4">
        <v>1</v>
      </c>
      <c r="J165" s="4">
        <v>1</v>
      </c>
      <c r="K165" s="4" t="s">
        <v>30</v>
      </c>
      <c r="L165" s="4">
        <v>874</v>
      </c>
      <c r="M165" s="4">
        <v>874</v>
      </c>
      <c r="N165" s="4" t="s">
        <v>800</v>
      </c>
      <c r="O165" s="4" t="s">
        <v>32</v>
      </c>
      <c r="P165" s="4" t="s">
        <v>33</v>
      </c>
      <c r="Q165" s="4">
        <v>0</v>
      </c>
      <c r="R165" s="7">
        <v>45271</v>
      </c>
      <c r="S165" s="6">
        <v>45274</v>
      </c>
      <c r="T165" s="4" t="s">
        <v>34</v>
      </c>
      <c r="U165" s="4">
        <v>874</v>
      </c>
      <c r="V165" s="4">
        <v>0</v>
      </c>
      <c r="W165" s="4">
        <v>0</v>
      </c>
      <c r="X165" s="4" t="s">
        <v>801</v>
      </c>
      <c r="Y165" s="4" t="s">
        <v>802</v>
      </c>
    </row>
    <row r="166" s="4" customFormat="1" spans="1:25">
      <c r="A166" s="4" t="s">
        <v>803</v>
      </c>
      <c r="B166" s="4" t="s">
        <v>26</v>
      </c>
      <c r="C166" s="4" t="s">
        <v>27</v>
      </c>
      <c r="D166" s="4" t="s">
        <v>544</v>
      </c>
      <c r="E166" s="4" t="s">
        <v>545</v>
      </c>
      <c r="F166" s="6">
        <v>45272</v>
      </c>
      <c r="G166" s="6">
        <v>45273</v>
      </c>
      <c r="H166" s="4">
        <v>1</v>
      </c>
      <c r="I166" s="4">
        <v>1</v>
      </c>
      <c r="J166" s="4">
        <v>1</v>
      </c>
      <c r="K166" s="4" t="s">
        <v>30</v>
      </c>
      <c r="L166" s="4">
        <v>330</v>
      </c>
      <c r="M166" s="4">
        <v>330</v>
      </c>
      <c r="N166" s="4" t="s">
        <v>804</v>
      </c>
      <c r="O166" s="4" t="s">
        <v>32</v>
      </c>
      <c r="P166" s="4" t="s">
        <v>33</v>
      </c>
      <c r="Q166" s="4">
        <v>0</v>
      </c>
      <c r="R166" s="7">
        <v>45271</v>
      </c>
      <c r="S166" s="6">
        <v>45274</v>
      </c>
      <c r="T166" s="4" t="s">
        <v>34</v>
      </c>
      <c r="U166" s="4">
        <v>330</v>
      </c>
      <c r="V166" s="4">
        <v>0</v>
      </c>
      <c r="W166" s="4">
        <v>0</v>
      </c>
      <c r="X166" s="4" t="s">
        <v>805</v>
      </c>
      <c r="Y166" s="4" t="s">
        <v>806</v>
      </c>
    </row>
    <row r="167" s="4" customFormat="1" spans="1:25">
      <c r="A167" s="4" t="s">
        <v>807</v>
      </c>
      <c r="B167" s="4" t="s">
        <v>26</v>
      </c>
      <c r="C167" s="4" t="s">
        <v>27</v>
      </c>
      <c r="D167" s="4" t="s">
        <v>315</v>
      </c>
      <c r="E167" s="4" t="s">
        <v>667</v>
      </c>
      <c r="F167" s="6">
        <v>45272</v>
      </c>
      <c r="G167" s="6">
        <v>45273</v>
      </c>
      <c r="H167" s="4">
        <v>1</v>
      </c>
      <c r="I167" s="4">
        <v>1</v>
      </c>
      <c r="J167" s="4">
        <v>1</v>
      </c>
      <c r="K167" s="4" t="s">
        <v>30</v>
      </c>
      <c r="L167" s="4">
        <v>354</v>
      </c>
      <c r="M167" s="4">
        <v>354</v>
      </c>
      <c r="N167" s="4" t="s">
        <v>808</v>
      </c>
      <c r="O167" s="4" t="s">
        <v>32</v>
      </c>
      <c r="P167" s="4" t="s">
        <v>33</v>
      </c>
      <c r="Q167" s="4">
        <v>0</v>
      </c>
      <c r="R167" s="7">
        <v>45271</v>
      </c>
      <c r="S167" s="6">
        <v>45274</v>
      </c>
      <c r="T167" s="4" t="s">
        <v>34</v>
      </c>
      <c r="U167" s="4">
        <v>354</v>
      </c>
      <c r="V167" s="4">
        <v>0</v>
      </c>
      <c r="W167" s="4">
        <v>0</v>
      </c>
      <c r="X167" s="4" t="s">
        <v>809</v>
      </c>
      <c r="Y167" s="4" t="s">
        <v>810</v>
      </c>
    </row>
    <row r="168" s="4" customFormat="1" spans="1:25">
      <c r="A168" s="4" t="s">
        <v>811</v>
      </c>
      <c r="B168" s="4" t="s">
        <v>26</v>
      </c>
      <c r="C168" s="4" t="s">
        <v>27</v>
      </c>
      <c r="D168" s="4" t="s">
        <v>315</v>
      </c>
      <c r="E168" s="4" t="s">
        <v>667</v>
      </c>
      <c r="F168" s="6">
        <v>45272</v>
      </c>
      <c r="G168" s="6">
        <v>45273</v>
      </c>
      <c r="H168" s="4">
        <v>1</v>
      </c>
      <c r="I168" s="4">
        <v>1</v>
      </c>
      <c r="J168" s="4">
        <v>1</v>
      </c>
      <c r="K168" s="4" t="s">
        <v>30</v>
      </c>
      <c r="L168" s="4">
        <v>354</v>
      </c>
      <c r="M168" s="4">
        <v>354</v>
      </c>
      <c r="N168" s="4" t="s">
        <v>812</v>
      </c>
      <c r="O168" s="4" t="s">
        <v>32</v>
      </c>
      <c r="P168" s="4" t="s">
        <v>33</v>
      </c>
      <c r="Q168" s="4">
        <v>0</v>
      </c>
      <c r="R168" s="7">
        <v>45271.0000115741</v>
      </c>
      <c r="S168" s="6">
        <v>45274</v>
      </c>
      <c r="T168" s="4" t="s">
        <v>34</v>
      </c>
      <c r="U168" s="4">
        <v>354</v>
      </c>
      <c r="V168" s="4">
        <v>0</v>
      </c>
      <c r="W168" s="4">
        <v>0</v>
      </c>
      <c r="X168" s="4" t="s">
        <v>813</v>
      </c>
      <c r="Y168" s="4" t="s">
        <v>48</v>
      </c>
    </row>
    <row r="169" s="4" customFormat="1" spans="1:25">
      <c r="A169" s="4" t="s">
        <v>811</v>
      </c>
      <c r="B169" s="4" t="s">
        <v>26</v>
      </c>
      <c r="C169" s="4" t="s">
        <v>61</v>
      </c>
      <c r="D169" s="4" t="s">
        <v>315</v>
      </c>
      <c r="E169" s="4" t="s">
        <v>667</v>
      </c>
      <c r="F169" s="6">
        <v>45272</v>
      </c>
      <c r="G169" s="6">
        <v>45273</v>
      </c>
      <c r="H169" s="4">
        <v>1</v>
      </c>
      <c r="I169" s="4">
        <v>1</v>
      </c>
      <c r="J169" s="4">
        <v>1</v>
      </c>
      <c r="K169" s="4" t="s">
        <v>30</v>
      </c>
      <c r="L169" s="4">
        <v>-354</v>
      </c>
      <c r="M169" s="4">
        <v>-354</v>
      </c>
      <c r="N169" s="4" t="s">
        <v>812</v>
      </c>
      <c r="O169" s="4" t="s">
        <v>32</v>
      </c>
      <c r="P169" s="4" t="s">
        <v>33</v>
      </c>
      <c r="Q169" s="4">
        <v>0</v>
      </c>
      <c r="R169" s="7">
        <v>45271.0000115741</v>
      </c>
      <c r="S169" s="6">
        <v>45274</v>
      </c>
      <c r="T169" s="4" t="s">
        <v>34</v>
      </c>
      <c r="U169" s="4">
        <v>-354</v>
      </c>
      <c r="V169" s="4">
        <v>0</v>
      </c>
      <c r="W169" s="4">
        <v>0</v>
      </c>
      <c r="X169" s="4" t="s">
        <v>813</v>
      </c>
      <c r="Y169" s="4" t="s">
        <v>48</v>
      </c>
    </row>
    <row r="170" s="4" customFormat="1" spans="1:25">
      <c r="A170" s="4" t="s">
        <v>814</v>
      </c>
      <c r="B170" s="4" t="s">
        <v>26</v>
      </c>
      <c r="C170" s="4" t="s">
        <v>27</v>
      </c>
      <c r="D170" s="4" t="s">
        <v>315</v>
      </c>
      <c r="E170" s="4" t="s">
        <v>316</v>
      </c>
      <c r="F170" s="6">
        <v>45272</v>
      </c>
      <c r="G170" s="6">
        <v>45273</v>
      </c>
      <c r="H170" s="4">
        <v>1</v>
      </c>
      <c r="I170" s="4">
        <v>1</v>
      </c>
      <c r="J170" s="4">
        <v>1</v>
      </c>
      <c r="K170" s="4" t="s">
        <v>30</v>
      </c>
      <c r="L170" s="4">
        <v>395</v>
      </c>
      <c r="M170" s="4">
        <v>395</v>
      </c>
      <c r="N170" s="4" t="s">
        <v>815</v>
      </c>
      <c r="O170" s="4" t="s">
        <v>32</v>
      </c>
      <c r="P170" s="4" t="s">
        <v>33</v>
      </c>
      <c r="Q170" s="4">
        <v>0</v>
      </c>
      <c r="R170" s="7">
        <v>45271.0000115741</v>
      </c>
      <c r="S170" s="6">
        <v>45274</v>
      </c>
      <c r="T170" s="4" t="s">
        <v>34</v>
      </c>
      <c r="U170" s="4">
        <v>395</v>
      </c>
      <c r="V170" s="4">
        <v>0</v>
      </c>
      <c r="W170" s="4">
        <v>0</v>
      </c>
      <c r="X170" s="4" t="s">
        <v>816</v>
      </c>
      <c r="Y170" s="4" t="s">
        <v>817</v>
      </c>
    </row>
    <row r="171" s="4" customFormat="1" spans="1:25">
      <c r="A171" s="4" t="s">
        <v>818</v>
      </c>
      <c r="B171" s="4" t="s">
        <v>26</v>
      </c>
      <c r="C171" s="4" t="s">
        <v>27</v>
      </c>
      <c r="D171" s="4" t="s">
        <v>819</v>
      </c>
      <c r="E171" s="4" t="s">
        <v>820</v>
      </c>
      <c r="F171" s="6">
        <v>45272</v>
      </c>
      <c r="G171" s="6">
        <v>45273</v>
      </c>
      <c r="H171" s="4">
        <v>1</v>
      </c>
      <c r="I171" s="4">
        <v>1</v>
      </c>
      <c r="J171" s="4">
        <v>1</v>
      </c>
      <c r="K171" s="4" t="s">
        <v>30</v>
      </c>
      <c r="L171" s="4">
        <v>511</v>
      </c>
      <c r="M171" s="4">
        <v>511</v>
      </c>
      <c r="N171" s="4" t="s">
        <v>821</v>
      </c>
      <c r="O171" s="4" t="s">
        <v>32</v>
      </c>
      <c r="P171" s="4" t="s">
        <v>33</v>
      </c>
      <c r="Q171" s="4">
        <v>0</v>
      </c>
      <c r="R171" s="7">
        <v>45271.0000115741</v>
      </c>
      <c r="S171" s="6">
        <v>45274</v>
      </c>
      <c r="T171" s="4" t="s">
        <v>34</v>
      </c>
      <c r="U171" s="4">
        <v>511</v>
      </c>
      <c r="V171" s="4">
        <v>0</v>
      </c>
      <c r="W171" s="4">
        <v>0</v>
      </c>
      <c r="X171" s="4" t="s">
        <v>822</v>
      </c>
      <c r="Y171" s="4" t="s">
        <v>823</v>
      </c>
    </row>
    <row r="172" s="4" customFormat="1" spans="1:25">
      <c r="A172" s="4" t="s">
        <v>824</v>
      </c>
      <c r="B172" s="4" t="s">
        <v>26</v>
      </c>
      <c r="C172" s="4" t="s">
        <v>27</v>
      </c>
      <c r="D172" s="4" t="s">
        <v>481</v>
      </c>
      <c r="E172" s="4" t="s">
        <v>825</v>
      </c>
      <c r="F172" s="6">
        <v>45272</v>
      </c>
      <c r="G172" s="6">
        <v>45273</v>
      </c>
      <c r="H172" s="4">
        <v>1</v>
      </c>
      <c r="I172" s="4">
        <v>1</v>
      </c>
      <c r="J172" s="4">
        <v>1</v>
      </c>
      <c r="K172" s="4" t="s">
        <v>30</v>
      </c>
      <c r="L172" s="4">
        <v>315</v>
      </c>
      <c r="M172" s="4">
        <v>315</v>
      </c>
      <c r="N172" s="4" t="s">
        <v>826</v>
      </c>
      <c r="O172" s="4" t="s">
        <v>32</v>
      </c>
      <c r="P172" s="4" t="s">
        <v>33</v>
      </c>
      <c r="Q172" s="4">
        <v>0</v>
      </c>
      <c r="R172" s="7">
        <v>45272.0000115741</v>
      </c>
      <c r="S172" s="6">
        <v>45274</v>
      </c>
      <c r="T172" s="4" t="s">
        <v>34</v>
      </c>
      <c r="U172" s="4">
        <v>315</v>
      </c>
      <c r="V172" s="4">
        <v>0</v>
      </c>
      <c r="W172" s="4">
        <v>0</v>
      </c>
      <c r="X172" s="4" t="s">
        <v>827</v>
      </c>
      <c r="Y172" s="4" t="s">
        <v>828</v>
      </c>
    </row>
    <row r="173" s="4" customFormat="1" spans="1:25">
      <c r="A173" s="4" t="s">
        <v>829</v>
      </c>
      <c r="B173" s="4" t="s">
        <v>26</v>
      </c>
      <c r="C173" s="4" t="s">
        <v>27</v>
      </c>
      <c r="D173" s="4" t="s">
        <v>544</v>
      </c>
      <c r="E173" s="4" t="s">
        <v>545</v>
      </c>
      <c r="F173" s="6">
        <v>45272</v>
      </c>
      <c r="G173" s="6">
        <v>45273</v>
      </c>
      <c r="H173" s="4">
        <v>1</v>
      </c>
      <c r="I173" s="4">
        <v>1</v>
      </c>
      <c r="J173" s="4">
        <v>1</v>
      </c>
      <c r="K173" s="4" t="s">
        <v>30</v>
      </c>
      <c r="L173" s="4">
        <v>330</v>
      </c>
      <c r="M173" s="4">
        <v>330</v>
      </c>
      <c r="N173" s="4" t="s">
        <v>830</v>
      </c>
      <c r="O173" s="4" t="s">
        <v>32</v>
      </c>
      <c r="P173" s="4" t="s">
        <v>33</v>
      </c>
      <c r="Q173" s="4">
        <v>0</v>
      </c>
      <c r="R173" s="7">
        <v>45272.0000115741</v>
      </c>
      <c r="S173" s="6">
        <v>45274</v>
      </c>
      <c r="T173" s="4" t="s">
        <v>34</v>
      </c>
      <c r="U173" s="4">
        <v>330</v>
      </c>
      <c r="V173" s="4">
        <v>0</v>
      </c>
      <c r="W173" s="4">
        <v>0</v>
      </c>
      <c r="X173" s="4" t="s">
        <v>831</v>
      </c>
      <c r="Y173" s="4" t="s">
        <v>832</v>
      </c>
    </row>
    <row r="174" s="4" customFormat="1" spans="1:25">
      <c r="A174" s="4" t="s">
        <v>833</v>
      </c>
      <c r="B174" s="4" t="s">
        <v>26</v>
      </c>
      <c r="C174" s="4" t="s">
        <v>27</v>
      </c>
      <c r="D174" s="4" t="s">
        <v>834</v>
      </c>
      <c r="E174" s="4" t="s">
        <v>545</v>
      </c>
      <c r="F174" s="6">
        <v>45272</v>
      </c>
      <c r="G174" s="6">
        <v>45273</v>
      </c>
      <c r="H174" s="4">
        <v>1</v>
      </c>
      <c r="I174" s="4">
        <v>1</v>
      </c>
      <c r="J174" s="4">
        <v>1</v>
      </c>
      <c r="K174" s="4" t="s">
        <v>30</v>
      </c>
      <c r="L174" s="4">
        <v>179</v>
      </c>
      <c r="M174" s="4">
        <v>179</v>
      </c>
      <c r="N174" s="4" t="s">
        <v>835</v>
      </c>
      <c r="O174" s="4" t="s">
        <v>32</v>
      </c>
      <c r="P174" s="4" t="s">
        <v>33</v>
      </c>
      <c r="Q174" s="4">
        <v>0</v>
      </c>
      <c r="R174" s="7">
        <v>45272.0000115741</v>
      </c>
      <c r="S174" s="6">
        <v>45274</v>
      </c>
      <c r="T174" s="4" t="s">
        <v>34</v>
      </c>
      <c r="U174" s="4">
        <v>179</v>
      </c>
      <c r="V174" s="4">
        <v>0</v>
      </c>
      <c r="W174" s="4">
        <v>0</v>
      </c>
      <c r="X174" s="4" t="s">
        <v>836</v>
      </c>
      <c r="Y174" s="4" t="s">
        <v>837</v>
      </c>
    </row>
    <row r="175" s="4" customFormat="1" spans="1:25">
      <c r="A175" s="4" t="s">
        <v>838</v>
      </c>
      <c r="B175" s="4" t="s">
        <v>26</v>
      </c>
      <c r="C175" s="4" t="s">
        <v>27</v>
      </c>
      <c r="D175" s="4" t="s">
        <v>427</v>
      </c>
      <c r="E175" s="4" t="s">
        <v>839</v>
      </c>
      <c r="F175" s="6">
        <v>45272</v>
      </c>
      <c r="G175" s="6">
        <v>45273</v>
      </c>
      <c r="H175" s="4">
        <v>1</v>
      </c>
      <c r="I175" s="4">
        <v>1</v>
      </c>
      <c r="J175" s="4">
        <v>1</v>
      </c>
      <c r="K175" s="4" t="s">
        <v>30</v>
      </c>
      <c r="L175" s="4">
        <v>275</v>
      </c>
      <c r="M175" s="4">
        <v>275</v>
      </c>
      <c r="N175" s="4" t="s">
        <v>840</v>
      </c>
      <c r="O175" s="4" t="s">
        <v>32</v>
      </c>
      <c r="P175" s="4" t="s">
        <v>33</v>
      </c>
      <c r="Q175" s="4">
        <v>0</v>
      </c>
      <c r="R175" s="7">
        <v>45272</v>
      </c>
      <c r="S175" s="6">
        <v>45274</v>
      </c>
      <c r="T175" s="4" t="s">
        <v>34</v>
      </c>
      <c r="U175" s="4">
        <v>275</v>
      </c>
      <c r="V175" s="4">
        <v>0</v>
      </c>
      <c r="W175" s="4">
        <v>0</v>
      </c>
      <c r="X175" s="4" t="s">
        <v>841</v>
      </c>
      <c r="Y175" s="4" t="s">
        <v>842</v>
      </c>
    </row>
    <row r="176" s="4" customFormat="1" spans="1:25">
      <c r="A176" s="4" t="s">
        <v>843</v>
      </c>
      <c r="B176" s="4" t="s">
        <v>26</v>
      </c>
      <c r="C176" s="4" t="s">
        <v>27</v>
      </c>
      <c r="D176" s="4" t="s">
        <v>844</v>
      </c>
      <c r="E176" s="4" t="s">
        <v>545</v>
      </c>
      <c r="F176" s="6">
        <v>45272</v>
      </c>
      <c r="G176" s="6">
        <v>45273</v>
      </c>
      <c r="H176" s="4">
        <v>1</v>
      </c>
      <c r="I176" s="4">
        <v>1</v>
      </c>
      <c r="J176" s="4">
        <v>1</v>
      </c>
      <c r="K176" s="4" t="s">
        <v>30</v>
      </c>
      <c r="L176" s="4">
        <v>376</v>
      </c>
      <c r="M176" s="4">
        <v>376</v>
      </c>
      <c r="N176" s="4" t="s">
        <v>845</v>
      </c>
      <c r="O176" s="4" t="s">
        <v>32</v>
      </c>
      <c r="P176" s="4" t="s">
        <v>33</v>
      </c>
      <c r="Q176" s="4">
        <v>0</v>
      </c>
      <c r="R176" s="7">
        <v>45272</v>
      </c>
      <c r="S176" s="6">
        <v>45274</v>
      </c>
      <c r="T176" s="4" t="s">
        <v>34</v>
      </c>
      <c r="U176" s="4">
        <v>376</v>
      </c>
      <c r="V176" s="4">
        <v>0</v>
      </c>
      <c r="W176" s="4">
        <v>0</v>
      </c>
      <c r="X176" s="4" t="s">
        <v>846</v>
      </c>
      <c r="Y176" s="4" t="s">
        <v>847</v>
      </c>
    </row>
    <row r="177" s="4" customFormat="1" spans="1:25">
      <c r="A177" s="4" t="s">
        <v>848</v>
      </c>
      <c r="B177" s="4" t="s">
        <v>26</v>
      </c>
      <c r="C177" s="4" t="s">
        <v>27</v>
      </c>
      <c r="D177" s="4" t="s">
        <v>770</v>
      </c>
      <c r="E177" s="4" t="s">
        <v>849</v>
      </c>
      <c r="F177" s="6">
        <v>45272</v>
      </c>
      <c r="G177" s="6">
        <v>45273</v>
      </c>
      <c r="H177" s="4">
        <v>1</v>
      </c>
      <c r="I177" s="4">
        <v>1</v>
      </c>
      <c r="J177" s="4">
        <v>1</v>
      </c>
      <c r="K177" s="4" t="s">
        <v>30</v>
      </c>
      <c r="L177" s="4">
        <v>952</v>
      </c>
      <c r="M177" s="4">
        <v>952</v>
      </c>
      <c r="N177" s="4" t="s">
        <v>850</v>
      </c>
      <c r="O177" s="4" t="s">
        <v>32</v>
      </c>
      <c r="P177" s="4" t="s">
        <v>33</v>
      </c>
      <c r="Q177" s="4">
        <v>0</v>
      </c>
      <c r="R177" s="7">
        <v>45272.0000115741</v>
      </c>
      <c r="S177" s="6">
        <v>45274</v>
      </c>
      <c r="T177" s="4" t="s">
        <v>34</v>
      </c>
      <c r="U177" s="4">
        <v>952</v>
      </c>
      <c r="V177" s="4">
        <v>0</v>
      </c>
      <c r="W177" s="4">
        <v>0</v>
      </c>
      <c r="X177" s="4" t="s">
        <v>851</v>
      </c>
      <c r="Y177" s="4" t="s">
        <v>852</v>
      </c>
    </row>
    <row r="178" s="4" customFormat="1" spans="1:25">
      <c r="A178" s="4" t="s">
        <v>853</v>
      </c>
      <c r="B178" s="4" t="s">
        <v>26</v>
      </c>
      <c r="C178" s="4" t="s">
        <v>27</v>
      </c>
      <c r="D178" s="4" t="s">
        <v>854</v>
      </c>
      <c r="E178" s="4" t="s">
        <v>855</v>
      </c>
      <c r="F178" s="6">
        <v>45272</v>
      </c>
      <c r="G178" s="6">
        <v>45273</v>
      </c>
      <c r="H178" s="4">
        <v>1</v>
      </c>
      <c r="I178" s="4">
        <v>1</v>
      </c>
      <c r="J178" s="4">
        <v>1</v>
      </c>
      <c r="K178" s="4" t="s">
        <v>30</v>
      </c>
      <c r="L178" s="4">
        <v>699</v>
      </c>
      <c r="M178" s="4">
        <v>699</v>
      </c>
      <c r="N178" s="4" t="s">
        <v>856</v>
      </c>
      <c r="O178" s="4" t="s">
        <v>32</v>
      </c>
      <c r="P178" s="4" t="s">
        <v>33</v>
      </c>
      <c r="Q178" s="4">
        <v>0</v>
      </c>
      <c r="R178" s="7">
        <v>45272.0000115741</v>
      </c>
      <c r="S178" s="6">
        <v>45274</v>
      </c>
      <c r="T178" s="4" t="s">
        <v>34</v>
      </c>
      <c r="U178" s="4">
        <v>699</v>
      </c>
      <c r="V178" s="4">
        <v>0</v>
      </c>
      <c r="W178" s="4">
        <v>0</v>
      </c>
      <c r="X178" s="4" t="s">
        <v>857</v>
      </c>
      <c r="Y178" s="4" t="s">
        <v>858</v>
      </c>
    </row>
    <row r="179" s="4" customFormat="1" spans="1:25">
      <c r="A179" s="4" t="s">
        <v>859</v>
      </c>
      <c r="B179" s="4" t="s">
        <v>26</v>
      </c>
      <c r="C179" s="4" t="s">
        <v>27</v>
      </c>
      <c r="D179" s="4" t="s">
        <v>315</v>
      </c>
      <c r="E179" s="4" t="s">
        <v>667</v>
      </c>
      <c r="F179" s="6">
        <v>45272</v>
      </c>
      <c r="G179" s="6">
        <v>45273</v>
      </c>
      <c r="H179" s="4">
        <v>1</v>
      </c>
      <c r="I179" s="4">
        <v>1</v>
      </c>
      <c r="J179" s="4">
        <v>1</v>
      </c>
      <c r="K179" s="4" t="s">
        <v>30</v>
      </c>
      <c r="L179" s="4">
        <v>352</v>
      </c>
      <c r="M179" s="4">
        <v>352</v>
      </c>
      <c r="N179" s="4" t="s">
        <v>860</v>
      </c>
      <c r="O179" s="4" t="s">
        <v>32</v>
      </c>
      <c r="P179" s="4" t="s">
        <v>33</v>
      </c>
      <c r="Q179" s="4">
        <v>0</v>
      </c>
      <c r="R179" s="7">
        <v>45272</v>
      </c>
      <c r="S179" s="6">
        <v>45274</v>
      </c>
      <c r="T179" s="4" t="s">
        <v>34</v>
      </c>
      <c r="U179" s="4">
        <v>352</v>
      </c>
      <c r="V179" s="4">
        <v>0</v>
      </c>
      <c r="W179" s="4">
        <v>0</v>
      </c>
      <c r="X179" s="4" t="s">
        <v>861</v>
      </c>
      <c r="Y179" s="4" t="s">
        <v>862</v>
      </c>
    </row>
    <row r="180" s="4" customFormat="1" spans="1:25">
      <c r="A180" s="4" t="s">
        <v>863</v>
      </c>
      <c r="B180" s="4" t="s">
        <v>26</v>
      </c>
      <c r="C180" s="4" t="s">
        <v>27</v>
      </c>
      <c r="D180" s="4" t="s">
        <v>586</v>
      </c>
      <c r="E180" s="4" t="s">
        <v>864</v>
      </c>
      <c r="F180" s="6">
        <v>45272</v>
      </c>
      <c r="G180" s="6">
        <v>45273</v>
      </c>
      <c r="H180" s="4">
        <v>1</v>
      </c>
      <c r="I180" s="4">
        <v>1</v>
      </c>
      <c r="J180" s="4">
        <v>1</v>
      </c>
      <c r="K180" s="4" t="s">
        <v>30</v>
      </c>
      <c r="L180" s="4">
        <v>362</v>
      </c>
      <c r="M180" s="4">
        <v>362</v>
      </c>
      <c r="N180" s="4" t="s">
        <v>865</v>
      </c>
      <c r="O180" s="4" t="s">
        <v>32</v>
      </c>
      <c r="P180" s="4" t="s">
        <v>33</v>
      </c>
      <c r="Q180" s="4">
        <v>0</v>
      </c>
      <c r="R180" s="7">
        <v>45272.0000115741</v>
      </c>
      <c r="S180" s="6">
        <v>45274</v>
      </c>
      <c r="T180" s="4" t="s">
        <v>34</v>
      </c>
      <c r="U180" s="4">
        <v>362</v>
      </c>
      <c r="V180" s="4">
        <v>0</v>
      </c>
      <c r="W180" s="4">
        <v>0</v>
      </c>
      <c r="X180" s="4" t="s">
        <v>866</v>
      </c>
      <c r="Y180" s="4" t="s">
        <v>867</v>
      </c>
    </row>
    <row r="181" s="4" customFormat="1" spans="1:25">
      <c r="A181" s="4" t="s">
        <v>868</v>
      </c>
      <c r="B181" s="4" t="s">
        <v>26</v>
      </c>
      <c r="C181" s="4" t="s">
        <v>27</v>
      </c>
      <c r="D181" s="4" t="s">
        <v>869</v>
      </c>
      <c r="E181" s="4" t="s">
        <v>870</v>
      </c>
      <c r="F181" s="6">
        <v>45272</v>
      </c>
      <c r="G181" s="6">
        <v>45273</v>
      </c>
      <c r="H181" s="4">
        <v>1</v>
      </c>
      <c r="I181" s="4">
        <v>1</v>
      </c>
      <c r="J181" s="4">
        <v>1</v>
      </c>
      <c r="K181" s="4" t="s">
        <v>30</v>
      </c>
      <c r="L181" s="4">
        <v>473</v>
      </c>
      <c r="M181" s="4">
        <v>473</v>
      </c>
      <c r="N181" s="4" t="s">
        <v>871</v>
      </c>
      <c r="O181" s="4" t="s">
        <v>32</v>
      </c>
      <c r="P181" s="4" t="s">
        <v>33</v>
      </c>
      <c r="Q181" s="4">
        <v>0</v>
      </c>
      <c r="R181" s="7">
        <v>45272.0000115741</v>
      </c>
      <c r="S181" s="6">
        <v>45274</v>
      </c>
      <c r="T181" s="4" t="s">
        <v>34</v>
      </c>
      <c r="U181" s="4">
        <v>473</v>
      </c>
      <c r="V181" s="4">
        <v>0</v>
      </c>
      <c r="W181" s="4">
        <v>0</v>
      </c>
      <c r="X181" s="4" t="s">
        <v>872</v>
      </c>
      <c r="Y181" s="4" t="s">
        <v>873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77"/>
  <sheetViews>
    <sheetView tabSelected="1" workbookViewId="0">
      <selection activeCell="A173" sqref="A173:D177"/>
    </sheetView>
  </sheetViews>
  <sheetFormatPr defaultColWidth="9" defaultRowHeight="13.5"/>
  <cols>
    <col min="1" max="1" width="12.625" style="4"/>
    <col min="2" max="3" width="11.5" style="4"/>
    <col min="4" max="4" width="10.375" style="4"/>
    <col min="5" max="16345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874</v>
      </c>
    </row>
    <row r="2" s="4" customFormat="1" spans="1:10">
      <c r="A2" s="5">
        <v>999224310697123</v>
      </c>
      <c r="B2" s="6">
        <v>45269</v>
      </c>
      <c r="C2" s="6">
        <v>45271</v>
      </c>
      <c r="D2" s="4">
        <v>2064</v>
      </c>
      <c r="E2" s="4" t="e">
        <f>VLOOKUP(A2,HOP!A:L,12,0)</f>
        <v>#N/A</v>
      </c>
      <c r="F2" s="4">
        <v>3398949</v>
      </c>
      <c r="G2" s="4" t="e">
        <f>D2-E2</f>
        <v>#N/A</v>
      </c>
      <c r="H2" s="4" t="str">
        <f>$H$1&amp;F2</f>
        <v>，3398949</v>
      </c>
      <c r="I2" s="4" t="s">
        <v>875</v>
      </c>
      <c r="J2" s="4" t="s">
        <v>876</v>
      </c>
    </row>
    <row r="3" s="4" customFormat="1" hidden="1" spans="1:9">
      <c r="A3" s="5">
        <v>999224775725793</v>
      </c>
      <c r="B3" s="6">
        <v>45270</v>
      </c>
      <c r="C3" s="6">
        <v>45271</v>
      </c>
      <c r="D3" s="4">
        <v>1705</v>
      </c>
      <c r="E3" s="4" t="str">
        <f>VLOOKUP(A3,HOP!A:L,12,0)</f>
        <v>1705.00</v>
      </c>
      <c r="F3" s="4" t="str">
        <f>VLOOKUP(A3,HOP!A:C,3,0)</f>
        <v>3505218</v>
      </c>
      <c r="G3" s="4">
        <f t="shared" ref="G3:G34" si="0">D3-E3</f>
        <v>0</v>
      </c>
      <c r="H3" s="4" t="str">
        <f t="shared" ref="H3:H34" si="1">$H$1&amp;F3</f>
        <v>，3505218</v>
      </c>
      <c r="I3" s="4" t="str">
        <f>VLOOKUP(A3,HOP!A:U,21,0)</f>
        <v>直采</v>
      </c>
    </row>
    <row r="4" s="4" customFormat="1" hidden="1" spans="1:9">
      <c r="A4" s="5">
        <v>999225133723510</v>
      </c>
      <c r="B4" s="6">
        <v>45268</v>
      </c>
      <c r="C4" s="6">
        <v>45271</v>
      </c>
      <c r="D4" s="4">
        <v>2967</v>
      </c>
      <c r="E4" s="4" t="str">
        <f>VLOOKUP(A4,HOP!A:L,12,0)</f>
        <v>2967.00</v>
      </c>
      <c r="F4" s="4" t="str">
        <f>VLOOKUP(A4,HOP!A:C,3,0)</f>
        <v>3595011</v>
      </c>
      <c r="G4" s="4">
        <f t="shared" si="0"/>
        <v>0</v>
      </c>
      <c r="H4" s="4" t="str">
        <f t="shared" si="1"/>
        <v>，3595011</v>
      </c>
      <c r="I4" s="4" t="str">
        <f>VLOOKUP(A4,HOP!A:U,21,0)</f>
        <v>直采</v>
      </c>
    </row>
    <row r="5" s="4" customFormat="1" hidden="1" spans="1:9">
      <c r="A5" s="5">
        <v>999225624797117</v>
      </c>
      <c r="B5" s="6">
        <v>45268</v>
      </c>
      <c r="C5" s="6">
        <v>45271</v>
      </c>
      <c r="D5" s="4">
        <v>7905</v>
      </c>
      <c r="E5" s="4" t="str">
        <f>VLOOKUP(A5,HOP!A:L,12,0)</f>
        <v>7905.00</v>
      </c>
      <c r="F5" s="4" t="str">
        <f>VLOOKUP(A5,HOP!A:C,3,0)</f>
        <v>3693295</v>
      </c>
      <c r="G5" s="4">
        <f t="shared" si="0"/>
        <v>0</v>
      </c>
      <c r="H5" s="4" t="str">
        <f t="shared" si="1"/>
        <v>，3693295</v>
      </c>
      <c r="I5" s="4" t="str">
        <f>VLOOKUP(A5,HOP!A:U,21,0)</f>
        <v>直采</v>
      </c>
    </row>
    <row r="6" s="4" customFormat="1" hidden="1" spans="1:9">
      <c r="A6" s="5">
        <v>999225693282223</v>
      </c>
      <c r="B6" s="6">
        <v>45268</v>
      </c>
      <c r="C6" s="6">
        <v>45271</v>
      </c>
      <c r="D6" s="4">
        <v>0</v>
      </c>
      <c r="E6" s="4" t="e">
        <f>VLOOKUP(A6,HOP!A:L,12,0)</f>
        <v>#N/A</v>
      </c>
      <c r="F6" s="4" t="e">
        <f>VLOOKUP(A6,HOP!A:C,3,0)</f>
        <v>#N/A</v>
      </c>
      <c r="G6" s="4" t="e">
        <f t="shared" si="0"/>
        <v>#N/A</v>
      </c>
      <c r="H6" s="4" t="e">
        <f t="shared" si="1"/>
        <v>#N/A</v>
      </c>
      <c r="I6" s="4" t="e">
        <f>VLOOKUP(A6,HOP!A:U,21,0)</f>
        <v>#N/A</v>
      </c>
    </row>
    <row r="7" s="4" customFormat="1" hidden="1" spans="1:9">
      <c r="A7" s="5">
        <v>999225695113138</v>
      </c>
      <c r="B7" s="6">
        <v>45268</v>
      </c>
      <c r="C7" s="6">
        <v>45271</v>
      </c>
      <c r="D7" s="4">
        <v>3129</v>
      </c>
      <c r="E7" s="4" t="str">
        <f>VLOOKUP(A7,HOP!A:L,12,0)</f>
        <v>3129.00</v>
      </c>
      <c r="F7" s="4" t="str">
        <f>VLOOKUP(A7,HOP!A:C,3,0)</f>
        <v>3707999</v>
      </c>
      <c r="G7" s="4">
        <f t="shared" si="0"/>
        <v>0</v>
      </c>
      <c r="H7" s="4" t="str">
        <f t="shared" si="1"/>
        <v>，3707999</v>
      </c>
      <c r="I7" s="4" t="str">
        <f>VLOOKUP(A7,HOP!A:U,21,0)</f>
        <v>直采</v>
      </c>
    </row>
    <row r="8" s="4" customFormat="1" hidden="1" spans="1:9">
      <c r="A8" s="5">
        <v>999226789861959</v>
      </c>
      <c r="B8" s="6">
        <v>45270</v>
      </c>
      <c r="C8" s="6">
        <v>45273</v>
      </c>
      <c r="D8" s="4">
        <v>2542</v>
      </c>
      <c r="E8" s="4" t="str">
        <f>VLOOKUP(A8,HOP!A:L,12,0)</f>
        <v>2542.00</v>
      </c>
      <c r="F8" s="4" t="str">
        <f>VLOOKUP(A8,HOP!A:C,3,0)</f>
        <v>3935988</v>
      </c>
      <c r="G8" s="4">
        <f t="shared" si="0"/>
        <v>0</v>
      </c>
      <c r="H8" s="4" t="str">
        <f t="shared" si="1"/>
        <v>，3935988</v>
      </c>
      <c r="I8" s="4" t="str">
        <f>VLOOKUP(A8,HOP!A:U,21,0)</f>
        <v>直采</v>
      </c>
    </row>
    <row r="9" s="4" customFormat="1" hidden="1" spans="1:9">
      <c r="A9" s="5">
        <v>999226931552928</v>
      </c>
      <c r="B9" s="6">
        <v>45270</v>
      </c>
      <c r="C9" s="6">
        <v>45273</v>
      </c>
      <c r="D9" s="4">
        <v>1479</v>
      </c>
      <c r="E9" s="4" t="str">
        <f>VLOOKUP(A9,HOP!A:L,12,0)</f>
        <v>1479.00</v>
      </c>
      <c r="F9" s="4" t="str">
        <f>VLOOKUP(A9,HOP!A:C,3,0)</f>
        <v>3978202</v>
      </c>
      <c r="G9" s="4">
        <f t="shared" si="0"/>
        <v>0</v>
      </c>
      <c r="H9" s="4" t="str">
        <f t="shared" si="1"/>
        <v>，3978202</v>
      </c>
      <c r="I9" s="4" t="str">
        <f>VLOOKUP(A9,HOP!A:U,21,0)</f>
        <v>直连</v>
      </c>
    </row>
    <row r="10" s="4" customFormat="1" hidden="1" spans="1:9">
      <c r="A10" s="5">
        <v>999227104908380</v>
      </c>
      <c r="B10" s="6">
        <v>45271</v>
      </c>
      <c r="C10" s="6">
        <v>45273</v>
      </c>
      <c r="D10" s="4">
        <v>1620</v>
      </c>
      <c r="E10" s="4" t="str">
        <f>VLOOKUP(A10,HOP!A:L,12,0)</f>
        <v>1620.00</v>
      </c>
      <c r="F10" s="4" t="str">
        <f>VLOOKUP(A10,HOP!A:C,3,0)</f>
        <v>4005085</v>
      </c>
      <c r="G10" s="4">
        <f t="shared" si="0"/>
        <v>0</v>
      </c>
      <c r="H10" s="4" t="str">
        <f t="shared" si="1"/>
        <v>，4005085</v>
      </c>
      <c r="I10" s="4" t="str">
        <f>VLOOKUP(A10,HOP!A:U,21,0)</f>
        <v>直采</v>
      </c>
    </row>
    <row r="11" s="4" customFormat="1" hidden="1" spans="1:9">
      <c r="A11" s="5">
        <v>999227108243643</v>
      </c>
      <c r="B11" s="6">
        <v>45270</v>
      </c>
      <c r="C11" s="6">
        <v>45273</v>
      </c>
      <c r="D11" s="4">
        <v>2376</v>
      </c>
      <c r="E11" s="4" t="str">
        <f>VLOOKUP(A11,HOP!A:L,12,0)</f>
        <v>2376.00</v>
      </c>
      <c r="F11" s="4" t="str">
        <f>VLOOKUP(A11,HOP!A:C,3,0)</f>
        <v>4007467</v>
      </c>
      <c r="G11" s="4">
        <f t="shared" si="0"/>
        <v>0</v>
      </c>
      <c r="H11" s="4" t="str">
        <f t="shared" si="1"/>
        <v>，4007467</v>
      </c>
      <c r="I11" s="4" t="str">
        <f>VLOOKUP(A11,HOP!A:U,21,0)</f>
        <v>直采</v>
      </c>
    </row>
    <row r="12" s="4" customFormat="1" hidden="1" spans="1:9">
      <c r="A12" s="5">
        <v>999227113950986</v>
      </c>
      <c r="B12" s="6">
        <v>45270</v>
      </c>
      <c r="C12" s="6">
        <v>45273</v>
      </c>
      <c r="D12" s="4">
        <v>10380</v>
      </c>
      <c r="E12" s="4" t="str">
        <f>VLOOKUP(A12,HOP!A:L,12,0)</f>
        <v>10380.00</v>
      </c>
      <c r="F12" s="4" t="str">
        <f>VLOOKUP(A12,HOP!A:C,3,0)</f>
        <v>4011190</v>
      </c>
      <c r="G12" s="4">
        <f t="shared" si="0"/>
        <v>0</v>
      </c>
      <c r="H12" s="4" t="str">
        <f t="shared" si="1"/>
        <v>，4011190</v>
      </c>
      <c r="I12" s="4" t="str">
        <f>VLOOKUP(A12,HOP!A:U,21,0)</f>
        <v>直采</v>
      </c>
    </row>
    <row r="13" s="4" customFormat="1" hidden="1" spans="1:9">
      <c r="A13" s="5">
        <v>999227174426437</v>
      </c>
      <c r="B13" s="6">
        <v>45270</v>
      </c>
      <c r="C13" s="6">
        <v>45273</v>
      </c>
      <c r="D13" s="4">
        <v>2376</v>
      </c>
      <c r="E13" s="4" t="str">
        <f>VLOOKUP(A13,HOP!A:L,12,0)</f>
        <v>2376.00</v>
      </c>
      <c r="F13" s="4" t="str">
        <f>VLOOKUP(A13,HOP!A:C,3,0)</f>
        <v>4012809</v>
      </c>
      <c r="G13" s="4">
        <f t="shared" si="0"/>
        <v>0</v>
      </c>
      <c r="H13" s="4" t="str">
        <f t="shared" si="1"/>
        <v>，4012809</v>
      </c>
      <c r="I13" s="4" t="str">
        <f>VLOOKUP(A13,HOP!A:U,21,0)</f>
        <v>直采</v>
      </c>
    </row>
    <row r="14" s="4" customFormat="1" hidden="1" spans="1:9">
      <c r="A14" s="5">
        <v>999227255566587</v>
      </c>
      <c r="B14" s="6">
        <v>45269</v>
      </c>
      <c r="C14" s="6">
        <v>45273</v>
      </c>
      <c r="D14" s="4">
        <v>3052</v>
      </c>
      <c r="E14" s="4" t="str">
        <f>VLOOKUP(A14,HOP!A:L,12,0)</f>
        <v>3052.00</v>
      </c>
      <c r="F14" s="4" t="str">
        <f>VLOOKUP(A14,HOP!A:C,3,0)</f>
        <v>4028423</v>
      </c>
      <c r="G14" s="4">
        <f t="shared" si="0"/>
        <v>0</v>
      </c>
      <c r="H14" s="4" t="str">
        <f t="shared" si="1"/>
        <v>，4028423</v>
      </c>
      <c r="I14" s="4" t="str">
        <f>VLOOKUP(A14,HOP!A:U,21,0)</f>
        <v>直采</v>
      </c>
    </row>
    <row r="15" s="4" customFormat="1" hidden="1" spans="1:9">
      <c r="A15" s="5">
        <v>999227961838492</v>
      </c>
      <c r="B15" s="6">
        <v>45271</v>
      </c>
      <c r="C15" s="6">
        <v>45273</v>
      </c>
      <c r="D15" s="4">
        <v>1492</v>
      </c>
      <c r="E15" s="4" t="str">
        <f>VLOOKUP(A15,HOP!A:L,12,0)</f>
        <v>1492.00</v>
      </c>
      <c r="F15" s="4" t="str">
        <f>VLOOKUP(A15,HOP!A:C,3,0)</f>
        <v>4087289</v>
      </c>
      <c r="G15" s="4">
        <f t="shared" si="0"/>
        <v>0</v>
      </c>
      <c r="H15" s="4" t="str">
        <f t="shared" si="1"/>
        <v>，4087289</v>
      </c>
      <c r="I15" s="4" t="str">
        <f>VLOOKUP(A15,HOP!A:U,21,0)</f>
        <v>直采</v>
      </c>
    </row>
    <row r="16" s="4" customFormat="1" hidden="1" spans="1:9">
      <c r="A16" s="5">
        <v>999227981048372</v>
      </c>
      <c r="B16" s="6">
        <v>45271</v>
      </c>
      <c r="C16" s="6">
        <v>45273</v>
      </c>
      <c r="D16" s="4">
        <v>3406</v>
      </c>
      <c r="E16" s="4" t="str">
        <f>VLOOKUP(A16,HOP!A:L,12,0)</f>
        <v>3406.00</v>
      </c>
      <c r="F16" s="4" t="str">
        <f>VLOOKUP(A16,HOP!A:C,3,0)</f>
        <v>4093926</v>
      </c>
      <c r="G16" s="4">
        <f t="shared" si="0"/>
        <v>0</v>
      </c>
      <c r="H16" s="4" t="str">
        <f t="shared" si="1"/>
        <v>，4093926</v>
      </c>
      <c r="I16" s="4" t="str">
        <f>VLOOKUP(A16,HOP!A:U,21,0)</f>
        <v>直采</v>
      </c>
    </row>
    <row r="17" s="4" customFormat="1" hidden="1" spans="1:9">
      <c r="A17" s="5">
        <v>999228123749623</v>
      </c>
      <c r="B17" s="6">
        <v>45271</v>
      </c>
      <c r="C17" s="6">
        <v>45273</v>
      </c>
      <c r="D17" s="4">
        <v>3560</v>
      </c>
      <c r="E17" s="4" t="str">
        <f>VLOOKUP(A17,HOP!A:L,12,0)</f>
        <v>3560.00</v>
      </c>
      <c r="F17" s="4" t="str">
        <f>VLOOKUP(A17,HOP!A:C,3,0)</f>
        <v>4133176</v>
      </c>
      <c r="G17" s="4">
        <f t="shared" si="0"/>
        <v>0</v>
      </c>
      <c r="H17" s="4" t="str">
        <f t="shared" si="1"/>
        <v>，4133176</v>
      </c>
      <c r="I17" s="4" t="str">
        <f>VLOOKUP(A17,HOP!A:U,21,0)</f>
        <v>直采</v>
      </c>
    </row>
    <row r="18" s="4" customFormat="1" hidden="1" spans="1:9">
      <c r="A18" s="5">
        <v>999228215234407</v>
      </c>
      <c r="B18" s="6">
        <v>45271</v>
      </c>
      <c r="C18" s="6">
        <v>45273</v>
      </c>
      <c r="D18" s="4">
        <v>3440</v>
      </c>
      <c r="E18" s="4" t="str">
        <f>VLOOKUP(A18,HOP!A:L,12,0)</f>
        <v>3440.00</v>
      </c>
      <c r="F18" s="4" t="str">
        <f>VLOOKUP(A18,HOP!A:C,3,0)</f>
        <v>4152924</v>
      </c>
      <c r="G18" s="4">
        <f t="shared" si="0"/>
        <v>0</v>
      </c>
      <c r="H18" s="4" t="str">
        <f t="shared" si="1"/>
        <v>，4152924</v>
      </c>
      <c r="I18" s="4" t="str">
        <f>VLOOKUP(A18,HOP!A:U,21,0)</f>
        <v>直采</v>
      </c>
    </row>
    <row r="19" s="4" customFormat="1" hidden="1" spans="1:9">
      <c r="A19" s="5">
        <v>999228231508893</v>
      </c>
      <c r="B19" s="6">
        <v>45269</v>
      </c>
      <c r="C19" s="6">
        <v>45273</v>
      </c>
      <c r="D19" s="4">
        <v>0</v>
      </c>
      <c r="E19" s="4" t="e">
        <f>VLOOKUP(A19,HOP!A:L,12,0)</f>
        <v>#N/A</v>
      </c>
      <c r="F19" s="4" t="e">
        <f>VLOOKUP(A19,HOP!A:C,3,0)</f>
        <v>#N/A</v>
      </c>
      <c r="G19" s="4" t="e">
        <f t="shared" si="0"/>
        <v>#N/A</v>
      </c>
      <c r="H19" s="4" t="e">
        <f t="shared" si="1"/>
        <v>#N/A</v>
      </c>
      <c r="I19" s="4" t="e">
        <f>VLOOKUP(A19,HOP!A:U,21,0)</f>
        <v>#N/A</v>
      </c>
    </row>
    <row r="20" s="4" customFormat="1" hidden="1" spans="1:9">
      <c r="A20" s="5">
        <v>999228231511358</v>
      </c>
      <c r="B20" s="6">
        <v>45269</v>
      </c>
      <c r="C20" s="6">
        <v>45273</v>
      </c>
      <c r="D20" s="4">
        <v>3680</v>
      </c>
      <c r="E20" s="4" t="str">
        <f>VLOOKUP(A20,HOP!A:L,12,0)</f>
        <v>3680.00</v>
      </c>
      <c r="F20" s="4" t="str">
        <f>VLOOKUP(A20,HOP!A:C,3,0)</f>
        <v>4157187</v>
      </c>
      <c r="G20" s="4">
        <f t="shared" si="0"/>
        <v>0</v>
      </c>
      <c r="H20" s="4" t="str">
        <f t="shared" si="1"/>
        <v>，4157187</v>
      </c>
      <c r="I20" s="4" t="str">
        <f>VLOOKUP(A20,HOP!A:U,21,0)</f>
        <v>直采</v>
      </c>
    </row>
    <row r="21" s="4" customFormat="1" hidden="1" spans="1:9">
      <c r="A21" s="5">
        <v>999228268534438</v>
      </c>
      <c r="B21" s="6">
        <v>45269</v>
      </c>
      <c r="C21" s="6">
        <v>45273</v>
      </c>
      <c r="D21" s="4">
        <v>0</v>
      </c>
      <c r="E21" s="4" t="e">
        <f>VLOOKUP(A21,HOP!A:L,12,0)</f>
        <v>#N/A</v>
      </c>
      <c r="F21" s="4" t="e">
        <f>VLOOKUP(A21,HOP!A:C,3,0)</f>
        <v>#N/A</v>
      </c>
      <c r="G21" s="4" t="e">
        <f t="shared" si="0"/>
        <v>#N/A</v>
      </c>
      <c r="H21" s="4" t="e">
        <f t="shared" si="1"/>
        <v>#N/A</v>
      </c>
      <c r="I21" s="4" t="e">
        <f>VLOOKUP(A21,HOP!A:U,21,0)</f>
        <v>#N/A</v>
      </c>
    </row>
    <row r="22" s="4" customFormat="1" hidden="1" spans="1:9">
      <c r="A22" s="5">
        <v>999228319983570</v>
      </c>
      <c r="B22" s="6">
        <v>45270</v>
      </c>
      <c r="C22" s="6">
        <v>45273</v>
      </c>
      <c r="D22" s="4">
        <v>4968</v>
      </c>
      <c r="E22" s="4" t="str">
        <f>VLOOKUP(A22,HOP!A:L,12,0)</f>
        <v>4968.00</v>
      </c>
      <c r="F22" s="4" t="str">
        <f>VLOOKUP(A22,HOP!A:C,3,0)</f>
        <v>4193127</v>
      </c>
      <c r="G22" s="4">
        <f t="shared" si="0"/>
        <v>0</v>
      </c>
      <c r="H22" s="4" t="str">
        <f t="shared" si="1"/>
        <v>，4193127</v>
      </c>
      <c r="I22" s="4" t="str">
        <f>VLOOKUP(A22,HOP!A:U,21,0)</f>
        <v>新媒体</v>
      </c>
    </row>
    <row r="23" s="4" customFormat="1" hidden="1" spans="1:9">
      <c r="A23" s="5">
        <v>999228333796160</v>
      </c>
      <c r="B23" s="6">
        <v>45271</v>
      </c>
      <c r="C23" s="6">
        <v>45273</v>
      </c>
      <c r="D23" s="4">
        <v>1146</v>
      </c>
      <c r="E23" s="4" t="str">
        <f>VLOOKUP(A23,HOP!A:L,12,0)</f>
        <v>1146.00</v>
      </c>
      <c r="F23" s="4" t="str">
        <f>VLOOKUP(A23,HOP!A:C,3,0)</f>
        <v>4199250</v>
      </c>
      <c r="G23" s="4">
        <f t="shared" si="0"/>
        <v>0</v>
      </c>
      <c r="H23" s="4" t="str">
        <f t="shared" si="1"/>
        <v>，4199250</v>
      </c>
      <c r="I23" s="4" t="str">
        <f>VLOOKUP(A23,HOP!A:U,21,0)</f>
        <v>直采</v>
      </c>
    </row>
    <row r="24" s="4" customFormat="1" hidden="1" spans="1:9">
      <c r="A24" s="5">
        <v>999228334274938</v>
      </c>
      <c r="B24" s="6">
        <v>45271</v>
      </c>
      <c r="C24" s="6">
        <v>45273</v>
      </c>
      <c r="D24" s="4">
        <v>1380</v>
      </c>
      <c r="E24" s="4" t="str">
        <f>VLOOKUP(A24,HOP!A:L,12,0)</f>
        <v>1380.00</v>
      </c>
      <c r="F24" s="4" t="str">
        <f>VLOOKUP(A24,HOP!A:C,3,0)</f>
        <v>4199601</v>
      </c>
      <c r="G24" s="4">
        <f t="shared" si="0"/>
        <v>0</v>
      </c>
      <c r="H24" s="4" t="str">
        <f t="shared" si="1"/>
        <v>，4199601</v>
      </c>
      <c r="I24" s="4" t="str">
        <f>VLOOKUP(A24,HOP!A:U,21,0)</f>
        <v>直采</v>
      </c>
    </row>
    <row r="25" s="4" customFormat="1" hidden="1" spans="1:9">
      <c r="A25" s="5">
        <v>999228339676114</v>
      </c>
      <c r="B25" s="6">
        <v>45270</v>
      </c>
      <c r="C25" s="6">
        <v>45273</v>
      </c>
      <c r="D25" s="4">
        <v>3420</v>
      </c>
      <c r="E25" s="4" t="str">
        <f>VLOOKUP(A25,HOP!A:L,12,0)</f>
        <v>3420.00</v>
      </c>
      <c r="F25" s="4" t="str">
        <f>VLOOKUP(A25,HOP!A:C,3,0)</f>
        <v>4203204</v>
      </c>
      <c r="G25" s="4">
        <f t="shared" si="0"/>
        <v>0</v>
      </c>
      <c r="H25" s="4" t="str">
        <f t="shared" si="1"/>
        <v>，4203204</v>
      </c>
      <c r="I25" s="4" t="str">
        <f>VLOOKUP(A25,HOP!A:U,21,0)</f>
        <v>直采</v>
      </c>
    </row>
    <row r="26" s="4" customFormat="1" hidden="1" spans="1:9">
      <c r="A26" s="5">
        <v>999228340997073</v>
      </c>
      <c r="B26" s="6">
        <v>45269</v>
      </c>
      <c r="C26" s="6">
        <v>45273</v>
      </c>
      <c r="D26" s="4">
        <v>0</v>
      </c>
      <c r="E26" s="4" t="e">
        <f>VLOOKUP(A26,HOP!A:L,12,0)</f>
        <v>#N/A</v>
      </c>
      <c r="F26" s="4" t="e">
        <f>VLOOKUP(A26,HOP!A:C,3,0)</f>
        <v>#N/A</v>
      </c>
      <c r="G26" s="4" t="e">
        <f t="shared" si="0"/>
        <v>#N/A</v>
      </c>
      <c r="H26" s="4" t="e">
        <f t="shared" si="1"/>
        <v>#N/A</v>
      </c>
      <c r="I26" s="4" t="e">
        <f>VLOOKUP(A26,HOP!A:U,21,0)</f>
        <v>#N/A</v>
      </c>
    </row>
    <row r="27" s="4" customFormat="1" hidden="1" spans="1:9">
      <c r="A27" s="5">
        <v>999228341746886</v>
      </c>
      <c r="B27" s="6">
        <v>45272</v>
      </c>
      <c r="C27" s="6">
        <v>45273</v>
      </c>
      <c r="D27" s="4">
        <v>382</v>
      </c>
      <c r="E27" s="4" t="str">
        <f>VLOOKUP(A27,HOP!A:L,12,0)</f>
        <v>382.00</v>
      </c>
      <c r="F27" s="4" t="str">
        <f>VLOOKUP(A27,HOP!A:C,3,0)</f>
        <v>4205355</v>
      </c>
      <c r="G27" s="4">
        <f t="shared" si="0"/>
        <v>0</v>
      </c>
      <c r="H27" s="4" t="str">
        <f t="shared" si="1"/>
        <v>，4205355</v>
      </c>
      <c r="I27" s="4" t="str">
        <f>VLOOKUP(A27,HOP!A:U,21,0)</f>
        <v>直采</v>
      </c>
    </row>
    <row r="28" s="4" customFormat="1" hidden="1" spans="1:9">
      <c r="A28" s="5">
        <v>999228352027469</v>
      </c>
      <c r="B28" s="6">
        <v>45270</v>
      </c>
      <c r="C28" s="6">
        <v>45273</v>
      </c>
      <c r="D28" s="4">
        <v>3564</v>
      </c>
      <c r="E28" s="4" t="str">
        <f>VLOOKUP(A28,HOP!A:L,12,0)</f>
        <v>3564.00</v>
      </c>
      <c r="F28" s="4" t="str">
        <f>VLOOKUP(A28,HOP!A:C,3,0)</f>
        <v>4209267</v>
      </c>
      <c r="G28" s="4">
        <f t="shared" si="0"/>
        <v>0</v>
      </c>
      <c r="H28" s="4" t="str">
        <f t="shared" si="1"/>
        <v>，4209267</v>
      </c>
      <c r="I28" s="4" t="str">
        <f>VLOOKUP(A28,HOP!A:U,21,0)</f>
        <v>直采</v>
      </c>
    </row>
    <row r="29" s="4" customFormat="1" hidden="1" spans="1:9">
      <c r="A29" s="5">
        <v>999228397498748</v>
      </c>
      <c r="B29" s="6">
        <v>45271</v>
      </c>
      <c r="C29" s="6">
        <v>45273</v>
      </c>
      <c r="D29" s="4">
        <v>5940</v>
      </c>
      <c r="E29" s="4" t="str">
        <f>VLOOKUP(A29,HOP!A:L,12,0)</f>
        <v>5940.00</v>
      </c>
      <c r="F29" s="4" t="str">
        <f>VLOOKUP(A29,HOP!A:C,3,0)</f>
        <v>4228164</v>
      </c>
      <c r="G29" s="4">
        <f t="shared" si="0"/>
        <v>0</v>
      </c>
      <c r="H29" s="4" t="str">
        <f t="shared" si="1"/>
        <v>，4228164</v>
      </c>
      <c r="I29" s="4" t="str">
        <f>VLOOKUP(A29,HOP!A:U,21,0)</f>
        <v>直采</v>
      </c>
    </row>
    <row r="30" s="4" customFormat="1" hidden="1" spans="1:9">
      <c r="A30" s="5">
        <v>999228445823120</v>
      </c>
      <c r="B30" s="6">
        <v>45270</v>
      </c>
      <c r="C30" s="6">
        <v>45273</v>
      </c>
      <c r="D30" s="4">
        <v>1410</v>
      </c>
      <c r="E30" s="4" t="str">
        <f>VLOOKUP(A30,HOP!A:L,12,0)</f>
        <v>1410.00</v>
      </c>
      <c r="F30" s="4" t="str">
        <f>VLOOKUP(A30,HOP!A:C,3,0)</f>
        <v>4249250</v>
      </c>
      <c r="G30" s="4">
        <f t="shared" si="0"/>
        <v>0</v>
      </c>
      <c r="H30" s="4" t="str">
        <f t="shared" si="1"/>
        <v>，4249250</v>
      </c>
      <c r="I30" s="4" t="str">
        <f>VLOOKUP(A30,HOP!A:U,21,0)</f>
        <v>直采</v>
      </c>
    </row>
    <row r="31" s="4" customFormat="1" hidden="1" spans="1:9">
      <c r="A31" s="5">
        <v>999228472279418</v>
      </c>
      <c r="B31" s="6">
        <v>45272</v>
      </c>
      <c r="C31" s="6">
        <v>45273</v>
      </c>
      <c r="D31" s="4">
        <v>1398</v>
      </c>
      <c r="E31" s="4" t="str">
        <f>VLOOKUP(A31,HOP!A:L,12,0)</f>
        <v>1398.00</v>
      </c>
      <c r="F31" s="4" t="str">
        <f>VLOOKUP(A31,HOP!A:C,3,0)</f>
        <v>4253629</v>
      </c>
      <c r="G31" s="4">
        <f t="shared" si="0"/>
        <v>0</v>
      </c>
      <c r="H31" s="4" t="str">
        <f t="shared" si="1"/>
        <v>，4253629</v>
      </c>
      <c r="I31" s="4" t="str">
        <f>VLOOKUP(A31,HOP!A:U,21,0)</f>
        <v>直采</v>
      </c>
    </row>
    <row r="32" s="4" customFormat="1" hidden="1" spans="1:9">
      <c r="A32" s="5">
        <v>999228472348193</v>
      </c>
      <c r="B32" s="6">
        <v>45268</v>
      </c>
      <c r="C32" s="6">
        <v>45273</v>
      </c>
      <c r="D32" s="4">
        <v>4495</v>
      </c>
      <c r="E32" s="4" t="str">
        <f>VLOOKUP(A32,HOP!A:L,12,0)</f>
        <v>4495.00</v>
      </c>
      <c r="F32" s="4" t="str">
        <f>VLOOKUP(A32,HOP!A:C,3,0)</f>
        <v>4253641</v>
      </c>
      <c r="G32" s="4">
        <f t="shared" si="0"/>
        <v>0</v>
      </c>
      <c r="H32" s="4" t="str">
        <f t="shared" si="1"/>
        <v>，4253641</v>
      </c>
      <c r="I32" s="4" t="str">
        <f>VLOOKUP(A32,HOP!A:U,21,0)</f>
        <v>直采</v>
      </c>
    </row>
    <row r="33" s="4" customFormat="1" hidden="1" spans="1:9">
      <c r="A33" s="5">
        <v>999228485177228</v>
      </c>
      <c r="B33" s="6">
        <v>45270</v>
      </c>
      <c r="C33" s="6">
        <v>45273</v>
      </c>
      <c r="D33" s="4">
        <v>2982</v>
      </c>
      <c r="E33" s="4" t="str">
        <f>VLOOKUP(A33,HOP!A:L,12,0)</f>
        <v>2982.00</v>
      </c>
      <c r="F33" s="4" t="str">
        <f>VLOOKUP(A33,HOP!A:C,3,0)</f>
        <v>4257199</v>
      </c>
      <c r="G33" s="4">
        <f t="shared" si="0"/>
        <v>0</v>
      </c>
      <c r="H33" s="4" t="str">
        <f t="shared" si="1"/>
        <v>，4257199</v>
      </c>
      <c r="I33" s="4" t="str">
        <f>VLOOKUP(A33,HOP!A:U,21,0)</f>
        <v>直采</v>
      </c>
    </row>
    <row r="34" s="4" customFormat="1" hidden="1" spans="1:9">
      <c r="A34" s="5">
        <v>999228501158223</v>
      </c>
      <c r="B34" s="6">
        <v>45270</v>
      </c>
      <c r="C34" s="6">
        <v>45273</v>
      </c>
      <c r="D34" s="4">
        <v>2538</v>
      </c>
      <c r="E34" s="4" t="str">
        <f>VLOOKUP(A34,HOP!A:L,12,0)</f>
        <v>2538.00</v>
      </c>
      <c r="F34" s="4" t="str">
        <f>VLOOKUP(A34,HOP!A:C,3,0)</f>
        <v>4266773</v>
      </c>
      <c r="G34" s="4">
        <f t="shared" si="0"/>
        <v>0</v>
      </c>
      <c r="H34" s="4" t="str">
        <f t="shared" si="1"/>
        <v>，4266773</v>
      </c>
      <c r="I34" s="4" t="str">
        <f>VLOOKUP(A34,HOP!A:U,21,0)</f>
        <v>直采</v>
      </c>
    </row>
    <row r="35" s="4" customFormat="1" hidden="1" spans="1:9">
      <c r="A35" s="5">
        <v>999228509332278</v>
      </c>
      <c r="B35" s="6">
        <v>45269</v>
      </c>
      <c r="C35" s="6">
        <v>45273</v>
      </c>
      <c r="D35" s="4">
        <v>2193</v>
      </c>
      <c r="E35" s="4" t="str">
        <f>VLOOKUP(A35,HOP!A:L,12,0)</f>
        <v>2193.00</v>
      </c>
      <c r="F35" s="4" t="str">
        <f>VLOOKUP(A35,HOP!A:C,3,0)</f>
        <v>4268706</v>
      </c>
      <c r="G35" s="4">
        <f t="shared" ref="G35:G66" si="2">D35-E35</f>
        <v>0</v>
      </c>
      <c r="H35" s="4" t="str">
        <f t="shared" ref="H35:H66" si="3">$H$1&amp;F35</f>
        <v>，4268706</v>
      </c>
      <c r="I35" s="4" t="str">
        <f>VLOOKUP(A35,HOP!A:U,21,0)</f>
        <v>直采</v>
      </c>
    </row>
    <row r="36" s="4" customFormat="1" hidden="1" spans="1:9">
      <c r="A36" s="5">
        <v>999228512018073</v>
      </c>
      <c r="B36" s="6">
        <v>45269</v>
      </c>
      <c r="C36" s="6">
        <v>45273</v>
      </c>
      <c r="D36" s="4">
        <v>1464</v>
      </c>
      <c r="E36" s="4" t="str">
        <f>VLOOKUP(A36,HOP!A:L,12,0)</f>
        <v>1464.00</v>
      </c>
      <c r="F36" s="4" t="str">
        <f>VLOOKUP(A36,HOP!A:C,3,0)</f>
        <v>4269452</v>
      </c>
      <c r="G36" s="4">
        <f t="shared" si="2"/>
        <v>0</v>
      </c>
      <c r="H36" s="4" t="str">
        <f t="shared" si="3"/>
        <v>，4269452</v>
      </c>
      <c r="I36" s="4" t="str">
        <f>VLOOKUP(A36,HOP!A:U,21,0)</f>
        <v>直采</v>
      </c>
    </row>
    <row r="37" s="4" customFormat="1" hidden="1" spans="1:9">
      <c r="A37" s="5">
        <v>999228520885319</v>
      </c>
      <c r="B37" s="6">
        <v>45272</v>
      </c>
      <c r="C37" s="6">
        <v>45273</v>
      </c>
      <c r="D37" s="4">
        <v>906</v>
      </c>
      <c r="E37" s="4" t="str">
        <f>VLOOKUP(A37,HOP!A:L,12,0)</f>
        <v>906.00</v>
      </c>
      <c r="F37" s="4" t="str">
        <f>VLOOKUP(A37,HOP!A:C,3,0)</f>
        <v>4271012</v>
      </c>
      <c r="G37" s="4">
        <f t="shared" si="2"/>
        <v>0</v>
      </c>
      <c r="H37" s="4" t="str">
        <f t="shared" si="3"/>
        <v>，4271012</v>
      </c>
      <c r="I37" s="4" t="str">
        <f>VLOOKUP(A37,HOP!A:U,21,0)</f>
        <v>直采</v>
      </c>
    </row>
    <row r="38" s="4" customFormat="1" hidden="1" spans="1:9">
      <c r="A38" s="5">
        <v>999228552872964</v>
      </c>
      <c r="B38" s="6">
        <v>45269</v>
      </c>
      <c r="C38" s="6">
        <v>45273</v>
      </c>
      <c r="D38" s="4">
        <v>2193</v>
      </c>
      <c r="E38" s="4" t="str">
        <f>VLOOKUP(A38,HOP!A:L,12,0)</f>
        <v>2193.00</v>
      </c>
      <c r="F38" s="4" t="str">
        <f>VLOOKUP(A38,HOP!A:C,3,0)</f>
        <v>4279018</v>
      </c>
      <c r="G38" s="4">
        <f t="shared" si="2"/>
        <v>0</v>
      </c>
      <c r="H38" s="4" t="str">
        <f t="shared" si="3"/>
        <v>，4279018</v>
      </c>
      <c r="I38" s="4" t="str">
        <f>VLOOKUP(A38,HOP!A:U,21,0)</f>
        <v>直采</v>
      </c>
    </row>
    <row r="39" s="4" customFormat="1" hidden="1" spans="1:9">
      <c r="A39" s="5">
        <v>999228586743201</v>
      </c>
      <c r="B39" s="6">
        <v>45271</v>
      </c>
      <c r="C39" s="6">
        <v>45273</v>
      </c>
      <c r="D39" s="4">
        <v>416</v>
      </c>
      <c r="E39" s="4" t="str">
        <f>VLOOKUP(A39,HOP!A:L,12,0)</f>
        <v>416.00</v>
      </c>
      <c r="F39" s="4" t="str">
        <f>VLOOKUP(A39,HOP!A:C,3,0)</f>
        <v>4304980</v>
      </c>
      <c r="G39" s="4">
        <f t="shared" si="2"/>
        <v>0</v>
      </c>
      <c r="H39" s="4" t="str">
        <f t="shared" si="3"/>
        <v>，4304980</v>
      </c>
      <c r="I39" s="4" t="str">
        <f>VLOOKUP(A39,HOP!A:U,21,0)</f>
        <v>直采</v>
      </c>
    </row>
    <row r="40" s="4" customFormat="1" hidden="1" spans="1:9">
      <c r="A40" s="5">
        <v>999228587175117</v>
      </c>
      <c r="B40" s="6">
        <v>45271</v>
      </c>
      <c r="C40" s="6">
        <v>45273</v>
      </c>
      <c r="D40" s="4">
        <v>3604</v>
      </c>
      <c r="E40" s="4" t="str">
        <f>VLOOKUP(A40,HOP!A:L,12,0)</f>
        <v>3604.00</v>
      </c>
      <c r="F40" s="4" t="str">
        <f>VLOOKUP(A40,HOP!A:C,3,0)</f>
        <v>4305090</v>
      </c>
      <c r="G40" s="4">
        <f t="shared" si="2"/>
        <v>0</v>
      </c>
      <c r="H40" s="4" t="str">
        <f t="shared" si="3"/>
        <v>，4305090</v>
      </c>
      <c r="I40" s="4" t="str">
        <f>VLOOKUP(A40,HOP!A:U,21,0)</f>
        <v>直采</v>
      </c>
    </row>
    <row r="41" s="4" customFormat="1" hidden="1" spans="1:9">
      <c r="A41" s="5">
        <v>999228589180061</v>
      </c>
      <c r="B41" s="6">
        <v>45270</v>
      </c>
      <c r="C41" s="6">
        <v>45273</v>
      </c>
      <c r="D41" s="4">
        <v>2412</v>
      </c>
      <c r="E41" s="4" t="str">
        <f>VLOOKUP(A41,HOP!A:L,12,0)</f>
        <v>2412.00</v>
      </c>
      <c r="F41" s="4" t="str">
        <f>VLOOKUP(A41,HOP!A:C,3,0)</f>
        <v>4306752</v>
      </c>
      <c r="G41" s="4">
        <f t="shared" si="2"/>
        <v>0</v>
      </c>
      <c r="H41" s="4" t="str">
        <f t="shared" si="3"/>
        <v>，4306752</v>
      </c>
      <c r="I41" s="4" t="str">
        <f>VLOOKUP(A41,HOP!A:U,21,0)</f>
        <v>直采</v>
      </c>
    </row>
    <row r="42" s="4" customFormat="1" hidden="1" spans="1:9">
      <c r="A42" s="5">
        <v>999228623734121</v>
      </c>
      <c r="B42" s="6">
        <v>45272</v>
      </c>
      <c r="C42" s="6">
        <v>45273</v>
      </c>
      <c r="D42" s="4">
        <v>513</v>
      </c>
      <c r="E42" s="4" t="str">
        <f>VLOOKUP(A42,HOP!A:L,12,0)</f>
        <v>513.00</v>
      </c>
      <c r="F42" s="4" t="str">
        <f>VLOOKUP(A42,HOP!A:C,3,0)</f>
        <v>4318103</v>
      </c>
      <c r="G42" s="4">
        <f t="shared" si="2"/>
        <v>0</v>
      </c>
      <c r="H42" s="4" t="str">
        <f t="shared" si="3"/>
        <v>，4318103</v>
      </c>
      <c r="I42" s="4" t="str">
        <f>VLOOKUP(A42,HOP!A:U,21,0)</f>
        <v>直采</v>
      </c>
    </row>
    <row r="43" s="4" customFormat="1" hidden="1" spans="1:9">
      <c r="A43" s="5">
        <v>999228650465367</v>
      </c>
      <c r="B43" s="6">
        <v>45269</v>
      </c>
      <c r="C43" s="6">
        <v>45273</v>
      </c>
      <c r="D43" s="4">
        <v>6216</v>
      </c>
      <c r="E43" s="4" t="str">
        <f>VLOOKUP(A43,HOP!A:L,12,0)</f>
        <v>6216.00</v>
      </c>
      <c r="F43" s="4" t="str">
        <f>VLOOKUP(A43,HOP!A:C,3,0)</f>
        <v>4322711</v>
      </c>
      <c r="G43" s="4">
        <f t="shared" si="2"/>
        <v>0</v>
      </c>
      <c r="H43" s="4" t="str">
        <f t="shared" si="3"/>
        <v>，4322711</v>
      </c>
      <c r="I43" s="4" t="str">
        <f>VLOOKUP(A43,HOP!A:U,21,0)</f>
        <v>直采</v>
      </c>
    </row>
    <row r="44" s="4" customFormat="1" hidden="1" spans="1:9">
      <c r="A44" s="5">
        <v>999228664964369</v>
      </c>
      <c r="B44" s="6">
        <v>45271</v>
      </c>
      <c r="C44" s="6">
        <v>45273</v>
      </c>
      <c r="D44" s="4">
        <v>800</v>
      </c>
      <c r="E44" s="4" t="str">
        <f>VLOOKUP(A44,HOP!A:L,12,0)</f>
        <v>800.00</v>
      </c>
      <c r="F44" s="4" t="str">
        <f>VLOOKUP(A44,HOP!A:C,3,0)</f>
        <v>4326583</v>
      </c>
      <c r="G44" s="4">
        <f t="shared" si="2"/>
        <v>0</v>
      </c>
      <c r="H44" s="4" t="str">
        <f t="shared" si="3"/>
        <v>，4326583</v>
      </c>
      <c r="I44" s="4" t="str">
        <f>VLOOKUP(A44,HOP!A:U,21,0)</f>
        <v>直采</v>
      </c>
    </row>
    <row r="45" s="4" customFormat="1" hidden="1" spans="1:9">
      <c r="A45" s="5">
        <v>999228668616283</v>
      </c>
      <c r="B45" s="6">
        <v>45266</v>
      </c>
      <c r="C45" s="6">
        <v>45273</v>
      </c>
      <c r="D45" s="4">
        <v>11555</v>
      </c>
      <c r="E45" s="4" t="str">
        <f>VLOOKUP(A45,HOP!A:L,12,0)</f>
        <v>11555.00</v>
      </c>
      <c r="F45" s="4" t="str">
        <f>VLOOKUP(A45,HOP!A:C,3,0)</f>
        <v>4327295</v>
      </c>
      <c r="G45" s="4">
        <f t="shared" si="2"/>
        <v>0</v>
      </c>
      <c r="H45" s="4" t="str">
        <f t="shared" si="3"/>
        <v>，4327295</v>
      </c>
      <c r="I45" s="4" t="str">
        <f>VLOOKUP(A45,HOP!A:U,21,0)</f>
        <v>直采</v>
      </c>
    </row>
    <row r="46" s="4" customFormat="1" hidden="1" spans="1:9">
      <c r="A46" s="5">
        <v>999228683253195</v>
      </c>
      <c r="B46" s="6">
        <v>45270</v>
      </c>
      <c r="C46" s="6">
        <v>45273</v>
      </c>
      <c r="D46" s="4">
        <v>0</v>
      </c>
      <c r="E46" s="4" t="e">
        <f>VLOOKUP(A46,HOP!A:L,12,0)</f>
        <v>#N/A</v>
      </c>
      <c r="F46" s="4" t="e">
        <f>VLOOKUP(A46,HOP!A:C,3,0)</f>
        <v>#N/A</v>
      </c>
      <c r="G46" s="4" t="e">
        <f t="shared" si="2"/>
        <v>#N/A</v>
      </c>
      <c r="H46" s="4" t="e">
        <f t="shared" si="3"/>
        <v>#N/A</v>
      </c>
      <c r="I46" s="4" t="e">
        <f>VLOOKUP(A46,HOP!A:U,21,0)</f>
        <v>#N/A</v>
      </c>
    </row>
    <row r="47" s="4" customFormat="1" hidden="1" spans="1:9">
      <c r="A47" s="5">
        <v>999228684285578</v>
      </c>
      <c r="B47" s="6">
        <v>45270</v>
      </c>
      <c r="C47" s="6">
        <v>45273</v>
      </c>
      <c r="D47" s="4">
        <v>0</v>
      </c>
      <c r="E47" s="4" t="e">
        <f>VLOOKUP(A47,HOP!A:L,12,0)</f>
        <v>#N/A</v>
      </c>
      <c r="F47" s="4" t="e">
        <f>VLOOKUP(A47,HOP!A:C,3,0)</f>
        <v>#N/A</v>
      </c>
      <c r="G47" s="4" t="e">
        <f t="shared" si="2"/>
        <v>#N/A</v>
      </c>
      <c r="H47" s="4" t="e">
        <f t="shared" si="3"/>
        <v>#N/A</v>
      </c>
      <c r="I47" s="4" t="e">
        <f>VLOOKUP(A47,HOP!A:U,21,0)</f>
        <v>#N/A</v>
      </c>
    </row>
    <row r="48" s="4" customFormat="1" hidden="1" spans="1:9">
      <c r="A48" s="5">
        <v>999228690146799</v>
      </c>
      <c r="B48" s="6">
        <v>45269</v>
      </c>
      <c r="C48" s="6">
        <v>45273</v>
      </c>
      <c r="D48" s="4">
        <v>3108</v>
      </c>
      <c r="E48" s="4" t="str">
        <f>VLOOKUP(A48,HOP!A:L,12,0)</f>
        <v>3108.00</v>
      </c>
      <c r="F48" s="4" t="str">
        <f>VLOOKUP(A48,HOP!A:C,3,0)</f>
        <v>4331718</v>
      </c>
      <c r="G48" s="4">
        <f t="shared" si="2"/>
        <v>0</v>
      </c>
      <c r="H48" s="4" t="str">
        <f t="shared" si="3"/>
        <v>，4331718</v>
      </c>
      <c r="I48" s="4" t="str">
        <f>VLOOKUP(A48,HOP!A:U,21,0)</f>
        <v>直采</v>
      </c>
    </row>
    <row r="49" s="4" customFormat="1" hidden="1" spans="1:9">
      <c r="A49" s="5">
        <v>999228693312486</v>
      </c>
      <c r="B49" s="6">
        <v>45270</v>
      </c>
      <c r="C49" s="6">
        <v>45273</v>
      </c>
      <c r="D49" s="4">
        <v>0</v>
      </c>
      <c r="E49" s="4" t="e">
        <f>VLOOKUP(A49,HOP!A:L,12,0)</f>
        <v>#N/A</v>
      </c>
      <c r="F49" s="4" t="e">
        <f>VLOOKUP(A49,HOP!A:C,3,0)</f>
        <v>#N/A</v>
      </c>
      <c r="G49" s="4" t="e">
        <f t="shared" si="2"/>
        <v>#N/A</v>
      </c>
      <c r="H49" s="4" t="e">
        <f t="shared" si="3"/>
        <v>#N/A</v>
      </c>
      <c r="I49" s="4" t="e">
        <f>VLOOKUP(A49,HOP!A:U,21,0)</f>
        <v>#N/A</v>
      </c>
    </row>
    <row r="50" s="4" customFormat="1" hidden="1" spans="1:9">
      <c r="A50" s="5">
        <v>999228229110712</v>
      </c>
      <c r="B50" s="6">
        <v>45269</v>
      </c>
      <c r="C50" s="6">
        <v>45273</v>
      </c>
      <c r="D50" s="4">
        <v>6788</v>
      </c>
      <c r="E50" s="4" t="str">
        <f>VLOOKUP(A50,HOP!A:L,12,0)</f>
        <v>6788.00</v>
      </c>
      <c r="F50" s="4" t="str">
        <f>VLOOKUP(A50,HOP!A:C,3,0)</f>
        <v>4156039</v>
      </c>
      <c r="G50" s="4">
        <f t="shared" si="2"/>
        <v>0</v>
      </c>
      <c r="H50" s="4" t="str">
        <f t="shared" si="3"/>
        <v>，4156039</v>
      </c>
      <c r="I50" s="4" t="str">
        <f>VLOOKUP(A50,HOP!A:U,21,0)</f>
        <v>直采</v>
      </c>
    </row>
    <row r="51" s="4" customFormat="1" hidden="1" spans="1:9">
      <c r="A51" s="5">
        <v>999228726947033</v>
      </c>
      <c r="B51" s="6">
        <v>45270</v>
      </c>
      <c r="C51" s="6">
        <v>45273</v>
      </c>
      <c r="D51" s="4">
        <v>1551</v>
      </c>
      <c r="E51" s="4" t="str">
        <f>VLOOKUP(A51,HOP!A:L,12,0)</f>
        <v>1551.00</v>
      </c>
      <c r="F51" s="4" t="str">
        <f>VLOOKUP(A51,HOP!A:C,3,0)</f>
        <v>4339559</v>
      </c>
      <c r="G51" s="4">
        <f t="shared" si="2"/>
        <v>0</v>
      </c>
      <c r="H51" s="4" t="str">
        <f t="shared" si="3"/>
        <v>，4339559</v>
      </c>
      <c r="I51" s="4" t="str">
        <f>VLOOKUP(A51,HOP!A:U,21,0)</f>
        <v>直采</v>
      </c>
    </row>
    <row r="52" s="4" customFormat="1" hidden="1" spans="1:9">
      <c r="A52" s="5">
        <v>999228744836840</v>
      </c>
      <c r="B52" s="6">
        <v>45269</v>
      </c>
      <c r="C52" s="6">
        <v>45273</v>
      </c>
      <c r="D52" s="4">
        <v>0</v>
      </c>
      <c r="E52" s="4" t="e">
        <f>VLOOKUP(A52,HOP!A:L,12,0)</f>
        <v>#N/A</v>
      </c>
      <c r="F52" s="4" t="e">
        <f>VLOOKUP(A52,HOP!A:C,3,0)</f>
        <v>#N/A</v>
      </c>
      <c r="G52" s="4" t="e">
        <f t="shared" si="2"/>
        <v>#N/A</v>
      </c>
      <c r="H52" s="4" t="e">
        <f t="shared" si="3"/>
        <v>#N/A</v>
      </c>
      <c r="I52" s="4" t="e">
        <f>VLOOKUP(A52,HOP!A:U,21,0)</f>
        <v>#N/A</v>
      </c>
    </row>
    <row r="53" s="4" customFormat="1" hidden="1" spans="1:9">
      <c r="A53" s="5">
        <v>999228748612106</v>
      </c>
      <c r="B53" s="6">
        <v>45270</v>
      </c>
      <c r="C53" s="6">
        <v>45273</v>
      </c>
      <c r="D53" s="4">
        <v>1200</v>
      </c>
      <c r="E53" s="4" t="str">
        <f>VLOOKUP(A53,HOP!A:L,12,0)</f>
        <v>1200.00</v>
      </c>
      <c r="F53" s="4" t="str">
        <f>VLOOKUP(A53,HOP!A:C,3,0)</f>
        <v>4344479</v>
      </c>
      <c r="G53" s="4">
        <f t="shared" si="2"/>
        <v>0</v>
      </c>
      <c r="H53" s="4" t="str">
        <f t="shared" si="3"/>
        <v>，4344479</v>
      </c>
      <c r="I53" s="4" t="str">
        <f>VLOOKUP(A53,HOP!A:U,21,0)</f>
        <v>直采</v>
      </c>
    </row>
    <row r="54" s="4" customFormat="1" hidden="1" spans="1:9">
      <c r="A54" s="5">
        <v>999228750460339</v>
      </c>
      <c r="B54" s="6">
        <v>45272</v>
      </c>
      <c r="C54" s="6">
        <v>45273</v>
      </c>
      <c r="D54" s="4">
        <v>402</v>
      </c>
      <c r="E54" s="4" t="str">
        <f>VLOOKUP(A54,HOP!A:L,12,0)</f>
        <v>402.00</v>
      </c>
      <c r="F54" s="4" t="str">
        <f>VLOOKUP(A54,HOP!A:C,3,0)</f>
        <v>4345224</v>
      </c>
      <c r="G54" s="4">
        <f t="shared" si="2"/>
        <v>0</v>
      </c>
      <c r="H54" s="4" t="str">
        <f t="shared" si="3"/>
        <v>，4345224</v>
      </c>
      <c r="I54" s="4" t="str">
        <f>VLOOKUP(A54,HOP!A:U,21,0)</f>
        <v>直采</v>
      </c>
    </row>
    <row r="55" s="4" customFormat="1" hidden="1" spans="1:9">
      <c r="A55" s="5">
        <v>999228762654192</v>
      </c>
      <c r="B55" s="6">
        <v>45271</v>
      </c>
      <c r="C55" s="6">
        <v>45273</v>
      </c>
      <c r="D55" s="4">
        <v>800</v>
      </c>
      <c r="E55" s="4" t="str">
        <f>VLOOKUP(A55,HOP!A:L,12,0)</f>
        <v>800.00</v>
      </c>
      <c r="F55" s="4" t="str">
        <f>VLOOKUP(A55,HOP!A:C,3,0)</f>
        <v>4346350</v>
      </c>
      <c r="G55" s="4">
        <f t="shared" si="2"/>
        <v>0</v>
      </c>
      <c r="H55" s="4" t="str">
        <f t="shared" si="3"/>
        <v>，4346350</v>
      </c>
      <c r="I55" s="4" t="str">
        <f>VLOOKUP(A55,HOP!A:U,21,0)</f>
        <v>直采</v>
      </c>
    </row>
    <row r="56" s="4" customFormat="1" hidden="1" spans="1:9">
      <c r="A56" s="5">
        <v>999228767223246</v>
      </c>
      <c r="B56" s="6">
        <v>45271</v>
      </c>
      <c r="C56" s="6">
        <v>45273</v>
      </c>
      <c r="D56" s="4">
        <v>2252</v>
      </c>
      <c r="E56" s="4" t="str">
        <f>VLOOKUP(A56,HOP!A:L,12,0)</f>
        <v>2252.00</v>
      </c>
      <c r="F56" s="4" t="str">
        <f>VLOOKUP(A56,HOP!A:C,3,0)</f>
        <v>4347667</v>
      </c>
      <c r="G56" s="4">
        <f t="shared" si="2"/>
        <v>0</v>
      </c>
      <c r="H56" s="4" t="str">
        <f t="shared" si="3"/>
        <v>，4347667</v>
      </c>
      <c r="I56" s="4" t="str">
        <f>VLOOKUP(A56,HOP!A:U,21,0)</f>
        <v>直采</v>
      </c>
    </row>
    <row r="57" s="4" customFormat="1" hidden="1" spans="1:9">
      <c r="A57" s="5">
        <v>999228772760781</v>
      </c>
      <c r="B57" s="6">
        <v>45271</v>
      </c>
      <c r="C57" s="6">
        <v>45273</v>
      </c>
      <c r="D57" s="4">
        <v>800</v>
      </c>
      <c r="E57" s="4" t="str">
        <f>VLOOKUP(A57,HOP!A:L,12,0)</f>
        <v>800.00</v>
      </c>
      <c r="F57" s="4" t="str">
        <f>VLOOKUP(A57,HOP!A:C,3,0)</f>
        <v>4349448</v>
      </c>
      <c r="G57" s="4">
        <f t="shared" si="2"/>
        <v>0</v>
      </c>
      <c r="H57" s="4" t="str">
        <f t="shared" si="3"/>
        <v>，4349448</v>
      </c>
      <c r="I57" s="4" t="str">
        <f>VLOOKUP(A57,HOP!A:U,21,0)</f>
        <v>直采</v>
      </c>
    </row>
    <row r="58" s="4" customFormat="1" hidden="1" spans="1:9">
      <c r="A58" s="5">
        <v>999229267437788</v>
      </c>
      <c r="B58" s="6">
        <v>45268</v>
      </c>
      <c r="C58" s="6">
        <v>45273</v>
      </c>
      <c r="D58" s="4">
        <v>2160</v>
      </c>
      <c r="E58" s="4" t="str">
        <f>VLOOKUP(A58,HOP!A:L,12,0)</f>
        <v>2160.00</v>
      </c>
      <c r="F58" s="4" t="str">
        <f>VLOOKUP(A58,HOP!A:C,3,0)</f>
        <v>4351309</v>
      </c>
      <c r="G58" s="4">
        <f t="shared" si="2"/>
        <v>0</v>
      </c>
      <c r="H58" s="4" t="str">
        <f t="shared" si="3"/>
        <v>，4351309</v>
      </c>
      <c r="I58" s="4" t="str">
        <f>VLOOKUP(A58,HOP!A:U,21,0)</f>
        <v>直采</v>
      </c>
    </row>
    <row r="59" s="4" customFormat="1" hidden="1" spans="1:9">
      <c r="A59" s="5">
        <v>999229269592355</v>
      </c>
      <c r="B59" s="6">
        <v>45270</v>
      </c>
      <c r="C59" s="6">
        <v>45273</v>
      </c>
      <c r="D59" s="4">
        <v>3078</v>
      </c>
      <c r="E59" s="4" t="str">
        <f>VLOOKUP(A59,HOP!A:L,12,0)</f>
        <v>3078.00</v>
      </c>
      <c r="F59" s="4" t="str">
        <f>VLOOKUP(A59,HOP!A:C,3,0)</f>
        <v>4351951</v>
      </c>
      <c r="G59" s="4">
        <f t="shared" si="2"/>
        <v>0</v>
      </c>
      <c r="H59" s="4" t="str">
        <f t="shared" si="3"/>
        <v>，4351951</v>
      </c>
      <c r="I59" s="4" t="str">
        <f>VLOOKUP(A59,HOP!A:U,21,0)</f>
        <v>直采</v>
      </c>
    </row>
    <row r="60" s="4" customFormat="1" hidden="1" spans="1:9">
      <c r="A60" s="5">
        <v>29270873807</v>
      </c>
      <c r="B60" s="6">
        <v>45271</v>
      </c>
      <c r="C60" s="6">
        <v>45273</v>
      </c>
      <c r="D60" s="4">
        <v>5480</v>
      </c>
      <c r="E60" s="4" t="str">
        <f>VLOOKUP(A60,HOP!A:L,12,0)</f>
        <v>5480.00</v>
      </c>
      <c r="F60" s="4" t="str">
        <f>VLOOKUP(A60,HOP!A:C,3,0)</f>
        <v>4352462</v>
      </c>
      <c r="G60" s="4">
        <f t="shared" si="2"/>
        <v>0</v>
      </c>
      <c r="H60" s="4" t="str">
        <f t="shared" si="3"/>
        <v>，4352462</v>
      </c>
      <c r="I60" s="4" t="str">
        <f>VLOOKUP(A60,HOP!A:U,21,0)</f>
        <v>直采</v>
      </c>
    </row>
    <row r="61" s="4" customFormat="1" hidden="1" spans="1:9">
      <c r="A61" s="5">
        <v>999229271220569</v>
      </c>
      <c r="B61" s="6">
        <v>45272</v>
      </c>
      <c r="C61" s="6">
        <v>45273</v>
      </c>
      <c r="D61" s="4">
        <v>535</v>
      </c>
      <c r="E61" s="4" t="str">
        <f>VLOOKUP(A61,HOP!A:L,12,0)</f>
        <v>535.00</v>
      </c>
      <c r="F61" s="4" t="str">
        <f>VLOOKUP(A61,HOP!A:C,3,0)</f>
        <v>4352540</v>
      </c>
      <c r="G61" s="4">
        <f t="shared" si="2"/>
        <v>0</v>
      </c>
      <c r="H61" s="4" t="str">
        <f t="shared" si="3"/>
        <v>，4352540</v>
      </c>
      <c r="I61" s="4" t="str">
        <f>VLOOKUP(A61,HOP!A:U,21,0)</f>
        <v>直采</v>
      </c>
    </row>
    <row r="62" s="4" customFormat="1" hidden="1" spans="1:9">
      <c r="A62" s="5">
        <v>999229274800591</v>
      </c>
      <c r="B62" s="6">
        <v>45268</v>
      </c>
      <c r="C62" s="6">
        <v>45273</v>
      </c>
      <c r="D62" s="4">
        <v>2426</v>
      </c>
      <c r="E62" s="4" t="str">
        <f>VLOOKUP(A62,HOP!A:L,12,0)</f>
        <v>2426.00</v>
      </c>
      <c r="F62" s="4" t="str">
        <f>VLOOKUP(A62,HOP!A:C,3,0)</f>
        <v>4354828</v>
      </c>
      <c r="G62" s="4">
        <f t="shared" si="2"/>
        <v>0</v>
      </c>
      <c r="H62" s="4" t="str">
        <f t="shared" si="3"/>
        <v>，4354828</v>
      </c>
      <c r="I62" s="4" t="str">
        <f>VLOOKUP(A62,HOP!A:U,21,0)</f>
        <v>直采</v>
      </c>
    </row>
    <row r="63" s="4" customFormat="1" hidden="1" spans="1:9">
      <c r="A63" s="5">
        <v>999229275804358</v>
      </c>
      <c r="B63" s="6">
        <v>45267</v>
      </c>
      <c r="C63" s="6">
        <v>45273</v>
      </c>
      <c r="D63" s="4">
        <v>2650</v>
      </c>
      <c r="E63" s="4" t="str">
        <f>VLOOKUP(A63,HOP!A:L,12,0)</f>
        <v>2650.00</v>
      </c>
      <c r="F63" s="4" t="str">
        <f>VLOOKUP(A63,HOP!A:C,3,0)</f>
        <v>4356492</v>
      </c>
      <c r="G63" s="4">
        <f t="shared" si="2"/>
        <v>0</v>
      </c>
      <c r="H63" s="4" t="str">
        <f t="shared" si="3"/>
        <v>，4356492</v>
      </c>
      <c r="I63" s="4" t="str">
        <f>VLOOKUP(A63,HOP!A:U,21,0)</f>
        <v>直采</v>
      </c>
    </row>
    <row r="64" s="4" customFormat="1" hidden="1" spans="1:9">
      <c r="A64" s="5">
        <v>999229275831788</v>
      </c>
      <c r="B64" s="6">
        <v>45271</v>
      </c>
      <c r="C64" s="6">
        <v>45273</v>
      </c>
      <c r="D64" s="4">
        <v>245.4</v>
      </c>
      <c r="E64" s="4" t="str">
        <f>VLOOKUP(A64,HOP!A:L,12,0)</f>
        <v>245.40</v>
      </c>
      <c r="F64" s="4" t="str">
        <f>VLOOKUP(A64,HOP!A:C,3,0)</f>
        <v>4356531</v>
      </c>
      <c r="G64" s="4">
        <f t="shared" si="2"/>
        <v>0</v>
      </c>
      <c r="H64" s="4" t="str">
        <f t="shared" si="3"/>
        <v>，4356531</v>
      </c>
      <c r="I64" s="4" t="str">
        <f>VLOOKUP(A64,HOP!A:U,21,0)</f>
        <v>直连</v>
      </c>
    </row>
    <row r="65" s="4" customFormat="1" hidden="1" spans="1:9">
      <c r="A65" s="5">
        <v>999229276448084</v>
      </c>
      <c r="B65" s="6">
        <v>45271</v>
      </c>
      <c r="C65" s="6">
        <v>45273</v>
      </c>
      <c r="D65" s="4">
        <v>720</v>
      </c>
      <c r="E65" s="4" t="str">
        <f>VLOOKUP(A65,HOP!A:L,12,0)</f>
        <v>720.00</v>
      </c>
      <c r="F65" s="4" t="str">
        <f>VLOOKUP(A65,HOP!A:C,3,0)</f>
        <v>4357668</v>
      </c>
      <c r="G65" s="4">
        <f t="shared" si="2"/>
        <v>0</v>
      </c>
      <c r="H65" s="4" t="str">
        <f t="shared" si="3"/>
        <v>，4357668</v>
      </c>
      <c r="I65" s="4" t="str">
        <f>VLOOKUP(A65,HOP!A:U,21,0)</f>
        <v>直采</v>
      </c>
    </row>
    <row r="66" s="4" customFormat="1" hidden="1" spans="1:9">
      <c r="A66" s="5">
        <v>999229276460322</v>
      </c>
      <c r="B66" s="6">
        <v>45271</v>
      </c>
      <c r="C66" s="6">
        <v>45273</v>
      </c>
      <c r="D66" s="4">
        <v>720</v>
      </c>
      <c r="E66" s="4" t="str">
        <f>VLOOKUP(A66,HOP!A:L,12,0)</f>
        <v>720.00</v>
      </c>
      <c r="F66" s="4" t="str">
        <f>VLOOKUP(A66,HOP!A:C,3,0)</f>
        <v>4357682</v>
      </c>
      <c r="G66" s="4">
        <f t="shared" si="2"/>
        <v>0</v>
      </c>
      <c r="H66" s="4" t="str">
        <f t="shared" si="3"/>
        <v>，4357682</v>
      </c>
      <c r="I66" s="4" t="str">
        <f>VLOOKUP(A66,HOP!A:U,21,0)</f>
        <v>直采</v>
      </c>
    </row>
    <row r="67" s="4" customFormat="1" hidden="1" spans="1:9">
      <c r="A67" s="5">
        <v>999229276494442</v>
      </c>
      <c r="B67" s="6">
        <v>45270</v>
      </c>
      <c r="C67" s="6">
        <v>45273</v>
      </c>
      <c r="D67" s="4">
        <v>0</v>
      </c>
      <c r="E67" s="4" t="str">
        <f>VLOOKUP(A67,HOP!A:L,12,0)</f>
        <v>0.00</v>
      </c>
      <c r="F67" s="4" t="str">
        <f>VLOOKUP(A67,HOP!A:C,3,0)</f>
        <v>4357710</v>
      </c>
      <c r="G67" s="4">
        <f t="shared" ref="G67:G98" si="4">D67-E67</f>
        <v>0</v>
      </c>
      <c r="H67" s="4" t="str">
        <f t="shared" ref="H67:H98" si="5">$H$1&amp;F67</f>
        <v>，4357710</v>
      </c>
      <c r="I67" s="4" t="str">
        <f>VLOOKUP(A67,HOP!A:U,21,0)</f>
        <v>直采</v>
      </c>
    </row>
    <row r="68" s="4" customFormat="1" hidden="1" spans="1:9">
      <c r="A68" s="5">
        <v>999229277305853</v>
      </c>
      <c r="B68" s="6">
        <v>45271</v>
      </c>
      <c r="C68" s="6">
        <v>45273</v>
      </c>
      <c r="D68" s="4">
        <v>3458</v>
      </c>
      <c r="E68" s="4" t="str">
        <f>VLOOKUP(A68,HOP!A:L,12,0)</f>
        <v>3458.00</v>
      </c>
      <c r="F68" s="4" t="str">
        <f>VLOOKUP(A68,HOP!A:C,3,0)</f>
        <v>4358951</v>
      </c>
      <c r="G68" s="4">
        <f t="shared" si="4"/>
        <v>0</v>
      </c>
      <c r="H68" s="4" t="str">
        <f t="shared" si="5"/>
        <v>，4358951</v>
      </c>
      <c r="I68" s="4" t="str">
        <f>VLOOKUP(A68,HOP!A:U,21,0)</f>
        <v>直采</v>
      </c>
    </row>
    <row r="69" s="4" customFormat="1" hidden="1" spans="1:9">
      <c r="A69" s="5">
        <v>999229277442351</v>
      </c>
      <c r="B69" s="6">
        <v>45271</v>
      </c>
      <c r="C69" s="6">
        <v>45273</v>
      </c>
      <c r="D69" s="4">
        <v>3916</v>
      </c>
      <c r="E69" s="4" t="str">
        <f>VLOOKUP(A69,HOP!A:L,12,0)</f>
        <v>3916.00</v>
      </c>
      <c r="F69" s="4" t="str">
        <f>VLOOKUP(A69,HOP!A:C,3,0)</f>
        <v>4359218</v>
      </c>
      <c r="G69" s="4">
        <f t="shared" si="4"/>
        <v>0</v>
      </c>
      <c r="H69" s="4" t="str">
        <f t="shared" si="5"/>
        <v>，4359218</v>
      </c>
      <c r="I69" s="4" t="str">
        <f>VLOOKUP(A69,HOP!A:U,21,0)</f>
        <v>直采</v>
      </c>
    </row>
    <row r="70" s="4" customFormat="1" hidden="1" spans="1:9">
      <c r="A70" s="5">
        <v>999228173962631</v>
      </c>
      <c r="B70" s="6">
        <v>45268</v>
      </c>
      <c r="C70" s="6">
        <v>45273</v>
      </c>
      <c r="D70" s="4">
        <v>5410</v>
      </c>
      <c r="E70" s="4" t="str">
        <f>VLOOKUP(A70,HOP!A:L,12,0)</f>
        <v>5410.00</v>
      </c>
      <c r="F70" s="4" t="str">
        <f>VLOOKUP(A70,HOP!A:C,3,0)</f>
        <v>4147413</v>
      </c>
      <c r="G70" s="4">
        <f t="shared" si="4"/>
        <v>0</v>
      </c>
      <c r="H70" s="4" t="str">
        <f t="shared" si="5"/>
        <v>，4147413</v>
      </c>
      <c r="I70" s="4" t="str">
        <f>VLOOKUP(A70,HOP!A:U,21,0)</f>
        <v>直采</v>
      </c>
    </row>
    <row r="71" s="4" customFormat="1" hidden="1" spans="1:9">
      <c r="A71" s="5">
        <v>999229278610389</v>
      </c>
      <c r="B71" s="6">
        <v>45266</v>
      </c>
      <c r="C71" s="6">
        <v>45273</v>
      </c>
      <c r="D71" s="4">
        <v>24920</v>
      </c>
      <c r="E71" s="4" t="str">
        <f>VLOOKUP(A71,HOP!A:L,12,0)</f>
        <v>24920.00</v>
      </c>
      <c r="F71" s="4" t="str">
        <f>VLOOKUP(A71,HOP!A:C,3,0)</f>
        <v>4361098</v>
      </c>
      <c r="G71" s="4">
        <f t="shared" si="4"/>
        <v>0</v>
      </c>
      <c r="H71" s="4" t="str">
        <f t="shared" si="5"/>
        <v>，4361098</v>
      </c>
      <c r="I71" s="4" t="str">
        <f>VLOOKUP(A71,HOP!A:U,21,0)</f>
        <v>直采</v>
      </c>
    </row>
    <row r="72" s="4" customFormat="1" hidden="1" spans="1:9">
      <c r="A72" s="5">
        <v>999229278665109</v>
      </c>
      <c r="B72" s="6">
        <v>45266</v>
      </c>
      <c r="C72" s="6">
        <v>45273</v>
      </c>
      <c r="D72" s="4">
        <v>12460</v>
      </c>
      <c r="E72" s="4" t="str">
        <f>VLOOKUP(A72,HOP!A:L,12,0)</f>
        <v>12460.00</v>
      </c>
      <c r="F72" s="4" t="str">
        <f>VLOOKUP(A72,HOP!A:C,3,0)</f>
        <v>4361410</v>
      </c>
      <c r="G72" s="4">
        <f t="shared" si="4"/>
        <v>0</v>
      </c>
      <c r="H72" s="4" t="str">
        <f t="shared" si="5"/>
        <v>，4361410</v>
      </c>
      <c r="I72" s="4" t="str">
        <f>VLOOKUP(A72,HOP!A:U,21,0)</f>
        <v>直采</v>
      </c>
    </row>
    <row r="73" s="4" customFormat="1" hidden="1" spans="1:9">
      <c r="A73" s="5">
        <v>999229281368264</v>
      </c>
      <c r="B73" s="6">
        <v>45271</v>
      </c>
      <c r="C73" s="6">
        <v>45273</v>
      </c>
      <c r="D73" s="4">
        <v>1074</v>
      </c>
      <c r="E73" s="4" t="str">
        <f>VLOOKUP(A73,HOP!A:L,12,0)</f>
        <v>1074.00</v>
      </c>
      <c r="F73" s="4" t="str">
        <f>VLOOKUP(A73,HOP!A:C,3,0)</f>
        <v>4362979</v>
      </c>
      <c r="G73" s="4">
        <f t="shared" si="4"/>
        <v>0</v>
      </c>
      <c r="H73" s="4" t="str">
        <f t="shared" si="5"/>
        <v>，4362979</v>
      </c>
      <c r="I73" s="4" t="str">
        <f>VLOOKUP(A73,HOP!A:U,21,0)</f>
        <v>直连</v>
      </c>
    </row>
    <row r="74" s="4" customFormat="1" hidden="1" spans="1:9">
      <c r="A74" s="5">
        <v>999229283428687</v>
      </c>
      <c r="B74" s="6">
        <v>45271</v>
      </c>
      <c r="C74" s="6">
        <v>45273</v>
      </c>
      <c r="D74" s="4">
        <v>3000</v>
      </c>
      <c r="E74" s="4" t="str">
        <f>VLOOKUP(A74,HOP!A:L,12,0)</f>
        <v>3000.00</v>
      </c>
      <c r="F74" s="4" t="str">
        <f>VLOOKUP(A74,HOP!A:C,3,0)</f>
        <v>4363702</v>
      </c>
      <c r="G74" s="4">
        <f t="shared" si="4"/>
        <v>0</v>
      </c>
      <c r="H74" s="4" t="str">
        <f t="shared" si="5"/>
        <v>，4363702</v>
      </c>
      <c r="I74" s="4" t="str">
        <f>VLOOKUP(A74,HOP!A:U,21,0)</f>
        <v>直采</v>
      </c>
    </row>
    <row r="75" s="4" customFormat="1" hidden="1" spans="1:9">
      <c r="A75" s="5">
        <v>999229288256649</v>
      </c>
      <c r="B75" s="6">
        <v>45267</v>
      </c>
      <c r="C75" s="6">
        <v>45273</v>
      </c>
      <c r="D75" s="4">
        <v>3300</v>
      </c>
      <c r="E75" s="4" t="str">
        <f>VLOOKUP(A75,HOP!A:L,12,0)</f>
        <v>3300.00</v>
      </c>
      <c r="F75" s="4" t="str">
        <f>VLOOKUP(A75,HOP!A:C,3,0)</f>
        <v>4365904</v>
      </c>
      <c r="G75" s="4">
        <f t="shared" si="4"/>
        <v>0</v>
      </c>
      <c r="H75" s="4" t="str">
        <f t="shared" si="5"/>
        <v>，4365904</v>
      </c>
      <c r="I75" s="4" t="str">
        <f>VLOOKUP(A75,HOP!A:U,21,0)</f>
        <v>直采</v>
      </c>
    </row>
    <row r="76" s="4" customFormat="1" hidden="1" spans="1:9">
      <c r="A76" s="5">
        <v>999229290499790</v>
      </c>
      <c r="B76" s="6">
        <v>45271</v>
      </c>
      <c r="C76" s="6">
        <v>45273</v>
      </c>
      <c r="D76" s="4">
        <v>408</v>
      </c>
      <c r="E76" s="4" t="str">
        <f>VLOOKUP(A76,HOP!A:L,12,0)</f>
        <v>408.00</v>
      </c>
      <c r="F76" s="4" t="str">
        <f>VLOOKUP(A76,HOP!A:C,3,0)</f>
        <v>4370186</v>
      </c>
      <c r="G76" s="4">
        <f t="shared" si="4"/>
        <v>0</v>
      </c>
      <c r="H76" s="4" t="str">
        <f t="shared" si="5"/>
        <v>，4370186</v>
      </c>
      <c r="I76" s="4" t="str">
        <f>VLOOKUP(A76,HOP!A:U,21,0)</f>
        <v>直采</v>
      </c>
    </row>
    <row r="77" s="4" customFormat="1" hidden="1" spans="1:9">
      <c r="A77" s="5">
        <v>999229290870453</v>
      </c>
      <c r="B77" s="6">
        <v>45272</v>
      </c>
      <c r="C77" s="6">
        <v>45273</v>
      </c>
      <c r="D77" s="4">
        <v>337</v>
      </c>
      <c r="E77" s="4" t="str">
        <f>VLOOKUP(A77,HOP!A:L,12,0)</f>
        <v>337.00</v>
      </c>
      <c r="F77" s="4" t="str">
        <f>VLOOKUP(A77,HOP!A:C,3,0)</f>
        <v>4370740</v>
      </c>
      <c r="G77" s="4">
        <f t="shared" si="4"/>
        <v>0</v>
      </c>
      <c r="H77" s="4" t="str">
        <f t="shared" si="5"/>
        <v>，4370740</v>
      </c>
      <c r="I77" s="4" t="str">
        <f>VLOOKUP(A77,HOP!A:U,21,0)</f>
        <v>直采</v>
      </c>
    </row>
    <row r="78" s="4" customFormat="1" hidden="1" spans="1:9">
      <c r="A78" s="5">
        <v>999229292238077</v>
      </c>
      <c r="B78" s="6">
        <v>45271</v>
      </c>
      <c r="C78" s="6">
        <v>45273</v>
      </c>
      <c r="D78" s="4">
        <v>1678</v>
      </c>
      <c r="E78" s="4" t="str">
        <f>VLOOKUP(A78,HOP!A:L,12,0)</f>
        <v>1678.00</v>
      </c>
      <c r="F78" s="4" t="str">
        <f>VLOOKUP(A78,HOP!A:C,3,0)</f>
        <v>4373150</v>
      </c>
      <c r="G78" s="4">
        <f t="shared" si="4"/>
        <v>0</v>
      </c>
      <c r="H78" s="4" t="str">
        <f t="shared" si="5"/>
        <v>，4373150</v>
      </c>
      <c r="I78" s="4" t="str">
        <f>VLOOKUP(A78,HOP!A:U,21,0)</f>
        <v>直采</v>
      </c>
    </row>
    <row r="79" s="4" customFormat="1" hidden="1" spans="1:9">
      <c r="A79" s="5">
        <v>999229293042829</v>
      </c>
      <c r="B79" s="6">
        <v>45270</v>
      </c>
      <c r="C79" s="6">
        <v>45273</v>
      </c>
      <c r="D79" s="4">
        <v>1791</v>
      </c>
      <c r="E79" s="4" t="str">
        <f>VLOOKUP(A79,HOP!A:L,12,0)</f>
        <v>1791.00</v>
      </c>
      <c r="F79" s="4" t="str">
        <f>VLOOKUP(A79,HOP!A:C,3,0)</f>
        <v>4374791</v>
      </c>
      <c r="G79" s="4">
        <f t="shared" si="4"/>
        <v>0</v>
      </c>
      <c r="H79" s="4" t="str">
        <f t="shared" si="5"/>
        <v>，4374791</v>
      </c>
      <c r="I79" s="4" t="str">
        <f>VLOOKUP(A79,HOP!A:U,21,0)</f>
        <v>直采</v>
      </c>
    </row>
    <row r="80" s="4" customFormat="1" hidden="1" spans="1:9">
      <c r="A80" s="5">
        <v>999229297970367</v>
      </c>
      <c r="B80" s="6">
        <v>45272</v>
      </c>
      <c r="C80" s="6">
        <v>45273</v>
      </c>
      <c r="D80" s="4">
        <v>537</v>
      </c>
      <c r="E80" s="4" t="str">
        <f>VLOOKUP(A80,HOP!A:L,12,0)</f>
        <v>537.00</v>
      </c>
      <c r="F80" s="4" t="str">
        <f>VLOOKUP(A80,HOP!A:C,3,0)</f>
        <v>4376339</v>
      </c>
      <c r="G80" s="4">
        <f t="shared" si="4"/>
        <v>0</v>
      </c>
      <c r="H80" s="4" t="str">
        <f t="shared" si="5"/>
        <v>，4376339</v>
      </c>
      <c r="I80" s="4" t="str">
        <f>VLOOKUP(A80,HOP!A:U,21,0)</f>
        <v>直连</v>
      </c>
    </row>
    <row r="81" s="4" customFormat="1" hidden="1" spans="1:9">
      <c r="A81" s="5">
        <v>999229292607164</v>
      </c>
      <c r="B81" s="6">
        <v>45271</v>
      </c>
      <c r="C81" s="6">
        <v>45273</v>
      </c>
      <c r="D81" s="4">
        <v>652</v>
      </c>
      <c r="E81" s="4" t="str">
        <f>VLOOKUP(A81,HOP!A:L,12,0)</f>
        <v>652.00</v>
      </c>
      <c r="F81" s="4" t="str">
        <f>VLOOKUP(A81,HOP!A:C,3,0)</f>
        <v>4373926</v>
      </c>
      <c r="G81" s="4">
        <f t="shared" si="4"/>
        <v>0</v>
      </c>
      <c r="H81" s="4" t="str">
        <f t="shared" si="5"/>
        <v>，4373926</v>
      </c>
      <c r="I81" s="4" t="str">
        <f>VLOOKUP(A81,HOP!A:U,21,0)</f>
        <v>直采</v>
      </c>
    </row>
    <row r="82" s="4" customFormat="1" hidden="1" spans="1:9">
      <c r="A82" s="5">
        <v>999229304107482</v>
      </c>
      <c r="B82" s="6">
        <v>45266</v>
      </c>
      <c r="C82" s="6">
        <v>45273</v>
      </c>
      <c r="D82" s="4">
        <v>5308</v>
      </c>
      <c r="E82" s="4" t="str">
        <f>VLOOKUP(A82,HOP!A:L,12,0)</f>
        <v>5308.00</v>
      </c>
      <c r="F82" s="4" t="str">
        <f>VLOOKUP(A82,HOP!A:C,3,0)</f>
        <v>4378827</v>
      </c>
      <c r="G82" s="4">
        <f t="shared" si="4"/>
        <v>0</v>
      </c>
      <c r="H82" s="4" t="str">
        <f t="shared" si="5"/>
        <v>，4378827</v>
      </c>
      <c r="I82" s="4" t="str">
        <f>VLOOKUP(A82,HOP!A:U,21,0)</f>
        <v>直采</v>
      </c>
    </row>
    <row r="83" s="4" customFormat="1" hidden="1" spans="1:9">
      <c r="A83" s="5">
        <v>999229307897393</v>
      </c>
      <c r="B83" s="6">
        <v>45270</v>
      </c>
      <c r="C83" s="6">
        <v>45273</v>
      </c>
      <c r="D83" s="4">
        <v>1551</v>
      </c>
      <c r="E83" s="4" t="str">
        <f>VLOOKUP(A83,HOP!A:L,12,0)</f>
        <v>1551.00</v>
      </c>
      <c r="F83" s="4" t="str">
        <f>VLOOKUP(A83,HOP!A:C,3,0)</f>
        <v>4382119</v>
      </c>
      <c r="G83" s="4">
        <f t="shared" si="4"/>
        <v>0</v>
      </c>
      <c r="H83" s="4" t="str">
        <f t="shared" si="5"/>
        <v>，4382119</v>
      </c>
      <c r="I83" s="4" t="str">
        <f>VLOOKUP(A83,HOP!A:U,21,0)</f>
        <v>直采</v>
      </c>
    </row>
    <row r="84" s="4" customFormat="1" hidden="1" spans="1:9">
      <c r="A84" s="5">
        <v>999229308315395</v>
      </c>
      <c r="B84" s="6">
        <v>45272</v>
      </c>
      <c r="C84" s="6">
        <v>45273</v>
      </c>
      <c r="D84" s="4">
        <v>1229</v>
      </c>
      <c r="E84" s="4" t="str">
        <f>VLOOKUP(A84,HOP!A:L,12,0)</f>
        <v>1229.00</v>
      </c>
      <c r="F84" s="4" t="str">
        <f>VLOOKUP(A84,HOP!A:C,3,0)</f>
        <v>4382447</v>
      </c>
      <c r="G84" s="4">
        <f t="shared" si="4"/>
        <v>0</v>
      </c>
      <c r="H84" s="4" t="str">
        <f t="shared" si="5"/>
        <v>，4382447</v>
      </c>
      <c r="I84" s="4" t="str">
        <f>VLOOKUP(A84,HOP!A:U,21,0)</f>
        <v>直采</v>
      </c>
    </row>
    <row r="85" s="4" customFormat="1" hidden="1" spans="1:9">
      <c r="A85" s="5">
        <v>999229309077613</v>
      </c>
      <c r="B85" s="6">
        <v>45271</v>
      </c>
      <c r="C85" s="6">
        <v>45273</v>
      </c>
      <c r="D85" s="4">
        <v>630</v>
      </c>
      <c r="E85" s="4" t="str">
        <f>VLOOKUP(A85,HOP!A:L,12,0)</f>
        <v>630.00</v>
      </c>
      <c r="F85" s="4" t="str">
        <f>VLOOKUP(A85,HOP!A:C,3,0)</f>
        <v>4383071</v>
      </c>
      <c r="G85" s="4">
        <f t="shared" si="4"/>
        <v>0</v>
      </c>
      <c r="H85" s="4" t="str">
        <f t="shared" si="5"/>
        <v>，4383071</v>
      </c>
      <c r="I85" s="4" t="str">
        <f>VLOOKUP(A85,HOP!A:U,21,0)</f>
        <v>直采</v>
      </c>
    </row>
    <row r="86" s="4" customFormat="1" hidden="1" spans="1:9">
      <c r="A86" s="5">
        <v>999229311031663</v>
      </c>
      <c r="B86" s="6">
        <v>45271</v>
      </c>
      <c r="C86" s="6">
        <v>45273</v>
      </c>
      <c r="D86" s="4">
        <v>617</v>
      </c>
      <c r="E86" s="4" t="str">
        <f>VLOOKUP(A86,HOP!A:L,12,0)</f>
        <v>617.00</v>
      </c>
      <c r="F86" s="4" t="str">
        <f>VLOOKUP(A86,HOP!A:C,3,0)</f>
        <v>4384591</v>
      </c>
      <c r="G86" s="4">
        <f t="shared" si="4"/>
        <v>0</v>
      </c>
      <c r="H86" s="4" t="str">
        <f t="shared" si="5"/>
        <v>，4384591</v>
      </c>
      <c r="I86" s="4" t="str">
        <f>VLOOKUP(A86,HOP!A:U,21,0)</f>
        <v>直采</v>
      </c>
    </row>
    <row r="87" s="4" customFormat="1" hidden="1" spans="1:9">
      <c r="A87" s="5">
        <v>999229311259797</v>
      </c>
      <c r="B87" s="6">
        <v>45268</v>
      </c>
      <c r="C87" s="6">
        <v>45273</v>
      </c>
      <c r="D87" s="4">
        <v>2650</v>
      </c>
      <c r="E87" s="4" t="str">
        <f>VLOOKUP(A87,HOP!A:L,12,0)</f>
        <v>2650.00</v>
      </c>
      <c r="F87" s="4" t="str">
        <f>VLOOKUP(A87,HOP!A:C,3,0)</f>
        <v>4384668</v>
      </c>
      <c r="G87" s="4">
        <f t="shared" si="4"/>
        <v>0</v>
      </c>
      <c r="H87" s="4" t="str">
        <f t="shared" si="5"/>
        <v>，4384668</v>
      </c>
      <c r="I87" s="4" t="str">
        <f>VLOOKUP(A87,HOP!A:U,21,0)</f>
        <v>直采</v>
      </c>
    </row>
    <row r="88" s="4" customFormat="1" hidden="1" spans="1:9">
      <c r="A88" s="5">
        <v>29334291304</v>
      </c>
      <c r="B88" s="6">
        <v>45272</v>
      </c>
      <c r="C88" s="6">
        <v>45273</v>
      </c>
      <c r="D88" s="4">
        <v>580</v>
      </c>
      <c r="E88" s="4" t="str">
        <f>VLOOKUP(A88,HOP!A:L,12,0)</f>
        <v>580.00</v>
      </c>
      <c r="F88" s="4" t="str">
        <f>VLOOKUP(A88,HOP!A:C,3,0)</f>
        <v>4387797</v>
      </c>
      <c r="G88" s="4">
        <f t="shared" si="4"/>
        <v>0</v>
      </c>
      <c r="H88" s="4" t="str">
        <f t="shared" si="5"/>
        <v>，4387797</v>
      </c>
      <c r="I88" s="4" t="str">
        <f>VLOOKUP(A88,HOP!A:U,21,0)</f>
        <v>直采</v>
      </c>
    </row>
    <row r="89" s="4" customFormat="1" hidden="1" spans="1:9">
      <c r="A89" s="5">
        <v>999229335180796</v>
      </c>
      <c r="B89" s="6">
        <v>45267</v>
      </c>
      <c r="C89" s="6">
        <v>45273</v>
      </c>
      <c r="D89" s="4">
        <v>1145</v>
      </c>
      <c r="E89" s="4" t="str">
        <f>VLOOKUP(A89,HOP!A:L,12,0)</f>
        <v>1145.00</v>
      </c>
      <c r="F89" s="4" t="str">
        <f>VLOOKUP(A89,HOP!A:C,3,0)</f>
        <v>4388191</v>
      </c>
      <c r="G89" s="4">
        <f t="shared" si="4"/>
        <v>0</v>
      </c>
      <c r="H89" s="4" t="str">
        <f t="shared" si="5"/>
        <v>，4388191</v>
      </c>
      <c r="I89" s="4" t="str">
        <f>VLOOKUP(A89,HOP!A:U,21,0)</f>
        <v>直采</v>
      </c>
    </row>
    <row r="90" s="4" customFormat="1" hidden="1" spans="1:9">
      <c r="A90" s="5">
        <v>999229335653384</v>
      </c>
      <c r="B90" s="6">
        <v>45272</v>
      </c>
      <c r="C90" s="6">
        <v>45273</v>
      </c>
      <c r="D90" s="4">
        <v>430</v>
      </c>
      <c r="E90" s="4" t="str">
        <f>VLOOKUP(A90,HOP!A:L,12,0)</f>
        <v>430.00</v>
      </c>
      <c r="F90" s="4" t="str">
        <f>VLOOKUP(A90,HOP!A:C,3,0)</f>
        <v>4388480</v>
      </c>
      <c r="G90" s="4">
        <f t="shared" si="4"/>
        <v>0</v>
      </c>
      <c r="H90" s="4" t="str">
        <f t="shared" si="5"/>
        <v>，4388480</v>
      </c>
      <c r="I90" s="4" t="str">
        <f>VLOOKUP(A90,HOP!A:U,21,0)</f>
        <v>直采</v>
      </c>
    </row>
    <row r="91" s="4" customFormat="1" hidden="1" spans="1:9">
      <c r="A91" s="5">
        <v>999229335887699</v>
      </c>
      <c r="B91" s="6">
        <v>45272</v>
      </c>
      <c r="C91" s="6">
        <v>45273</v>
      </c>
      <c r="D91" s="4">
        <v>425</v>
      </c>
      <c r="E91" s="4" t="str">
        <f>VLOOKUP(A91,HOP!A:L,12,0)</f>
        <v>425.00</v>
      </c>
      <c r="F91" s="4" t="str">
        <f>VLOOKUP(A91,HOP!A:C,3,0)</f>
        <v>4388716</v>
      </c>
      <c r="G91" s="4">
        <f t="shared" si="4"/>
        <v>0</v>
      </c>
      <c r="H91" s="4" t="str">
        <f t="shared" si="5"/>
        <v>，4388716</v>
      </c>
      <c r="I91" s="4" t="str">
        <f>VLOOKUP(A91,HOP!A:U,21,0)</f>
        <v>直连</v>
      </c>
    </row>
    <row r="92" s="4" customFormat="1" hidden="1" spans="1:9">
      <c r="A92" s="5">
        <v>999229336338507</v>
      </c>
      <c r="B92" s="6">
        <v>45269</v>
      </c>
      <c r="C92" s="6">
        <v>45273</v>
      </c>
      <c r="D92" s="4">
        <v>4000</v>
      </c>
      <c r="E92" s="4" t="str">
        <f>VLOOKUP(A92,HOP!A:L,12,0)</f>
        <v>4000.00</v>
      </c>
      <c r="F92" s="4" t="str">
        <f>VLOOKUP(A92,HOP!A:C,3,0)</f>
        <v>4389040</v>
      </c>
      <c r="G92" s="4">
        <f t="shared" si="4"/>
        <v>0</v>
      </c>
      <c r="H92" s="4" t="str">
        <f t="shared" si="5"/>
        <v>，4389040</v>
      </c>
      <c r="I92" s="4" t="str">
        <f>VLOOKUP(A92,HOP!A:U,21,0)</f>
        <v>直采</v>
      </c>
    </row>
    <row r="93" s="4" customFormat="1" hidden="1" spans="1:9">
      <c r="A93" s="5">
        <v>999229336366861</v>
      </c>
      <c r="B93" s="6">
        <v>45271</v>
      </c>
      <c r="C93" s="6">
        <v>45273</v>
      </c>
      <c r="D93" s="4">
        <v>0</v>
      </c>
      <c r="E93" s="4" t="e">
        <f>VLOOKUP(A93,HOP!A:L,12,0)</f>
        <v>#N/A</v>
      </c>
      <c r="F93" s="4" t="e">
        <f>VLOOKUP(A93,HOP!A:C,3,0)</f>
        <v>#N/A</v>
      </c>
      <c r="G93" s="4" t="e">
        <f t="shared" si="4"/>
        <v>#N/A</v>
      </c>
      <c r="H93" s="4" t="e">
        <f t="shared" si="5"/>
        <v>#N/A</v>
      </c>
      <c r="I93" s="4" t="e">
        <f>VLOOKUP(A93,HOP!A:U,21,0)</f>
        <v>#N/A</v>
      </c>
    </row>
    <row r="94" s="4" customFormat="1" hidden="1" spans="1:9">
      <c r="A94" s="5">
        <v>999229336649977</v>
      </c>
      <c r="B94" s="6">
        <v>45271</v>
      </c>
      <c r="C94" s="6">
        <v>45273</v>
      </c>
      <c r="D94" s="4">
        <v>3222</v>
      </c>
      <c r="E94" s="4" t="str">
        <f>VLOOKUP(A94,HOP!A:L,12,0)</f>
        <v>3222.00</v>
      </c>
      <c r="F94" s="4" t="str">
        <f>VLOOKUP(A94,HOP!A:C,3,0)</f>
        <v>4389489</v>
      </c>
      <c r="G94" s="4">
        <f t="shared" si="4"/>
        <v>0</v>
      </c>
      <c r="H94" s="4" t="str">
        <f t="shared" si="5"/>
        <v>，4389489</v>
      </c>
      <c r="I94" s="4" t="str">
        <f>VLOOKUP(A94,HOP!A:U,21,0)</f>
        <v>直采</v>
      </c>
    </row>
    <row r="95" s="4" customFormat="1" hidden="1" spans="1:9">
      <c r="A95" s="5">
        <v>999229336792847</v>
      </c>
      <c r="B95" s="6">
        <v>45270</v>
      </c>
      <c r="C95" s="6">
        <v>45273</v>
      </c>
      <c r="D95" s="4">
        <v>1130</v>
      </c>
      <c r="E95" s="4" t="str">
        <f>VLOOKUP(A95,HOP!A:L,12,0)</f>
        <v>1130.00</v>
      </c>
      <c r="F95" s="4" t="str">
        <f>VLOOKUP(A95,HOP!A:C,3,0)</f>
        <v>4389743</v>
      </c>
      <c r="G95" s="4">
        <f t="shared" si="4"/>
        <v>0</v>
      </c>
      <c r="H95" s="4" t="str">
        <f t="shared" si="5"/>
        <v>，4389743</v>
      </c>
      <c r="I95" s="4" t="str">
        <f>VLOOKUP(A95,HOP!A:U,21,0)</f>
        <v>直采</v>
      </c>
    </row>
    <row r="96" s="4" customFormat="1" hidden="1" spans="1:9">
      <c r="A96" s="5">
        <v>999229337251598</v>
      </c>
      <c r="B96" s="6">
        <v>45269</v>
      </c>
      <c r="C96" s="6">
        <v>45273</v>
      </c>
      <c r="D96" s="4">
        <v>2160</v>
      </c>
      <c r="E96" s="4" t="str">
        <f>VLOOKUP(A96,HOP!A:L,12,0)</f>
        <v>2160.00</v>
      </c>
      <c r="F96" s="4" t="str">
        <f>VLOOKUP(A96,HOP!A:C,3,0)</f>
        <v>4390415</v>
      </c>
      <c r="G96" s="4">
        <f t="shared" si="4"/>
        <v>0</v>
      </c>
      <c r="H96" s="4" t="str">
        <f t="shared" si="5"/>
        <v>，4390415</v>
      </c>
      <c r="I96" s="4" t="str">
        <f>VLOOKUP(A96,HOP!A:U,21,0)</f>
        <v>直采</v>
      </c>
    </row>
    <row r="97" s="4" customFormat="1" hidden="1" spans="1:9">
      <c r="A97" s="5">
        <v>999229337507332</v>
      </c>
      <c r="B97" s="6">
        <v>45272</v>
      </c>
      <c r="C97" s="6">
        <v>45273</v>
      </c>
      <c r="D97" s="4">
        <v>318</v>
      </c>
      <c r="E97" s="4" t="str">
        <f>VLOOKUP(A97,HOP!A:L,12,0)</f>
        <v>318.00</v>
      </c>
      <c r="F97" s="4" t="str">
        <f>VLOOKUP(A97,HOP!A:C,3,0)</f>
        <v>4390829</v>
      </c>
      <c r="G97" s="4">
        <f t="shared" si="4"/>
        <v>0</v>
      </c>
      <c r="H97" s="4" t="str">
        <f t="shared" si="5"/>
        <v>，4390829</v>
      </c>
      <c r="I97" s="4" t="str">
        <f>VLOOKUP(A97,HOP!A:U,21,0)</f>
        <v>直采</v>
      </c>
    </row>
    <row r="98" s="4" customFormat="1" hidden="1" spans="1:9">
      <c r="A98" s="5">
        <v>999229338550679</v>
      </c>
      <c r="B98" s="6">
        <v>45271</v>
      </c>
      <c r="C98" s="6">
        <v>45273</v>
      </c>
      <c r="D98" s="4">
        <v>780</v>
      </c>
      <c r="E98" s="4" t="str">
        <f>VLOOKUP(A98,HOP!A:L,12,0)</f>
        <v>780.00</v>
      </c>
      <c r="F98" s="4" t="str">
        <f>VLOOKUP(A98,HOP!A:C,3,0)</f>
        <v>4392903</v>
      </c>
      <c r="G98" s="4">
        <f t="shared" si="4"/>
        <v>0</v>
      </c>
      <c r="H98" s="4" t="str">
        <f t="shared" si="5"/>
        <v>，4392903</v>
      </c>
      <c r="I98" s="4" t="str">
        <f>VLOOKUP(A98,HOP!A:U,21,0)</f>
        <v>直采</v>
      </c>
    </row>
    <row r="99" s="4" customFormat="1" hidden="1" spans="1:9">
      <c r="A99" s="5">
        <v>999229338744204</v>
      </c>
      <c r="B99" s="6">
        <v>45270</v>
      </c>
      <c r="C99" s="6">
        <v>45273</v>
      </c>
      <c r="D99" s="4">
        <v>0</v>
      </c>
      <c r="E99" s="4" t="e">
        <f>VLOOKUP(A99,HOP!A:L,12,0)</f>
        <v>#N/A</v>
      </c>
      <c r="F99" s="4" t="e">
        <f>VLOOKUP(A99,HOP!A:C,3,0)</f>
        <v>#N/A</v>
      </c>
      <c r="G99" s="4" t="e">
        <f t="shared" ref="G99:G130" si="6">D99-E99</f>
        <v>#N/A</v>
      </c>
      <c r="H99" s="4" t="e">
        <f t="shared" ref="H99:H130" si="7">$H$1&amp;F99</f>
        <v>#N/A</v>
      </c>
      <c r="I99" s="4" t="e">
        <f>VLOOKUP(A99,HOP!A:U,21,0)</f>
        <v>#N/A</v>
      </c>
    </row>
    <row r="100" s="4" customFormat="1" hidden="1" spans="1:9">
      <c r="A100" s="5">
        <v>999229339311015</v>
      </c>
      <c r="B100" s="6">
        <v>45270</v>
      </c>
      <c r="C100" s="6">
        <v>45273</v>
      </c>
      <c r="D100" s="4">
        <v>1200</v>
      </c>
      <c r="E100" s="4" t="str">
        <f>VLOOKUP(A100,HOP!A:L,12,0)</f>
        <v>1200.00</v>
      </c>
      <c r="F100" s="4" t="str">
        <f>VLOOKUP(A100,HOP!A:C,3,0)</f>
        <v>4394263</v>
      </c>
      <c r="G100" s="4">
        <f t="shared" si="6"/>
        <v>0</v>
      </c>
      <c r="H100" s="4" t="str">
        <f t="shared" si="7"/>
        <v>，4394263</v>
      </c>
      <c r="I100" s="4" t="str">
        <f>VLOOKUP(A100,HOP!A:U,21,0)</f>
        <v>直采</v>
      </c>
    </row>
    <row r="101" s="4" customFormat="1" hidden="1" spans="1:9">
      <c r="A101" s="5">
        <v>999229339328615</v>
      </c>
      <c r="B101" s="6">
        <v>45268</v>
      </c>
      <c r="C101" s="6">
        <v>45273</v>
      </c>
      <c r="D101" s="4">
        <v>0</v>
      </c>
      <c r="E101" s="4" t="e">
        <f>VLOOKUP(A101,HOP!A:L,12,0)</f>
        <v>#N/A</v>
      </c>
      <c r="F101" s="4" t="e">
        <f>VLOOKUP(A101,HOP!A:C,3,0)</f>
        <v>#N/A</v>
      </c>
      <c r="G101" s="4" t="e">
        <f t="shared" si="6"/>
        <v>#N/A</v>
      </c>
      <c r="H101" s="4" t="e">
        <f t="shared" si="7"/>
        <v>#N/A</v>
      </c>
      <c r="I101" s="4" t="e">
        <f>VLOOKUP(A101,HOP!A:U,21,0)</f>
        <v>#N/A</v>
      </c>
    </row>
    <row r="102" s="4" customFormat="1" hidden="1" spans="1:9">
      <c r="A102" s="5">
        <v>999229340168440</v>
      </c>
      <c r="B102" s="6">
        <v>45268</v>
      </c>
      <c r="C102" s="6">
        <v>45273</v>
      </c>
      <c r="D102" s="4">
        <v>1805</v>
      </c>
      <c r="E102" s="4" t="str">
        <f>VLOOKUP(A102,HOP!A:L,12,0)</f>
        <v>1805.00</v>
      </c>
      <c r="F102" s="4" t="str">
        <f>VLOOKUP(A102,HOP!A:C,3,0)</f>
        <v>4395364</v>
      </c>
      <c r="G102" s="4">
        <f t="shared" si="6"/>
        <v>0</v>
      </c>
      <c r="H102" s="4" t="str">
        <f t="shared" si="7"/>
        <v>，4395364</v>
      </c>
      <c r="I102" s="4" t="str">
        <f>VLOOKUP(A102,HOP!A:U,21,0)</f>
        <v>直采</v>
      </c>
    </row>
    <row r="103" s="4" customFormat="1" hidden="1" spans="1:9">
      <c r="A103" s="5">
        <v>999229340257227</v>
      </c>
      <c r="B103" s="6">
        <v>45271</v>
      </c>
      <c r="C103" s="6">
        <v>45273</v>
      </c>
      <c r="D103" s="4">
        <v>617</v>
      </c>
      <c r="E103" s="4" t="str">
        <f>VLOOKUP(A103,HOP!A:L,12,0)</f>
        <v>617.00</v>
      </c>
      <c r="F103" s="4" t="str">
        <f>VLOOKUP(A103,HOP!A:C,3,0)</f>
        <v>4395444</v>
      </c>
      <c r="G103" s="4">
        <f t="shared" si="6"/>
        <v>0</v>
      </c>
      <c r="H103" s="4" t="str">
        <f t="shared" si="7"/>
        <v>，4395444</v>
      </c>
      <c r="I103" s="4" t="str">
        <f>VLOOKUP(A103,HOP!A:U,21,0)</f>
        <v>直采</v>
      </c>
    </row>
    <row r="104" s="4" customFormat="1" hidden="1" spans="1:9">
      <c r="A104" s="5">
        <v>999229340484953</v>
      </c>
      <c r="B104" s="6">
        <v>45271</v>
      </c>
      <c r="C104" s="6">
        <v>45273</v>
      </c>
      <c r="D104" s="4">
        <v>2810</v>
      </c>
      <c r="E104" s="4" t="str">
        <f>VLOOKUP(A104,HOP!A:L,12,0)</f>
        <v>2810.00</v>
      </c>
      <c r="F104" s="4" t="str">
        <f>VLOOKUP(A104,HOP!A:C,3,0)</f>
        <v>4395858</v>
      </c>
      <c r="G104" s="4">
        <f t="shared" si="6"/>
        <v>0</v>
      </c>
      <c r="H104" s="4" t="str">
        <f t="shared" si="7"/>
        <v>，4395858</v>
      </c>
      <c r="I104" s="4" t="str">
        <f>VLOOKUP(A104,HOP!A:U,21,0)</f>
        <v>直采</v>
      </c>
    </row>
    <row r="105" s="4" customFormat="1" hidden="1" spans="1:9">
      <c r="A105" s="5">
        <v>999229340866523</v>
      </c>
      <c r="B105" s="6">
        <v>45270</v>
      </c>
      <c r="C105" s="6">
        <v>45273</v>
      </c>
      <c r="D105" s="4">
        <v>1160</v>
      </c>
      <c r="E105" s="4" t="str">
        <f>VLOOKUP(A105,HOP!A:L,12,0)</f>
        <v>1160.00</v>
      </c>
      <c r="F105" s="4" t="str">
        <f>VLOOKUP(A105,HOP!A:C,3,0)</f>
        <v>4396340</v>
      </c>
      <c r="G105" s="4">
        <f t="shared" si="6"/>
        <v>0</v>
      </c>
      <c r="H105" s="4" t="str">
        <f t="shared" si="7"/>
        <v>，4396340</v>
      </c>
      <c r="I105" s="4" t="str">
        <f>VLOOKUP(A105,HOP!A:U,21,0)</f>
        <v>直采</v>
      </c>
    </row>
    <row r="106" s="4" customFormat="1" hidden="1" spans="1:9">
      <c r="A106" s="5">
        <v>999229342784036</v>
      </c>
      <c r="B106" s="6">
        <v>45271</v>
      </c>
      <c r="C106" s="6">
        <v>45273</v>
      </c>
      <c r="D106" s="4">
        <v>1486</v>
      </c>
      <c r="E106" s="4" t="str">
        <f>VLOOKUP(A106,HOP!A:L,12,0)</f>
        <v>1486.00</v>
      </c>
      <c r="F106" s="4" t="str">
        <f>VLOOKUP(A106,HOP!A:C,3,0)</f>
        <v>4396663</v>
      </c>
      <c r="G106" s="4">
        <f t="shared" si="6"/>
        <v>0</v>
      </c>
      <c r="H106" s="4" t="str">
        <f t="shared" si="7"/>
        <v>，4396663</v>
      </c>
      <c r="I106" s="4" t="str">
        <f>VLOOKUP(A106,HOP!A:U,21,0)</f>
        <v>直采</v>
      </c>
    </row>
    <row r="107" s="4" customFormat="1" hidden="1" spans="1:9">
      <c r="A107" s="5">
        <v>999229343297615</v>
      </c>
      <c r="B107" s="6">
        <v>45271</v>
      </c>
      <c r="C107" s="6">
        <v>45273</v>
      </c>
      <c r="D107" s="4">
        <v>1486</v>
      </c>
      <c r="E107" s="4" t="str">
        <f>VLOOKUP(A107,HOP!A:L,12,0)</f>
        <v>1486.00</v>
      </c>
      <c r="F107" s="4" t="str">
        <f>VLOOKUP(A107,HOP!A:C,3,0)</f>
        <v>4396730</v>
      </c>
      <c r="G107" s="4">
        <f t="shared" si="6"/>
        <v>0</v>
      </c>
      <c r="H107" s="4" t="str">
        <f t="shared" si="7"/>
        <v>，4396730</v>
      </c>
      <c r="I107" s="4" t="str">
        <f>VLOOKUP(A107,HOP!A:U,21,0)</f>
        <v>直采</v>
      </c>
    </row>
    <row r="108" s="4" customFormat="1" hidden="1" spans="1:9">
      <c r="A108" s="5">
        <v>999229345365725</v>
      </c>
      <c r="B108" s="6">
        <v>45270</v>
      </c>
      <c r="C108" s="6">
        <v>45273</v>
      </c>
      <c r="D108" s="4">
        <v>1200</v>
      </c>
      <c r="E108" s="4" t="str">
        <f>VLOOKUP(A108,HOP!A:L,12,0)</f>
        <v>1200.00</v>
      </c>
      <c r="F108" s="4" t="str">
        <f>VLOOKUP(A108,HOP!A:C,3,0)</f>
        <v>4397462</v>
      </c>
      <c r="G108" s="4">
        <f t="shared" si="6"/>
        <v>0</v>
      </c>
      <c r="H108" s="4" t="str">
        <f t="shared" si="7"/>
        <v>，4397462</v>
      </c>
      <c r="I108" s="4" t="str">
        <f>VLOOKUP(A108,HOP!A:U,21,0)</f>
        <v>直采</v>
      </c>
    </row>
    <row r="109" s="4" customFormat="1" hidden="1" spans="1:9">
      <c r="A109" s="5">
        <v>999229345915696</v>
      </c>
      <c r="B109" s="6">
        <v>45268</v>
      </c>
      <c r="C109" s="6">
        <v>45273</v>
      </c>
      <c r="D109" s="4">
        <v>4650</v>
      </c>
      <c r="E109" s="4" t="str">
        <f>VLOOKUP(A109,HOP!A:L,12,0)</f>
        <v>4650.00</v>
      </c>
      <c r="F109" s="4" t="str">
        <f>VLOOKUP(A109,HOP!A:C,3,0)</f>
        <v>4397789</v>
      </c>
      <c r="G109" s="4">
        <f t="shared" si="6"/>
        <v>0</v>
      </c>
      <c r="H109" s="4" t="str">
        <f t="shared" si="7"/>
        <v>，4397789</v>
      </c>
      <c r="I109" s="4" t="str">
        <f>VLOOKUP(A109,HOP!A:U,21,0)</f>
        <v>直采</v>
      </c>
    </row>
    <row r="110" s="4" customFormat="1" hidden="1" spans="1:9">
      <c r="A110" s="5">
        <v>999229347037735</v>
      </c>
      <c r="B110" s="6">
        <v>45270</v>
      </c>
      <c r="C110" s="6">
        <v>45273</v>
      </c>
      <c r="D110" s="4">
        <v>2640</v>
      </c>
      <c r="E110" s="4" t="str">
        <f>VLOOKUP(A110,HOP!A:L,12,0)</f>
        <v>2640.00</v>
      </c>
      <c r="F110" s="4" t="str">
        <f>VLOOKUP(A110,HOP!A:C,3,0)</f>
        <v>4398350</v>
      </c>
      <c r="G110" s="4">
        <f t="shared" si="6"/>
        <v>0</v>
      </c>
      <c r="H110" s="4" t="str">
        <f t="shared" si="7"/>
        <v>，4398350</v>
      </c>
      <c r="I110" s="4" t="str">
        <f>VLOOKUP(A110,HOP!A:U,21,0)</f>
        <v>直采</v>
      </c>
    </row>
    <row r="111" s="4" customFormat="1" hidden="1" spans="1:9">
      <c r="A111" s="5">
        <v>999229347612966</v>
      </c>
      <c r="B111" s="6">
        <v>45271</v>
      </c>
      <c r="C111" s="6">
        <v>45273</v>
      </c>
      <c r="D111" s="4">
        <v>1274</v>
      </c>
      <c r="E111" s="4" t="str">
        <f>VLOOKUP(A111,HOP!A:L,12,0)</f>
        <v>1274.00</v>
      </c>
      <c r="F111" s="4" t="str">
        <f>VLOOKUP(A111,HOP!A:C,3,0)</f>
        <v>4398933</v>
      </c>
      <c r="G111" s="4">
        <f t="shared" si="6"/>
        <v>0</v>
      </c>
      <c r="H111" s="4" t="str">
        <f t="shared" si="7"/>
        <v>，4398933</v>
      </c>
      <c r="I111" s="4" t="str">
        <f>VLOOKUP(A111,HOP!A:U,21,0)</f>
        <v>直采</v>
      </c>
    </row>
    <row r="112" s="4" customFormat="1" hidden="1" spans="1:9">
      <c r="A112" s="5">
        <v>999229349022841</v>
      </c>
      <c r="B112" s="6">
        <v>45271</v>
      </c>
      <c r="C112" s="6">
        <v>45273</v>
      </c>
      <c r="D112" s="4">
        <v>758</v>
      </c>
      <c r="E112" s="4" t="str">
        <f>VLOOKUP(A112,HOP!A:L,12,0)</f>
        <v>758.00</v>
      </c>
      <c r="F112" s="4" t="str">
        <f>VLOOKUP(A112,HOP!A:C,3,0)</f>
        <v>4400636</v>
      </c>
      <c r="G112" s="4">
        <f t="shared" si="6"/>
        <v>0</v>
      </c>
      <c r="H112" s="4" t="str">
        <f t="shared" si="7"/>
        <v>，4400636</v>
      </c>
      <c r="I112" s="4" t="str">
        <f>VLOOKUP(A112,HOP!A:U,21,0)</f>
        <v>直采</v>
      </c>
    </row>
    <row r="113" s="4" customFormat="1" hidden="1" spans="1:9">
      <c r="A113" s="5">
        <v>999229349036449</v>
      </c>
      <c r="B113" s="6">
        <v>45272</v>
      </c>
      <c r="C113" s="6">
        <v>45273</v>
      </c>
      <c r="D113" s="4">
        <v>360</v>
      </c>
      <c r="E113" s="4" t="str">
        <f>VLOOKUP(A113,HOP!A:L,12,0)</f>
        <v>360.00</v>
      </c>
      <c r="F113" s="4" t="str">
        <f>VLOOKUP(A113,HOP!A:C,3,0)</f>
        <v>4400656</v>
      </c>
      <c r="G113" s="4">
        <f t="shared" si="6"/>
        <v>0</v>
      </c>
      <c r="H113" s="4" t="str">
        <f t="shared" si="7"/>
        <v>，4400656</v>
      </c>
      <c r="I113" s="4" t="str">
        <f>VLOOKUP(A113,HOP!A:U,21,0)</f>
        <v>直采</v>
      </c>
    </row>
    <row r="114" s="4" customFormat="1" hidden="1" spans="1:9">
      <c r="A114" s="5">
        <v>999229350137390</v>
      </c>
      <c r="B114" s="6">
        <v>45271</v>
      </c>
      <c r="C114" s="6">
        <v>45273</v>
      </c>
      <c r="D114" s="4">
        <v>3520</v>
      </c>
      <c r="E114" s="4" t="str">
        <f>VLOOKUP(A114,HOP!A:L,12,0)</f>
        <v>3520.00</v>
      </c>
      <c r="F114" s="4" t="str">
        <f>VLOOKUP(A114,HOP!A:C,3,0)</f>
        <v>4402084</v>
      </c>
      <c r="G114" s="4">
        <f t="shared" si="6"/>
        <v>0</v>
      </c>
      <c r="H114" s="4" t="str">
        <f t="shared" si="7"/>
        <v>，4402084</v>
      </c>
      <c r="I114" s="4" t="str">
        <f>VLOOKUP(A114,HOP!A:U,21,0)</f>
        <v>直采</v>
      </c>
    </row>
    <row r="115" s="4" customFormat="1" hidden="1" spans="1:9">
      <c r="A115" s="5">
        <v>999229350193733</v>
      </c>
      <c r="B115" s="6">
        <v>45271</v>
      </c>
      <c r="C115" s="6">
        <v>45273</v>
      </c>
      <c r="D115" s="4">
        <v>696</v>
      </c>
      <c r="E115" s="4" t="str">
        <f>VLOOKUP(A115,HOP!A:L,12,0)</f>
        <v>696.00</v>
      </c>
      <c r="F115" s="4" t="str">
        <f>VLOOKUP(A115,HOP!A:C,3,0)</f>
        <v>4402129</v>
      </c>
      <c r="G115" s="4">
        <f t="shared" si="6"/>
        <v>0</v>
      </c>
      <c r="H115" s="4" t="str">
        <f t="shared" si="7"/>
        <v>，4402129</v>
      </c>
      <c r="I115" s="4" t="str">
        <f>VLOOKUP(A115,HOP!A:U,21,0)</f>
        <v>直采</v>
      </c>
    </row>
    <row r="116" s="4" customFormat="1" hidden="1" spans="1:9">
      <c r="A116" s="5">
        <v>999229350737422</v>
      </c>
      <c r="B116" s="6">
        <v>45271</v>
      </c>
      <c r="C116" s="6">
        <v>45273</v>
      </c>
      <c r="D116" s="4">
        <v>370</v>
      </c>
      <c r="E116" s="4" t="str">
        <f>VLOOKUP(A116,HOP!A:L,12,0)</f>
        <v>370.00</v>
      </c>
      <c r="F116" s="4" t="str">
        <f>VLOOKUP(A116,HOP!A:C,3,0)</f>
        <v>4402902</v>
      </c>
      <c r="G116" s="4">
        <f t="shared" si="6"/>
        <v>0</v>
      </c>
      <c r="H116" s="4" t="str">
        <f t="shared" si="7"/>
        <v>，4402902</v>
      </c>
      <c r="I116" s="4" t="str">
        <f>VLOOKUP(A116,HOP!A:U,21,0)</f>
        <v>直采</v>
      </c>
    </row>
    <row r="117" s="4" customFormat="1" hidden="1" spans="1:9">
      <c r="A117" s="5">
        <v>999229350756324</v>
      </c>
      <c r="B117" s="6">
        <v>45270</v>
      </c>
      <c r="C117" s="6">
        <v>45273</v>
      </c>
      <c r="D117" s="4">
        <v>1081</v>
      </c>
      <c r="E117" s="4" t="str">
        <f>VLOOKUP(A117,HOP!A:L,12,0)</f>
        <v>1081.00</v>
      </c>
      <c r="F117" s="4" t="str">
        <f>VLOOKUP(A117,HOP!A:C,3,0)</f>
        <v>4402913</v>
      </c>
      <c r="G117" s="4">
        <f t="shared" si="6"/>
        <v>0</v>
      </c>
      <c r="H117" s="4" t="str">
        <f t="shared" si="7"/>
        <v>，4402913</v>
      </c>
      <c r="I117" s="4" t="str">
        <f>VLOOKUP(A117,HOP!A:U,21,0)</f>
        <v>直采</v>
      </c>
    </row>
    <row r="118" s="4" customFormat="1" hidden="1" spans="1:9">
      <c r="A118" s="5">
        <v>999229350842977</v>
      </c>
      <c r="B118" s="6">
        <v>45271</v>
      </c>
      <c r="C118" s="6">
        <v>45273</v>
      </c>
      <c r="D118" s="4">
        <v>637</v>
      </c>
      <c r="E118" s="4" t="str">
        <f>VLOOKUP(A118,HOP!A:L,12,0)</f>
        <v>637.00</v>
      </c>
      <c r="F118" s="4" t="str">
        <f>VLOOKUP(A118,HOP!A:C,3,0)</f>
        <v>4402978</v>
      </c>
      <c r="G118" s="4">
        <f t="shared" si="6"/>
        <v>0</v>
      </c>
      <c r="H118" s="4" t="str">
        <f t="shared" si="7"/>
        <v>，4402978</v>
      </c>
      <c r="I118" s="4" t="str">
        <f>VLOOKUP(A118,HOP!A:U,21,0)</f>
        <v>直采</v>
      </c>
    </row>
    <row r="119" s="4" customFormat="1" hidden="1" spans="1:9">
      <c r="A119" s="5">
        <v>999229350900198</v>
      </c>
      <c r="B119" s="6">
        <v>45271</v>
      </c>
      <c r="C119" s="6">
        <v>45273</v>
      </c>
      <c r="D119" s="4">
        <v>990</v>
      </c>
      <c r="E119" s="4" t="str">
        <f>VLOOKUP(A119,HOP!A:L,12,0)</f>
        <v>990.00</v>
      </c>
      <c r="F119" s="4" t="str">
        <f>VLOOKUP(A119,HOP!A:C,3,0)</f>
        <v>4403205</v>
      </c>
      <c r="G119" s="4">
        <f t="shared" si="6"/>
        <v>0</v>
      </c>
      <c r="H119" s="4" t="str">
        <f t="shared" si="7"/>
        <v>，4403205</v>
      </c>
      <c r="I119" s="4" t="str">
        <f>VLOOKUP(A119,HOP!A:U,21,0)</f>
        <v>直采</v>
      </c>
    </row>
    <row r="120" s="4" customFormat="1" hidden="1" spans="1:9">
      <c r="A120" s="5">
        <v>999229351019173</v>
      </c>
      <c r="B120" s="6">
        <v>45271</v>
      </c>
      <c r="C120" s="6">
        <v>45273</v>
      </c>
      <c r="D120" s="4">
        <v>990</v>
      </c>
      <c r="E120" s="4" t="str">
        <f>VLOOKUP(A120,HOP!A:L,12,0)</f>
        <v>990.00</v>
      </c>
      <c r="F120" s="4" t="str">
        <f>VLOOKUP(A120,HOP!A:C,3,0)</f>
        <v>4403287</v>
      </c>
      <c r="G120" s="4">
        <f t="shared" si="6"/>
        <v>0</v>
      </c>
      <c r="H120" s="4" t="str">
        <f t="shared" si="7"/>
        <v>，4403287</v>
      </c>
      <c r="I120" s="4" t="str">
        <f>VLOOKUP(A120,HOP!A:U,21,0)</f>
        <v>直采</v>
      </c>
    </row>
    <row r="121" s="4" customFormat="1" hidden="1" spans="1:9">
      <c r="A121" s="5">
        <v>999229351392813</v>
      </c>
      <c r="B121" s="6">
        <v>45271</v>
      </c>
      <c r="C121" s="6">
        <v>45273</v>
      </c>
      <c r="D121" s="4">
        <v>6536</v>
      </c>
      <c r="E121" s="4" t="str">
        <f>VLOOKUP(A121,HOP!A:L,12,0)</f>
        <v>6536.00</v>
      </c>
      <c r="F121" s="4" t="str">
        <f>VLOOKUP(A121,HOP!A:C,3,0)</f>
        <v>4403934</v>
      </c>
      <c r="G121" s="4">
        <f t="shared" si="6"/>
        <v>0</v>
      </c>
      <c r="H121" s="4" t="str">
        <f t="shared" si="7"/>
        <v>，4403934</v>
      </c>
      <c r="I121" s="4" t="str">
        <f>VLOOKUP(A121,HOP!A:U,21,0)</f>
        <v>直采</v>
      </c>
    </row>
    <row r="122" s="4" customFormat="1" hidden="1" spans="1:9">
      <c r="A122" s="5">
        <v>999229351465062</v>
      </c>
      <c r="B122" s="6">
        <v>45272</v>
      </c>
      <c r="C122" s="6">
        <v>45273</v>
      </c>
      <c r="D122" s="4">
        <v>357</v>
      </c>
      <c r="E122" s="4" t="str">
        <f>VLOOKUP(A122,HOP!A:L,12,0)</f>
        <v>357.00</v>
      </c>
      <c r="F122" s="4" t="str">
        <f>VLOOKUP(A122,HOP!A:C,3,0)</f>
        <v>4404006</v>
      </c>
      <c r="G122" s="4">
        <f t="shared" si="6"/>
        <v>0</v>
      </c>
      <c r="H122" s="4" t="str">
        <f t="shared" si="7"/>
        <v>，4404006</v>
      </c>
      <c r="I122" s="4" t="str">
        <f>VLOOKUP(A122,HOP!A:U,21,0)</f>
        <v>直采</v>
      </c>
    </row>
    <row r="123" s="4" customFormat="1" hidden="1" spans="1:9">
      <c r="A123" s="5">
        <v>999229352857639</v>
      </c>
      <c r="B123" s="6">
        <v>45272</v>
      </c>
      <c r="C123" s="6">
        <v>45273</v>
      </c>
      <c r="D123" s="4">
        <v>0</v>
      </c>
      <c r="E123" s="4" t="e">
        <f>VLOOKUP(A123,HOP!A:L,12,0)</f>
        <v>#N/A</v>
      </c>
      <c r="F123" s="4" t="e">
        <f>VLOOKUP(A123,HOP!A:C,3,0)</f>
        <v>#N/A</v>
      </c>
      <c r="G123" s="4" t="e">
        <f t="shared" si="6"/>
        <v>#N/A</v>
      </c>
      <c r="H123" s="4" t="e">
        <f t="shared" si="7"/>
        <v>#N/A</v>
      </c>
      <c r="I123" s="4" t="e">
        <f>VLOOKUP(A123,HOP!A:U,21,0)</f>
        <v>#N/A</v>
      </c>
    </row>
    <row r="124" s="4" customFormat="1" hidden="1" spans="1:9">
      <c r="A124" s="5">
        <v>999229353250637</v>
      </c>
      <c r="B124" s="6">
        <v>45270</v>
      </c>
      <c r="C124" s="6">
        <v>45273</v>
      </c>
      <c r="D124" s="4">
        <v>4149</v>
      </c>
      <c r="E124" s="4" t="str">
        <f>VLOOKUP(A124,HOP!A:L,12,0)</f>
        <v>4149.00</v>
      </c>
      <c r="F124" s="4" t="str">
        <f>VLOOKUP(A124,HOP!A:C,3,0)</f>
        <v>4406827</v>
      </c>
      <c r="G124" s="4">
        <f t="shared" si="6"/>
        <v>0</v>
      </c>
      <c r="H124" s="4" t="str">
        <f t="shared" si="7"/>
        <v>，4406827</v>
      </c>
      <c r="I124" s="4" t="str">
        <f>VLOOKUP(A124,HOP!A:U,21,0)</f>
        <v>直采</v>
      </c>
    </row>
    <row r="125" s="4" customFormat="1" hidden="1" spans="1:9">
      <c r="A125" s="5">
        <v>999229354776056</v>
      </c>
      <c r="B125" s="6">
        <v>45271</v>
      </c>
      <c r="C125" s="6">
        <v>45273</v>
      </c>
      <c r="D125" s="4">
        <v>980</v>
      </c>
      <c r="E125" s="4" t="str">
        <f>VLOOKUP(A125,HOP!A:L,12,0)</f>
        <v>980.00</v>
      </c>
      <c r="F125" s="4" t="str">
        <f>VLOOKUP(A125,HOP!A:C,3,0)</f>
        <v>4407401</v>
      </c>
      <c r="G125" s="4">
        <f t="shared" si="6"/>
        <v>0</v>
      </c>
      <c r="H125" s="4" t="str">
        <f t="shared" si="7"/>
        <v>，4407401</v>
      </c>
      <c r="I125" s="4" t="str">
        <f>VLOOKUP(A125,HOP!A:U,21,0)</f>
        <v>直采</v>
      </c>
    </row>
    <row r="126" s="4" customFormat="1" hidden="1" spans="1:9">
      <c r="A126" s="5">
        <v>999229355072944</v>
      </c>
      <c r="B126" s="6">
        <v>45270</v>
      </c>
      <c r="C126" s="6">
        <v>45273</v>
      </c>
      <c r="D126" s="4">
        <v>4063</v>
      </c>
      <c r="E126" s="4" t="str">
        <f>VLOOKUP(A126,HOP!A:L,12,0)</f>
        <v>4063.00</v>
      </c>
      <c r="F126" s="4" t="str">
        <f>VLOOKUP(A126,HOP!A:C,3,0)</f>
        <v>4407447</v>
      </c>
      <c r="G126" s="4">
        <f t="shared" si="6"/>
        <v>0</v>
      </c>
      <c r="H126" s="4" t="str">
        <f t="shared" si="7"/>
        <v>，4407447</v>
      </c>
      <c r="I126" s="4" t="str">
        <f>VLOOKUP(A126,HOP!A:U,21,0)</f>
        <v>直采</v>
      </c>
    </row>
    <row r="127" s="4" customFormat="1" hidden="1" spans="1:9">
      <c r="A127" s="5">
        <v>999229356828170</v>
      </c>
      <c r="B127" s="6">
        <v>45271</v>
      </c>
      <c r="C127" s="6">
        <v>45273</v>
      </c>
      <c r="D127" s="4">
        <v>458</v>
      </c>
      <c r="E127" s="4" t="str">
        <f>VLOOKUP(A127,HOP!A:L,12,0)</f>
        <v>458.00</v>
      </c>
      <c r="F127" s="4" t="str">
        <f>VLOOKUP(A127,HOP!A:C,3,0)</f>
        <v>4407865</v>
      </c>
      <c r="G127" s="4">
        <f t="shared" si="6"/>
        <v>0</v>
      </c>
      <c r="H127" s="4" t="str">
        <f t="shared" si="7"/>
        <v>，4407865</v>
      </c>
      <c r="I127" s="4" t="str">
        <f>VLOOKUP(A127,HOP!A:U,21,0)</f>
        <v>直采</v>
      </c>
    </row>
    <row r="128" s="4" customFormat="1" hidden="1" spans="1:9">
      <c r="A128" s="5">
        <v>999229359752624</v>
      </c>
      <c r="B128" s="6">
        <v>45271</v>
      </c>
      <c r="C128" s="6">
        <v>45273</v>
      </c>
      <c r="D128" s="4">
        <v>1000</v>
      </c>
      <c r="E128" s="4" t="str">
        <f>VLOOKUP(A128,HOP!A:L,12,0)</f>
        <v>1000.00</v>
      </c>
      <c r="F128" s="4" t="str">
        <f>VLOOKUP(A128,HOP!A:C,3,0)</f>
        <v>4409288</v>
      </c>
      <c r="G128" s="4">
        <f t="shared" si="6"/>
        <v>0</v>
      </c>
      <c r="H128" s="4" t="str">
        <f t="shared" si="7"/>
        <v>，4409288</v>
      </c>
      <c r="I128" s="4" t="str">
        <f>VLOOKUP(A128,HOP!A:U,21,0)</f>
        <v>直采</v>
      </c>
    </row>
    <row r="129" s="4" customFormat="1" hidden="1" spans="1:9">
      <c r="A129" s="5">
        <v>999229359830509</v>
      </c>
      <c r="B129" s="6">
        <v>45272</v>
      </c>
      <c r="C129" s="6">
        <v>45273</v>
      </c>
      <c r="D129" s="4">
        <v>1319</v>
      </c>
      <c r="E129" s="4" t="str">
        <f>VLOOKUP(A129,HOP!A:L,12,0)</f>
        <v>1319.00</v>
      </c>
      <c r="F129" s="4" t="str">
        <f>VLOOKUP(A129,HOP!A:C,3,0)</f>
        <v>4409327</v>
      </c>
      <c r="G129" s="4">
        <f t="shared" si="6"/>
        <v>0</v>
      </c>
      <c r="H129" s="4" t="str">
        <f t="shared" si="7"/>
        <v>，4409327</v>
      </c>
      <c r="I129" s="4" t="str">
        <f>VLOOKUP(A129,HOP!A:U,21,0)</f>
        <v>直采</v>
      </c>
    </row>
    <row r="130" s="4" customFormat="1" hidden="1" spans="1:9">
      <c r="A130" s="5">
        <v>999229360044814</v>
      </c>
      <c r="B130" s="6">
        <v>45271</v>
      </c>
      <c r="C130" s="6">
        <v>45273</v>
      </c>
      <c r="D130" s="4">
        <v>2000</v>
      </c>
      <c r="E130" s="4" t="str">
        <f>VLOOKUP(A130,HOP!A:L,12,0)</f>
        <v>2000.00</v>
      </c>
      <c r="F130" s="4" t="str">
        <f>VLOOKUP(A130,HOP!A:C,3,0)</f>
        <v>4409630</v>
      </c>
      <c r="G130" s="4">
        <f t="shared" si="6"/>
        <v>0</v>
      </c>
      <c r="H130" s="4" t="str">
        <f t="shared" si="7"/>
        <v>，4409630</v>
      </c>
      <c r="I130" s="4" t="str">
        <f>VLOOKUP(A130,HOP!A:U,21,0)</f>
        <v>直采</v>
      </c>
    </row>
    <row r="131" s="4" customFormat="1" hidden="1" spans="1:9">
      <c r="A131" s="5">
        <v>999229361194507</v>
      </c>
      <c r="B131" s="6">
        <v>45271</v>
      </c>
      <c r="C131" s="6">
        <v>45273</v>
      </c>
      <c r="D131" s="4">
        <v>3908</v>
      </c>
      <c r="E131" s="4" t="str">
        <f>VLOOKUP(A131,HOP!A:L,12,0)</f>
        <v>3908.00</v>
      </c>
      <c r="F131" s="4" t="str">
        <f>VLOOKUP(A131,HOP!A:C,3,0)</f>
        <v>4410895</v>
      </c>
      <c r="G131" s="4">
        <f t="shared" ref="G131:G162" si="8">D131-E131</f>
        <v>0</v>
      </c>
      <c r="H131" s="4" t="str">
        <f t="shared" ref="H131:H162" si="9">$H$1&amp;F131</f>
        <v>，4410895</v>
      </c>
      <c r="I131" s="4" t="str">
        <f>VLOOKUP(A131,HOP!A:U,21,0)</f>
        <v>直采</v>
      </c>
    </row>
    <row r="132" s="4" customFormat="1" hidden="1" spans="1:9">
      <c r="A132" s="5">
        <v>999229361869264</v>
      </c>
      <c r="B132" s="6">
        <v>45272</v>
      </c>
      <c r="C132" s="6">
        <v>45273</v>
      </c>
      <c r="D132" s="4">
        <v>666</v>
      </c>
      <c r="E132" s="4" t="str">
        <f>VLOOKUP(A132,HOP!A:L,12,0)</f>
        <v>666.00</v>
      </c>
      <c r="F132" s="4" t="str">
        <f>VLOOKUP(A132,HOP!A:C,3,0)</f>
        <v>4411977</v>
      </c>
      <c r="G132" s="4">
        <f t="shared" si="8"/>
        <v>0</v>
      </c>
      <c r="H132" s="4" t="str">
        <f t="shared" si="9"/>
        <v>，4411977</v>
      </c>
      <c r="I132" s="4" t="str">
        <f>VLOOKUP(A132,HOP!A:U,21,0)</f>
        <v>直采</v>
      </c>
    </row>
    <row r="133" s="4" customFormat="1" hidden="1" spans="1:9">
      <c r="A133" s="5">
        <v>999229362207616</v>
      </c>
      <c r="B133" s="6">
        <v>45271</v>
      </c>
      <c r="C133" s="6">
        <v>45273</v>
      </c>
      <c r="D133" s="4">
        <v>1560</v>
      </c>
      <c r="E133" s="4" t="str">
        <f>VLOOKUP(A133,HOP!A:L,12,0)</f>
        <v>1560.00</v>
      </c>
      <c r="F133" s="4" t="str">
        <f>VLOOKUP(A133,HOP!A:C,3,0)</f>
        <v>4412508</v>
      </c>
      <c r="G133" s="4">
        <f t="shared" si="8"/>
        <v>0</v>
      </c>
      <c r="H133" s="4" t="str">
        <f t="shared" si="9"/>
        <v>，4412508</v>
      </c>
      <c r="I133" s="4" t="str">
        <f>VLOOKUP(A133,HOP!A:U,21,0)</f>
        <v>直采</v>
      </c>
    </row>
    <row r="134" s="4" customFormat="1" hidden="1" spans="1:9">
      <c r="A134" s="5">
        <v>999229363930848</v>
      </c>
      <c r="B134" s="6">
        <v>45271</v>
      </c>
      <c r="C134" s="6">
        <v>45273</v>
      </c>
      <c r="D134" s="4">
        <v>1480</v>
      </c>
      <c r="E134" s="4" t="str">
        <f>VLOOKUP(A134,HOP!A:L,12,0)</f>
        <v>1480.00</v>
      </c>
      <c r="F134" s="4" t="str">
        <f>VLOOKUP(A134,HOP!A:C,3,0)</f>
        <v>4415177</v>
      </c>
      <c r="G134" s="4">
        <f t="shared" si="8"/>
        <v>0</v>
      </c>
      <c r="H134" s="4" t="str">
        <f t="shared" si="9"/>
        <v>，4415177</v>
      </c>
      <c r="I134" s="4" t="str">
        <f>VLOOKUP(A134,HOP!A:U,21,0)</f>
        <v>直采</v>
      </c>
    </row>
    <row r="135" s="4" customFormat="1" hidden="1" spans="1:9">
      <c r="A135" s="5">
        <v>999229364004199</v>
      </c>
      <c r="B135" s="6">
        <v>45271</v>
      </c>
      <c r="C135" s="6">
        <v>45273</v>
      </c>
      <c r="D135" s="4">
        <v>1480</v>
      </c>
      <c r="E135" s="4" t="str">
        <f>VLOOKUP(A135,HOP!A:L,12,0)</f>
        <v>1480.00</v>
      </c>
      <c r="F135" s="4" t="str">
        <f>VLOOKUP(A135,HOP!A:C,3,0)</f>
        <v>4415257</v>
      </c>
      <c r="G135" s="4">
        <f t="shared" si="8"/>
        <v>0</v>
      </c>
      <c r="H135" s="4" t="str">
        <f t="shared" si="9"/>
        <v>，4415257</v>
      </c>
      <c r="I135" s="4" t="str">
        <f>VLOOKUP(A135,HOP!A:U,21,0)</f>
        <v>直采</v>
      </c>
    </row>
    <row r="136" s="4" customFormat="1" hidden="1" spans="1:9">
      <c r="A136" s="5">
        <v>999229364243960</v>
      </c>
      <c r="B136" s="6">
        <v>45272</v>
      </c>
      <c r="C136" s="6">
        <v>45273</v>
      </c>
      <c r="D136" s="4">
        <v>328</v>
      </c>
      <c r="E136" s="4" t="str">
        <f>VLOOKUP(A136,HOP!A:L,12,0)</f>
        <v>328.00</v>
      </c>
      <c r="F136" s="4" t="str">
        <f>VLOOKUP(A136,HOP!A:C,3,0)</f>
        <v>4415727</v>
      </c>
      <c r="G136" s="4">
        <f t="shared" si="8"/>
        <v>0</v>
      </c>
      <c r="H136" s="4" t="str">
        <f t="shared" si="9"/>
        <v>，4415727</v>
      </c>
      <c r="I136" s="4" t="str">
        <f>VLOOKUP(A136,HOP!A:U,21,0)</f>
        <v>直采</v>
      </c>
    </row>
    <row r="137" s="4" customFormat="1" hidden="1" spans="1:9">
      <c r="A137" s="5">
        <v>999229364486370</v>
      </c>
      <c r="B137" s="6">
        <v>45271</v>
      </c>
      <c r="C137" s="6">
        <v>45273</v>
      </c>
      <c r="D137" s="4">
        <v>630</v>
      </c>
      <c r="E137" s="4" t="str">
        <f>VLOOKUP(A137,HOP!A:L,12,0)</f>
        <v>630.00</v>
      </c>
      <c r="F137" s="4" t="str">
        <f>VLOOKUP(A137,HOP!A:C,3,0)</f>
        <v>4416309</v>
      </c>
      <c r="G137" s="4">
        <f t="shared" si="8"/>
        <v>0</v>
      </c>
      <c r="H137" s="4" t="str">
        <f t="shared" si="9"/>
        <v>，4416309</v>
      </c>
      <c r="I137" s="4" t="str">
        <f>VLOOKUP(A137,HOP!A:U,21,0)</f>
        <v>直采</v>
      </c>
    </row>
    <row r="138" s="4" customFormat="1" hidden="1" spans="1:9">
      <c r="A138" s="5">
        <v>999229364572382</v>
      </c>
      <c r="B138" s="6">
        <v>45272</v>
      </c>
      <c r="C138" s="6">
        <v>45273</v>
      </c>
      <c r="D138" s="4">
        <v>422</v>
      </c>
      <c r="E138" s="4" t="str">
        <f>VLOOKUP(A138,HOP!A:L,12,0)</f>
        <v>422.00</v>
      </c>
      <c r="F138" s="4" t="str">
        <f>VLOOKUP(A138,HOP!A:C,3,0)</f>
        <v>4416448</v>
      </c>
      <c r="G138" s="4">
        <f t="shared" si="8"/>
        <v>0</v>
      </c>
      <c r="H138" s="4" t="str">
        <f t="shared" si="9"/>
        <v>，4416448</v>
      </c>
      <c r="I138" s="4" t="str">
        <f>VLOOKUP(A138,HOP!A:U,21,0)</f>
        <v>直采</v>
      </c>
    </row>
    <row r="139" s="4" customFormat="1" hidden="1" spans="1:9">
      <c r="A139" s="5">
        <v>999229364738475</v>
      </c>
      <c r="B139" s="6">
        <v>45272</v>
      </c>
      <c r="C139" s="6">
        <v>45273</v>
      </c>
      <c r="D139" s="4">
        <v>339</v>
      </c>
      <c r="E139" s="4" t="str">
        <f>VLOOKUP(A139,HOP!A:L,12,0)</f>
        <v>339.00</v>
      </c>
      <c r="F139" s="4" t="str">
        <f>VLOOKUP(A139,HOP!A:C,3,0)</f>
        <v>4416828</v>
      </c>
      <c r="G139" s="4">
        <f t="shared" si="8"/>
        <v>0</v>
      </c>
      <c r="H139" s="4" t="str">
        <f t="shared" si="9"/>
        <v>，4416828</v>
      </c>
      <c r="I139" s="4" t="str">
        <f>VLOOKUP(A139,HOP!A:U,21,0)</f>
        <v>直采</v>
      </c>
    </row>
    <row r="140" s="4" customFormat="1" hidden="1" spans="1:9">
      <c r="A140" s="5">
        <v>999229365077336</v>
      </c>
      <c r="B140" s="6">
        <v>45271</v>
      </c>
      <c r="C140" s="6">
        <v>45273</v>
      </c>
      <c r="D140" s="4">
        <v>2377</v>
      </c>
      <c r="E140" s="4" t="str">
        <f>VLOOKUP(A140,HOP!A:L,12,0)</f>
        <v>2377.00</v>
      </c>
      <c r="F140" s="4" t="str">
        <f>VLOOKUP(A140,HOP!A:C,3,0)</f>
        <v>4417368</v>
      </c>
      <c r="G140" s="4">
        <f t="shared" si="8"/>
        <v>0</v>
      </c>
      <c r="H140" s="4" t="str">
        <f t="shared" si="9"/>
        <v>，4417368</v>
      </c>
      <c r="I140" s="4" t="str">
        <f>VLOOKUP(A140,HOP!A:U,21,0)</f>
        <v>直采</v>
      </c>
    </row>
    <row r="141" s="4" customFormat="1" hidden="1" spans="1:9">
      <c r="A141" s="5">
        <v>999229365088815</v>
      </c>
      <c r="B141" s="6">
        <v>45271</v>
      </c>
      <c r="C141" s="6">
        <v>45273</v>
      </c>
      <c r="D141" s="4">
        <v>0</v>
      </c>
      <c r="E141" s="4" t="e">
        <f>VLOOKUP(A141,HOP!A:L,12,0)</f>
        <v>#N/A</v>
      </c>
      <c r="F141" s="4" t="e">
        <f>VLOOKUP(A141,HOP!A:C,3,0)</f>
        <v>#N/A</v>
      </c>
      <c r="G141" s="4" t="e">
        <f t="shared" si="8"/>
        <v>#N/A</v>
      </c>
      <c r="H141" s="4" t="e">
        <f t="shared" si="9"/>
        <v>#N/A</v>
      </c>
      <c r="I141" s="4" t="e">
        <f>VLOOKUP(A141,HOP!A:U,21,0)</f>
        <v>#N/A</v>
      </c>
    </row>
    <row r="142" s="4" customFormat="1" hidden="1" spans="1:9">
      <c r="A142" s="5">
        <v>29365127994</v>
      </c>
      <c r="B142" s="6">
        <v>45271</v>
      </c>
      <c r="C142" s="6">
        <v>45273</v>
      </c>
      <c r="D142" s="4">
        <v>550</v>
      </c>
      <c r="E142" s="4" t="str">
        <f>VLOOKUP(A142,HOP!A:L,12,0)</f>
        <v>550.00</v>
      </c>
      <c r="F142" s="4" t="str">
        <f>VLOOKUP(A142,HOP!A:C,3,0)</f>
        <v>4417482</v>
      </c>
      <c r="G142" s="4">
        <f t="shared" si="8"/>
        <v>0</v>
      </c>
      <c r="H142" s="4" t="str">
        <f t="shared" si="9"/>
        <v>，4417482</v>
      </c>
      <c r="I142" s="4" t="str">
        <f>VLOOKUP(A142,HOP!A:U,21,0)</f>
        <v>直采</v>
      </c>
    </row>
    <row r="143" s="4" customFormat="1" hidden="1" spans="1:9">
      <c r="A143" s="5">
        <v>999229365478636</v>
      </c>
      <c r="B143" s="6">
        <v>45272</v>
      </c>
      <c r="C143" s="6">
        <v>45273</v>
      </c>
      <c r="D143" s="4">
        <v>1516</v>
      </c>
      <c r="E143" s="4" t="str">
        <f>VLOOKUP(A143,HOP!A:L,12,0)</f>
        <v>1516.00</v>
      </c>
      <c r="F143" s="4" t="str">
        <f>VLOOKUP(A143,HOP!A:C,3,0)</f>
        <v>4417891</v>
      </c>
      <c r="G143" s="4">
        <f t="shared" si="8"/>
        <v>0</v>
      </c>
      <c r="H143" s="4" t="str">
        <f t="shared" si="9"/>
        <v>，4417891</v>
      </c>
      <c r="I143" s="4" t="str">
        <f>VLOOKUP(A143,HOP!A:U,21,0)</f>
        <v>直采</v>
      </c>
    </row>
    <row r="144" s="4" customFormat="1" hidden="1" spans="1:9">
      <c r="A144" s="5">
        <v>999229365721960</v>
      </c>
      <c r="B144" s="6">
        <v>45272</v>
      </c>
      <c r="C144" s="6">
        <v>45273</v>
      </c>
      <c r="D144" s="4">
        <v>1448</v>
      </c>
      <c r="E144" s="4" t="str">
        <f>VLOOKUP(A144,HOP!A:L,12,0)</f>
        <v>1448.00</v>
      </c>
      <c r="F144" s="4" t="str">
        <f>VLOOKUP(A144,HOP!A:C,3,0)</f>
        <v>4418232</v>
      </c>
      <c r="G144" s="4">
        <f t="shared" si="8"/>
        <v>0</v>
      </c>
      <c r="H144" s="4" t="str">
        <f t="shared" si="9"/>
        <v>，4418232</v>
      </c>
      <c r="I144" s="4" t="str">
        <f>VLOOKUP(A144,HOP!A:U,21,0)</f>
        <v>直采</v>
      </c>
    </row>
    <row r="145" s="4" customFormat="1" hidden="1" spans="1:9">
      <c r="A145" s="5">
        <v>999229365751285</v>
      </c>
      <c r="B145" s="6">
        <v>45272</v>
      </c>
      <c r="C145" s="6">
        <v>45273</v>
      </c>
      <c r="D145" s="4">
        <v>367</v>
      </c>
      <c r="E145" s="4" t="str">
        <f>VLOOKUP(A145,HOP!A:L,12,0)</f>
        <v>367.00</v>
      </c>
      <c r="F145" s="4" t="str">
        <f>VLOOKUP(A145,HOP!A:C,3,0)</f>
        <v>4418261</v>
      </c>
      <c r="G145" s="4">
        <f t="shared" si="8"/>
        <v>0</v>
      </c>
      <c r="H145" s="4" t="str">
        <f t="shared" si="9"/>
        <v>，4418261</v>
      </c>
      <c r="I145" s="4" t="str">
        <f>VLOOKUP(A145,HOP!A:U,21,0)</f>
        <v>直采</v>
      </c>
    </row>
    <row r="146" s="4" customFormat="1" hidden="1" spans="1:9">
      <c r="A146" s="5">
        <v>999229365783366</v>
      </c>
      <c r="B146" s="6">
        <v>45272</v>
      </c>
      <c r="C146" s="6">
        <v>45273</v>
      </c>
      <c r="D146" s="4">
        <v>586</v>
      </c>
      <c r="E146" s="4" t="str">
        <f>VLOOKUP(A146,HOP!A:L,12,0)</f>
        <v>586.00</v>
      </c>
      <c r="F146" s="4" t="str">
        <f>VLOOKUP(A146,HOP!A:C,3,0)</f>
        <v>4418408</v>
      </c>
      <c r="G146" s="4">
        <f t="shared" si="8"/>
        <v>0</v>
      </c>
      <c r="H146" s="4" t="str">
        <f t="shared" si="9"/>
        <v>，4418408</v>
      </c>
      <c r="I146" s="4" t="str">
        <f>VLOOKUP(A146,HOP!A:U,21,0)</f>
        <v>直采</v>
      </c>
    </row>
    <row r="147" s="4" customFormat="1" hidden="1" spans="1:9">
      <c r="A147" s="5">
        <v>999229368229974</v>
      </c>
      <c r="B147" s="6">
        <v>45272</v>
      </c>
      <c r="C147" s="6">
        <v>45273</v>
      </c>
      <c r="D147" s="4">
        <v>328</v>
      </c>
      <c r="E147" s="4" t="str">
        <f>VLOOKUP(A147,HOP!A:L,12,0)</f>
        <v>328.00</v>
      </c>
      <c r="F147" s="4" t="str">
        <f>VLOOKUP(A147,HOP!A:C,3,0)</f>
        <v>4418789</v>
      </c>
      <c r="G147" s="4">
        <f t="shared" si="8"/>
        <v>0</v>
      </c>
      <c r="H147" s="4" t="str">
        <f t="shared" si="9"/>
        <v>，4418789</v>
      </c>
      <c r="I147" s="4" t="str">
        <f>VLOOKUP(A147,HOP!A:U,21,0)</f>
        <v>直采</v>
      </c>
    </row>
    <row r="148" s="4" customFormat="1" hidden="1" spans="1:9">
      <c r="A148" s="5">
        <v>999229370698135</v>
      </c>
      <c r="B148" s="6">
        <v>45272</v>
      </c>
      <c r="C148" s="6">
        <v>45273</v>
      </c>
      <c r="D148" s="4">
        <v>367</v>
      </c>
      <c r="E148" s="4" t="str">
        <f>VLOOKUP(A148,HOP!A:L,12,0)</f>
        <v>367.00</v>
      </c>
      <c r="F148" s="4" t="str">
        <f>VLOOKUP(A148,HOP!A:C,3,0)</f>
        <v>4419383</v>
      </c>
      <c r="G148" s="4">
        <f t="shared" si="8"/>
        <v>0</v>
      </c>
      <c r="H148" s="4" t="str">
        <f t="shared" si="9"/>
        <v>，4419383</v>
      </c>
      <c r="I148" s="4" t="str">
        <f>VLOOKUP(A148,HOP!A:U,21,0)</f>
        <v>直采</v>
      </c>
    </row>
    <row r="149" s="4" customFormat="1" hidden="1" spans="1:9">
      <c r="A149" s="5">
        <v>999229370748051</v>
      </c>
      <c r="B149" s="6">
        <v>45272</v>
      </c>
      <c r="C149" s="6">
        <v>45273</v>
      </c>
      <c r="D149" s="4">
        <v>367</v>
      </c>
      <c r="E149" s="4" t="str">
        <f>VLOOKUP(A149,HOP!A:L,12,0)</f>
        <v>367.00</v>
      </c>
      <c r="F149" s="4" t="str">
        <f>VLOOKUP(A149,HOP!A:C,3,0)</f>
        <v>4419391</v>
      </c>
      <c r="G149" s="4">
        <f t="shared" si="8"/>
        <v>0</v>
      </c>
      <c r="H149" s="4" t="str">
        <f t="shared" si="9"/>
        <v>，4419391</v>
      </c>
      <c r="I149" s="4" t="str">
        <f>VLOOKUP(A149,HOP!A:U,21,0)</f>
        <v>直采</v>
      </c>
    </row>
    <row r="150" s="4" customFormat="1" hidden="1" spans="1:9">
      <c r="A150" s="5">
        <v>999229371814482</v>
      </c>
      <c r="B150" s="6">
        <v>45272</v>
      </c>
      <c r="C150" s="6">
        <v>45273</v>
      </c>
      <c r="D150" s="4">
        <v>874</v>
      </c>
      <c r="E150" s="4" t="str">
        <f>VLOOKUP(A150,HOP!A:L,12,0)</f>
        <v>874.00</v>
      </c>
      <c r="F150" s="4" t="str">
        <f>VLOOKUP(A150,HOP!A:C,3,0)</f>
        <v>4419745</v>
      </c>
      <c r="G150" s="4">
        <f t="shared" si="8"/>
        <v>0</v>
      </c>
      <c r="H150" s="4" t="str">
        <f t="shared" si="9"/>
        <v>，4419745</v>
      </c>
      <c r="I150" s="4" t="str">
        <f>VLOOKUP(A150,HOP!A:U,21,0)</f>
        <v>直采</v>
      </c>
    </row>
    <row r="151" s="4" customFormat="1" hidden="1" spans="1:9">
      <c r="A151" s="5">
        <v>999229371873240</v>
      </c>
      <c r="B151" s="6">
        <v>45272</v>
      </c>
      <c r="C151" s="6">
        <v>45273</v>
      </c>
      <c r="D151" s="4">
        <v>330</v>
      </c>
      <c r="E151" s="4" t="str">
        <f>VLOOKUP(A151,HOP!A:L,12,0)</f>
        <v>330.00</v>
      </c>
      <c r="F151" s="4" t="str">
        <f>VLOOKUP(A151,HOP!A:C,3,0)</f>
        <v>4419760</v>
      </c>
      <c r="G151" s="4">
        <f t="shared" si="8"/>
        <v>0</v>
      </c>
      <c r="H151" s="4" t="str">
        <f t="shared" si="9"/>
        <v>，4419760</v>
      </c>
      <c r="I151" s="4" t="str">
        <f>VLOOKUP(A151,HOP!A:U,21,0)</f>
        <v>直采</v>
      </c>
    </row>
    <row r="152" s="4" customFormat="1" hidden="1" spans="1:9">
      <c r="A152" s="5">
        <v>999229374374283</v>
      </c>
      <c r="B152" s="6">
        <v>45272</v>
      </c>
      <c r="C152" s="6">
        <v>45273</v>
      </c>
      <c r="D152" s="4">
        <v>354</v>
      </c>
      <c r="E152" s="4" t="str">
        <f>VLOOKUP(A152,HOP!A:L,12,0)</f>
        <v>354.00</v>
      </c>
      <c r="F152" s="4" t="str">
        <f>VLOOKUP(A152,HOP!A:C,3,0)</f>
        <v>4420806</v>
      </c>
      <c r="G152" s="4">
        <f t="shared" si="8"/>
        <v>0</v>
      </c>
      <c r="H152" s="4" t="str">
        <f t="shared" si="9"/>
        <v>，4420806</v>
      </c>
      <c r="I152" s="4" t="str">
        <f>VLOOKUP(A152,HOP!A:U,21,0)</f>
        <v>直采</v>
      </c>
    </row>
    <row r="153" s="4" customFormat="1" hidden="1" spans="1:9">
      <c r="A153" s="5">
        <v>999229374698811</v>
      </c>
      <c r="B153" s="6">
        <v>45272</v>
      </c>
      <c r="C153" s="6">
        <v>45273</v>
      </c>
      <c r="D153" s="4">
        <v>0</v>
      </c>
      <c r="E153" s="4" t="e">
        <f>VLOOKUP(A153,HOP!A:L,12,0)</f>
        <v>#N/A</v>
      </c>
      <c r="F153" s="4" t="e">
        <f>VLOOKUP(A153,HOP!A:C,3,0)</f>
        <v>#N/A</v>
      </c>
      <c r="G153" s="4" t="e">
        <f t="shared" si="8"/>
        <v>#N/A</v>
      </c>
      <c r="H153" s="4" t="e">
        <f t="shared" si="9"/>
        <v>#N/A</v>
      </c>
      <c r="I153" s="4" t="e">
        <f>VLOOKUP(A153,HOP!A:U,21,0)</f>
        <v>#N/A</v>
      </c>
    </row>
    <row r="154" s="4" customFormat="1" hidden="1" spans="1:9">
      <c r="A154" s="5">
        <v>999229375637213</v>
      </c>
      <c r="B154" s="6">
        <v>45272</v>
      </c>
      <c r="C154" s="6">
        <v>45273</v>
      </c>
      <c r="D154" s="4">
        <v>395</v>
      </c>
      <c r="E154" s="4" t="str">
        <f>VLOOKUP(A154,HOP!A:L,12,0)</f>
        <v>395.00</v>
      </c>
      <c r="F154" s="4" t="str">
        <f>VLOOKUP(A154,HOP!A:C,3,0)</f>
        <v>4421565</v>
      </c>
      <c r="G154" s="4">
        <f t="shared" si="8"/>
        <v>0</v>
      </c>
      <c r="H154" s="4" t="str">
        <f t="shared" si="9"/>
        <v>，4421565</v>
      </c>
      <c r="I154" s="4" t="str">
        <f>VLOOKUP(A154,HOP!A:U,21,0)</f>
        <v>直采</v>
      </c>
    </row>
    <row r="155" s="4" customFormat="1" hidden="1" spans="1:9">
      <c r="A155" s="5">
        <v>999229375639975</v>
      </c>
      <c r="B155" s="6">
        <v>45272</v>
      </c>
      <c r="C155" s="6">
        <v>45273</v>
      </c>
      <c r="D155" s="4">
        <v>511</v>
      </c>
      <c r="E155" s="4" t="str">
        <f>VLOOKUP(A155,HOP!A:L,12,0)</f>
        <v>511.00</v>
      </c>
      <c r="F155" s="4" t="str">
        <f>VLOOKUP(A155,HOP!A:C,3,0)</f>
        <v>4421568</v>
      </c>
      <c r="G155" s="4">
        <f t="shared" si="8"/>
        <v>0</v>
      </c>
      <c r="H155" s="4" t="str">
        <f t="shared" si="9"/>
        <v>，4421568</v>
      </c>
      <c r="I155" s="4" t="str">
        <f>VLOOKUP(A155,HOP!A:U,21,0)</f>
        <v>直采</v>
      </c>
    </row>
    <row r="156" s="4" customFormat="1" hidden="1" spans="1:9">
      <c r="A156" s="5">
        <v>29376186546</v>
      </c>
      <c r="B156" s="6">
        <v>45272</v>
      </c>
      <c r="C156" s="6">
        <v>45273</v>
      </c>
      <c r="D156" s="4">
        <v>315</v>
      </c>
      <c r="E156" s="4" t="str">
        <f>VLOOKUP(A156,HOP!A:L,12,0)</f>
        <v>315.00</v>
      </c>
      <c r="F156" s="4" t="str">
        <f>VLOOKUP(A156,HOP!A:C,3,0)</f>
        <v>4421871</v>
      </c>
      <c r="G156" s="4">
        <f t="shared" si="8"/>
        <v>0</v>
      </c>
      <c r="H156" s="4" t="str">
        <f t="shared" si="9"/>
        <v>，4421871</v>
      </c>
      <c r="I156" s="4" t="str">
        <f>VLOOKUP(A156,HOP!A:U,21,0)</f>
        <v>直采</v>
      </c>
    </row>
    <row r="157" s="4" customFormat="1" hidden="1" spans="1:9">
      <c r="A157" s="5">
        <v>999229376987669</v>
      </c>
      <c r="B157" s="6">
        <v>45272</v>
      </c>
      <c r="C157" s="6">
        <v>45273</v>
      </c>
      <c r="D157" s="4">
        <v>330</v>
      </c>
      <c r="E157" s="4" t="str">
        <f>VLOOKUP(A157,HOP!A:L,12,0)</f>
        <v>330.00</v>
      </c>
      <c r="F157" s="4" t="str">
        <f>VLOOKUP(A157,HOP!A:C,3,0)</f>
        <v>4422580</v>
      </c>
      <c r="G157" s="4">
        <f t="shared" si="8"/>
        <v>0</v>
      </c>
      <c r="H157" s="4" t="str">
        <f t="shared" si="9"/>
        <v>，4422580</v>
      </c>
      <c r="I157" s="4" t="str">
        <f>VLOOKUP(A157,HOP!A:U,21,0)</f>
        <v>直采</v>
      </c>
    </row>
    <row r="158" s="4" customFormat="1" hidden="1" spans="1:9">
      <c r="A158" s="5">
        <v>999229377243413</v>
      </c>
      <c r="B158" s="6">
        <v>45272</v>
      </c>
      <c r="C158" s="6">
        <v>45273</v>
      </c>
      <c r="D158" s="4">
        <v>179</v>
      </c>
      <c r="E158" s="4" t="str">
        <f>VLOOKUP(A158,HOP!A:L,12,0)</f>
        <v>179.00</v>
      </c>
      <c r="F158" s="4" t="str">
        <f>VLOOKUP(A158,HOP!A:C,3,0)</f>
        <v>4422858</v>
      </c>
      <c r="G158" s="4">
        <f t="shared" si="8"/>
        <v>0</v>
      </c>
      <c r="H158" s="4" t="str">
        <f t="shared" si="9"/>
        <v>，4422858</v>
      </c>
      <c r="I158" s="4" t="str">
        <f>VLOOKUP(A158,HOP!A:U,21,0)</f>
        <v>直采</v>
      </c>
    </row>
    <row r="159" s="4" customFormat="1" hidden="1" spans="1:9">
      <c r="A159" s="5">
        <v>999229377365516</v>
      </c>
      <c r="B159" s="6">
        <v>45272</v>
      </c>
      <c r="C159" s="6">
        <v>45273</v>
      </c>
      <c r="D159" s="4">
        <v>275</v>
      </c>
      <c r="E159" s="4" t="str">
        <f>VLOOKUP(A159,HOP!A:L,12,0)</f>
        <v>275.00</v>
      </c>
      <c r="F159" s="4" t="str">
        <f>VLOOKUP(A159,HOP!A:C,3,0)</f>
        <v>4423036</v>
      </c>
      <c r="G159" s="4">
        <f t="shared" si="8"/>
        <v>0</v>
      </c>
      <c r="H159" s="4" t="str">
        <f t="shared" si="9"/>
        <v>，4423036</v>
      </c>
      <c r="I159" s="4" t="str">
        <f>VLOOKUP(A159,HOP!A:U,21,0)</f>
        <v>直采</v>
      </c>
    </row>
    <row r="160" s="4" customFormat="1" hidden="1" spans="1:9">
      <c r="A160" s="5">
        <v>999229377423548</v>
      </c>
      <c r="B160" s="6">
        <v>45272</v>
      </c>
      <c r="C160" s="6">
        <v>45273</v>
      </c>
      <c r="D160" s="4">
        <v>376</v>
      </c>
      <c r="E160" s="4" t="str">
        <f>VLOOKUP(A160,HOP!A:L,12,0)</f>
        <v>376.00</v>
      </c>
      <c r="F160" s="4" t="str">
        <f>VLOOKUP(A160,HOP!A:C,3,0)</f>
        <v>4423088</v>
      </c>
      <c r="G160" s="4">
        <f t="shared" si="8"/>
        <v>0</v>
      </c>
      <c r="H160" s="4" t="str">
        <f t="shared" si="9"/>
        <v>，4423088</v>
      </c>
      <c r="I160" s="4" t="str">
        <f>VLOOKUP(A160,HOP!A:U,21,0)</f>
        <v>直采</v>
      </c>
    </row>
    <row r="161" s="4" customFormat="1" hidden="1" spans="1:9">
      <c r="A161" s="5">
        <v>999229377440789</v>
      </c>
      <c r="B161" s="6">
        <v>45272</v>
      </c>
      <c r="C161" s="6">
        <v>45273</v>
      </c>
      <c r="D161" s="4">
        <v>952</v>
      </c>
      <c r="E161" s="4" t="str">
        <f>VLOOKUP(A161,HOP!A:L,12,0)</f>
        <v>952.00</v>
      </c>
      <c r="F161" s="4" t="str">
        <f>VLOOKUP(A161,HOP!A:C,3,0)</f>
        <v>4423097</v>
      </c>
      <c r="G161" s="4">
        <f t="shared" si="8"/>
        <v>0</v>
      </c>
      <c r="H161" s="4" t="str">
        <f t="shared" si="9"/>
        <v>，4423097</v>
      </c>
      <c r="I161" s="4" t="str">
        <f>VLOOKUP(A161,HOP!A:U,21,0)</f>
        <v>直采</v>
      </c>
    </row>
    <row r="162" s="4" customFormat="1" hidden="1" spans="1:9">
      <c r="A162" s="5">
        <v>999229377718075</v>
      </c>
      <c r="B162" s="6">
        <v>45272</v>
      </c>
      <c r="C162" s="6">
        <v>45273</v>
      </c>
      <c r="D162" s="4">
        <v>699</v>
      </c>
      <c r="E162" s="4" t="str">
        <f>VLOOKUP(A162,HOP!A:L,12,0)</f>
        <v>699.00</v>
      </c>
      <c r="F162" s="4" t="str">
        <f>VLOOKUP(A162,HOP!A:C,3,0)</f>
        <v>4423510</v>
      </c>
      <c r="G162" s="4">
        <f t="shared" si="8"/>
        <v>0</v>
      </c>
      <c r="H162" s="4" t="str">
        <f t="shared" si="9"/>
        <v>，4423510</v>
      </c>
      <c r="I162" s="4" t="str">
        <f>VLOOKUP(A162,HOP!A:U,21,0)</f>
        <v>直采</v>
      </c>
    </row>
    <row r="163" s="4" customFormat="1" hidden="1" spans="1:9">
      <c r="A163" s="5">
        <v>999229377844338</v>
      </c>
      <c r="B163" s="6">
        <v>45272</v>
      </c>
      <c r="C163" s="6">
        <v>45273</v>
      </c>
      <c r="D163" s="4">
        <v>352</v>
      </c>
      <c r="E163" s="4" t="str">
        <f>VLOOKUP(A163,HOP!A:L,12,0)</f>
        <v>352.00</v>
      </c>
      <c r="F163" s="4" t="str">
        <f>VLOOKUP(A163,HOP!A:C,3,0)</f>
        <v>4423618</v>
      </c>
      <c r="G163" s="4">
        <f>D163-E163</f>
        <v>0</v>
      </c>
      <c r="H163" s="4" t="str">
        <f>$H$1&amp;F163</f>
        <v>，4423618</v>
      </c>
      <c r="I163" s="4" t="str">
        <f>VLOOKUP(A163,HOP!A:U,21,0)</f>
        <v>直采</v>
      </c>
    </row>
    <row r="164" s="4" customFormat="1" hidden="1" spans="1:9">
      <c r="A164" s="5">
        <v>999229377974411</v>
      </c>
      <c r="B164" s="6">
        <v>45272</v>
      </c>
      <c r="C164" s="6">
        <v>45273</v>
      </c>
      <c r="D164" s="4">
        <v>362</v>
      </c>
      <c r="E164" s="4" t="str">
        <f>VLOOKUP(A164,HOP!A:L,12,0)</f>
        <v>362.00</v>
      </c>
      <c r="F164" s="4" t="str">
        <f>VLOOKUP(A164,HOP!A:C,3,0)</f>
        <v>4423816</v>
      </c>
      <c r="G164" s="4">
        <f>D164-E164</f>
        <v>0</v>
      </c>
      <c r="H164" s="4" t="str">
        <f>$H$1&amp;F164</f>
        <v>，4423816</v>
      </c>
      <c r="I164" s="4" t="str">
        <f>VLOOKUP(A164,HOP!A:U,21,0)</f>
        <v>直采</v>
      </c>
    </row>
    <row r="165" s="4" customFormat="1" hidden="1" spans="1:9">
      <c r="A165" s="5">
        <v>999229378220111</v>
      </c>
      <c r="B165" s="6">
        <v>45272</v>
      </c>
      <c r="C165" s="6">
        <v>45273</v>
      </c>
      <c r="D165" s="4">
        <v>473</v>
      </c>
      <c r="E165" s="4" t="str">
        <f>VLOOKUP(A165,HOP!A:L,12,0)</f>
        <v>473.00</v>
      </c>
      <c r="F165" s="4" t="str">
        <f>VLOOKUP(A165,HOP!A:C,3,0)</f>
        <v>4424119</v>
      </c>
      <c r="G165" s="4">
        <f>D165-E165</f>
        <v>0</v>
      </c>
      <c r="H165" s="4" t="str">
        <f>$H$1&amp;F165</f>
        <v>，4424119</v>
      </c>
      <c r="I165" s="4" t="str">
        <f>VLOOKUP(A165,HOP!A:U,21,0)</f>
        <v>直采</v>
      </c>
    </row>
    <row r="167" spans="4:4">
      <c r="D167" s="4">
        <f>SUM(D2:D166)</f>
        <v>323187.4</v>
      </c>
    </row>
    <row r="173" spans="1:4">
      <c r="A173" s="4" t="s">
        <v>877</v>
      </c>
      <c r="C173" s="4">
        <v>4968</v>
      </c>
      <c r="D173" s="4">
        <v>5435.63</v>
      </c>
    </row>
    <row r="174" spans="1:4">
      <c r="A174" s="4" t="s">
        <v>878</v>
      </c>
      <c r="C174" s="4">
        <v>314459</v>
      </c>
      <c r="D174" s="4">
        <v>344058.34</v>
      </c>
    </row>
    <row r="175" spans="1:4">
      <c r="A175" s="4" t="s">
        <v>879</v>
      </c>
      <c r="C175" s="4">
        <v>3760.4</v>
      </c>
      <c r="D175" s="4">
        <v>4114.35</v>
      </c>
    </row>
    <row r="176" spans="1:4">
      <c r="A176" s="4" t="s">
        <v>880</v>
      </c>
      <c r="C176" s="4">
        <f>SUBTOTAL(9,C173:C175)</f>
        <v>323187.4</v>
      </c>
      <c r="D176" s="4">
        <f>SUBTOTAL(9,D173:D175)</f>
        <v>353608.32</v>
      </c>
    </row>
    <row r="177" spans="1:1">
      <c r="A177" s="4" t="s">
        <v>881</v>
      </c>
    </row>
  </sheetData>
  <autoFilter ref="A1:XFD167">
    <filterColumn colId="3">
      <filters blank="1">
        <filter val="245.4"/>
        <filter val="800"/>
        <filter val="1000"/>
        <filter val="1200"/>
        <filter val="2000"/>
        <filter val="3000"/>
        <filter val="3300"/>
        <filter val="4000"/>
        <filter val="402"/>
        <filter val="3604"/>
        <filter val="1705"/>
        <filter val="1805"/>
        <filter val="7905"/>
        <filter val="906"/>
        <filter val="3406"/>
        <filter val="408"/>
        <filter val="3108"/>
        <filter val="3908"/>
        <filter val="5308"/>
        <filter val="1410"/>
        <filter val="2810"/>
        <filter val="5410"/>
        <filter val="511"/>
        <filter val="2412"/>
        <filter val="513"/>
        <filter val="315"/>
        <filter val="416"/>
        <filter val="1516"/>
        <filter val="3916"/>
        <filter val="6216"/>
        <filter val="617"/>
        <filter val="318"/>
        <filter val="1319"/>
        <filter val="720"/>
        <filter val="1620"/>
        <filter val="3420"/>
        <filter val="3520"/>
        <filter val="24920"/>
        <filter val="422"/>
        <filter val="3222"/>
        <filter val="425"/>
        <filter val="2426"/>
        <filter val="328"/>
        <filter val="1229"/>
        <filter val="3129"/>
        <filter val="330"/>
        <filter val="430"/>
        <filter val="630"/>
        <filter val="1130"/>
        <filter val="535"/>
        <filter val="6536"/>
        <filter val="337"/>
        <filter val="537"/>
        <filter val="637"/>
        <filter val="2538"/>
        <filter val="339"/>
        <filter val="2640"/>
        <filter val="3440"/>
        <filter val="5940"/>
        <filter val="2542"/>
        <filter val="323187.4"/>
        <filter val="1145"/>
        <filter val="1146"/>
        <filter val="1448"/>
        <filter val="4149"/>
        <filter val="550"/>
        <filter val="2650"/>
        <filter val="4650"/>
        <filter val="1551"/>
        <filter val="352"/>
        <filter val="652"/>
        <filter val="952"/>
        <filter val="2252"/>
        <filter val="3052"/>
        <filter val="354"/>
        <filter val="11555"/>
        <filter val="357"/>
        <filter val="458"/>
        <filter val="758"/>
        <filter val="3458"/>
        <filter val="360"/>
        <filter val="1160"/>
        <filter val="1560"/>
        <filter val="2160"/>
        <filter val="3560"/>
        <filter val="12460"/>
        <filter val="362"/>
        <filter val="4063"/>
        <filter val="1464"/>
        <filter val="2064"/>
        <filter val="3564"/>
        <filter val="666"/>
        <filter val="367"/>
        <filter val="2967"/>
        <filter val="4968"/>
        <filter val="370"/>
        <filter val="473"/>
        <filter val="874"/>
        <filter val="1074"/>
        <filter val="1274"/>
        <filter val="275"/>
        <filter val="376"/>
        <filter val="2376"/>
        <filter val="2377"/>
        <filter val="1678"/>
        <filter val="3078"/>
        <filter val="179"/>
        <filter val="1479"/>
        <filter val="580"/>
        <filter val="780"/>
        <filter val="980"/>
        <filter val="1380"/>
        <filter val="1480"/>
        <filter val="3680"/>
        <filter val="5480"/>
        <filter val="10380"/>
        <filter val="1081"/>
        <filter val="382"/>
        <filter val="2982"/>
        <filter val="586"/>
        <filter val="1486"/>
        <filter val="6788"/>
        <filter val="990"/>
        <filter val="1791"/>
        <filter val="1492"/>
        <filter val="2193"/>
        <filter val="395"/>
        <filter val="4495"/>
        <filter val="696"/>
        <filter val="1398"/>
        <filter val="699"/>
      </filters>
    </filterColumn>
    <filterColumn colId="6">
      <filters blank="1">
        <filter val="#N/A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54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882</v>
      </c>
      <c r="B1" s="2" t="s">
        <v>883</v>
      </c>
      <c r="C1" s="2" t="s">
        <v>884</v>
      </c>
      <c r="D1" s="2" t="s">
        <v>885</v>
      </c>
      <c r="E1" s="2" t="s">
        <v>13</v>
      </c>
      <c r="F1" s="2" t="s">
        <v>5</v>
      </c>
      <c r="G1" s="2" t="s">
        <v>6</v>
      </c>
      <c r="H1" s="2" t="s">
        <v>886</v>
      </c>
      <c r="I1" s="2" t="s">
        <v>887</v>
      </c>
      <c r="J1" s="2" t="s">
        <v>888</v>
      </c>
      <c r="K1" s="2" t="s">
        <v>889</v>
      </c>
      <c r="L1" s="2" t="s">
        <v>890</v>
      </c>
      <c r="M1" s="2" t="s">
        <v>891</v>
      </c>
      <c r="N1" s="2" t="s">
        <v>892</v>
      </c>
      <c r="O1" s="2" t="s">
        <v>893</v>
      </c>
      <c r="P1" s="2" t="s">
        <v>894</v>
      </c>
      <c r="Q1" s="2" t="s">
        <v>895</v>
      </c>
      <c r="R1" s="2" t="s">
        <v>896</v>
      </c>
      <c r="S1" s="2" t="s">
        <v>897</v>
      </c>
      <c r="T1" s="2" t="s">
        <v>898</v>
      </c>
      <c r="U1" s="2" t="s">
        <v>899</v>
      </c>
      <c r="V1" s="2" t="s">
        <v>900</v>
      </c>
    </row>
    <row r="2" s="1" customFormat="1" spans="1:22">
      <c r="A2" s="3">
        <v>999229378220111</v>
      </c>
      <c r="B2" s="1" t="s">
        <v>901</v>
      </c>
      <c r="C2" s="1" t="s">
        <v>902</v>
      </c>
      <c r="D2" s="1" t="s">
        <v>903</v>
      </c>
      <c r="E2" s="1" t="s">
        <v>904</v>
      </c>
      <c r="F2" s="1" t="s">
        <v>901</v>
      </c>
      <c r="G2" s="1" t="s">
        <v>905</v>
      </c>
      <c r="H2" s="1" t="s">
        <v>906</v>
      </c>
      <c r="I2" s="1" t="s">
        <v>907</v>
      </c>
      <c r="J2" s="1" t="s">
        <v>908</v>
      </c>
      <c r="K2" s="1" t="s">
        <v>907</v>
      </c>
      <c r="L2" s="1" t="s">
        <v>907</v>
      </c>
      <c r="M2" s="1" t="s">
        <v>909</v>
      </c>
      <c r="N2" s="1" t="s">
        <v>909</v>
      </c>
      <c r="O2" s="1" t="s">
        <v>910</v>
      </c>
      <c r="P2" s="1" t="s">
        <v>911</v>
      </c>
      <c r="Q2" s="1" t="s">
        <v>912</v>
      </c>
      <c r="R2" s="1" t="s">
        <v>913</v>
      </c>
      <c r="S2" s="1" t="s">
        <v>914</v>
      </c>
      <c r="T2" s="1" t="s">
        <v>915</v>
      </c>
      <c r="U2" s="1" t="s">
        <v>875</v>
      </c>
      <c r="V2" s="1" t="s">
        <v>916</v>
      </c>
    </row>
    <row r="3" s="1" customFormat="1" spans="1:22">
      <c r="A3" s="3">
        <v>999229377974411</v>
      </c>
      <c r="B3" s="1" t="s">
        <v>901</v>
      </c>
      <c r="C3" s="1" t="s">
        <v>917</v>
      </c>
      <c r="D3" s="1" t="s">
        <v>918</v>
      </c>
      <c r="E3" s="1" t="s">
        <v>919</v>
      </c>
      <c r="F3" s="1" t="s">
        <v>901</v>
      </c>
      <c r="G3" s="1" t="s">
        <v>905</v>
      </c>
      <c r="H3" s="1" t="s">
        <v>906</v>
      </c>
      <c r="I3" s="1" t="s">
        <v>920</v>
      </c>
      <c r="J3" s="1" t="s">
        <v>908</v>
      </c>
      <c r="K3" s="1" t="s">
        <v>920</v>
      </c>
      <c r="L3" s="1" t="s">
        <v>920</v>
      </c>
      <c r="M3" s="1" t="s">
        <v>909</v>
      </c>
      <c r="N3" s="1" t="s">
        <v>909</v>
      </c>
      <c r="O3" s="1" t="s">
        <v>910</v>
      </c>
      <c r="P3" s="1" t="s">
        <v>911</v>
      </c>
      <c r="Q3" s="1" t="s">
        <v>912</v>
      </c>
      <c r="R3" s="1" t="s">
        <v>921</v>
      </c>
      <c r="S3" s="1" t="s">
        <v>914</v>
      </c>
      <c r="T3" s="1" t="s">
        <v>915</v>
      </c>
      <c r="U3" s="1" t="s">
        <v>875</v>
      </c>
      <c r="V3" s="1" t="s">
        <v>916</v>
      </c>
    </row>
    <row r="4" s="1" customFormat="1" spans="1:22">
      <c r="A4" s="3">
        <v>999229377844338</v>
      </c>
      <c r="B4" s="1" t="s">
        <v>901</v>
      </c>
      <c r="C4" s="1" t="s">
        <v>922</v>
      </c>
      <c r="D4" s="1" t="s">
        <v>923</v>
      </c>
      <c r="E4" s="1" t="s">
        <v>924</v>
      </c>
      <c r="F4" s="1" t="s">
        <v>901</v>
      </c>
      <c r="G4" s="1" t="s">
        <v>905</v>
      </c>
      <c r="H4" s="1" t="s">
        <v>906</v>
      </c>
      <c r="I4" s="1" t="s">
        <v>925</v>
      </c>
      <c r="J4" s="1" t="s">
        <v>908</v>
      </c>
      <c r="K4" s="1" t="s">
        <v>925</v>
      </c>
      <c r="L4" s="1" t="s">
        <v>925</v>
      </c>
      <c r="M4" s="1" t="s">
        <v>909</v>
      </c>
      <c r="N4" s="1" t="s">
        <v>909</v>
      </c>
      <c r="O4" s="1" t="s">
        <v>910</v>
      </c>
      <c r="P4" s="1" t="s">
        <v>911</v>
      </c>
      <c r="Q4" s="1" t="s">
        <v>912</v>
      </c>
      <c r="R4" s="1" t="s">
        <v>926</v>
      </c>
      <c r="S4" s="1" t="s">
        <v>914</v>
      </c>
      <c r="T4" s="1" t="s">
        <v>915</v>
      </c>
      <c r="U4" s="1" t="s">
        <v>875</v>
      </c>
      <c r="V4" s="1" t="s">
        <v>916</v>
      </c>
    </row>
    <row r="5" s="1" customFormat="1" spans="1:22">
      <c r="A5" s="3">
        <v>999229377718075</v>
      </c>
      <c r="B5" s="1" t="s">
        <v>901</v>
      </c>
      <c r="C5" s="1" t="s">
        <v>927</v>
      </c>
      <c r="D5" s="1" t="s">
        <v>928</v>
      </c>
      <c r="E5" s="1" t="s">
        <v>929</v>
      </c>
      <c r="F5" s="1" t="s">
        <v>901</v>
      </c>
      <c r="G5" s="1" t="s">
        <v>905</v>
      </c>
      <c r="H5" s="1" t="s">
        <v>906</v>
      </c>
      <c r="I5" s="1" t="s">
        <v>930</v>
      </c>
      <c r="J5" s="1" t="s">
        <v>908</v>
      </c>
      <c r="K5" s="1" t="s">
        <v>930</v>
      </c>
      <c r="L5" s="1" t="s">
        <v>930</v>
      </c>
      <c r="M5" s="1" t="s">
        <v>909</v>
      </c>
      <c r="N5" s="1" t="s">
        <v>909</v>
      </c>
      <c r="O5" s="1" t="s">
        <v>910</v>
      </c>
      <c r="P5" s="1" t="s">
        <v>911</v>
      </c>
      <c r="Q5" s="1" t="s">
        <v>912</v>
      </c>
      <c r="R5" s="1" t="s">
        <v>931</v>
      </c>
      <c r="S5" s="1" t="s">
        <v>914</v>
      </c>
      <c r="T5" s="1" t="s">
        <v>915</v>
      </c>
      <c r="U5" s="1" t="s">
        <v>875</v>
      </c>
      <c r="V5" s="1" t="s">
        <v>916</v>
      </c>
    </row>
    <row r="6" s="1" customFormat="1" spans="1:22">
      <c r="A6" s="3">
        <v>999229377440789</v>
      </c>
      <c r="B6" s="1" t="s">
        <v>901</v>
      </c>
      <c r="C6" s="1" t="s">
        <v>932</v>
      </c>
      <c r="D6" s="1" t="s">
        <v>933</v>
      </c>
      <c r="E6" s="1" t="s">
        <v>934</v>
      </c>
      <c r="F6" s="1" t="s">
        <v>901</v>
      </c>
      <c r="G6" s="1" t="s">
        <v>905</v>
      </c>
      <c r="H6" s="1" t="s">
        <v>906</v>
      </c>
      <c r="I6" s="1" t="s">
        <v>935</v>
      </c>
      <c r="J6" s="1" t="s">
        <v>908</v>
      </c>
      <c r="K6" s="1" t="s">
        <v>935</v>
      </c>
      <c r="L6" s="1" t="s">
        <v>935</v>
      </c>
      <c r="M6" s="1" t="s">
        <v>909</v>
      </c>
      <c r="N6" s="1" t="s">
        <v>909</v>
      </c>
      <c r="O6" s="1" t="s">
        <v>910</v>
      </c>
      <c r="P6" s="1" t="s">
        <v>911</v>
      </c>
      <c r="Q6" s="1" t="s">
        <v>912</v>
      </c>
      <c r="R6" s="1" t="s">
        <v>936</v>
      </c>
      <c r="S6" s="1" t="s">
        <v>914</v>
      </c>
      <c r="T6" s="1" t="s">
        <v>915</v>
      </c>
      <c r="U6" s="1" t="s">
        <v>875</v>
      </c>
      <c r="V6" s="1" t="s">
        <v>937</v>
      </c>
    </row>
    <row r="7" s="1" customFormat="1" spans="1:22">
      <c r="A7" s="3">
        <v>999229377423548</v>
      </c>
      <c r="B7" s="1" t="s">
        <v>901</v>
      </c>
      <c r="C7" s="1" t="s">
        <v>938</v>
      </c>
      <c r="D7" s="1" t="s">
        <v>939</v>
      </c>
      <c r="E7" s="1" t="s">
        <v>940</v>
      </c>
      <c r="F7" s="1" t="s">
        <v>901</v>
      </c>
      <c r="G7" s="1" t="s">
        <v>905</v>
      </c>
      <c r="H7" s="1" t="s">
        <v>906</v>
      </c>
      <c r="I7" s="1" t="s">
        <v>941</v>
      </c>
      <c r="J7" s="1" t="s">
        <v>908</v>
      </c>
      <c r="K7" s="1" t="s">
        <v>941</v>
      </c>
      <c r="L7" s="1" t="s">
        <v>941</v>
      </c>
      <c r="M7" s="1" t="s">
        <v>909</v>
      </c>
      <c r="N7" s="1" t="s">
        <v>909</v>
      </c>
      <c r="O7" s="1" t="s">
        <v>910</v>
      </c>
      <c r="P7" s="1" t="s">
        <v>911</v>
      </c>
      <c r="Q7" s="1" t="s">
        <v>912</v>
      </c>
      <c r="R7" s="1" t="s">
        <v>942</v>
      </c>
      <c r="S7" s="1" t="s">
        <v>914</v>
      </c>
      <c r="T7" s="1" t="s">
        <v>915</v>
      </c>
      <c r="U7" s="1" t="s">
        <v>875</v>
      </c>
      <c r="V7" s="1" t="s">
        <v>943</v>
      </c>
    </row>
    <row r="8" s="1" customFormat="1" spans="1:22">
      <c r="A8" s="3">
        <v>999229377365516</v>
      </c>
      <c r="B8" s="1" t="s">
        <v>901</v>
      </c>
      <c r="C8" s="1" t="s">
        <v>944</v>
      </c>
      <c r="D8" s="1" t="s">
        <v>945</v>
      </c>
      <c r="E8" s="1" t="s">
        <v>946</v>
      </c>
      <c r="F8" s="1" t="s">
        <v>901</v>
      </c>
      <c r="G8" s="1" t="s">
        <v>905</v>
      </c>
      <c r="H8" s="1" t="s">
        <v>906</v>
      </c>
      <c r="I8" s="1" t="s">
        <v>947</v>
      </c>
      <c r="J8" s="1" t="s">
        <v>908</v>
      </c>
      <c r="K8" s="1" t="s">
        <v>947</v>
      </c>
      <c r="L8" s="1" t="s">
        <v>947</v>
      </c>
      <c r="M8" s="1" t="s">
        <v>909</v>
      </c>
      <c r="N8" s="1" t="s">
        <v>909</v>
      </c>
      <c r="O8" s="1" t="s">
        <v>910</v>
      </c>
      <c r="P8" s="1" t="s">
        <v>911</v>
      </c>
      <c r="Q8" s="1" t="s">
        <v>912</v>
      </c>
      <c r="R8" s="1" t="s">
        <v>948</v>
      </c>
      <c r="S8" s="1" t="s">
        <v>914</v>
      </c>
      <c r="T8" s="1" t="s">
        <v>915</v>
      </c>
      <c r="U8" s="1" t="s">
        <v>875</v>
      </c>
      <c r="V8" s="1" t="s">
        <v>916</v>
      </c>
    </row>
    <row r="9" s="1" customFormat="1" spans="1:22">
      <c r="A9" s="3">
        <v>999229377243413</v>
      </c>
      <c r="B9" s="1" t="s">
        <v>901</v>
      </c>
      <c r="C9" s="1" t="s">
        <v>949</v>
      </c>
      <c r="D9" s="1" t="s">
        <v>950</v>
      </c>
      <c r="E9" s="1" t="s">
        <v>951</v>
      </c>
      <c r="F9" s="1" t="s">
        <v>901</v>
      </c>
      <c r="G9" s="1" t="s">
        <v>905</v>
      </c>
      <c r="H9" s="1" t="s">
        <v>906</v>
      </c>
      <c r="I9" s="1" t="s">
        <v>952</v>
      </c>
      <c r="J9" s="1" t="s">
        <v>908</v>
      </c>
      <c r="K9" s="1" t="s">
        <v>952</v>
      </c>
      <c r="L9" s="1" t="s">
        <v>952</v>
      </c>
      <c r="M9" s="1" t="s">
        <v>909</v>
      </c>
      <c r="N9" s="1" t="s">
        <v>909</v>
      </c>
      <c r="O9" s="1" t="s">
        <v>910</v>
      </c>
      <c r="P9" s="1" t="s">
        <v>911</v>
      </c>
      <c r="Q9" s="1" t="s">
        <v>912</v>
      </c>
      <c r="R9" s="1" t="s">
        <v>953</v>
      </c>
      <c r="S9" s="1" t="s">
        <v>914</v>
      </c>
      <c r="T9" s="1" t="s">
        <v>915</v>
      </c>
      <c r="U9" s="1" t="s">
        <v>875</v>
      </c>
      <c r="V9" s="1" t="s">
        <v>916</v>
      </c>
    </row>
    <row r="10" s="1" customFormat="1" spans="1:22">
      <c r="A10" s="3">
        <v>999229376987669</v>
      </c>
      <c r="B10" s="1" t="s">
        <v>901</v>
      </c>
      <c r="C10" s="1" t="s">
        <v>954</v>
      </c>
      <c r="D10" s="1" t="s">
        <v>955</v>
      </c>
      <c r="E10" s="1" t="s">
        <v>956</v>
      </c>
      <c r="F10" s="1" t="s">
        <v>901</v>
      </c>
      <c r="G10" s="1" t="s">
        <v>905</v>
      </c>
      <c r="H10" s="1" t="s">
        <v>906</v>
      </c>
      <c r="I10" s="1" t="s">
        <v>957</v>
      </c>
      <c r="J10" s="1" t="s">
        <v>908</v>
      </c>
      <c r="K10" s="1" t="s">
        <v>957</v>
      </c>
      <c r="L10" s="1" t="s">
        <v>957</v>
      </c>
      <c r="M10" s="1" t="s">
        <v>909</v>
      </c>
      <c r="N10" s="1" t="s">
        <v>909</v>
      </c>
      <c r="O10" s="1" t="s">
        <v>910</v>
      </c>
      <c r="P10" s="1" t="s">
        <v>911</v>
      </c>
      <c r="Q10" s="1" t="s">
        <v>912</v>
      </c>
      <c r="R10" s="1" t="s">
        <v>958</v>
      </c>
      <c r="S10" s="1" t="s">
        <v>914</v>
      </c>
      <c r="T10" s="1" t="s">
        <v>915</v>
      </c>
      <c r="U10" s="1" t="s">
        <v>875</v>
      </c>
      <c r="V10" s="1" t="s">
        <v>943</v>
      </c>
    </row>
    <row r="11" s="1" customFormat="1" spans="1:22">
      <c r="A11" s="3">
        <v>29376186546</v>
      </c>
      <c r="B11" s="1" t="s">
        <v>901</v>
      </c>
      <c r="C11" s="1" t="s">
        <v>959</v>
      </c>
      <c r="D11" s="1" t="s">
        <v>960</v>
      </c>
      <c r="E11" s="1" t="s">
        <v>961</v>
      </c>
      <c r="F11" s="1" t="s">
        <v>901</v>
      </c>
      <c r="G11" s="1" t="s">
        <v>905</v>
      </c>
      <c r="H11" s="1" t="s">
        <v>906</v>
      </c>
      <c r="I11" s="1" t="s">
        <v>962</v>
      </c>
      <c r="J11" s="1" t="s">
        <v>908</v>
      </c>
      <c r="K11" s="1" t="s">
        <v>962</v>
      </c>
      <c r="L11" s="1" t="s">
        <v>962</v>
      </c>
      <c r="M11" s="1" t="s">
        <v>909</v>
      </c>
      <c r="N11" s="1" t="s">
        <v>909</v>
      </c>
      <c r="O11" s="1" t="s">
        <v>910</v>
      </c>
      <c r="P11" s="1" t="s">
        <v>911</v>
      </c>
      <c r="Q11" s="1" t="s">
        <v>912</v>
      </c>
      <c r="R11" s="1" t="s">
        <v>963</v>
      </c>
      <c r="S11" s="1" t="s">
        <v>914</v>
      </c>
      <c r="T11" s="1" t="s">
        <v>915</v>
      </c>
      <c r="U11" s="1" t="s">
        <v>875</v>
      </c>
      <c r="V11" s="1" t="s">
        <v>916</v>
      </c>
    </row>
    <row r="12" s="1" customFormat="1" spans="1:22">
      <c r="A12" s="3">
        <v>999229375639975</v>
      </c>
      <c r="B12" s="1" t="s">
        <v>964</v>
      </c>
      <c r="C12" s="1" t="s">
        <v>965</v>
      </c>
      <c r="D12" s="1" t="s">
        <v>966</v>
      </c>
      <c r="E12" s="1" t="s">
        <v>967</v>
      </c>
      <c r="F12" s="1" t="s">
        <v>901</v>
      </c>
      <c r="G12" s="1" t="s">
        <v>905</v>
      </c>
      <c r="H12" s="1" t="s">
        <v>906</v>
      </c>
      <c r="I12" s="1" t="s">
        <v>968</v>
      </c>
      <c r="J12" s="1" t="s">
        <v>908</v>
      </c>
      <c r="K12" s="1" t="s">
        <v>968</v>
      </c>
      <c r="L12" s="1" t="s">
        <v>968</v>
      </c>
      <c r="M12" s="1" t="s">
        <v>909</v>
      </c>
      <c r="N12" s="1" t="s">
        <v>909</v>
      </c>
      <c r="O12" s="1" t="s">
        <v>910</v>
      </c>
      <c r="P12" s="1" t="s">
        <v>911</v>
      </c>
      <c r="Q12" s="1" t="s">
        <v>912</v>
      </c>
      <c r="R12" s="1" t="s">
        <v>969</v>
      </c>
      <c r="S12" s="1" t="s">
        <v>914</v>
      </c>
      <c r="T12" s="1" t="s">
        <v>915</v>
      </c>
      <c r="U12" s="1" t="s">
        <v>875</v>
      </c>
      <c r="V12" s="1" t="s">
        <v>970</v>
      </c>
    </row>
    <row r="13" s="1" customFormat="1" spans="1:22">
      <c r="A13" s="3">
        <v>999229375637213</v>
      </c>
      <c r="B13" s="1" t="s">
        <v>964</v>
      </c>
      <c r="C13" s="1" t="s">
        <v>971</v>
      </c>
      <c r="D13" s="1" t="s">
        <v>923</v>
      </c>
      <c r="E13" s="1" t="s">
        <v>972</v>
      </c>
      <c r="F13" s="1" t="s">
        <v>901</v>
      </c>
      <c r="G13" s="1" t="s">
        <v>905</v>
      </c>
      <c r="H13" s="1" t="s">
        <v>906</v>
      </c>
      <c r="I13" s="1" t="s">
        <v>973</v>
      </c>
      <c r="J13" s="1" t="s">
        <v>908</v>
      </c>
      <c r="K13" s="1" t="s">
        <v>973</v>
      </c>
      <c r="L13" s="1" t="s">
        <v>973</v>
      </c>
      <c r="M13" s="1" t="s">
        <v>909</v>
      </c>
      <c r="N13" s="1" t="s">
        <v>909</v>
      </c>
      <c r="O13" s="1" t="s">
        <v>910</v>
      </c>
      <c r="P13" s="1" t="s">
        <v>911</v>
      </c>
      <c r="Q13" s="1" t="s">
        <v>912</v>
      </c>
      <c r="R13" s="1" t="s">
        <v>974</v>
      </c>
      <c r="S13" s="1" t="s">
        <v>914</v>
      </c>
      <c r="T13" s="1" t="s">
        <v>915</v>
      </c>
      <c r="U13" s="1" t="s">
        <v>875</v>
      </c>
      <c r="V13" s="1" t="s">
        <v>916</v>
      </c>
    </row>
    <row r="14" s="1" customFormat="1" spans="1:22">
      <c r="A14" s="3">
        <v>999229374374283</v>
      </c>
      <c r="B14" s="1" t="s">
        <v>964</v>
      </c>
      <c r="C14" s="1" t="s">
        <v>975</v>
      </c>
      <c r="D14" s="1" t="s">
        <v>923</v>
      </c>
      <c r="E14" s="1" t="s">
        <v>976</v>
      </c>
      <c r="F14" s="1" t="s">
        <v>901</v>
      </c>
      <c r="G14" s="1" t="s">
        <v>905</v>
      </c>
      <c r="H14" s="1" t="s">
        <v>906</v>
      </c>
      <c r="I14" s="1" t="s">
        <v>977</v>
      </c>
      <c r="J14" s="1" t="s">
        <v>908</v>
      </c>
      <c r="K14" s="1" t="s">
        <v>977</v>
      </c>
      <c r="L14" s="1" t="s">
        <v>977</v>
      </c>
      <c r="M14" s="1" t="s">
        <v>909</v>
      </c>
      <c r="N14" s="1" t="s">
        <v>909</v>
      </c>
      <c r="O14" s="1" t="s">
        <v>910</v>
      </c>
      <c r="P14" s="1" t="s">
        <v>911</v>
      </c>
      <c r="Q14" s="1" t="s">
        <v>912</v>
      </c>
      <c r="R14" s="1" t="s">
        <v>978</v>
      </c>
      <c r="S14" s="1" t="s">
        <v>914</v>
      </c>
      <c r="T14" s="1" t="s">
        <v>915</v>
      </c>
      <c r="U14" s="1" t="s">
        <v>875</v>
      </c>
      <c r="V14" s="1" t="s">
        <v>916</v>
      </c>
    </row>
    <row r="15" s="1" customFormat="1" spans="1:22">
      <c r="A15" s="3">
        <v>999229371873240</v>
      </c>
      <c r="B15" s="1" t="s">
        <v>964</v>
      </c>
      <c r="C15" s="1" t="s">
        <v>979</v>
      </c>
      <c r="D15" s="1" t="s">
        <v>955</v>
      </c>
      <c r="E15" s="1" t="s">
        <v>980</v>
      </c>
      <c r="F15" s="1" t="s">
        <v>901</v>
      </c>
      <c r="G15" s="1" t="s">
        <v>905</v>
      </c>
      <c r="H15" s="1" t="s">
        <v>906</v>
      </c>
      <c r="I15" s="1" t="s">
        <v>957</v>
      </c>
      <c r="J15" s="1" t="s">
        <v>908</v>
      </c>
      <c r="K15" s="1" t="s">
        <v>957</v>
      </c>
      <c r="L15" s="1" t="s">
        <v>957</v>
      </c>
      <c r="M15" s="1" t="s">
        <v>909</v>
      </c>
      <c r="N15" s="1" t="s">
        <v>909</v>
      </c>
      <c r="O15" s="1" t="s">
        <v>910</v>
      </c>
      <c r="P15" s="1" t="s">
        <v>911</v>
      </c>
      <c r="Q15" s="1" t="s">
        <v>912</v>
      </c>
      <c r="R15" s="1" t="s">
        <v>981</v>
      </c>
      <c r="S15" s="1" t="s">
        <v>914</v>
      </c>
      <c r="T15" s="1" t="s">
        <v>915</v>
      </c>
      <c r="U15" s="1" t="s">
        <v>875</v>
      </c>
      <c r="V15" s="1" t="s">
        <v>943</v>
      </c>
    </row>
    <row r="16" s="1" customFormat="1" spans="1:22">
      <c r="A16" s="3">
        <v>999229371814482</v>
      </c>
      <c r="B16" s="1" t="s">
        <v>964</v>
      </c>
      <c r="C16" s="1" t="s">
        <v>982</v>
      </c>
      <c r="D16" s="1" t="s">
        <v>983</v>
      </c>
      <c r="E16" s="1" t="s">
        <v>984</v>
      </c>
      <c r="F16" s="1" t="s">
        <v>901</v>
      </c>
      <c r="G16" s="1" t="s">
        <v>905</v>
      </c>
      <c r="H16" s="1" t="s">
        <v>906</v>
      </c>
      <c r="I16" s="1" t="s">
        <v>985</v>
      </c>
      <c r="J16" s="1" t="s">
        <v>908</v>
      </c>
      <c r="K16" s="1" t="s">
        <v>985</v>
      </c>
      <c r="L16" s="1" t="s">
        <v>985</v>
      </c>
      <c r="M16" s="1" t="s">
        <v>909</v>
      </c>
      <c r="N16" s="1" t="s">
        <v>909</v>
      </c>
      <c r="O16" s="1" t="s">
        <v>910</v>
      </c>
      <c r="P16" s="1" t="s">
        <v>911</v>
      </c>
      <c r="Q16" s="1" t="s">
        <v>912</v>
      </c>
      <c r="R16" s="1" t="s">
        <v>986</v>
      </c>
      <c r="S16" s="1" t="s">
        <v>914</v>
      </c>
      <c r="T16" s="1" t="s">
        <v>915</v>
      </c>
      <c r="U16" s="1" t="s">
        <v>875</v>
      </c>
      <c r="V16" s="1" t="s">
        <v>970</v>
      </c>
    </row>
    <row r="17" s="1" customFormat="1" spans="1:22">
      <c r="A17" s="3">
        <v>999229370748051</v>
      </c>
      <c r="B17" s="1" t="s">
        <v>964</v>
      </c>
      <c r="C17" s="1" t="s">
        <v>987</v>
      </c>
      <c r="D17" s="1" t="s">
        <v>955</v>
      </c>
      <c r="E17" s="1" t="s">
        <v>988</v>
      </c>
      <c r="F17" s="1" t="s">
        <v>901</v>
      </c>
      <c r="G17" s="1" t="s">
        <v>905</v>
      </c>
      <c r="H17" s="1" t="s">
        <v>906</v>
      </c>
      <c r="I17" s="1" t="s">
        <v>989</v>
      </c>
      <c r="J17" s="1" t="s">
        <v>908</v>
      </c>
      <c r="K17" s="1" t="s">
        <v>989</v>
      </c>
      <c r="L17" s="1" t="s">
        <v>989</v>
      </c>
      <c r="M17" s="1" t="s">
        <v>909</v>
      </c>
      <c r="N17" s="1" t="s">
        <v>909</v>
      </c>
      <c r="O17" s="1" t="s">
        <v>910</v>
      </c>
      <c r="P17" s="1" t="s">
        <v>911</v>
      </c>
      <c r="Q17" s="1" t="s">
        <v>912</v>
      </c>
      <c r="R17" s="1" t="s">
        <v>990</v>
      </c>
      <c r="S17" s="1" t="s">
        <v>914</v>
      </c>
      <c r="T17" s="1" t="s">
        <v>915</v>
      </c>
      <c r="U17" s="1" t="s">
        <v>875</v>
      </c>
      <c r="V17" s="1" t="s">
        <v>943</v>
      </c>
    </row>
    <row r="18" s="1" customFormat="1" spans="1:22">
      <c r="A18" s="3">
        <v>999229370698135</v>
      </c>
      <c r="B18" s="1" t="s">
        <v>964</v>
      </c>
      <c r="C18" s="1" t="s">
        <v>991</v>
      </c>
      <c r="D18" s="1" t="s">
        <v>955</v>
      </c>
      <c r="E18" s="1" t="s">
        <v>992</v>
      </c>
      <c r="F18" s="1" t="s">
        <v>901</v>
      </c>
      <c r="G18" s="1" t="s">
        <v>905</v>
      </c>
      <c r="H18" s="1" t="s">
        <v>906</v>
      </c>
      <c r="I18" s="1" t="s">
        <v>989</v>
      </c>
      <c r="J18" s="1" t="s">
        <v>908</v>
      </c>
      <c r="K18" s="1" t="s">
        <v>989</v>
      </c>
      <c r="L18" s="1" t="s">
        <v>989</v>
      </c>
      <c r="M18" s="1" t="s">
        <v>909</v>
      </c>
      <c r="N18" s="1" t="s">
        <v>909</v>
      </c>
      <c r="O18" s="1" t="s">
        <v>910</v>
      </c>
      <c r="P18" s="1" t="s">
        <v>911</v>
      </c>
      <c r="Q18" s="1" t="s">
        <v>912</v>
      </c>
      <c r="R18" s="1" t="s">
        <v>993</v>
      </c>
      <c r="S18" s="1" t="s">
        <v>914</v>
      </c>
      <c r="T18" s="1" t="s">
        <v>915</v>
      </c>
      <c r="U18" s="1" t="s">
        <v>875</v>
      </c>
      <c r="V18" s="1" t="s">
        <v>943</v>
      </c>
    </row>
    <row r="19" s="1" customFormat="1" spans="1:22">
      <c r="A19" s="3">
        <v>999229368229974</v>
      </c>
      <c r="B19" s="1" t="s">
        <v>964</v>
      </c>
      <c r="C19" s="1" t="s">
        <v>994</v>
      </c>
      <c r="D19" s="1" t="s">
        <v>955</v>
      </c>
      <c r="E19" s="1" t="s">
        <v>995</v>
      </c>
      <c r="F19" s="1" t="s">
        <v>901</v>
      </c>
      <c r="G19" s="1" t="s">
        <v>905</v>
      </c>
      <c r="H19" s="1" t="s">
        <v>906</v>
      </c>
      <c r="I19" s="1" t="s">
        <v>996</v>
      </c>
      <c r="J19" s="1" t="s">
        <v>908</v>
      </c>
      <c r="K19" s="1" t="s">
        <v>996</v>
      </c>
      <c r="L19" s="1" t="s">
        <v>996</v>
      </c>
      <c r="M19" s="1" t="s">
        <v>909</v>
      </c>
      <c r="N19" s="1" t="s">
        <v>909</v>
      </c>
      <c r="O19" s="1" t="s">
        <v>910</v>
      </c>
      <c r="P19" s="1" t="s">
        <v>911</v>
      </c>
      <c r="Q19" s="1" t="s">
        <v>912</v>
      </c>
      <c r="R19" s="1" t="s">
        <v>997</v>
      </c>
      <c r="S19" s="1" t="s">
        <v>914</v>
      </c>
      <c r="T19" s="1" t="s">
        <v>915</v>
      </c>
      <c r="U19" s="1" t="s">
        <v>875</v>
      </c>
      <c r="V19" s="1" t="s">
        <v>943</v>
      </c>
    </row>
    <row r="20" s="1" customFormat="1" spans="1:22">
      <c r="A20" s="3">
        <v>999229365783366</v>
      </c>
      <c r="B20" s="1" t="s">
        <v>964</v>
      </c>
      <c r="C20" s="1" t="s">
        <v>998</v>
      </c>
      <c r="D20" s="1" t="s">
        <v>999</v>
      </c>
      <c r="E20" s="1" t="s">
        <v>1000</v>
      </c>
      <c r="F20" s="1" t="s">
        <v>901</v>
      </c>
      <c r="G20" s="1" t="s">
        <v>905</v>
      </c>
      <c r="H20" s="1" t="s">
        <v>906</v>
      </c>
      <c r="I20" s="1" t="s">
        <v>1001</v>
      </c>
      <c r="J20" s="1" t="s">
        <v>908</v>
      </c>
      <c r="K20" s="1" t="s">
        <v>1001</v>
      </c>
      <c r="L20" s="1" t="s">
        <v>1001</v>
      </c>
      <c r="M20" s="1" t="s">
        <v>909</v>
      </c>
      <c r="N20" s="1" t="s">
        <v>909</v>
      </c>
      <c r="O20" s="1" t="s">
        <v>910</v>
      </c>
      <c r="P20" s="1" t="s">
        <v>911</v>
      </c>
      <c r="Q20" s="1" t="s">
        <v>912</v>
      </c>
      <c r="R20" s="1" t="s">
        <v>1002</v>
      </c>
      <c r="S20" s="1" t="s">
        <v>914</v>
      </c>
      <c r="T20" s="1" t="s">
        <v>915</v>
      </c>
      <c r="U20" s="1" t="s">
        <v>875</v>
      </c>
      <c r="V20" s="1" t="s">
        <v>916</v>
      </c>
    </row>
    <row r="21" s="1" customFormat="1" spans="1:22">
      <c r="A21" s="3">
        <v>999229365751285</v>
      </c>
      <c r="B21" s="1" t="s">
        <v>964</v>
      </c>
      <c r="C21" s="1" t="s">
        <v>1003</v>
      </c>
      <c r="D21" s="1" t="s">
        <v>955</v>
      </c>
      <c r="E21" s="1" t="s">
        <v>1004</v>
      </c>
      <c r="F21" s="1" t="s">
        <v>901</v>
      </c>
      <c r="G21" s="1" t="s">
        <v>905</v>
      </c>
      <c r="H21" s="1" t="s">
        <v>906</v>
      </c>
      <c r="I21" s="1" t="s">
        <v>989</v>
      </c>
      <c r="J21" s="1" t="s">
        <v>908</v>
      </c>
      <c r="K21" s="1" t="s">
        <v>989</v>
      </c>
      <c r="L21" s="1" t="s">
        <v>989</v>
      </c>
      <c r="M21" s="1" t="s">
        <v>909</v>
      </c>
      <c r="N21" s="1" t="s">
        <v>909</v>
      </c>
      <c r="O21" s="1" t="s">
        <v>910</v>
      </c>
      <c r="P21" s="1" t="s">
        <v>911</v>
      </c>
      <c r="Q21" s="1" t="s">
        <v>912</v>
      </c>
      <c r="R21" s="1" t="s">
        <v>1005</v>
      </c>
      <c r="S21" s="1" t="s">
        <v>914</v>
      </c>
      <c r="T21" s="1" t="s">
        <v>915</v>
      </c>
      <c r="U21" s="1" t="s">
        <v>875</v>
      </c>
      <c r="V21" s="1" t="s">
        <v>943</v>
      </c>
    </row>
    <row r="22" s="1" customFormat="1" spans="1:22">
      <c r="A22" s="3">
        <v>999229365721960</v>
      </c>
      <c r="B22" s="1" t="s">
        <v>964</v>
      </c>
      <c r="C22" s="1" t="s">
        <v>1006</v>
      </c>
      <c r="D22" s="1" t="s">
        <v>1007</v>
      </c>
      <c r="E22" s="1" t="s">
        <v>1008</v>
      </c>
      <c r="F22" s="1" t="s">
        <v>901</v>
      </c>
      <c r="G22" s="1" t="s">
        <v>905</v>
      </c>
      <c r="H22" s="1" t="s">
        <v>906</v>
      </c>
      <c r="I22" s="1" t="s">
        <v>1009</v>
      </c>
      <c r="J22" s="1" t="s">
        <v>908</v>
      </c>
      <c r="K22" s="1" t="s">
        <v>1009</v>
      </c>
      <c r="L22" s="1" t="s">
        <v>1009</v>
      </c>
      <c r="M22" s="1" t="s">
        <v>909</v>
      </c>
      <c r="N22" s="1" t="s">
        <v>909</v>
      </c>
      <c r="O22" s="1" t="s">
        <v>910</v>
      </c>
      <c r="P22" s="1" t="s">
        <v>911</v>
      </c>
      <c r="Q22" s="1" t="s">
        <v>912</v>
      </c>
      <c r="R22" s="1" t="s">
        <v>1010</v>
      </c>
      <c r="S22" s="1" t="s">
        <v>914</v>
      </c>
      <c r="T22" s="1" t="s">
        <v>915</v>
      </c>
      <c r="U22" s="1" t="s">
        <v>875</v>
      </c>
      <c r="V22" s="1" t="s">
        <v>1011</v>
      </c>
    </row>
    <row r="23" s="1" customFormat="1" spans="1:22">
      <c r="A23" s="3">
        <v>999229365478636</v>
      </c>
      <c r="B23" s="1" t="s">
        <v>964</v>
      </c>
      <c r="C23" s="1" t="s">
        <v>1012</v>
      </c>
      <c r="D23" s="1" t="s">
        <v>933</v>
      </c>
      <c r="E23" s="1" t="s">
        <v>1013</v>
      </c>
      <c r="F23" s="1" t="s">
        <v>901</v>
      </c>
      <c r="G23" s="1" t="s">
        <v>905</v>
      </c>
      <c r="H23" s="1" t="s">
        <v>906</v>
      </c>
      <c r="I23" s="1" t="s">
        <v>1014</v>
      </c>
      <c r="J23" s="1" t="s">
        <v>908</v>
      </c>
      <c r="K23" s="1" t="s">
        <v>1014</v>
      </c>
      <c r="L23" s="1" t="s">
        <v>1014</v>
      </c>
      <c r="M23" s="1" t="s">
        <v>909</v>
      </c>
      <c r="N23" s="1" t="s">
        <v>909</v>
      </c>
      <c r="O23" s="1" t="s">
        <v>910</v>
      </c>
      <c r="P23" s="1" t="s">
        <v>911</v>
      </c>
      <c r="Q23" s="1" t="s">
        <v>912</v>
      </c>
      <c r="R23" s="1" t="s">
        <v>1015</v>
      </c>
      <c r="S23" s="1" t="s">
        <v>914</v>
      </c>
      <c r="T23" s="1" t="s">
        <v>915</v>
      </c>
      <c r="U23" s="1" t="s">
        <v>875</v>
      </c>
      <c r="V23" s="1" t="s">
        <v>937</v>
      </c>
    </row>
    <row r="24" s="1" customFormat="1" spans="1:22">
      <c r="A24" s="3">
        <v>29365127994</v>
      </c>
      <c r="B24" s="1" t="s">
        <v>964</v>
      </c>
      <c r="C24" s="1" t="s">
        <v>1016</v>
      </c>
      <c r="D24" s="1" t="s">
        <v>945</v>
      </c>
      <c r="E24" s="1" t="s">
        <v>1017</v>
      </c>
      <c r="F24" s="1" t="s">
        <v>964</v>
      </c>
      <c r="G24" s="1" t="s">
        <v>905</v>
      </c>
      <c r="H24" s="1" t="s">
        <v>906</v>
      </c>
      <c r="I24" s="1" t="s">
        <v>1018</v>
      </c>
      <c r="J24" s="1" t="s">
        <v>908</v>
      </c>
      <c r="K24" s="1" t="s">
        <v>1018</v>
      </c>
      <c r="L24" s="1" t="s">
        <v>1018</v>
      </c>
      <c r="M24" s="1" t="s">
        <v>909</v>
      </c>
      <c r="N24" s="1" t="s">
        <v>909</v>
      </c>
      <c r="O24" s="1" t="s">
        <v>910</v>
      </c>
      <c r="P24" s="1" t="s">
        <v>911</v>
      </c>
      <c r="Q24" s="1" t="s">
        <v>912</v>
      </c>
      <c r="R24" s="1" t="s">
        <v>1019</v>
      </c>
      <c r="S24" s="1" t="s">
        <v>914</v>
      </c>
      <c r="T24" s="1" t="s">
        <v>915</v>
      </c>
      <c r="U24" s="1" t="s">
        <v>875</v>
      </c>
      <c r="V24" s="1" t="s">
        <v>916</v>
      </c>
    </row>
    <row r="25" s="1" customFormat="1" spans="1:22">
      <c r="A25" s="3">
        <v>999229365077336</v>
      </c>
      <c r="B25" s="1" t="s">
        <v>964</v>
      </c>
      <c r="C25" s="1" t="s">
        <v>1020</v>
      </c>
      <c r="D25" s="1" t="s">
        <v>1021</v>
      </c>
      <c r="E25" s="1" t="s">
        <v>1022</v>
      </c>
      <c r="F25" s="1" t="s">
        <v>964</v>
      </c>
      <c r="G25" s="1" t="s">
        <v>905</v>
      </c>
      <c r="H25" s="1" t="s">
        <v>906</v>
      </c>
      <c r="I25" s="1" t="s">
        <v>1023</v>
      </c>
      <c r="J25" s="1" t="s">
        <v>908</v>
      </c>
      <c r="K25" s="1" t="s">
        <v>1023</v>
      </c>
      <c r="L25" s="1" t="s">
        <v>1023</v>
      </c>
      <c r="M25" s="1" t="s">
        <v>909</v>
      </c>
      <c r="N25" s="1" t="s">
        <v>909</v>
      </c>
      <c r="O25" s="1" t="s">
        <v>910</v>
      </c>
      <c r="P25" s="1" t="s">
        <v>911</v>
      </c>
      <c r="Q25" s="1" t="s">
        <v>912</v>
      </c>
      <c r="R25" s="1" t="s">
        <v>1024</v>
      </c>
      <c r="S25" s="1" t="s">
        <v>914</v>
      </c>
      <c r="T25" s="1" t="s">
        <v>915</v>
      </c>
      <c r="U25" s="1" t="s">
        <v>875</v>
      </c>
      <c r="V25" s="1" t="s">
        <v>916</v>
      </c>
    </row>
    <row r="26" s="1" customFormat="1" spans="1:22">
      <c r="A26" s="3">
        <v>999229364738475</v>
      </c>
      <c r="B26" s="1" t="s">
        <v>964</v>
      </c>
      <c r="C26" s="1" t="s">
        <v>1025</v>
      </c>
      <c r="D26" s="1" t="s">
        <v>1026</v>
      </c>
      <c r="E26" s="1" t="s">
        <v>1027</v>
      </c>
      <c r="F26" s="1" t="s">
        <v>901</v>
      </c>
      <c r="G26" s="1" t="s">
        <v>905</v>
      </c>
      <c r="H26" s="1" t="s">
        <v>906</v>
      </c>
      <c r="I26" s="1" t="s">
        <v>1028</v>
      </c>
      <c r="J26" s="1" t="s">
        <v>908</v>
      </c>
      <c r="K26" s="1" t="s">
        <v>1028</v>
      </c>
      <c r="L26" s="1" t="s">
        <v>1028</v>
      </c>
      <c r="M26" s="1" t="s">
        <v>909</v>
      </c>
      <c r="N26" s="1" t="s">
        <v>909</v>
      </c>
      <c r="O26" s="1" t="s">
        <v>910</v>
      </c>
      <c r="P26" s="1" t="s">
        <v>911</v>
      </c>
      <c r="Q26" s="1" t="s">
        <v>912</v>
      </c>
      <c r="R26" s="1" t="s">
        <v>1029</v>
      </c>
      <c r="S26" s="1" t="s">
        <v>914</v>
      </c>
      <c r="T26" s="1" t="s">
        <v>915</v>
      </c>
      <c r="U26" s="1" t="s">
        <v>875</v>
      </c>
      <c r="V26" s="1" t="s">
        <v>943</v>
      </c>
    </row>
    <row r="27" s="1" customFormat="1" spans="1:22">
      <c r="A27" s="3">
        <v>999229364572382</v>
      </c>
      <c r="B27" s="1" t="s">
        <v>964</v>
      </c>
      <c r="C27" s="1" t="s">
        <v>1030</v>
      </c>
      <c r="D27" s="1" t="s">
        <v>1031</v>
      </c>
      <c r="E27" s="1" t="s">
        <v>1032</v>
      </c>
      <c r="F27" s="1" t="s">
        <v>901</v>
      </c>
      <c r="G27" s="1" t="s">
        <v>905</v>
      </c>
      <c r="H27" s="1" t="s">
        <v>906</v>
      </c>
      <c r="I27" s="1" t="s">
        <v>1033</v>
      </c>
      <c r="J27" s="1" t="s">
        <v>908</v>
      </c>
      <c r="K27" s="1" t="s">
        <v>1033</v>
      </c>
      <c r="L27" s="1" t="s">
        <v>1033</v>
      </c>
      <c r="M27" s="1" t="s">
        <v>909</v>
      </c>
      <c r="N27" s="1" t="s">
        <v>909</v>
      </c>
      <c r="O27" s="1" t="s">
        <v>910</v>
      </c>
      <c r="P27" s="1" t="s">
        <v>911</v>
      </c>
      <c r="Q27" s="1" t="s">
        <v>912</v>
      </c>
      <c r="R27" s="1" t="s">
        <v>1034</v>
      </c>
      <c r="S27" s="1" t="s">
        <v>914</v>
      </c>
      <c r="T27" s="1" t="s">
        <v>915</v>
      </c>
      <c r="U27" s="1" t="s">
        <v>875</v>
      </c>
      <c r="V27" s="1" t="s">
        <v>970</v>
      </c>
    </row>
    <row r="28" s="1" customFormat="1" spans="1:22">
      <c r="A28" s="3">
        <v>999229364486370</v>
      </c>
      <c r="B28" s="1" t="s">
        <v>964</v>
      </c>
      <c r="C28" s="1" t="s">
        <v>1035</v>
      </c>
      <c r="D28" s="1" t="s">
        <v>960</v>
      </c>
      <c r="E28" s="1" t="s">
        <v>1036</v>
      </c>
      <c r="F28" s="1" t="s">
        <v>964</v>
      </c>
      <c r="G28" s="1" t="s">
        <v>905</v>
      </c>
      <c r="H28" s="1" t="s">
        <v>906</v>
      </c>
      <c r="I28" s="1" t="s">
        <v>1037</v>
      </c>
      <c r="J28" s="1" t="s">
        <v>908</v>
      </c>
      <c r="K28" s="1" t="s">
        <v>1037</v>
      </c>
      <c r="L28" s="1" t="s">
        <v>1037</v>
      </c>
      <c r="M28" s="1" t="s">
        <v>909</v>
      </c>
      <c r="N28" s="1" t="s">
        <v>909</v>
      </c>
      <c r="O28" s="1" t="s">
        <v>910</v>
      </c>
      <c r="P28" s="1" t="s">
        <v>911</v>
      </c>
      <c r="Q28" s="1" t="s">
        <v>912</v>
      </c>
      <c r="R28" s="1" t="s">
        <v>1038</v>
      </c>
      <c r="S28" s="1" t="s">
        <v>914</v>
      </c>
      <c r="T28" s="1" t="s">
        <v>915</v>
      </c>
      <c r="U28" s="1" t="s">
        <v>875</v>
      </c>
      <c r="V28" s="1" t="s">
        <v>916</v>
      </c>
    </row>
    <row r="29" s="1" customFormat="1" spans="1:22">
      <c r="A29" s="3">
        <v>999229364243960</v>
      </c>
      <c r="B29" s="1" t="s">
        <v>1039</v>
      </c>
      <c r="C29" s="1" t="s">
        <v>1040</v>
      </c>
      <c r="D29" s="1" t="s">
        <v>955</v>
      </c>
      <c r="E29" s="1" t="s">
        <v>1041</v>
      </c>
      <c r="F29" s="1" t="s">
        <v>901</v>
      </c>
      <c r="G29" s="1" t="s">
        <v>905</v>
      </c>
      <c r="H29" s="1" t="s">
        <v>906</v>
      </c>
      <c r="I29" s="1" t="s">
        <v>996</v>
      </c>
      <c r="J29" s="1" t="s">
        <v>908</v>
      </c>
      <c r="K29" s="1" t="s">
        <v>996</v>
      </c>
      <c r="L29" s="1" t="s">
        <v>996</v>
      </c>
      <c r="M29" s="1" t="s">
        <v>909</v>
      </c>
      <c r="N29" s="1" t="s">
        <v>909</v>
      </c>
      <c r="O29" s="1" t="s">
        <v>910</v>
      </c>
      <c r="P29" s="1" t="s">
        <v>911</v>
      </c>
      <c r="Q29" s="1" t="s">
        <v>912</v>
      </c>
      <c r="R29" s="1" t="s">
        <v>1042</v>
      </c>
      <c r="S29" s="1" t="s">
        <v>914</v>
      </c>
      <c r="T29" s="1" t="s">
        <v>915</v>
      </c>
      <c r="U29" s="1" t="s">
        <v>875</v>
      </c>
      <c r="V29" s="1" t="s">
        <v>943</v>
      </c>
    </row>
    <row r="30" s="1" customFormat="1" spans="1:22">
      <c r="A30" s="3">
        <v>999229364004199</v>
      </c>
      <c r="B30" s="1" t="s">
        <v>1039</v>
      </c>
      <c r="C30" s="1" t="s">
        <v>1043</v>
      </c>
      <c r="D30" s="1" t="s">
        <v>1044</v>
      </c>
      <c r="E30" s="1" t="s">
        <v>1045</v>
      </c>
      <c r="F30" s="1" t="s">
        <v>964</v>
      </c>
      <c r="G30" s="1" t="s">
        <v>905</v>
      </c>
      <c r="H30" s="1" t="s">
        <v>906</v>
      </c>
      <c r="I30" s="1" t="s">
        <v>1046</v>
      </c>
      <c r="J30" s="1" t="s">
        <v>908</v>
      </c>
      <c r="K30" s="1" t="s">
        <v>1046</v>
      </c>
      <c r="L30" s="1" t="s">
        <v>1046</v>
      </c>
      <c r="M30" s="1" t="s">
        <v>909</v>
      </c>
      <c r="N30" s="1" t="s">
        <v>909</v>
      </c>
      <c r="O30" s="1" t="s">
        <v>910</v>
      </c>
      <c r="P30" s="1" t="s">
        <v>911</v>
      </c>
      <c r="Q30" s="1" t="s">
        <v>912</v>
      </c>
      <c r="R30" s="1" t="s">
        <v>1047</v>
      </c>
      <c r="S30" s="1" t="s">
        <v>914</v>
      </c>
      <c r="T30" s="1" t="s">
        <v>915</v>
      </c>
      <c r="U30" s="1" t="s">
        <v>875</v>
      </c>
      <c r="V30" s="1" t="s">
        <v>916</v>
      </c>
    </row>
    <row r="31" s="1" customFormat="1" spans="1:22">
      <c r="A31" s="3">
        <v>999229363930848</v>
      </c>
      <c r="B31" s="1" t="s">
        <v>1039</v>
      </c>
      <c r="C31" s="1" t="s">
        <v>1048</v>
      </c>
      <c r="D31" s="1" t="s">
        <v>1044</v>
      </c>
      <c r="E31" s="1" t="s">
        <v>1049</v>
      </c>
      <c r="F31" s="1" t="s">
        <v>964</v>
      </c>
      <c r="G31" s="1" t="s">
        <v>905</v>
      </c>
      <c r="H31" s="1" t="s">
        <v>906</v>
      </c>
      <c r="I31" s="1" t="s">
        <v>1046</v>
      </c>
      <c r="J31" s="1" t="s">
        <v>908</v>
      </c>
      <c r="K31" s="1" t="s">
        <v>1046</v>
      </c>
      <c r="L31" s="1" t="s">
        <v>1046</v>
      </c>
      <c r="M31" s="1" t="s">
        <v>909</v>
      </c>
      <c r="N31" s="1" t="s">
        <v>909</v>
      </c>
      <c r="O31" s="1" t="s">
        <v>910</v>
      </c>
      <c r="P31" s="1" t="s">
        <v>911</v>
      </c>
      <c r="Q31" s="1" t="s">
        <v>912</v>
      </c>
      <c r="R31" s="1" t="s">
        <v>1050</v>
      </c>
      <c r="S31" s="1" t="s">
        <v>914</v>
      </c>
      <c r="T31" s="1" t="s">
        <v>915</v>
      </c>
      <c r="U31" s="1" t="s">
        <v>875</v>
      </c>
      <c r="V31" s="1" t="s">
        <v>916</v>
      </c>
    </row>
    <row r="32" s="1" customFormat="1" spans="1:22">
      <c r="A32" s="3">
        <v>999229362207616</v>
      </c>
      <c r="B32" s="1" t="s">
        <v>1039</v>
      </c>
      <c r="C32" s="1" t="s">
        <v>1051</v>
      </c>
      <c r="D32" s="1" t="s">
        <v>1052</v>
      </c>
      <c r="E32" s="1" t="s">
        <v>1053</v>
      </c>
      <c r="F32" s="1" t="s">
        <v>964</v>
      </c>
      <c r="G32" s="1" t="s">
        <v>905</v>
      </c>
      <c r="H32" s="1" t="s">
        <v>906</v>
      </c>
      <c r="I32" s="1" t="s">
        <v>1054</v>
      </c>
      <c r="J32" s="1" t="s">
        <v>908</v>
      </c>
      <c r="K32" s="1" t="s">
        <v>1054</v>
      </c>
      <c r="L32" s="1" t="s">
        <v>1054</v>
      </c>
      <c r="M32" s="1" t="s">
        <v>909</v>
      </c>
      <c r="N32" s="1" t="s">
        <v>909</v>
      </c>
      <c r="O32" s="1" t="s">
        <v>910</v>
      </c>
      <c r="P32" s="1" t="s">
        <v>911</v>
      </c>
      <c r="Q32" s="1" t="s">
        <v>912</v>
      </c>
      <c r="R32" s="1" t="s">
        <v>1055</v>
      </c>
      <c r="S32" s="1" t="s">
        <v>914</v>
      </c>
      <c r="T32" s="1" t="s">
        <v>915</v>
      </c>
      <c r="U32" s="1" t="s">
        <v>875</v>
      </c>
      <c r="V32" s="1" t="s">
        <v>916</v>
      </c>
    </row>
    <row r="33" s="1" customFormat="1" spans="1:22">
      <c r="A33" s="3">
        <v>999229361869264</v>
      </c>
      <c r="B33" s="1" t="s">
        <v>1039</v>
      </c>
      <c r="C33" s="1" t="s">
        <v>1056</v>
      </c>
      <c r="D33" s="1" t="s">
        <v>1057</v>
      </c>
      <c r="E33" s="1" t="s">
        <v>1058</v>
      </c>
      <c r="F33" s="1" t="s">
        <v>901</v>
      </c>
      <c r="G33" s="1" t="s">
        <v>905</v>
      </c>
      <c r="H33" s="1" t="s">
        <v>906</v>
      </c>
      <c r="I33" s="1" t="s">
        <v>1059</v>
      </c>
      <c r="J33" s="1" t="s">
        <v>908</v>
      </c>
      <c r="K33" s="1" t="s">
        <v>1059</v>
      </c>
      <c r="L33" s="1" t="s">
        <v>1059</v>
      </c>
      <c r="M33" s="1" t="s">
        <v>909</v>
      </c>
      <c r="N33" s="1" t="s">
        <v>909</v>
      </c>
      <c r="O33" s="1" t="s">
        <v>910</v>
      </c>
      <c r="P33" s="1" t="s">
        <v>911</v>
      </c>
      <c r="Q33" s="1" t="s">
        <v>912</v>
      </c>
      <c r="R33" s="1" t="s">
        <v>1060</v>
      </c>
      <c r="S33" s="1" t="s">
        <v>914</v>
      </c>
      <c r="T33" s="1" t="s">
        <v>915</v>
      </c>
      <c r="U33" s="1" t="s">
        <v>875</v>
      </c>
      <c r="V33" s="1" t="s">
        <v>916</v>
      </c>
    </row>
    <row r="34" s="1" customFormat="1" spans="1:22">
      <c r="A34" s="3">
        <v>999229361194507</v>
      </c>
      <c r="B34" s="1" t="s">
        <v>1061</v>
      </c>
      <c r="C34" s="1" t="s">
        <v>1062</v>
      </c>
      <c r="D34" s="1" t="s">
        <v>1063</v>
      </c>
      <c r="E34" s="1" t="s">
        <v>1064</v>
      </c>
      <c r="F34" s="1" t="s">
        <v>964</v>
      </c>
      <c r="G34" s="1" t="s">
        <v>905</v>
      </c>
      <c r="H34" s="1" t="s">
        <v>906</v>
      </c>
      <c r="I34" s="1" t="s">
        <v>1065</v>
      </c>
      <c r="J34" s="1" t="s">
        <v>908</v>
      </c>
      <c r="K34" s="1" t="s">
        <v>1065</v>
      </c>
      <c r="L34" s="1" t="s">
        <v>1065</v>
      </c>
      <c r="M34" s="1" t="s">
        <v>909</v>
      </c>
      <c r="N34" s="1" t="s">
        <v>909</v>
      </c>
      <c r="O34" s="1" t="s">
        <v>910</v>
      </c>
      <c r="P34" s="1" t="s">
        <v>911</v>
      </c>
      <c r="Q34" s="1" t="s">
        <v>912</v>
      </c>
      <c r="R34" s="1" t="s">
        <v>1066</v>
      </c>
      <c r="S34" s="1" t="s">
        <v>914</v>
      </c>
      <c r="T34" s="1" t="s">
        <v>915</v>
      </c>
      <c r="U34" s="1" t="s">
        <v>875</v>
      </c>
      <c r="V34" s="1" t="s">
        <v>916</v>
      </c>
    </row>
    <row r="35" s="1" customFormat="1" spans="1:22">
      <c r="A35" s="3">
        <v>999229360044814</v>
      </c>
      <c r="B35" s="1" t="s">
        <v>1061</v>
      </c>
      <c r="C35" s="1" t="s">
        <v>1067</v>
      </c>
      <c r="D35" s="1" t="s">
        <v>1068</v>
      </c>
      <c r="E35" s="1" t="s">
        <v>1069</v>
      </c>
      <c r="F35" s="1" t="s">
        <v>964</v>
      </c>
      <c r="G35" s="1" t="s">
        <v>905</v>
      </c>
      <c r="H35" s="1" t="s">
        <v>906</v>
      </c>
      <c r="I35" s="1" t="s">
        <v>1070</v>
      </c>
      <c r="J35" s="1" t="s">
        <v>908</v>
      </c>
      <c r="K35" s="1" t="s">
        <v>1070</v>
      </c>
      <c r="L35" s="1" t="s">
        <v>1070</v>
      </c>
      <c r="M35" s="1" t="s">
        <v>909</v>
      </c>
      <c r="N35" s="1" t="s">
        <v>909</v>
      </c>
      <c r="O35" s="1" t="s">
        <v>910</v>
      </c>
      <c r="P35" s="1" t="s">
        <v>911</v>
      </c>
      <c r="Q35" s="1" t="s">
        <v>912</v>
      </c>
      <c r="R35" s="1" t="s">
        <v>1071</v>
      </c>
      <c r="S35" s="1" t="s">
        <v>914</v>
      </c>
      <c r="T35" s="1" t="s">
        <v>915</v>
      </c>
      <c r="U35" s="1" t="s">
        <v>875</v>
      </c>
      <c r="V35" s="1" t="s">
        <v>943</v>
      </c>
    </row>
    <row r="36" s="1" customFormat="1" spans="1:22">
      <c r="A36" s="3">
        <v>999229359830509</v>
      </c>
      <c r="B36" s="1" t="s">
        <v>1061</v>
      </c>
      <c r="C36" s="1" t="s">
        <v>1072</v>
      </c>
      <c r="D36" s="1" t="s">
        <v>1073</v>
      </c>
      <c r="E36" s="1" t="s">
        <v>1074</v>
      </c>
      <c r="F36" s="1" t="s">
        <v>901</v>
      </c>
      <c r="G36" s="1" t="s">
        <v>905</v>
      </c>
      <c r="H36" s="1" t="s">
        <v>906</v>
      </c>
      <c r="I36" s="1" t="s">
        <v>1075</v>
      </c>
      <c r="J36" s="1" t="s">
        <v>908</v>
      </c>
      <c r="K36" s="1" t="s">
        <v>1075</v>
      </c>
      <c r="L36" s="1" t="s">
        <v>1075</v>
      </c>
      <c r="M36" s="1" t="s">
        <v>909</v>
      </c>
      <c r="N36" s="1" t="s">
        <v>909</v>
      </c>
      <c r="O36" s="1" t="s">
        <v>910</v>
      </c>
      <c r="P36" s="1" t="s">
        <v>911</v>
      </c>
      <c r="Q36" s="1" t="s">
        <v>912</v>
      </c>
      <c r="R36" s="1" t="s">
        <v>1076</v>
      </c>
      <c r="S36" s="1" t="s">
        <v>914</v>
      </c>
      <c r="T36" s="1" t="s">
        <v>915</v>
      </c>
      <c r="U36" s="1" t="s">
        <v>875</v>
      </c>
      <c r="V36" s="1" t="s">
        <v>916</v>
      </c>
    </row>
    <row r="37" s="1" customFormat="1" spans="1:22">
      <c r="A37" s="3">
        <v>999229359752624</v>
      </c>
      <c r="B37" s="1" t="s">
        <v>1061</v>
      </c>
      <c r="C37" s="1" t="s">
        <v>1077</v>
      </c>
      <c r="D37" s="1" t="s">
        <v>1068</v>
      </c>
      <c r="E37" s="1" t="s">
        <v>1078</v>
      </c>
      <c r="F37" s="1" t="s">
        <v>964</v>
      </c>
      <c r="G37" s="1" t="s">
        <v>905</v>
      </c>
      <c r="H37" s="1" t="s">
        <v>906</v>
      </c>
      <c r="I37" s="1" t="s">
        <v>1079</v>
      </c>
      <c r="J37" s="1" t="s">
        <v>908</v>
      </c>
      <c r="K37" s="1" t="s">
        <v>1079</v>
      </c>
      <c r="L37" s="1" t="s">
        <v>1079</v>
      </c>
      <c r="M37" s="1" t="s">
        <v>909</v>
      </c>
      <c r="N37" s="1" t="s">
        <v>909</v>
      </c>
      <c r="O37" s="1" t="s">
        <v>910</v>
      </c>
      <c r="P37" s="1" t="s">
        <v>911</v>
      </c>
      <c r="Q37" s="1" t="s">
        <v>912</v>
      </c>
      <c r="R37" s="1" t="s">
        <v>1080</v>
      </c>
      <c r="S37" s="1" t="s">
        <v>914</v>
      </c>
      <c r="T37" s="1" t="s">
        <v>915</v>
      </c>
      <c r="U37" s="1" t="s">
        <v>875</v>
      </c>
      <c r="V37" s="1" t="s">
        <v>943</v>
      </c>
    </row>
    <row r="38" s="1" customFormat="1" spans="1:22">
      <c r="A38" s="3">
        <v>999229356828170</v>
      </c>
      <c r="B38" s="1" t="s">
        <v>1061</v>
      </c>
      <c r="C38" s="1" t="s">
        <v>1081</v>
      </c>
      <c r="D38" s="1" t="s">
        <v>1082</v>
      </c>
      <c r="E38" s="1" t="s">
        <v>1083</v>
      </c>
      <c r="F38" s="1" t="s">
        <v>964</v>
      </c>
      <c r="G38" s="1" t="s">
        <v>905</v>
      </c>
      <c r="H38" s="1" t="s">
        <v>906</v>
      </c>
      <c r="I38" s="1" t="s">
        <v>1084</v>
      </c>
      <c r="J38" s="1" t="s">
        <v>908</v>
      </c>
      <c r="K38" s="1" t="s">
        <v>1084</v>
      </c>
      <c r="L38" s="1" t="s">
        <v>1084</v>
      </c>
      <c r="M38" s="1" t="s">
        <v>909</v>
      </c>
      <c r="N38" s="1" t="s">
        <v>909</v>
      </c>
      <c r="O38" s="1" t="s">
        <v>910</v>
      </c>
      <c r="P38" s="1" t="s">
        <v>911</v>
      </c>
      <c r="Q38" s="1" t="s">
        <v>912</v>
      </c>
      <c r="R38" s="1" t="s">
        <v>1085</v>
      </c>
      <c r="S38" s="1" t="s">
        <v>914</v>
      </c>
      <c r="T38" s="1" t="s">
        <v>915</v>
      </c>
      <c r="U38" s="1" t="s">
        <v>875</v>
      </c>
      <c r="V38" s="1" t="s">
        <v>916</v>
      </c>
    </row>
    <row r="39" s="1" customFormat="1" spans="1:22">
      <c r="A39" s="3">
        <v>999229355072944</v>
      </c>
      <c r="B39" s="1" t="s">
        <v>1061</v>
      </c>
      <c r="C39" s="1" t="s">
        <v>1086</v>
      </c>
      <c r="D39" s="1" t="s">
        <v>1087</v>
      </c>
      <c r="E39" s="1" t="s">
        <v>1088</v>
      </c>
      <c r="F39" s="1" t="s">
        <v>1039</v>
      </c>
      <c r="G39" s="1" t="s">
        <v>905</v>
      </c>
      <c r="H39" s="1" t="s">
        <v>906</v>
      </c>
      <c r="I39" s="1" t="s">
        <v>1089</v>
      </c>
      <c r="J39" s="1" t="s">
        <v>908</v>
      </c>
      <c r="K39" s="1" t="s">
        <v>1089</v>
      </c>
      <c r="L39" s="1" t="s">
        <v>1089</v>
      </c>
      <c r="M39" s="1" t="s">
        <v>909</v>
      </c>
      <c r="N39" s="1" t="s">
        <v>909</v>
      </c>
      <c r="O39" s="1" t="s">
        <v>910</v>
      </c>
      <c r="P39" s="1" t="s">
        <v>911</v>
      </c>
      <c r="Q39" s="1" t="s">
        <v>912</v>
      </c>
      <c r="R39" s="1" t="s">
        <v>1090</v>
      </c>
      <c r="S39" s="1" t="s">
        <v>914</v>
      </c>
      <c r="T39" s="1" t="s">
        <v>915</v>
      </c>
      <c r="U39" s="1" t="s">
        <v>875</v>
      </c>
      <c r="V39" s="1" t="s">
        <v>943</v>
      </c>
    </row>
    <row r="40" s="1" customFormat="1" spans="1:22">
      <c r="A40" s="3">
        <v>999229354776056</v>
      </c>
      <c r="B40" s="1" t="s">
        <v>1061</v>
      </c>
      <c r="C40" s="1" t="s">
        <v>1091</v>
      </c>
      <c r="D40" s="1" t="s">
        <v>1092</v>
      </c>
      <c r="E40" s="1" t="s">
        <v>1093</v>
      </c>
      <c r="F40" s="1" t="s">
        <v>964</v>
      </c>
      <c r="G40" s="1" t="s">
        <v>905</v>
      </c>
      <c r="H40" s="1" t="s">
        <v>906</v>
      </c>
      <c r="I40" s="1" t="s">
        <v>1094</v>
      </c>
      <c r="J40" s="1" t="s">
        <v>908</v>
      </c>
      <c r="K40" s="1" t="s">
        <v>1094</v>
      </c>
      <c r="L40" s="1" t="s">
        <v>1094</v>
      </c>
      <c r="M40" s="1" t="s">
        <v>909</v>
      </c>
      <c r="N40" s="1" t="s">
        <v>909</v>
      </c>
      <c r="O40" s="1" t="s">
        <v>910</v>
      </c>
      <c r="P40" s="1" t="s">
        <v>911</v>
      </c>
      <c r="Q40" s="1" t="s">
        <v>912</v>
      </c>
      <c r="R40" s="1" t="s">
        <v>1095</v>
      </c>
      <c r="S40" s="1" t="s">
        <v>914</v>
      </c>
      <c r="T40" s="1" t="s">
        <v>915</v>
      </c>
      <c r="U40" s="1" t="s">
        <v>875</v>
      </c>
      <c r="V40" s="1" t="s">
        <v>916</v>
      </c>
    </row>
    <row r="41" s="1" customFormat="1" spans="1:22">
      <c r="A41" s="3">
        <v>999229353250637</v>
      </c>
      <c r="B41" s="1" t="s">
        <v>1061</v>
      </c>
      <c r="C41" s="1" t="s">
        <v>1096</v>
      </c>
      <c r="D41" s="1" t="s">
        <v>1097</v>
      </c>
      <c r="E41" s="1" t="s">
        <v>1098</v>
      </c>
      <c r="F41" s="1" t="s">
        <v>1039</v>
      </c>
      <c r="G41" s="1" t="s">
        <v>905</v>
      </c>
      <c r="H41" s="1" t="s">
        <v>906</v>
      </c>
      <c r="I41" s="1" t="s">
        <v>1099</v>
      </c>
      <c r="J41" s="1" t="s">
        <v>908</v>
      </c>
      <c r="K41" s="1" t="s">
        <v>1099</v>
      </c>
      <c r="L41" s="1" t="s">
        <v>1099</v>
      </c>
      <c r="M41" s="1" t="s">
        <v>909</v>
      </c>
      <c r="N41" s="1" t="s">
        <v>909</v>
      </c>
      <c r="O41" s="1" t="s">
        <v>910</v>
      </c>
      <c r="P41" s="1" t="s">
        <v>911</v>
      </c>
      <c r="Q41" s="1" t="s">
        <v>912</v>
      </c>
      <c r="R41" s="1" t="s">
        <v>1100</v>
      </c>
      <c r="S41" s="1" t="s">
        <v>914</v>
      </c>
      <c r="T41" s="1" t="s">
        <v>915</v>
      </c>
      <c r="U41" s="1" t="s">
        <v>875</v>
      </c>
      <c r="V41" s="1" t="s">
        <v>916</v>
      </c>
    </row>
    <row r="42" s="1" customFormat="1" spans="1:22">
      <c r="A42" s="3">
        <v>999229351465062</v>
      </c>
      <c r="B42" s="1" t="s">
        <v>1101</v>
      </c>
      <c r="C42" s="1" t="s">
        <v>1102</v>
      </c>
      <c r="D42" s="1" t="s">
        <v>923</v>
      </c>
      <c r="E42" s="1" t="s">
        <v>1103</v>
      </c>
      <c r="F42" s="1" t="s">
        <v>901</v>
      </c>
      <c r="G42" s="1" t="s">
        <v>905</v>
      </c>
      <c r="H42" s="1" t="s">
        <v>906</v>
      </c>
      <c r="I42" s="1" t="s">
        <v>1104</v>
      </c>
      <c r="J42" s="1" t="s">
        <v>908</v>
      </c>
      <c r="K42" s="1" t="s">
        <v>1104</v>
      </c>
      <c r="L42" s="1" t="s">
        <v>1104</v>
      </c>
      <c r="M42" s="1" t="s">
        <v>909</v>
      </c>
      <c r="N42" s="1" t="s">
        <v>909</v>
      </c>
      <c r="O42" s="1" t="s">
        <v>910</v>
      </c>
      <c r="P42" s="1" t="s">
        <v>911</v>
      </c>
      <c r="Q42" s="1" t="s">
        <v>912</v>
      </c>
      <c r="R42" s="1" t="s">
        <v>1105</v>
      </c>
      <c r="S42" s="1" t="s">
        <v>914</v>
      </c>
      <c r="T42" s="1" t="s">
        <v>915</v>
      </c>
      <c r="U42" s="1" t="s">
        <v>875</v>
      </c>
      <c r="V42" s="1" t="s">
        <v>916</v>
      </c>
    </row>
    <row r="43" s="1" customFormat="1" spans="1:22">
      <c r="A43" s="3">
        <v>999229351392813</v>
      </c>
      <c r="B43" s="1" t="s">
        <v>1101</v>
      </c>
      <c r="C43" s="1" t="s">
        <v>1106</v>
      </c>
      <c r="D43" s="1" t="s">
        <v>1107</v>
      </c>
      <c r="E43" s="1" t="s">
        <v>1108</v>
      </c>
      <c r="F43" s="1" t="s">
        <v>964</v>
      </c>
      <c r="G43" s="1" t="s">
        <v>905</v>
      </c>
      <c r="H43" s="1" t="s">
        <v>906</v>
      </c>
      <c r="I43" s="1" t="s">
        <v>1109</v>
      </c>
      <c r="J43" s="1" t="s">
        <v>908</v>
      </c>
      <c r="K43" s="1" t="s">
        <v>1109</v>
      </c>
      <c r="L43" s="1" t="s">
        <v>1109</v>
      </c>
      <c r="M43" s="1" t="s">
        <v>909</v>
      </c>
      <c r="N43" s="1" t="s">
        <v>909</v>
      </c>
      <c r="O43" s="1" t="s">
        <v>910</v>
      </c>
      <c r="P43" s="1" t="s">
        <v>911</v>
      </c>
      <c r="Q43" s="1" t="s">
        <v>912</v>
      </c>
      <c r="R43" s="1" t="s">
        <v>1110</v>
      </c>
      <c r="S43" s="1" t="s">
        <v>914</v>
      </c>
      <c r="T43" s="1" t="s">
        <v>915</v>
      </c>
      <c r="U43" s="1" t="s">
        <v>875</v>
      </c>
      <c r="V43" s="1" t="s">
        <v>916</v>
      </c>
    </row>
    <row r="44" s="1" customFormat="1" spans="1:22">
      <c r="A44" s="3">
        <v>999229351019173</v>
      </c>
      <c r="B44" s="1" t="s">
        <v>1101</v>
      </c>
      <c r="C44" s="1" t="s">
        <v>1111</v>
      </c>
      <c r="D44" s="1" t="s">
        <v>1112</v>
      </c>
      <c r="E44" s="1" t="s">
        <v>1113</v>
      </c>
      <c r="F44" s="1" t="s">
        <v>964</v>
      </c>
      <c r="G44" s="1" t="s">
        <v>905</v>
      </c>
      <c r="H44" s="1" t="s">
        <v>906</v>
      </c>
      <c r="I44" s="1" t="s">
        <v>1114</v>
      </c>
      <c r="J44" s="1" t="s">
        <v>908</v>
      </c>
      <c r="K44" s="1" t="s">
        <v>1114</v>
      </c>
      <c r="L44" s="1" t="s">
        <v>1114</v>
      </c>
      <c r="M44" s="1" t="s">
        <v>909</v>
      </c>
      <c r="N44" s="1" t="s">
        <v>909</v>
      </c>
      <c r="O44" s="1" t="s">
        <v>910</v>
      </c>
      <c r="P44" s="1" t="s">
        <v>911</v>
      </c>
      <c r="Q44" s="1" t="s">
        <v>912</v>
      </c>
      <c r="R44" s="1" t="s">
        <v>1115</v>
      </c>
      <c r="S44" s="1" t="s">
        <v>914</v>
      </c>
      <c r="T44" s="1" t="s">
        <v>915</v>
      </c>
      <c r="U44" s="1" t="s">
        <v>875</v>
      </c>
      <c r="V44" s="1" t="s">
        <v>1116</v>
      </c>
    </row>
    <row r="45" s="1" customFormat="1" spans="1:22">
      <c r="A45" s="3">
        <v>999229350900198</v>
      </c>
      <c r="B45" s="1" t="s">
        <v>1101</v>
      </c>
      <c r="C45" s="1" t="s">
        <v>1117</v>
      </c>
      <c r="D45" s="1" t="s">
        <v>1112</v>
      </c>
      <c r="E45" s="1" t="s">
        <v>1118</v>
      </c>
      <c r="F45" s="1" t="s">
        <v>964</v>
      </c>
      <c r="G45" s="1" t="s">
        <v>905</v>
      </c>
      <c r="H45" s="1" t="s">
        <v>906</v>
      </c>
      <c r="I45" s="1" t="s">
        <v>1114</v>
      </c>
      <c r="J45" s="1" t="s">
        <v>908</v>
      </c>
      <c r="K45" s="1" t="s">
        <v>1114</v>
      </c>
      <c r="L45" s="1" t="s">
        <v>1114</v>
      </c>
      <c r="M45" s="1" t="s">
        <v>909</v>
      </c>
      <c r="N45" s="1" t="s">
        <v>909</v>
      </c>
      <c r="O45" s="1" t="s">
        <v>910</v>
      </c>
      <c r="P45" s="1" t="s">
        <v>911</v>
      </c>
      <c r="Q45" s="1" t="s">
        <v>912</v>
      </c>
      <c r="R45" s="1" t="s">
        <v>1119</v>
      </c>
      <c r="S45" s="1" t="s">
        <v>914</v>
      </c>
      <c r="T45" s="1" t="s">
        <v>915</v>
      </c>
      <c r="U45" s="1" t="s">
        <v>875</v>
      </c>
      <c r="V45" s="1" t="s">
        <v>1116</v>
      </c>
    </row>
    <row r="46" s="1" customFormat="1" spans="1:22">
      <c r="A46" s="3">
        <v>999229350842977</v>
      </c>
      <c r="B46" s="1" t="s">
        <v>1101</v>
      </c>
      <c r="C46" s="1" t="s">
        <v>1120</v>
      </c>
      <c r="D46" s="1" t="s">
        <v>999</v>
      </c>
      <c r="E46" s="1" t="s">
        <v>1121</v>
      </c>
      <c r="F46" s="1" t="s">
        <v>964</v>
      </c>
      <c r="G46" s="1" t="s">
        <v>905</v>
      </c>
      <c r="H46" s="1" t="s">
        <v>906</v>
      </c>
      <c r="I46" s="1" t="s">
        <v>1122</v>
      </c>
      <c r="J46" s="1" t="s">
        <v>908</v>
      </c>
      <c r="K46" s="1" t="s">
        <v>1122</v>
      </c>
      <c r="L46" s="1" t="s">
        <v>1122</v>
      </c>
      <c r="M46" s="1" t="s">
        <v>909</v>
      </c>
      <c r="N46" s="1" t="s">
        <v>909</v>
      </c>
      <c r="O46" s="1" t="s">
        <v>910</v>
      </c>
      <c r="P46" s="1" t="s">
        <v>911</v>
      </c>
      <c r="Q46" s="1" t="s">
        <v>912</v>
      </c>
      <c r="R46" s="1" t="s">
        <v>1123</v>
      </c>
      <c r="S46" s="1" t="s">
        <v>914</v>
      </c>
      <c r="T46" s="1" t="s">
        <v>915</v>
      </c>
      <c r="U46" s="1" t="s">
        <v>875</v>
      </c>
      <c r="V46" s="1" t="s">
        <v>916</v>
      </c>
    </row>
    <row r="47" s="1" customFormat="1" spans="1:22">
      <c r="A47" s="3">
        <v>999229350756324</v>
      </c>
      <c r="B47" s="1" t="s">
        <v>1101</v>
      </c>
      <c r="C47" s="1" t="s">
        <v>1124</v>
      </c>
      <c r="D47" s="1" t="s">
        <v>1125</v>
      </c>
      <c r="E47" s="1" t="s">
        <v>1126</v>
      </c>
      <c r="F47" s="1" t="s">
        <v>1039</v>
      </c>
      <c r="G47" s="1" t="s">
        <v>905</v>
      </c>
      <c r="H47" s="1" t="s">
        <v>906</v>
      </c>
      <c r="I47" s="1" t="s">
        <v>1127</v>
      </c>
      <c r="J47" s="1" t="s">
        <v>908</v>
      </c>
      <c r="K47" s="1" t="s">
        <v>1127</v>
      </c>
      <c r="L47" s="1" t="s">
        <v>1127</v>
      </c>
      <c r="M47" s="1" t="s">
        <v>909</v>
      </c>
      <c r="N47" s="1" t="s">
        <v>909</v>
      </c>
      <c r="O47" s="1" t="s">
        <v>910</v>
      </c>
      <c r="P47" s="1" t="s">
        <v>911</v>
      </c>
      <c r="Q47" s="1" t="s">
        <v>912</v>
      </c>
      <c r="R47" s="1" t="s">
        <v>1128</v>
      </c>
      <c r="S47" s="1" t="s">
        <v>914</v>
      </c>
      <c r="T47" s="1" t="s">
        <v>915</v>
      </c>
      <c r="U47" s="1" t="s">
        <v>875</v>
      </c>
      <c r="V47" s="1" t="s">
        <v>916</v>
      </c>
    </row>
    <row r="48" s="1" customFormat="1" spans="1:22">
      <c r="A48" s="3">
        <v>999229350737422</v>
      </c>
      <c r="B48" s="1" t="s">
        <v>1101</v>
      </c>
      <c r="C48" s="1" t="s">
        <v>1129</v>
      </c>
      <c r="D48" s="1" t="s">
        <v>1130</v>
      </c>
      <c r="E48" s="1" t="s">
        <v>1131</v>
      </c>
      <c r="F48" s="1" t="s">
        <v>964</v>
      </c>
      <c r="G48" s="1" t="s">
        <v>905</v>
      </c>
      <c r="H48" s="1" t="s">
        <v>906</v>
      </c>
      <c r="I48" s="1" t="s">
        <v>1132</v>
      </c>
      <c r="J48" s="1" t="s">
        <v>908</v>
      </c>
      <c r="K48" s="1" t="s">
        <v>1132</v>
      </c>
      <c r="L48" s="1" t="s">
        <v>1132</v>
      </c>
      <c r="M48" s="1" t="s">
        <v>909</v>
      </c>
      <c r="N48" s="1" t="s">
        <v>909</v>
      </c>
      <c r="O48" s="1" t="s">
        <v>910</v>
      </c>
      <c r="P48" s="1" t="s">
        <v>911</v>
      </c>
      <c r="Q48" s="1" t="s">
        <v>912</v>
      </c>
      <c r="R48" s="1" t="s">
        <v>1133</v>
      </c>
      <c r="S48" s="1" t="s">
        <v>914</v>
      </c>
      <c r="T48" s="1" t="s">
        <v>915</v>
      </c>
      <c r="U48" s="1" t="s">
        <v>875</v>
      </c>
      <c r="V48" s="1" t="s">
        <v>916</v>
      </c>
    </row>
    <row r="49" s="1" customFormat="1" spans="1:22">
      <c r="A49" s="3">
        <v>999229350193733</v>
      </c>
      <c r="B49" s="1" t="s">
        <v>1101</v>
      </c>
      <c r="C49" s="1" t="s">
        <v>1134</v>
      </c>
      <c r="D49" s="1" t="s">
        <v>1135</v>
      </c>
      <c r="E49" s="1" t="s">
        <v>1136</v>
      </c>
      <c r="F49" s="1" t="s">
        <v>964</v>
      </c>
      <c r="G49" s="1" t="s">
        <v>905</v>
      </c>
      <c r="H49" s="1" t="s">
        <v>906</v>
      </c>
      <c r="I49" s="1" t="s">
        <v>1137</v>
      </c>
      <c r="J49" s="1" t="s">
        <v>908</v>
      </c>
      <c r="K49" s="1" t="s">
        <v>1137</v>
      </c>
      <c r="L49" s="1" t="s">
        <v>1137</v>
      </c>
      <c r="M49" s="1" t="s">
        <v>909</v>
      </c>
      <c r="N49" s="1" t="s">
        <v>909</v>
      </c>
      <c r="O49" s="1" t="s">
        <v>910</v>
      </c>
      <c r="P49" s="1" t="s">
        <v>911</v>
      </c>
      <c r="Q49" s="1" t="s">
        <v>912</v>
      </c>
      <c r="R49" s="1" t="s">
        <v>1138</v>
      </c>
      <c r="S49" s="1" t="s">
        <v>914</v>
      </c>
      <c r="T49" s="1" t="s">
        <v>915</v>
      </c>
      <c r="U49" s="1" t="s">
        <v>875</v>
      </c>
      <c r="V49" s="1" t="s">
        <v>916</v>
      </c>
    </row>
    <row r="50" s="1" customFormat="1" spans="1:22">
      <c r="A50" s="3">
        <v>999229350137390</v>
      </c>
      <c r="B50" s="1" t="s">
        <v>1101</v>
      </c>
      <c r="C50" s="1" t="s">
        <v>1139</v>
      </c>
      <c r="D50" s="1" t="s">
        <v>1140</v>
      </c>
      <c r="E50" s="1" t="s">
        <v>1141</v>
      </c>
      <c r="F50" s="1" t="s">
        <v>964</v>
      </c>
      <c r="G50" s="1" t="s">
        <v>905</v>
      </c>
      <c r="H50" s="1" t="s">
        <v>906</v>
      </c>
      <c r="I50" s="1" t="s">
        <v>1142</v>
      </c>
      <c r="J50" s="1" t="s">
        <v>908</v>
      </c>
      <c r="K50" s="1" t="s">
        <v>1142</v>
      </c>
      <c r="L50" s="1" t="s">
        <v>1142</v>
      </c>
      <c r="M50" s="1" t="s">
        <v>909</v>
      </c>
      <c r="N50" s="1" t="s">
        <v>909</v>
      </c>
      <c r="O50" s="1" t="s">
        <v>910</v>
      </c>
      <c r="P50" s="1" t="s">
        <v>911</v>
      </c>
      <c r="Q50" s="1" t="s">
        <v>912</v>
      </c>
      <c r="R50" s="1" t="s">
        <v>1143</v>
      </c>
      <c r="S50" s="1" t="s">
        <v>914</v>
      </c>
      <c r="T50" s="1" t="s">
        <v>915</v>
      </c>
      <c r="U50" s="1" t="s">
        <v>875</v>
      </c>
      <c r="V50" s="1" t="s">
        <v>916</v>
      </c>
    </row>
    <row r="51" s="1" customFormat="1" spans="1:22">
      <c r="A51" s="3">
        <v>999229349036449</v>
      </c>
      <c r="B51" s="1" t="s">
        <v>1101</v>
      </c>
      <c r="C51" s="1" t="s">
        <v>1144</v>
      </c>
      <c r="D51" s="1" t="s">
        <v>1145</v>
      </c>
      <c r="E51" s="1" t="s">
        <v>1146</v>
      </c>
      <c r="F51" s="1" t="s">
        <v>901</v>
      </c>
      <c r="G51" s="1" t="s">
        <v>905</v>
      </c>
      <c r="H51" s="1" t="s">
        <v>906</v>
      </c>
      <c r="I51" s="1" t="s">
        <v>1147</v>
      </c>
      <c r="J51" s="1" t="s">
        <v>908</v>
      </c>
      <c r="K51" s="1" t="s">
        <v>1147</v>
      </c>
      <c r="L51" s="1" t="s">
        <v>1147</v>
      </c>
      <c r="M51" s="1" t="s">
        <v>909</v>
      </c>
      <c r="N51" s="1" t="s">
        <v>909</v>
      </c>
      <c r="O51" s="1" t="s">
        <v>910</v>
      </c>
      <c r="P51" s="1" t="s">
        <v>911</v>
      </c>
      <c r="Q51" s="1" t="s">
        <v>912</v>
      </c>
      <c r="R51" s="1" t="s">
        <v>1148</v>
      </c>
      <c r="S51" s="1" t="s">
        <v>914</v>
      </c>
      <c r="T51" s="1" t="s">
        <v>915</v>
      </c>
      <c r="U51" s="1" t="s">
        <v>875</v>
      </c>
      <c r="V51" s="1" t="s">
        <v>916</v>
      </c>
    </row>
    <row r="52" s="1" customFormat="1" spans="1:22">
      <c r="A52" s="3">
        <v>999229349022841</v>
      </c>
      <c r="B52" s="1" t="s">
        <v>1101</v>
      </c>
      <c r="C52" s="1" t="s">
        <v>1149</v>
      </c>
      <c r="D52" s="1" t="s">
        <v>1130</v>
      </c>
      <c r="E52" s="1" t="s">
        <v>1150</v>
      </c>
      <c r="F52" s="1" t="s">
        <v>964</v>
      </c>
      <c r="G52" s="1" t="s">
        <v>905</v>
      </c>
      <c r="H52" s="1" t="s">
        <v>906</v>
      </c>
      <c r="I52" s="1" t="s">
        <v>1151</v>
      </c>
      <c r="J52" s="1" t="s">
        <v>908</v>
      </c>
      <c r="K52" s="1" t="s">
        <v>1151</v>
      </c>
      <c r="L52" s="1" t="s">
        <v>1151</v>
      </c>
      <c r="M52" s="1" t="s">
        <v>909</v>
      </c>
      <c r="N52" s="1" t="s">
        <v>909</v>
      </c>
      <c r="O52" s="1" t="s">
        <v>910</v>
      </c>
      <c r="P52" s="1" t="s">
        <v>911</v>
      </c>
      <c r="Q52" s="1" t="s">
        <v>912</v>
      </c>
      <c r="R52" s="1" t="s">
        <v>1152</v>
      </c>
      <c r="S52" s="1" t="s">
        <v>914</v>
      </c>
      <c r="T52" s="1" t="s">
        <v>915</v>
      </c>
      <c r="U52" s="1" t="s">
        <v>875</v>
      </c>
      <c r="V52" s="1" t="s">
        <v>916</v>
      </c>
    </row>
    <row r="53" s="1" customFormat="1" spans="1:22">
      <c r="A53" s="3">
        <v>999229347612966</v>
      </c>
      <c r="B53" s="1" t="s">
        <v>1153</v>
      </c>
      <c r="C53" s="1" t="s">
        <v>1154</v>
      </c>
      <c r="D53" s="1" t="s">
        <v>1155</v>
      </c>
      <c r="E53" s="1" t="s">
        <v>1156</v>
      </c>
      <c r="F53" s="1" t="s">
        <v>964</v>
      </c>
      <c r="G53" s="1" t="s">
        <v>905</v>
      </c>
      <c r="H53" s="1" t="s">
        <v>906</v>
      </c>
      <c r="I53" s="1" t="s">
        <v>1157</v>
      </c>
      <c r="J53" s="1" t="s">
        <v>908</v>
      </c>
      <c r="K53" s="1" t="s">
        <v>1157</v>
      </c>
      <c r="L53" s="1" t="s">
        <v>1157</v>
      </c>
      <c r="M53" s="1" t="s">
        <v>909</v>
      </c>
      <c r="N53" s="1" t="s">
        <v>909</v>
      </c>
      <c r="O53" s="1" t="s">
        <v>910</v>
      </c>
      <c r="P53" s="1" t="s">
        <v>911</v>
      </c>
      <c r="Q53" s="1" t="s">
        <v>912</v>
      </c>
      <c r="R53" s="1" t="s">
        <v>1158</v>
      </c>
      <c r="S53" s="1" t="s">
        <v>914</v>
      </c>
      <c r="T53" s="1" t="s">
        <v>915</v>
      </c>
      <c r="U53" s="1" t="s">
        <v>875</v>
      </c>
      <c r="V53" s="1" t="s">
        <v>943</v>
      </c>
    </row>
    <row r="54" s="1" customFormat="1" spans="1:22">
      <c r="A54" s="3">
        <v>999229347037735</v>
      </c>
      <c r="B54" s="1" t="s">
        <v>1153</v>
      </c>
      <c r="C54" s="1" t="s">
        <v>1159</v>
      </c>
      <c r="D54" s="1" t="s">
        <v>1140</v>
      </c>
      <c r="E54" s="1" t="s">
        <v>1160</v>
      </c>
      <c r="F54" s="1" t="s">
        <v>1039</v>
      </c>
      <c r="G54" s="1" t="s">
        <v>905</v>
      </c>
      <c r="H54" s="1" t="s">
        <v>906</v>
      </c>
      <c r="I54" s="1" t="s">
        <v>1161</v>
      </c>
      <c r="J54" s="1" t="s">
        <v>908</v>
      </c>
      <c r="K54" s="1" t="s">
        <v>1161</v>
      </c>
      <c r="L54" s="1" t="s">
        <v>1161</v>
      </c>
      <c r="M54" s="1" t="s">
        <v>909</v>
      </c>
      <c r="N54" s="1" t="s">
        <v>909</v>
      </c>
      <c r="O54" s="1" t="s">
        <v>910</v>
      </c>
      <c r="P54" s="1" t="s">
        <v>911</v>
      </c>
      <c r="Q54" s="1" t="s">
        <v>912</v>
      </c>
      <c r="R54" s="1" t="s">
        <v>1162</v>
      </c>
      <c r="S54" s="1" t="s">
        <v>914</v>
      </c>
      <c r="T54" s="1" t="s">
        <v>915</v>
      </c>
      <c r="U54" s="1" t="s">
        <v>875</v>
      </c>
      <c r="V54" s="1" t="s">
        <v>916</v>
      </c>
    </row>
    <row r="55" s="1" customFormat="1" spans="1:22">
      <c r="A55" s="3">
        <v>999229345915696</v>
      </c>
      <c r="B55" s="1" t="s">
        <v>1153</v>
      </c>
      <c r="C55" s="1" t="s">
        <v>1163</v>
      </c>
      <c r="D55" s="1" t="s">
        <v>1140</v>
      </c>
      <c r="E55" s="1" t="s">
        <v>1164</v>
      </c>
      <c r="F55" s="1" t="s">
        <v>1101</v>
      </c>
      <c r="G55" s="1" t="s">
        <v>905</v>
      </c>
      <c r="H55" s="1" t="s">
        <v>906</v>
      </c>
      <c r="I55" s="1" t="s">
        <v>1165</v>
      </c>
      <c r="J55" s="1" t="s">
        <v>908</v>
      </c>
      <c r="K55" s="1" t="s">
        <v>1165</v>
      </c>
      <c r="L55" s="1" t="s">
        <v>1165</v>
      </c>
      <c r="M55" s="1" t="s">
        <v>909</v>
      </c>
      <c r="N55" s="1" t="s">
        <v>909</v>
      </c>
      <c r="O55" s="1" t="s">
        <v>910</v>
      </c>
      <c r="P55" s="1" t="s">
        <v>911</v>
      </c>
      <c r="Q55" s="1" t="s">
        <v>912</v>
      </c>
      <c r="R55" s="1" t="s">
        <v>1166</v>
      </c>
      <c r="S55" s="1" t="s">
        <v>914</v>
      </c>
      <c r="T55" s="1" t="s">
        <v>915</v>
      </c>
      <c r="U55" s="1" t="s">
        <v>875</v>
      </c>
      <c r="V55" s="1" t="s">
        <v>916</v>
      </c>
    </row>
    <row r="56" s="1" customFormat="1" spans="1:22">
      <c r="A56" s="3">
        <v>999229345365725</v>
      </c>
      <c r="B56" s="1" t="s">
        <v>1153</v>
      </c>
      <c r="C56" s="1" t="s">
        <v>1167</v>
      </c>
      <c r="D56" s="1" t="s">
        <v>1031</v>
      </c>
      <c r="E56" s="1" t="s">
        <v>1168</v>
      </c>
      <c r="F56" s="1" t="s">
        <v>1039</v>
      </c>
      <c r="G56" s="1" t="s">
        <v>905</v>
      </c>
      <c r="H56" s="1" t="s">
        <v>906</v>
      </c>
      <c r="I56" s="1" t="s">
        <v>1169</v>
      </c>
      <c r="J56" s="1" t="s">
        <v>908</v>
      </c>
      <c r="K56" s="1" t="s">
        <v>1169</v>
      </c>
      <c r="L56" s="1" t="s">
        <v>1169</v>
      </c>
      <c r="M56" s="1" t="s">
        <v>909</v>
      </c>
      <c r="N56" s="1" t="s">
        <v>909</v>
      </c>
      <c r="O56" s="1" t="s">
        <v>910</v>
      </c>
      <c r="P56" s="1" t="s">
        <v>911</v>
      </c>
      <c r="Q56" s="1" t="s">
        <v>912</v>
      </c>
      <c r="R56" s="1" t="s">
        <v>1170</v>
      </c>
      <c r="S56" s="1" t="s">
        <v>914</v>
      </c>
      <c r="T56" s="1" t="s">
        <v>915</v>
      </c>
      <c r="U56" s="1" t="s">
        <v>875</v>
      </c>
      <c r="V56" s="1" t="s">
        <v>970</v>
      </c>
    </row>
    <row r="57" s="1" customFormat="1" spans="1:22">
      <c r="A57" s="3">
        <v>999229343297615</v>
      </c>
      <c r="B57" s="1" t="s">
        <v>1153</v>
      </c>
      <c r="C57" s="1" t="s">
        <v>1171</v>
      </c>
      <c r="D57" s="1" t="s">
        <v>1172</v>
      </c>
      <c r="E57" s="1" t="s">
        <v>1173</v>
      </c>
      <c r="F57" s="1" t="s">
        <v>964</v>
      </c>
      <c r="G57" s="1" t="s">
        <v>905</v>
      </c>
      <c r="H57" s="1" t="s">
        <v>906</v>
      </c>
      <c r="I57" s="1" t="s">
        <v>1174</v>
      </c>
      <c r="J57" s="1" t="s">
        <v>908</v>
      </c>
      <c r="K57" s="1" t="s">
        <v>1174</v>
      </c>
      <c r="L57" s="1" t="s">
        <v>1174</v>
      </c>
      <c r="M57" s="1" t="s">
        <v>909</v>
      </c>
      <c r="N57" s="1" t="s">
        <v>909</v>
      </c>
      <c r="O57" s="1" t="s">
        <v>910</v>
      </c>
      <c r="P57" s="1" t="s">
        <v>911</v>
      </c>
      <c r="Q57" s="1" t="s">
        <v>912</v>
      </c>
      <c r="R57" s="1" t="s">
        <v>1175</v>
      </c>
      <c r="S57" s="1" t="s">
        <v>914</v>
      </c>
      <c r="T57" s="1" t="s">
        <v>915</v>
      </c>
      <c r="U57" s="1" t="s">
        <v>875</v>
      </c>
      <c r="V57" s="1" t="s">
        <v>970</v>
      </c>
    </row>
    <row r="58" s="1" customFormat="1" spans="1:22">
      <c r="A58" s="3">
        <v>999229342784036</v>
      </c>
      <c r="B58" s="1" t="s">
        <v>1153</v>
      </c>
      <c r="C58" s="1" t="s">
        <v>1176</v>
      </c>
      <c r="D58" s="1" t="s">
        <v>1172</v>
      </c>
      <c r="E58" s="1" t="s">
        <v>1177</v>
      </c>
      <c r="F58" s="1" t="s">
        <v>964</v>
      </c>
      <c r="G58" s="1" t="s">
        <v>905</v>
      </c>
      <c r="H58" s="1" t="s">
        <v>906</v>
      </c>
      <c r="I58" s="1" t="s">
        <v>1174</v>
      </c>
      <c r="J58" s="1" t="s">
        <v>908</v>
      </c>
      <c r="K58" s="1" t="s">
        <v>1174</v>
      </c>
      <c r="L58" s="1" t="s">
        <v>1174</v>
      </c>
      <c r="M58" s="1" t="s">
        <v>909</v>
      </c>
      <c r="N58" s="1" t="s">
        <v>909</v>
      </c>
      <c r="O58" s="1" t="s">
        <v>910</v>
      </c>
      <c r="P58" s="1" t="s">
        <v>911</v>
      </c>
      <c r="Q58" s="1" t="s">
        <v>912</v>
      </c>
      <c r="R58" s="1" t="s">
        <v>1178</v>
      </c>
      <c r="S58" s="1" t="s">
        <v>914</v>
      </c>
      <c r="T58" s="1" t="s">
        <v>915</v>
      </c>
      <c r="U58" s="1" t="s">
        <v>875</v>
      </c>
      <c r="V58" s="1" t="s">
        <v>970</v>
      </c>
    </row>
    <row r="59" s="1" customFormat="1" spans="1:22">
      <c r="A59" s="3">
        <v>999229340866523</v>
      </c>
      <c r="B59" s="1" t="s">
        <v>1153</v>
      </c>
      <c r="C59" s="1" t="s">
        <v>1179</v>
      </c>
      <c r="D59" s="1" t="s">
        <v>918</v>
      </c>
      <c r="E59" s="1" t="s">
        <v>1180</v>
      </c>
      <c r="F59" s="1" t="s">
        <v>1039</v>
      </c>
      <c r="G59" s="1" t="s">
        <v>905</v>
      </c>
      <c r="H59" s="1" t="s">
        <v>906</v>
      </c>
      <c r="I59" s="1" t="s">
        <v>1181</v>
      </c>
      <c r="J59" s="1" t="s">
        <v>908</v>
      </c>
      <c r="K59" s="1" t="s">
        <v>1181</v>
      </c>
      <c r="L59" s="1" t="s">
        <v>1181</v>
      </c>
      <c r="M59" s="1" t="s">
        <v>909</v>
      </c>
      <c r="N59" s="1" t="s">
        <v>909</v>
      </c>
      <c r="O59" s="1" t="s">
        <v>910</v>
      </c>
      <c r="P59" s="1" t="s">
        <v>911</v>
      </c>
      <c r="Q59" s="1" t="s">
        <v>912</v>
      </c>
      <c r="R59" s="1" t="s">
        <v>1182</v>
      </c>
      <c r="S59" s="1" t="s">
        <v>914</v>
      </c>
      <c r="T59" s="1" t="s">
        <v>915</v>
      </c>
      <c r="U59" s="1" t="s">
        <v>875</v>
      </c>
      <c r="V59" s="1" t="s">
        <v>916</v>
      </c>
    </row>
    <row r="60" s="1" customFormat="1" spans="1:22">
      <c r="A60" s="3">
        <v>999229340484953</v>
      </c>
      <c r="B60" s="1" t="s">
        <v>1153</v>
      </c>
      <c r="C60" s="1" t="s">
        <v>1183</v>
      </c>
      <c r="D60" s="1" t="s">
        <v>1184</v>
      </c>
      <c r="E60" s="1" t="s">
        <v>1185</v>
      </c>
      <c r="F60" s="1" t="s">
        <v>964</v>
      </c>
      <c r="G60" s="1" t="s">
        <v>905</v>
      </c>
      <c r="H60" s="1" t="s">
        <v>906</v>
      </c>
      <c r="I60" s="1" t="s">
        <v>1186</v>
      </c>
      <c r="J60" s="1" t="s">
        <v>908</v>
      </c>
      <c r="K60" s="1" t="s">
        <v>1186</v>
      </c>
      <c r="L60" s="1" t="s">
        <v>1186</v>
      </c>
      <c r="M60" s="1" t="s">
        <v>909</v>
      </c>
      <c r="N60" s="1" t="s">
        <v>909</v>
      </c>
      <c r="O60" s="1" t="s">
        <v>910</v>
      </c>
      <c r="P60" s="1" t="s">
        <v>911</v>
      </c>
      <c r="Q60" s="1" t="s">
        <v>912</v>
      </c>
      <c r="R60" s="1" t="s">
        <v>1187</v>
      </c>
      <c r="S60" s="1" t="s">
        <v>914</v>
      </c>
      <c r="T60" s="1" t="s">
        <v>915</v>
      </c>
      <c r="U60" s="1" t="s">
        <v>875</v>
      </c>
      <c r="V60" s="1" t="s">
        <v>916</v>
      </c>
    </row>
    <row r="61" s="1" customFormat="1" spans="1:22">
      <c r="A61" s="3">
        <v>999229340257227</v>
      </c>
      <c r="B61" s="1" t="s">
        <v>1153</v>
      </c>
      <c r="C61" s="1" t="s">
        <v>1188</v>
      </c>
      <c r="D61" s="1" t="s">
        <v>999</v>
      </c>
      <c r="E61" s="1" t="s">
        <v>1189</v>
      </c>
      <c r="F61" s="1" t="s">
        <v>964</v>
      </c>
      <c r="G61" s="1" t="s">
        <v>905</v>
      </c>
      <c r="H61" s="1" t="s">
        <v>906</v>
      </c>
      <c r="I61" s="1" t="s">
        <v>1190</v>
      </c>
      <c r="J61" s="1" t="s">
        <v>908</v>
      </c>
      <c r="K61" s="1" t="s">
        <v>1190</v>
      </c>
      <c r="L61" s="1" t="s">
        <v>1190</v>
      </c>
      <c r="M61" s="1" t="s">
        <v>909</v>
      </c>
      <c r="N61" s="1" t="s">
        <v>909</v>
      </c>
      <c r="O61" s="1" t="s">
        <v>910</v>
      </c>
      <c r="P61" s="1" t="s">
        <v>911</v>
      </c>
      <c r="Q61" s="1" t="s">
        <v>912</v>
      </c>
      <c r="R61" s="1" t="s">
        <v>1191</v>
      </c>
      <c r="S61" s="1" t="s">
        <v>914</v>
      </c>
      <c r="T61" s="1" t="s">
        <v>915</v>
      </c>
      <c r="U61" s="1" t="s">
        <v>875</v>
      </c>
      <c r="V61" s="1" t="s">
        <v>916</v>
      </c>
    </row>
    <row r="62" s="1" customFormat="1" spans="1:22">
      <c r="A62" s="3">
        <v>999229340168440</v>
      </c>
      <c r="B62" s="1" t="s">
        <v>1153</v>
      </c>
      <c r="C62" s="1" t="s">
        <v>1192</v>
      </c>
      <c r="D62" s="1" t="s">
        <v>1125</v>
      </c>
      <c r="E62" s="1" t="s">
        <v>1193</v>
      </c>
      <c r="F62" s="1" t="s">
        <v>1101</v>
      </c>
      <c r="G62" s="1" t="s">
        <v>905</v>
      </c>
      <c r="H62" s="1" t="s">
        <v>906</v>
      </c>
      <c r="I62" s="1" t="s">
        <v>1194</v>
      </c>
      <c r="J62" s="1" t="s">
        <v>908</v>
      </c>
      <c r="K62" s="1" t="s">
        <v>1194</v>
      </c>
      <c r="L62" s="1" t="s">
        <v>1194</v>
      </c>
      <c r="M62" s="1" t="s">
        <v>909</v>
      </c>
      <c r="N62" s="1" t="s">
        <v>909</v>
      </c>
      <c r="O62" s="1" t="s">
        <v>910</v>
      </c>
      <c r="P62" s="1" t="s">
        <v>911</v>
      </c>
      <c r="Q62" s="1" t="s">
        <v>912</v>
      </c>
      <c r="R62" s="1" t="s">
        <v>1195</v>
      </c>
      <c r="S62" s="1" t="s">
        <v>914</v>
      </c>
      <c r="T62" s="1" t="s">
        <v>915</v>
      </c>
      <c r="U62" s="1" t="s">
        <v>875</v>
      </c>
      <c r="V62" s="1" t="s">
        <v>916</v>
      </c>
    </row>
    <row r="63" s="1" customFormat="1" spans="1:22">
      <c r="A63" s="3">
        <v>999229339311015</v>
      </c>
      <c r="B63" s="1" t="s">
        <v>1153</v>
      </c>
      <c r="C63" s="1" t="s">
        <v>1196</v>
      </c>
      <c r="D63" s="1" t="s">
        <v>1197</v>
      </c>
      <c r="E63" s="1" t="s">
        <v>1198</v>
      </c>
      <c r="F63" s="1" t="s">
        <v>1039</v>
      </c>
      <c r="G63" s="1" t="s">
        <v>905</v>
      </c>
      <c r="H63" s="1" t="s">
        <v>906</v>
      </c>
      <c r="I63" s="1" t="s">
        <v>1169</v>
      </c>
      <c r="J63" s="1" t="s">
        <v>908</v>
      </c>
      <c r="K63" s="1" t="s">
        <v>1169</v>
      </c>
      <c r="L63" s="1" t="s">
        <v>1169</v>
      </c>
      <c r="M63" s="1" t="s">
        <v>909</v>
      </c>
      <c r="N63" s="1" t="s">
        <v>909</v>
      </c>
      <c r="O63" s="1" t="s">
        <v>910</v>
      </c>
      <c r="P63" s="1" t="s">
        <v>911</v>
      </c>
      <c r="Q63" s="1" t="s">
        <v>912</v>
      </c>
      <c r="R63" s="1" t="s">
        <v>1199</v>
      </c>
      <c r="S63" s="1" t="s">
        <v>914</v>
      </c>
      <c r="T63" s="1" t="s">
        <v>915</v>
      </c>
      <c r="U63" s="1" t="s">
        <v>875</v>
      </c>
      <c r="V63" s="1" t="s">
        <v>916</v>
      </c>
    </row>
    <row r="64" s="1" customFormat="1" spans="1:22">
      <c r="A64" s="3">
        <v>999229338550679</v>
      </c>
      <c r="B64" s="1" t="s">
        <v>1200</v>
      </c>
      <c r="C64" s="1" t="s">
        <v>1201</v>
      </c>
      <c r="D64" s="1" t="s">
        <v>1202</v>
      </c>
      <c r="E64" s="1" t="s">
        <v>1203</v>
      </c>
      <c r="F64" s="1" t="s">
        <v>964</v>
      </c>
      <c r="G64" s="1" t="s">
        <v>905</v>
      </c>
      <c r="H64" s="1" t="s">
        <v>906</v>
      </c>
      <c r="I64" s="1" t="s">
        <v>1204</v>
      </c>
      <c r="J64" s="1" t="s">
        <v>908</v>
      </c>
      <c r="K64" s="1" t="s">
        <v>1204</v>
      </c>
      <c r="L64" s="1" t="s">
        <v>1204</v>
      </c>
      <c r="M64" s="1" t="s">
        <v>909</v>
      </c>
      <c r="N64" s="1" t="s">
        <v>909</v>
      </c>
      <c r="O64" s="1" t="s">
        <v>910</v>
      </c>
      <c r="P64" s="1" t="s">
        <v>911</v>
      </c>
      <c r="Q64" s="1" t="s">
        <v>912</v>
      </c>
      <c r="R64" s="1" t="s">
        <v>1205</v>
      </c>
      <c r="S64" s="1" t="s">
        <v>914</v>
      </c>
      <c r="T64" s="1" t="s">
        <v>915</v>
      </c>
      <c r="U64" s="1" t="s">
        <v>875</v>
      </c>
      <c r="V64" s="1" t="s">
        <v>916</v>
      </c>
    </row>
    <row r="65" s="1" customFormat="1" spans="1:22">
      <c r="A65" s="3">
        <v>999229337507332</v>
      </c>
      <c r="B65" s="1" t="s">
        <v>1200</v>
      </c>
      <c r="C65" s="1" t="s">
        <v>1206</v>
      </c>
      <c r="D65" s="1" t="s">
        <v>955</v>
      </c>
      <c r="E65" s="1" t="s">
        <v>1207</v>
      </c>
      <c r="F65" s="1" t="s">
        <v>901</v>
      </c>
      <c r="G65" s="1" t="s">
        <v>905</v>
      </c>
      <c r="H65" s="1" t="s">
        <v>906</v>
      </c>
      <c r="I65" s="1" t="s">
        <v>1208</v>
      </c>
      <c r="J65" s="1" t="s">
        <v>908</v>
      </c>
      <c r="K65" s="1" t="s">
        <v>1208</v>
      </c>
      <c r="L65" s="1" t="s">
        <v>1208</v>
      </c>
      <c r="M65" s="1" t="s">
        <v>909</v>
      </c>
      <c r="N65" s="1" t="s">
        <v>909</v>
      </c>
      <c r="O65" s="1" t="s">
        <v>910</v>
      </c>
      <c r="P65" s="1" t="s">
        <v>911</v>
      </c>
      <c r="Q65" s="1" t="s">
        <v>912</v>
      </c>
      <c r="R65" s="1" t="s">
        <v>1209</v>
      </c>
      <c r="S65" s="1" t="s">
        <v>914</v>
      </c>
      <c r="T65" s="1" t="s">
        <v>915</v>
      </c>
      <c r="U65" s="1" t="s">
        <v>875</v>
      </c>
      <c r="V65" s="1" t="s">
        <v>943</v>
      </c>
    </row>
    <row r="66" s="1" customFormat="1" spans="1:22">
      <c r="A66" s="3">
        <v>999229337251598</v>
      </c>
      <c r="B66" s="1" t="s">
        <v>1200</v>
      </c>
      <c r="C66" s="1" t="s">
        <v>1210</v>
      </c>
      <c r="D66" s="1" t="s">
        <v>1211</v>
      </c>
      <c r="E66" s="1" t="s">
        <v>1212</v>
      </c>
      <c r="F66" s="1" t="s">
        <v>1061</v>
      </c>
      <c r="G66" s="1" t="s">
        <v>905</v>
      </c>
      <c r="H66" s="1" t="s">
        <v>906</v>
      </c>
      <c r="I66" s="1" t="s">
        <v>1213</v>
      </c>
      <c r="J66" s="1" t="s">
        <v>908</v>
      </c>
      <c r="K66" s="1" t="s">
        <v>1213</v>
      </c>
      <c r="L66" s="1" t="s">
        <v>1213</v>
      </c>
      <c r="M66" s="1" t="s">
        <v>909</v>
      </c>
      <c r="N66" s="1" t="s">
        <v>909</v>
      </c>
      <c r="O66" s="1" t="s">
        <v>910</v>
      </c>
      <c r="P66" s="1" t="s">
        <v>911</v>
      </c>
      <c r="Q66" s="1" t="s">
        <v>912</v>
      </c>
      <c r="R66" s="1" t="s">
        <v>1214</v>
      </c>
      <c r="S66" s="1" t="s">
        <v>914</v>
      </c>
      <c r="T66" s="1" t="s">
        <v>915</v>
      </c>
      <c r="U66" s="1" t="s">
        <v>875</v>
      </c>
      <c r="V66" s="1" t="s">
        <v>916</v>
      </c>
    </row>
    <row r="67" s="1" customFormat="1" spans="1:22">
      <c r="A67" s="3">
        <v>999229336792847</v>
      </c>
      <c r="B67" s="1" t="s">
        <v>1200</v>
      </c>
      <c r="C67" s="1" t="s">
        <v>1215</v>
      </c>
      <c r="D67" s="1" t="s">
        <v>1216</v>
      </c>
      <c r="E67" s="1" t="s">
        <v>1217</v>
      </c>
      <c r="F67" s="1" t="s">
        <v>1039</v>
      </c>
      <c r="G67" s="1" t="s">
        <v>905</v>
      </c>
      <c r="H67" s="1" t="s">
        <v>906</v>
      </c>
      <c r="I67" s="1" t="s">
        <v>1218</v>
      </c>
      <c r="J67" s="1" t="s">
        <v>908</v>
      </c>
      <c r="K67" s="1" t="s">
        <v>1218</v>
      </c>
      <c r="L67" s="1" t="s">
        <v>1218</v>
      </c>
      <c r="M67" s="1" t="s">
        <v>909</v>
      </c>
      <c r="N67" s="1" t="s">
        <v>909</v>
      </c>
      <c r="O67" s="1" t="s">
        <v>910</v>
      </c>
      <c r="P67" s="1" t="s">
        <v>911</v>
      </c>
      <c r="Q67" s="1" t="s">
        <v>912</v>
      </c>
      <c r="R67" s="1" t="s">
        <v>1219</v>
      </c>
      <c r="S67" s="1" t="s">
        <v>914</v>
      </c>
      <c r="T67" s="1" t="s">
        <v>915</v>
      </c>
      <c r="U67" s="1" t="s">
        <v>875</v>
      </c>
      <c r="V67" s="1" t="s">
        <v>916</v>
      </c>
    </row>
    <row r="68" s="1" customFormat="1" spans="1:22">
      <c r="A68" s="3">
        <v>999229336649977</v>
      </c>
      <c r="B68" s="1" t="s">
        <v>1200</v>
      </c>
      <c r="C68" s="1" t="s">
        <v>1220</v>
      </c>
      <c r="D68" s="1" t="s">
        <v>1221</v>
      </c>
      <c r="E68" s="1" t="s">
        <v>1222</v>
      </c>
      <c r="F68" s="1" t="s">
        <v>964</v>
      </c>
      <c r="G68" s="1" t="s">
        <v>905</v>
      </c>
      <c r="H68" s="1" t="s">
        <v>906</v>
      </c>
      <c r="I68" s="1" t="s">
        <v>1223</v>
      </c>
      <c r="J68" s="1" t="s">
        <v>908</v>
      </c>
      <c r="K68" s="1" t="s">
        <v>1223</v>
      </c>
      <c r="L68" s="1" t="s">
        <v>1223</v>
      </c>
      <c r="M68" s="1" t="s">
        <v>909</v>
      </c>
      <c r="N68" s="1" t="s">
        <v>909</v>
      </c>
      <c r="O68" s="1" t="s">
        <v>910</v>
      </c>
      <c r="P68" s="1" t="s">
        <v>911</v>
      </c>
      <c r="Q68" s="1" t="s">
        <v>912</v>
      </c>
      <c r="R68" s="1" t="s">
        <v>1224</v>
      </c>
      <c r="S68" s="1" t="s">
        <v>914</v>
      </c>
      <c r="T68" s="1" t="s">
        <v>915</v>
      </c>
      <c r="U68" s="1" t="s">
        <v>875</v>
      </c>
      <c r="V68" s="1" t="s">
        <v>970</v>
      </c>
    </row>
    <row r="69" s="1" customFormat="1" spans="1:22">
      <c r="A69" s="3">
        <v>999229336338507</v>
      </c>
      <c r="B69" s="1" t="s">
        <v>1200</v>
      </c>
      <c r="C69" s="1" t="s">
        <v>1225</v>
      </c>
      <c r="D69" s="1" t="s">
        <v>1140</v>
      </c>
      <c r="E69" s="1" t="s">
        <v>1226</v>
      </c>
      <c r="F69" s="1" t="s">
        <v>1061</v>
      </c>
      <c r="G69" s="1" t="s">
        <v>905</v>
      </c>
      <c r="H69" s="1" t="s">
        <v>906</v>
      </c>
      <c r="I69" s="1" t="s">
        <v>1227</v>
      </c>
      <c r="J69" s="1" t="s">
        <v>908</v>
      </c>
      <c r="K69" s="1" t="s">
        <v>1227</v>
      </c>
      <c r="L69" s="1" t="s">
        <v>1227</v>
      </c>
      <c r="M69" s="1" t="s">
        <v>909</v>
      </c>
      <c r="N69" s="1" t="s">
        <v>909</v>
      </c>
      <c r="O69" s="1" t="s">
        <v>910</v>
      </c>
      <c r="P69" s="1" t="s">
        <v>911</v>
      </c>
      <c r="Q69" s="1" t="s">
        <v>912</v>
      </c>
      <c r="R69" s="1" t="s">
        <v>1228</v>
      </c>
      <c r="S69" s="1" t="s">
        <v>914</v>
      </c>
      <c r="T69" s="1" t="s">
        <v>915</v>
      </c>
      <c r="U69" s="1" t="s">
        <v>875</v>
      </c>
      <c r="V69" s="1" t="s">
        <v>916</v>
      </c>
    </row>
    <row r="70" s="1" customFormat="1" spans="1:22">
      <c r="A70" s="3">
        <v>999229335887699</v>
      </c>
      <c r="B70" s="1" t="s">
        <v>1200</v>
      </c>
      <c r="C70" s="1" t="s">
        <v>1229</v>
      </c>
      <c r="D70" s="1" t="s">
        <v>1230</v>
      </c>
      <c r="E70" s="1" t="s">
        <v>1231</v>
      </c>
      <c r="F70" s="1" t="s">
        <v>901</v>
      </c>
      <c r="G70" s="1" t="s">
        <v>905</v>
      </c>
      <c r="H70" s="1" t="s">
        <v>906</v>
      </c>
      <c r="I70" s="1" t="s">
        <v>1232</v>
      </c>
      <c r="J70" s="1" t="s">
        <v>908</v>
      </c>
      <c r="K70" s="1" t="s">
        <v>1232</v>
      </c>
      <c r="L70" s="1" t="s">
        <v>1232</v>
      </c>
      <c r="M70" s="1" t="s">
        <v>909</v>
      </c>
      <c r="N70" s="1" t="s">
        <v>909</v>
      </c>
      <c r="O70" s="1" t="s">
        <v>910</v>
      </c>
      <c r="P70" s="1" t="s">
        <v>911</v>
      </c>
      <c r="Q70" s="1" t="s">
        <v>912</v>
      </c>
      <c r="R70" s="1" t="s">
        <v>1233</v>
      </c>
      <c r="S70" s="1" t="s">
        <v>914</v>
      </c>
      <c r="T70" s="1" t="s">
        <v>915</v>
      </c>
      <c r="U70" s="1" t="s">
        <v>1234</v>
      </c>
      <c r="V70" s="1" t="s">
        <v>943</v>
      </c>
    </row>
    <row r="71" s="1" customFormat="1" spans="1:22">
      <c r="A71" s="3">
        <v>999229335653384</v>
      </c>
      <c r="B71" s="1" t="s">
        <v>1200</v>
      </c>
      <c r="C71" s="1" t="s">
        <v>1235</v>
      </c>
      <c r="D71" s="1" t="s">
        <v>1236</v>
      </c>
      <c r="E71" s="1" t="s">
        <v>1237</v>
      </c>
      <c r="F71" s="1" t="s">
        <v>901</v>
      </c>
      <c r="G71" s="1" t="s">
        <v>905</v>
      </c>
      <c r="H71" s="1" t="s">
        <v>906</v>
      </c>
      <c r="I71" s="1" t="s">
        <v>1238</v>
      </c>
      <c r="J71" s="1" t="s">
        <v>908</v>
      </c>
      <c r="K71" s="1" t="s">
        <v>1238</v>
      </c>
      <c r="L71" s="1" t="s">
        <v>1238</v>
      </c>
      <c r="M71" s="1" t="s">
        <v>909</v>
      </c>
      <c r="N71" s="1" t="s">
        <v>909</v>
      </c>
      <c r="O71" s="1" t="s">
        <v>910</v>
      </c>
      <c r="P71" s="1" t="s">
        <v>911</v>
      </c>
      <c r="Q71" s="1" t="s">
        <v>912</v>
      </c>
      <c r="R71" s="1" t="s">
        <v>1239</v>
      </c>
      <c r="S71" s="1" t="s">
        <v>914</v>
      </c>
      <c r="T71" s="1" t="s">
        <v>915</v>
      </c>
      <c r="U71" s="1" t="s">
        <v>875</v>
      </c>
      <c r="V71" s="1" t="s">
        <v>943</v>
      </c>
    </row>
    <row r="72" s="1" customFormat="1" spans="1:22">
      <c r="A72" s="3">
        <v>999229335180796</v>
      </c>
      <c r="B72" s="1" t="s">
        <v>1200</v>
      </c>
      <c r="C72" s="1" t="s">
        <v>1240</v>
      </c>
      <c r="D72" s="1" t="s">
        <v>1130</v>
      </c>
      <c r="E72" s="1" t="s">
        <v>1241</v>
      </c>
      <c r="F72" s="1" t="s">
        <v>1153</v>
      </c>
      <c r="G72" s="1" t="s">
        <v>905</v>
      </c>
      <c r="H72" s="1" t="s">
        <v>906</v>
      </c>
      <c r="I72" s="1" t="s">
        <v>1242</v>
      </c>
      <c r="J72" s="1" t="s">
        <v>908</v>
      </c>
      <c r="K72" s="1" t="s">
        <v>1242</v>
      </c>
      <c r="L72" s="1" t="s">
        <v>1242</v>
      </c>
      <c r="M72" s="1" t="s">
        <v>909</v>
      </c>
      <c r="N72" s="1" t="s">
        <v>909</v>
      </c>
      <c r="O72" s="1" t="s">
        <v>910</v>
      </c>
      <c r="P72" s="1" t="s">
        <v>911</v>
      </c>
      <c r="Q72" s="1" t="s">
        <v>912</v>
      </c>
      <c r="R72" s="1" t="s">
        <v>1243</v>
      </c>
      <c r="S72" s="1" t="s">
        <v>914</v>
      </c>
      <c r="T72" s="1" t="s">
        <v>915</v>
      </c>
      <c r="U72" s="1" t="s">
        <v>875</v>
      </c>
      <c r="V72" s="1" t="s">
        <v>916</v>
      </c>
    </row>
    <row r="73" s="1" customFormat="1" spans="1:22">
      <c r="A73" s="3">
        <v>29334291304</v>
      </c>
      <c r="B73" s="1" t="s">
        <v>1200</v>
      </c>
      <c r="C73" s="1" t="s">
        <v>1244</v>
      </c>
      <c r="D73" s="1" t="s">
        <v>1245</v>
      </c>
      <c r="E73" s="1" t="s">
        <v>1246</v>
      </c>
      <c r="F73" s="1" t="s">
        <v>901</v>
      </c>
      <c r="G73" s="1" t="s">
        <v>905</v>
      </c>
      <c r="H73" s="1" t="s">
        <v>906</v>
      </c>
      <c r="I73" s="1" t="s">
        <v>1247</v>
      </c>
      <c r="J73" s="1" t="s">
        <v>908</v>
      </c>
      <c r="K73" s="1" t="s">
        <v>1247</v>
      </c>
      <c r="L73" s="1" t="s">
        <v>1247</v>
      </c>
      <c r="M73" s="1" t="s">
        <v>909</v>
      </c>
      <c r="N73" s="1" t="s">
        <v>909</v>
      </c>
      <c r="O73" s="1" t="s">
        <v>910</v>
      </c>
      <c r="P73" s="1" t="s">
        <v>911</v>
      </c>
      <c r="Q73" s="1" t="s">
        <v>912</v>
      </c>
      <c r="R73" s="1" t="s">
        <v>1248</v>
      </c>
      <c r="S73" s="1" t="s">
        <v>914</v>
      </c>
      <c r="T73" s="1" t="s">
        <v>915</v>
      </c>
      <c r="U73" s="1" t="s">
        <v>875</v>
      </c>
      <c r="V73" s="1" t="s">
        <v>943</v>
      </c>
    </row>
    <row r="74" s="1" customFormat="1" spans="1:22">
      <c r="A74" s="3">
        <v>999229311259797</v>
      </c>
      <c r="B74" s="1" t="s">
        <v>1249</v>
      </c>
      <c r="C74" s="1" t="s">
        <v>1250</v>
      </c>
      <c r="D74" s="1" t="s">
        <v>1211</v>
      </c>
      <c r="E74" s="1" t="s">
        <v>1251</v>
      </c>
      <c r="F74" s="1" t="s">
        <v>1101</v>
      </c>
      <c r="G74" s="1" t="s">
        <v>905</v>
      </c>
      <c r="H74" s="1" t="s">
        <v>906</v>
      </c>
      <c r="I74" s="1" t="s">
        <v>1252</v>
      </c>
      <c r="J74" s="1" t="s">
        <v>908</v>
      </c>
      <c r="K74" s="1" t="s">
        <v>1252</v>
      </c>
      <c r="L74" s="1" t="s">
        <v>1252</v>
      </c>
      <c r="M74" s="1" t="s">
        <v>909</v>
      </c>
      <c r="N74" s="1" t="s">
        <v>909</v>
      </c>
      <c r="O74" s="1" t="s">
        <v>910</v>
      </c>
      <c r="P74" s="1" t="s">
        <v>911</v>
      </c>
      <c r="Q74" s="1" t="s">
        <v>912</v>
      </c>
      <c r="R74" s="1" t="s">
        <v>1253</v>
      </c>
      <c r="S74" s="1" t="s">
        <v>914</v>
      </c>
      <c r="T74" s="1" t="s">
        <v>915</v>
      </c>
      <c r="U74" s="1" t="s">
        <v>875</v>
      </c>
      <c r="V74" s="1" t="s">
        <v>916</v>
      </c>
    </row>
    <row r="75" s="1" customFormat="1" spans="1:22">
      <c r="A75" s="3">
        <v>999229311031663</v>
      </c>
      <c r="B75" s="1" t="s">
        <v>1249</v>
      </c>
      <c r="C75" s="1" t="s">
        <v>1254</v>
      </c>
      <c r="D75" s="1" t="s">
        <v>999</v>
      </c>
      <c r="E75" s="1" t="s">
        <v>1255</v>
      </c>
      <c r="F75" s="1" t="s">
        <v>964</v>
      </c>
      <c r="G75" s="1" t="s">
        <v>905</v>
      </c>
      <c r="H75" s="1" t="s">
        <v>906</v>
      </c>
      <c r="I75" s="1" t="s">
        <v>1190</v>
      </c>
      <c r="J75" s="1" t="s">
        <v>908</v>
      </c>
      <c r="K75" s="1" t="s">
        <v>1190</v>
      </c>
      <c r="L75" s="1" t="s">
        <v>1190</v>
      </c>
      <c r="M75" s="1" t="s">
        <v>909</v>
      </c>
      <c r="N75" s="1" t="s">
        <v>909</v>
      </c>
      <c r="O75" s="1" t="s">
        <v>910</v>
      </c>
      <c r="P75" s="1" t="s">
        <v>911</v>
      </c>
      <c r="Q75" s="1" t="s">
        <v>912</v>
      </c>
      <c r="R75" s="1" t="s">
        <v>1256</v>
      </c>
      <c r="S75" s="1" t="s">
        <v>914</v>
      </c>
      <c r="T75" s="1" t="s">
        <v>915</v>
      </c>
      <c r="U75" s="1" t="s">
        <v>875</v>
      </c>
      <c r="V75" s="1" t="s">
        <v>916</v>
      </c>
    </row>
    <row r="76" s="1" customFormat="1" spans="1:22">
      <c r="A76" s="3">
        <v>999229309077613</v>
      </c>
      <c r="B76" s="1" t="s">
        <v>1249</v>
      </c>
      <c r="C76" s="1" t="s">
        <v>1257</v>
      </c>
      <c r="D76" s="1" t="s">
        <v>960</v>
      </c>
      <c r="E76" s="1" t="s">
        <v>1258</v>
      </c>
      <c r="F76" s="1" t="s">
        <v>964</v>
      </c>
      <c r="G76" s="1" t="s">
        <v>905</v>
      </c>
      <c r="H76" s="1" t="s">
        <v>906</v>
      </c>
      <c r="I76" s="1" t="s">
        <v>1037</v>
      </c>
      <c r="J76" s="1" t="s">
        <v>908</v>
      </c>
      <c r="K76" s="1" t="s">
        <v>1037</v>
      </c>
      <c r="L76" s="1" t="s">
        <v>1037</v>
      </c>
      <c r="M76" s="1" t="s">
        <v>909</v>
      </c>
      <c r="N76" s="1" t="s">
        <v>909</v>
      </c>
      <c r="O76" s="1" t="s">
        <v>910</v>
      </c>
      <c r="P76" s="1" t="s">
        <v>911</v>
      </c>
      <c r="Q76" s="1" t="s">
        <v>912</v>
      </c>
      <c r="R76" s="1" t="s">
        <v>1259</v>
      </c>
      <c r="S76" s="1" t="s">
        <v>914</v>
      </c>
      <c r="T76" s="1" t="s">
        <v>915</v>
      </c>
      <c r="U76" s="1" t="s">
        <v>875</v>
      </c>
      <c r="V76" s="1" t="s">
        <v>916</v>
      </c>
    </row>
    <row r="77" s="1" customFormat="1" spans="1:22">
      <c r="A77" s="3">
        <v>999229308315395</v>
      </c>
      <c r="B77" s="1" t="s">
        <v>1249</v>
      </c>
      <c r="C77" s="1" t="s">
        <v>1260</v>
      </c>
      <c r="D77" s="1" t="s">
        <v>1261</v>
      </c>
      <c r="E77" s="1" t="s">
        <v>1262</v>
      </c>
      <c r="F77" s="1" t="s">
        <v>901</v>
      </c>
      <c r="G77" s="1" t="s">
        <v>905</v>
      </c>
      <c r="H77" s="1" t="s">
        <v>906</v>
      </c>
      <c r="I77" s="1" t="s">
        <v>1263</v>
      </c>
      <c r="J77" s="1" t="s">
        <v>908</v>
      </c>
      <c r="K77" s="1" t="s">
        <v>1263</v>
      </c>
      <c r="L77" s="1" t="s">
        <v>1263</v>
      </c>
      <c r="M77" s="1" t="s">
        <v>909</v>
      </c>
      <c r="N77" s="1" t="s">
        <v>909</v>
      </c>
      <c r="O77" s="1" t="s">
        <v>910</v>
      </c>
      <c r="P77" s="1" t="s">
        <v>911</v>
      </c>
      <c r="Q77" s="1" t="s">
        <v>912</v>
      </c>
      <c r="R77" s="1" t="s">
        <v>1264</v>
      </c>
      <c r="S77" s="1" t="s">
        <v>914</v>
      </c>
      <c r="T77" s="1" t="s">
        <v>915</v>
      </c>
      <c r="U77" s="1" t="s">
        <v>875</v>
      </c>
      <c r="V77" s="1" t="s">
        <v>916</v>
      </c>
    </row>
    <row r="78" s="1" customFormat="1" spans="1:22">
      <c r="A78" s="3">
        <v>999229307897393</v>
      </c>
      <c r="B78" s="1" t="s">
        <v>1249</v>
      </c>
      <c r="C78" s="1" t="s">
        <v>1265</v>
      </c>
      <c r="D78" s="1" t="s">
        <v>1266</v>
      </c>
      <c r="E78" s="1" t="s">
        <v>1267</v>
      </c>
      <c r="F78" s="1" t="s">
        <v>1039</v>
      </c>
      <c r="G78" s="1" t="s">
        <v>905</v>
      </c>
      <c r="H78" s="1" t="s">
        <v>906</v>
      </c>
      <c r="I78" s="1" t="s">
        <v>1268</v>
      </c>
      <c r="J78" s="1" t="s">
        <v>908</v>
      </c>
      <c r="K78" s="1" t="s">
        <v>1268</v>
      </c>
      <c r="L78" s="1" t="s">
        <v>1268</v>
      </c>
      <c r="M78" s="1" t="s">
        <v>909</v>
      </c>
      <c r="N78" s="1" t="s">
        <v>909</v>
      </c>
      <c r="O78" s="1" t="s">
        <v>910</v>
      </c>
      <c r="P78" s="1" t="s">
        <v>911</v>
      </c>
      <c r="Q78" s="1" t="s">
        <v>912</v>
      </c>
      <c r="R78" s="1" t="s">
        <v>1269</v>
      </c>
      <c r="S78" s="1" t="s">
        <v>914</v>
      </c>
      <c r="T78" s="1" t="s">
        <v>915</v>
      </c>
      <c r="U78" s="1" t="s">
        <v>875</v>
      </c>
      <c r="V78" s="1" t="s">
        <v>1011</v>
      </c>
    </row>
    <row r="79" s="1" customFormat="1" spans="1:22">
      <c r="A79" s="3">
        <v>999229304107482</v>
      </c>
      <c r="B79" s="1" t="s">
        <v>1270</v>
      </c>
      <c r="C79" s="1" t="s">
        <v>1271</v>
      </c>
      <c r="D79" s="1" t="s">
        <v>1272</v>
      </c>
      <c r="E79" s="1" t="s">
        <v>1273</v>
      </c>
      <c r="F79" s="1" t="s">
        <v>1200</v>
      </c>
      <c r="G79" s="1" t="s">
        <v>905</v>
      </c>
      <c r="H79" s="1" t="s">
        <v>906</v>
      </c>
      <c r="I79" s="1" t="s">
        <v>1274</v>
      </c>
      <c r="J79" s="1" t="s">
        <v>908</v>
      </c>
      <c r="K79" s="1" t="s">
        <v>1274</v>
      </c>
      <c r="L79" s="1" t="s">
        <v>1274</v>
      </c>
      <c r="M79" s="1" t="s">
        <v>909</v>
      </c>
      <c r="N79" s="1" t="s">
        <v>909</v>
      </c>
      <c r="O79" s="1" t="s">
        <v>910</v>
      </c>
      <c r="P79" s="1" t="s">
        <v>911</v>
      </c>
      <c r="Q79" s="1" t="s">
        <v>912</v>
      </c>
      <c r="R79" s="1" t="s">
        <v>1275</v>
      </c>
      <c r="S79" s="1" t="s">
        <v>914</v>
      </c>
      <c r="T79" s="1" t="s">
        <v>915</v>
      </c>
      <c r="U79" s="1" t="s">
        <v>875</v>
      </c>
      <c r="V79" s="1" t="s">
        <v>916</v>
      </c>
    </row>
    <row r="80" s="1" customFormat="1" spans="1:22">
      <c r="A80" s="3">
        <v>999229297970367</v>
      </c>
      <c r="B80" s="1" t="s">
        <v>1270</v>
      </c>
      <c r="C80" s="1" t="s">
        <v>1276</v>
      </c>
      <c r="D80" s="1" t="s">
        <v>1230</v>
      </c>
      <c r="E80" s="1" t="s">
        <v>1277</v>
      </c>
      <c r="F80" s="1" t="s">
        <v>901</v>
      </c>
      <c r="G80" s="1" t="s">
        <v>905</v>
      </c>
      <c r="H80" s="1" t="s">
        <v>906</v>
      </c>
      <c r="I80" s="1" t="s">
        <v>1278</v>
      </c>
      <c r="J80" s="1" t="s">
        <v>908</v>
      </c>
      <c r="K80" s="1" t="s">
        <v>1278</v>
      </c>
      <c r="L80" s="1" t="s">
        <v>1278</v>
      </c>
      <c r="M80" s="1" t="s">
        <v>909</v>
      </c>
      <c r="N80" s="1" t="s">
        <v>909</v>
      </c>
      <c r="O80" s="1" t="s">
        <v>910</v>
      </c>
      <c r="P80" s="1" t="s">
        <v>911</v>
      </c>
      <c r="Q80" s="1" t="s">
        <v>912</v>
      </c>
      <c r="R80" s="1" t="s">
        <v>1279</v>
      </c>
      <c r="S80" s="1" t="s">
        <v>914</v>
      </c>
      <c r="T80" s="1" t="s">
        <v>915</v>
      </c>
      <c r="U80" s="1" t="s">
        <v>1234</v>
      </c>
      <c r="V80" s="1" t="s">
        <v>943</v>
      </c>
    </row>
    <row r="81" s="1" customFormat="1" spans="1:22">
      <c r="A81" s="3">
        <v>999229293042829</v>
      </c>
      <c r="B81" s="1" t="s">
        <v>1270</v>
      </c>
      <c r="C81" s="1" t="s">
        <v>1280</v>
      </c>
      <c r="D81" s="1" t="s">
        <v>1281</v>
      </c>
      <c r="E81" s="1" t="s">
        <v>1282</v>
      </c>
      <c r="F81" s="1" t="s">
        <v>1039</v>
      </c>
      <c r="G81" s="1" t="s">
        <v>905</v>
      </c>
      <c r="H81" s="1" t="s">
        <v>906</v>
      </c>
      <c r="I81" s="1" t="s">
        <v>1283</v>
      </c>
      <c r="J81" s="1" t="s">
        <v>908</v>
      </c>
      <c r="K81" s="1" t="s">
        <v>1283</v>
      </c>
      <c r="L81" s="1" t="s">
        <v>1283</v>
      </c>
      <c r="M81" s="1" t="s">
        <v>909</v>
      </c>
      <c r="N81" s="1" t="s">
        <v>909</v>
      </c>
      <c r="O81" s="1" t="s">
        <v>910</v>
      </c>
      <c r="P81" s="1" t="s">
        <v>911</v>
      </c>
      <c r="Q81" s="1" t="s">
        <v>912</v>
      </c>
      <c r="R81" s="1" t="s">
        <v>1284</v>
      </c>
      <c r="S81" s="1" t="s">
        <v>914</v>
      </c>
      <c r="T81" s="1" t="s">
        <v>915</v>
      </c>
      <c r="U81" s="1" t="s">
        <v>875</v>
      </c>
      <c r="V81" s="1" t="s">
        <v>916</v>
      </c>
    </row>
    <row r="82" s="1" customFormat="1" spans="1:22">
      <c r="A82" s="3">
        <v>999229292607164</v>
      </c>
      <c r="B82" s="1" t="s">
        <v>1285</v>
      </c>
      <c r="C82" s="1" t="s">
        <v>1286</v>
      </c>
      <c r="D82" s="1" t="s">
        <v>1287</v>
      </c>
      <c r="E82" s="1" t="s">
        <v>1288</v>
      </c>
      <c r="F82" s="1" t="s">
        <v>964</v>
      </c>
      <c r="G82" s="1" t="s">
        <v>905</v>
      </c>
      <c r="H82" s="1" t="s">
        <v>906</v>
      </c>
      <c r="I82" s="1" t="s">
        <v>1289</v>
      </c>
      <c r="J82" s="1" t="s">
        <v>908</v>
      </c>
      <c r="K82" s="1" t="s">
        <v>1289</v>
      </c>
      <c r="L82" s="1" t="s">
        <v>1289</v>
      </c>
      <c r="M82" s="1" t="s">
        <v>909</v>
      </c>
      <c r="N82" s="1" t="s">
        <v>909</v>
      </c>
      <c r="O82" s="1" t="s">
        <v>910</v>
      </c>
      <c r="P82" s="1" t="s">
        <v>911</v>
      </c>
      <c r="Q82" s="1" t="s">
        <v>912</v>
      </c>
      <c r="R82" s="1" t="s">
        <v>1290</v>
      </c>
      <c r="S82" s="1" t="s">
        <v>914</v>
      </c>
      <c r="T82" s="1" t="s">
        <v>915</v>
      </c>
      <c r="U82" s="1" t="s">
        <v>875</v>
      </c>
      <c r="V82" s="1" t="s">
        <v>916</v>
      </c>
    </row>
    <row r="83" s="1" customFormat="1" spans="1:22">
      <c r="A83" s="3">
        <v>999229292238077</v>
      </c>
      <c r="B83" s="1" t="s">
        <v>1285</v>
      </c>
      <c r="C83" s="1" t="s">
        <v>1291</v>
      </c>
      <c r="D83" s="1" t="s">
        <v>1292</v>
      </c>
      <c r="E83" s="1" t="s">
        <v>1293</v>
      </c>
      <c r="F83" s="1" t="s">
        <v>964</v>
      </c>
      <c r="G83" s="1" t="s">
        <v>905</v>
      </c>
      <c r="H83" s="1" t="s">
        <v>906</v>
      </c>
      <c r="I83" s="1" t="s">
        <v>1294</v>
      </c>
      <c r="J83" s="1" t="s">
        <v>908</v>
      </c>
      <c r="K83" s="1" t="s">
        <v>1294</v>
      </c>
      <c r="L83" s="1" t="s">
        <v>1294</v>
      </c>
      <c r="M83" s="1" t="s">
        <v>909</v>
      </c>
      <c r="N83" s="1" t="s">
        <v>909</v>
      </c>
      <c r="O83" s="1" t="s">
        <v>910</v>
      </c>
      <c r="P83" s="1" t="s">
        <v>911</v>
      </c>
      <c r="Q83" s="1" t="s">
        <v>912</v>
      </c>
      <c r="R83" s="1" t="s">
        <v>1295</v>
      </c>
      <c r="S83" s="1" t="s">
        <v>914</v>
      </c>
      <c r="T83" s="1" t="s">
        <v>915</v>
      </c>
      <c r="U83" s="1" t="s">
        <v>875</v>
      </c>
      <c r="V83" s="1" t="s">
        <v>916</v>
      </c>
    </row>
    <row r="84" s="1" customFormat="1" spans="1:22">
      <c r="A84" s="3">
        <v>999229290870453</v>
      </c>
      <c r="B84" s="1" t="s">
        <v>1285</v>
      </c>
      <c r="C84" s="1" t="s">
        <v>1296</v>
      </c>
      <c r="D84" s="1" t="s">
        <v>1297</v>
      </c>
      <c r="E84" s="1" t="s">
        <v>1298</v>
      </c>
      <c r="F84" s="1" t="s">
        <v>901</v>
      </c>
      <c r="G84" s="1" t="s">
        <v>905</v>
      </c>
      <c r="H84" s="1" t="s">
        <v>906</v>
      </c>
      <c r="I84" s="1" t="s">
        <v>1299</v>
      </c>
      <c r="J84" s="1" t="s">
        <v>908</v>
      </c>
      <c r="K84" s="1" t="s">
        <v>1299</v>
      </c>
      <c r="L84" s="1" t="s">
        <v>1299</v>
      </c>
      <c r="M84" s="1" t="s">
        <v>909</v>
      </c>
      <c r="N84" s="1" t="s">
        <v>909</v>
      </c>
      <c r="O84" s="1" t="s">
        <v>910</v>
      </c>
      <c r="P84" s="1" t="s">
        <v>911</v>
      </c>
      <c r="Q84" s="1" t="s">
        <v>912</v>
      </c>
      <c r="R84" s="1" t="s">
        <v>1300</v>
      </c>
      <c r="S84" s="1" t="s">
        <v>914</v>
      </c>
      <c r="T84" s="1" t="s">
        <v>915</v>
      </c>
      <c r="U84" s="1" t="s">
        <v>875</v>
      </c>
      <c r="V84" s="1" t="s">
        <v>943</v>
      </c>
    </row>
    <row r="85" s="1" customFormat="1" spans="1:22">
      <c r="A85" s="3">
        <v>999229290499790</v>
      </c>
      <c r="B85" s="1" t="s">
        <v>1285</v>
      </c>
      <c r="C85" s="1" t="s">
        <v>1301</v>
      </c>
      <c r="D85" s="1" t="s">
        <v>1302</v>
      </c>
      <c r="E85" s="1" t="s">
        <v>1303</v>
      </c>
      <c r="F85" s="1" t="s">
        <v>964</v>
      </c>
      <c r="G85" s="1" t="s">
        <v>905</v>
      </c>
      <c r="H85" s="1" t="s">
        <v>906</v>
      </c>
      <c r="I85" s="1" t="s">
        <v>1304</v>
      </c>
      <c r="J85" s="1" t="s">
        <v>908</v>
      </c>
      <c r="K85" s="1" t="s">
        <v>1304</v>
      </c>
      <c r="L85" s="1" t="s">
        <v>1304</v>
      </c>
      <c r="M85" s="1" t="s">
        <v>909</v>
      </c>
      <c r="N85" s="1" t="s">
        <v>909</v>
      </c>
      <c r="O85" s="1" t="s">
        <v>910</v>
      </c>
      <c r="P85" s="1" t="s">
        <v>911</v>
      </c>
      <c r="Q85" s="1" t="s">
        <v>912</v>
      </c>
      <c r="R85" s="1" t="s">
        <v>1305</v>
      </c>
      <c r="S85" s="1" t="s">
        <v>914</v>
      </c>
      <c r="T85" s="1" t="s">
        <v>915</v>
      </c>
      <c r="U85" s="1" t="s">
        <v>875</v>
      </c>
      <c r="V85" s="1" t="s">
        <v>943</v>
      </c>
    </row>
    <row r="86" s="1" customFormat="1" spans="1:22">
      <c r="A86" s="3">
        <v>999229288256649</v>
      </c>
      <c r="B86" s="1" t="s">
        <v>1306</v>
      </c>
      <c r="C86" s="1" t="s">
        <v>1307</v>
      </c>
      <c r="D86" s="1" t="s">
        <v>945</v>
      </c>
      <c r="E86" s="1" t="s">
        <v>1308</v>
      </c>
      <c r="F86" s="1" t="s">
        <v>1153</v>
      </c>
      <c r="G86" s="1" t="s">
        <v>905</v>
      </c>
      <c r="H86" s="1" t="s">
        <v>906</v>
      </c>
      <c r="I86" s="1" t="s">
        <v>1309</v>
      </c>
      <c r="J86" s="1" t="s">
        <v>908</v>
      </c>
      <c r="K86" s="1" t="s">
        <v>1309</v>
      </c>
      <c r="L86" s="1" t="s">
        <v>1309</v>
      </c>
      <c r="M86" s="1" t="s">
        <v>909</v>
      </c>
      <c r="N86" s="1" t="s">
        <v>909</v>
      </c>
      <c r="O86" s="1" t="s">
        <v>910</v>
      </c>
      <c r="P86" s="1" t="s">
        <v>911</v>
      </c>
      <c r="Q86" s="1" t="s">
        <v>912</v>
      </c>
      <c r="R86" s="1" t="s">
        <v>1310</v>
      </c>
      <c r="S86" s="1" t="s">
        <v>914</v>
      </c>
      <c r="T86" s="1" t="s">
        <v>915</v>
      </c>
      <c r="U86" s="1" t="s">
        <v>875</v>
      </c>
      <c r="V86" s="1" t="s">
        <v>916</v>
      </c>
    </row>
    <row r="87" s="1" customFormat="1" spans="1:22">
      <c r="A87" s="3">
        <v>999229283428687</v>
      </c>
      <c r="B87" s="1" t="s">
        <v>1306</v>
      </c>
      <c r="C87" s="1" t="s">
        <v>1311</v>
      </c>
      <c r="D87" s="1" t="s">
        <v>1312</v>
      </c>
      <c r="E87" s="1" t="s">
        <v>1313</v>
      </c>
      <c r="F87" s="1" t="s">
        <v>964</v>
      </c>
      <c r="G87" s="1" t="s">
        <v>905</v>
      </c>
      <c r="H87" s="1" t="s">
        <v>906</v>
      </c>
      <c r="I87" s="1" t="s">
        <v>1314</v>
      </c>
      <c r="J87" s="1" t="s">
        <v>908</v>
      </c>
      <c r="K87" s="1" t="s">
        <v>1314</v>
      </c>
      <c r="L87" s="1" t="s">
        <v>1314</v>
      </c>
      <c r="M87" s="1" t="s">
        <v>909</v>
      </c>
      <c r="N87" s="1" t="s">
        <v>909</v>
      </c>
      <c r="O87" s="1" t="s">
        <v>910</v>
      </c>
      <c r="P87" s="1" t="s">
        <v>911</v>
      </c>
      <c r="Q87" s="1" t="s">
        <v>912</v>
      </c>
      <c r="R87" s="1" t="s">
        <v>1315</v>
      </c>
      <c r="S87" s="1" t="s">
        <v>914</v>
      </c>
      <c r="T87" s="1" t="s">
        <v>915</v>
      </c>
      <c r="U87" s="1" t="s">
        <v>875</v>
      </c>
      <c r="V87" s="1" t="s">
        <v>970</v>
      </c>
    </row>
    <row r="88" s="1" customFormat="1" spans="1:22">
      <c r="A88" s="3">
        <v>999229281368264</v>
      </c>
      <c r="B88" s="1" t="s">
        <v>1306</v>
      </c>
      <c r="C88" s="1" t="s">
        <v>1316</v>
      </c>
      <c r="D88" s="1" t="s">
        <v>1317</v>
      </c>
      <c r="E88" s="1" t="s">
        <v>1318</v>
      </c>
      <c r="F88" s="1" t="s">
        <v>964</v>
      </c>
      <c r="G88" s="1" t="s">
        <v>905</v>
      </c>
      <c r="H88" s="1" t="s">
        <v>906</v>
      </c>
      <c r="I88" s="1" t="s">
        <v>1319</v>
      </c>
      <c r="J88" s="1" t="s">
        <v>908</v>
      </c>
      <c r="K88" s="1" t="s">
        <v>1319</v>
      </c>
      <c r="L88" s="1" t="s">
        <v>1319</v>
      </c>
      <c r="M88" s="1" t="s">
        <v>909</v>
      </c>
      <c r="N88" s="1" t="s">
        <v>909</v>
      </c>
      <c r="O88" s="1" t="s">
        <v>910</v>
      </c>
      <c r="P88" s="1" t="s">
        <v>911</v>
      </c>
      <c r="Q88" s="1" t="s">
        <v>912</v>
      </c>
      <c r="R88" s="1" t="s">
        <v>1320</v>
      </c>
      <c r="S88" s="1" t="s">
        <v>914</v>
      </c>
      <c r="T88" s="1" t="s">
        <v>915</v>
      </c>
      <c r="U88" s="1" t="s">
        <v>1234</v>
      </c>
      <c r="V88" s="1" t="s">
        <v>943</v>
      </c>
    </row>
    <row r="89" s="1" customFormat="1" spans="1:22">
      <c r="A89" s="3">
        <v>999229278665109</v>
      </c>
      <c r="B89" s="1" t="s">
        <v>1321</v>
      </c>
      <c r="C89" s="1" t="s">
        <v>1322</v>
      </c>
      <c r="D89" s="1" t="s">
        <v>1323</v>
      </c>
      <c r="E89" s="1" t="s">
        <v>1324</v>
      </c>
      <c r="F89" s="1" t="s">
        <v>1200</v>
      </c>
      <c r="G89" s="1" t="s">
        <v>905</v>
      </c>
      <c r="H89" s="1" t="s">
        <v>906</v>
      </c>
      <c r="I89" s="1" t="s">
        <v>1325</v>
      </c>
      <c r="J89" s="1" t="s">
        <v>908</v>
      </c>
      <c r="K89" s="1" t="s">
        <v>1325</v>
      </c>
      <c r="L89" s="1" t="s">
        <v>1325</v>
      </c>
      <c r="M89" s="1" t="s">
        <v>909</v>
      </c>
      <c r="N89" s="1" t="s">
        <v>909</v>
      </c>
      <c r="O89" s="1" t="s">
        <v>910</v>
      </c>
      <c r="P89" s="1" t="s">
        <v>911</v>
      </c>
      <c r="Q89" s="1" t="s">
        <v>912</v>
      </c>
      <c r="R89" s="1" t="s">
        <v>1326</v>
      </c>
      <c r="S89" s="1" t="s">
        <v>914</v>
      </c>
      <c r="T89" s="1" t="s">
        <v>915</v>
      </c>
      <c r="U89" s="1" t="s">
        <v>875</v>
      </c>
      <c r="V89" s="1" t="s">
        <v>916</v>
      </c>
    </row>
    <row r="90" s="1" customFormat="1" spans="1:22">
      <c r="A90" s="3">
        <v>999229278610389</v>
      </c>
      <c r="B90" s="1" t="s">
        <v>1321</v>
      </c>
      <c r="C90" s="1" t="s">
        <v>1327</v>
      </c>
      <c r="D90" s="1" t="s">
        <v>1323</v>
      </c>
      <c r="E90" s="1" t="s">
        <v>1328</v>
      </c>
      <c r="F90" s="1" t="s">
        <v>1200</v>
      </c>
      <c r="G90" s="1" t="s">
        <v>905</v>
      </c>
      <c r="H90" s="1" t="s">
        <v>906</v>
      </c>
      <c r="I90" s="1" t="s">
        <v>1329</v>
      </c>
      <c r="J90" s="1" t="s">
        <v>908</v>
      </c>
      <c r="K90" s="1" t="s">
        <v>1329</v>
      </c>
      <c r="L90" s="1" t="s">
        <v>1329</v>
      </c>
      <c r="M90" s="1" t="s">
        <v>909</v>
      </c>
      <c r="N90" s="1" t="s">
        <v>909</v>
      </c>
      <c r="O90" s="1" t="s">
        <v>910</v>
      </c>
      <c r="P90" s="1" t="s">
        <v>911</v>
      </c>
      <c r="Q90" s="1" t="s">
        <v>912</v>
      </c>
      <c r="R90" s="1" t="s">
        <v>1330</v>
      </c>
      <c r="S90" s="1" t="s">
        <v>914</v>
      </c>
      <c r="T90" s="1" t="s">
        <v>915</v>
      </c>
      <c r="U90" s="1" t="s">
        <v>875</v>
      </c>
      <c r="V90" s="1" t="s">
        <v>916</v>
      </c>
    </row>
    <row r="91" s="1" customFormat="1" spans="1:22">
      <c r="A91" s="3">
        <v>999229277442351</v>
      </c>
      <c r="B91" s="1" t="s">
        <v>1321</v>
      </c>
      <c r="C91" s="1" t="s">
        <v>1331</v>
      </c>
      <c r="D91" s="1" t="s">
        <v>1063</v>
      </c>
      <c r="E91" s="1" t="s">
        <v>1332</v>
      </c>
      <c r="F91" s="1" t="s">
        <v>964</v>
      </c>
      <c r="G91" s="1" t="s">
        <v>905</v>
      </c>
      <c r="H91" s="1" t="s">
        <v>906</v>
      </c>
      <c r="I91" s="1" t="s">
        <v>1333</v>
      </c>
      <c r="J91" s="1" t="s">
        <v>908</v>
      </c>
      <c r="K91" s="1" t="s">
        <v>1333</v>
      </c>
      <c r="L91" s="1" t="s">
        <v>1333</v>
      </c>
      <c r="M91" s="1" t="s">
        <v>909</v>
      </c>
      <c r="N91" s="1" t="s">
        <v>909</v>
      </c>
      <c r="O91" s="1" t="s">
        <v>910</v>
      </c>
      <c r="P91" s="1" t="s">
        <v>911</v>
      </c>
      <c r="Q91" s="1" t="s">
        <v>912</v>
      </c>
      <c r="R91" s="1" t="s">
        <v>1334</v>
      </c>
      <c r="S91" s="1" t="s">
        <v>914</v>
      </c>
      <c r="T91" s="1" t="s">
        <v>915</v>
      </c>
      <c r="U91" s="1" t="s">
        <v>875</v>
      </c>
      <c r="V91" s="1" t="s">
        <v>916</v>
      </c>
    </row>
    <row r="92" s="1" customFormat="1" spans="1:22">
      <c r="A92" s="3">
        <v>999229277305853</v>
      </c>
      <c r="B92" s="1" t="s">
        <v>1321</v>
      </c>
      <c r="C92" s="1" t="s">
        <v>1335</v>
      </c>
      <c r="D92" s="1" t="s">
        <v>1336</v>
      </c>
      <c r="E92" s="1" t="s">
        <v>1337</v>
      </c>
      <c r="F92" s="1" t="s">
        <v>964</v>
      </c>
      <c r="G92" s="1" t="s">
        <v>905</v>
      </c>
      <c r="H92" s="1" t="s">
        <v>906</v>
      </c>
      <c r="I92" s="1" t="s">
        <v>1338</v>
      </c>
      <c r="J92" s="1" t="s">
        <v>908</v>
      </c>
      <c r="K92" s="1" t="s">
        <v>1338</v>
      </c>
      <c r="L92" s="1" t="s">
        <v>1338</v>
      </c>
      <c r="M92" s="1" t="s">
        <v>909</v>
      </c>
      <c r="N92" s="1" t="s">
        <v>909</v>
      </c>
      <c r="O92" s="1" t="s">
        <v>910</v>
      </c>
      <c r="P92" s="1" t="s">
        <v>911</v>
      </c>
      <c r="Q92" s="1" t="s">
        <v>912</v>
      </c>
      <c r="R92" s="1" t="s">
        <v>1339</v>
      </c>
      <c r="S92" s="1" t="s">
        <v>914</v>
      </c>
      <c r="T92" s="1" t="s">
        <v>915</v>
      </c>
      <c r="U92" s="1" t="s">
        <v>875</v>
      </c>
      <c r="V92" s="1" t="s">
        <v>1116</v>
      </c>
    </row>
    <row r="93" s="1" customFormat="1" spans="1:22">
      <c r="A93" s="3">
        <v>999229276494442</v>
      </c>
      <c r="B93" s="1" t="s">
        <v>1321</v>
      </c>
      <c r="C93" s="1" t="s">
        <v>1340</v>
      </c>
      <c r="D93" s="1" t="s">
        <v>999</v>
      </c>
      <c r="E93" s="1" t="s">
        <v>1341</v>
      </c>
      <c r="F93" s="1" t="s">
        <v>1039</v>
      </c>
      <c r="G93" s="1" t="s">
        <v>905</v>
      </c>
      <c r="H93" s="1" t="s">
        <v>906</v>
      </c>
      <c r="I93" s="1" t="s">
        <v>1342</v>
      </c>
      <c r="J93" s="1" t="s">
        <v>908</v>
      </c>
      <c r="K93" s="1" t="s">
        <v>1342</v>
      </c>
      <c r="L93" s="1" t="s">
        <v>910</v>
      </c>
      <c r="M93" s="1" t="s">
        <v>1343</v>
      </c>
      <c r="N93" s="1" t="s">
        <v>1343</v>
      </c>
      <c r="O93" s="1" t="s">
        <v>910</v>
      </c>
      <c r="P93" s="1" t="s">
        <v>911</v>
      </c>
      <c r="Q93" s="1" t="s">
        <v>912</v>
      </c>
      <c r="R93" s="1" t="s">
        <v>1344</v>
      </c>
      <c r="S93" s="1" t="s">
        <v>914</v>
      </c>
      <c r="T93" s="1" t="s">
        <v>915</v>
      </c>
      <c r="U93" s="1" t="s">
        <v>875</v>
      </c>
      <c r="V93" s="1" t="s">
        <v>916</v>
      </c>
    </row>
    <row r="94" s="1" customFormat="1" spans="1:22">
      <c r="A94" s="3">
        <v>999229276460322</v>
      </c>
      <c r="B94" s="1" t="s">
        <v>1321</v>
      </c>
      <c r="C94" s="1" t="s">
        <v>1345</v>
      </c>
      <c r="D94" s="1" t="s">
        <v>1145</v>
      </c>
      <c r="E94" s="1" t="s">
        <v>1346</v>
      </c>
      <c r="F94" s="1" t="s">
        <v>964</v>
      </c>
      <c r="G94" s="1" t="s">
        <v>905</v>
      </c>
      <c r="H94" s="1" t="s">
        <v>906</v>
      </c>
      <c r="I94" s="1" t="s">
        <v>1347</v>
      </c>
      <c r="J94" s="1" t="s">
        <v>908</v>
      </c>
      <c r="K94" s="1" t="s">
        <v>1347</v>
      </c>
      <c r="L94" s="1" t="s">
        <v>1347</v>
      </c>
      <c r="M94" s="1" t="s">
        <v>909</v>
      </c>
      <c r="N94" s="1" t="s">
        <v>909</v>
      </c>
      <c r="O94" s="1" t="s">
        <v>910</v>
      </c>
      <c r="P94" s="1" t="s">
        <v>911</v>
      </c>
      <c r="Q94" s="1" t="s">
        <v>912</v>
      </c>
      <c r="R94" s="1" t="s">
        <v>1348</v>
      </c>
      <c r="S94" s="1" t="s">
        <v>914</v>
      </c>
      <c r="T94" s="1" t="s">
        <v>915</v>
      </c>
      <c r="U94" s="1" t="s">
        <v>875</v>
      </c>
      <c r="V94" s="1" t="s">
        <v>916</v>
      </c>
    </row>
    <row r="95" s="1" customFormat="1" spans="1:22">
      <c r="A95" s="3">
        <v>999229276448084</v>
      </c>
      <c r="B95" s="1" t="s">
        <v>1321</v>
      </c>
      <c r="C95" s="1" t="s">
        <v>1349</v>
      </c>
      <c r="D95" s="1" t="s">
        <v>1145</v>
      </c>
      <c r="E95" s="1" t="s">
        <v>1350</v>
      </c>
      <c r="F95" s="1" t="s">
        <v>964</v>
      </c>
      <c r="G95" s="1" t="s">
        <v>905</v>
      </c>
      <c r="H95" s="1" t="s">
        <v>906</v>
      </c>
      <c r="I95" s="1" t="s">
        <v>1347</v>
      </c>
      <c r="J95" s="1" t="s">
        <v>908</v>
      </c>
      <c r="K95" s="1" t="s">
        <v>1347</v>
      </c>
      <c r="L95" s="1" t="s">
        <v>1347</v>
      </c>
      <c r="M95" s="1" t="s">
        <v>909</v>
      </c>
      <c r="N95" s="1" t="s">
        <v>909</v>
      </c>
      <c r="O95" s="1" t="s">
        <v>910</v>
      </c>
      <c r="P95" s="1" t="s">
        <v>911</v>
      </c>
      <c r="Q95" s="1" t="s">
        <v>912</v>
      </c>
      <c r="R95" s="1" t="s">
        <v>1351</v>
      </c>
      <c r="S95" s="1" t="s">
        <v>914</v>
      </c>
      <c r="T95" s="1" t="s">
        <v>915</v>
      </c>
      <c r="U95" s="1" t="s">
        <v>875</v>
      </c>
      <c r="V95" s="1" t="s">
        <v>916</v>
      </c>
    </row>
    <row r="96" s="1" customFormat="1" spans="1:22">
      <c r="A96" s="3">
        <v>999229275831788</v>
      </c>
      <c r="B96" s="1" t="s">
        <v>1321</v>
      </c>
      <c r="C96" s="1" t="s">
        <v>1352</v>
      </c>
      <c r="D96" s="1" t="s">
        <v>1230</v>
      </c>
      <c r="E96" s="1" t="s">
        <v>1353</v>
      </c>
      <c r="F96" s="1" t="s">
        <v>964</v>
      </c>
      <c r="G96" s="1" t="s">
        <v>905</v>
      </c>
      <c r="H96" s="1" t="s">
        <v>906</v>
      </c>
      <c r="I96" s="1" t="s">
        <v>1354</v>
      </c>
      <c r="J96" s="1" t="s">
        <v>908</v>
      </c>
      <c r="K96" s="1" t="s">
        <v>1354</v>
      </c>
      <c r="L96" s="1" t="s">
        <v>1355</v>
      </c>
      <c r="M96" s="1" t="s">
        <v>1356</v>
      </c>
      <c r="N96" s="1" t="s">
        <v>1356</v>
      </c>
      <c r="O96" s="1" t="s">
        <v>910</v>
      </c>
      <c r="P96" s="1" t="s">
        <v>911</v>
      </c>
      <c r="Q96" s="1" t="s">
        <v>912</v>
      </c>
      <c r="R96" s="1" t="s">
        <v>1357</v>
      </c>
      <c r="S96" s="1" t="s">
        <v>914</v>
      </c>
      <c r="T96" s="1" t="s">
        <v>915</v>
      </c>
      <c r="U96" s="1" t="s">
        <v>1234</v>
      </c>
      <c r="V96" s="1" t="s">
        <v>943</v>
      </c>
    </row>
    <row r="97" s="1" customFormat="1" spans="1:22">
      <c r="A97" s="3">
        <v>999229275804358</v>
      </c>
      <c r="B97" s="1" t="s">
        <v>1321</v>
      </c>
      <c r="C97" s="1" t="s">
        <v>1358</v>
      </c>
      <c r="D97" s="1" t="s">
        <v>1197</v>
      </c>
      <c r="E97" s="1" t="s">
        <v>1359</v>
      </c>
      <c r="F97" s="1" t="s">
        <v>1153</v>
      </c>
      <c r="G97" s="1" t="s">
        <v>905</v>
      </c>
      <c r="H97" s="1" t="s">
        <v>906</v>
      </c>
      <c r="I97" s="1" t="s">
        <v>1252</v>
      </c>
      <c r="J97" s="1" t="s">
        <v>908</v>
      </c>
      <c r="K97" s="1" t="s">
        <v>1252</v>
      </c>
      <c r="L97" s="1" t="s">
        <v>1252</v>
      </c>
      <c r="M97" s="1" t="s">
        <v>909</v>
      </c>
      <c r="N97" s="1" t="s">
        <v>909</v>
      </c>
      <c r="O97" s="1" t="s">
        <v>910</v>
      </c>
      <c r="P97" s="1" t="s">
        <v>911</v>
      </c>
      <c r="Q97" s="1" t="s">
        <v>912</v>
      </c>
      <c r="R97" s="1" t="s">
        <v>1360</v>
      </c>
      <c r="S97" s="1" t="s">
        <v>914</v>
      </c>
      <c r="T97" s="1" t="s">
        <v>915</v>
      </c>
      <c r="U97" s="1" t="s">
        <v>875</v>
      </c>
      <c r="V97" s="1" t="s">
        <v>916</v>
      </c>
    </row>
    <row r="98" s="1" customFormat="1" spans="1:22">
      <c r="A98" s="3">
        <v>999229274800591</v>
      </c>
      <c r="B98" s="1" t="s">
        <v>1361</v>
      </c>
      <c r="C98" s="1" t="s">
        <v>1362</v>
      </c>
      <c r="D98" s="1" t="s">
        <v>1363</v>
      </c>
      <c r="E98" s="1" t="s">
        <v>1364</v>
      </c>
      <c r="F98" s="1" t="s">
        <v>1101</v>
      </c>
      <c r="G98" s="1" t="s">
        <v>905</v>
      </c>
      <c r="H98" s="1" t="s">
        <v>906</v>
      </c>
      <c r="I98" s="1" t="s">
        <v>1365</v>
      </c>
      <c r="J98" s="1" t="s">
        <v>908</v>
      </c>
      <c r="K98" s="1" t="s">
        <v>1365</v>
      </c>
      <c r="L98" s="1" t="s">
        <v>1365</v>
      </c>
      <c r="M98" s="1" t="s">
        <v>909</v>
      </c>
      <c r="N98" s="1" t="s">
        <v>909</v>
      </c>
      <c r="O98" s="1" t="s">
        <v>910</v>
      </c>
      <c r="P98" s="1" t="s">
        <v>911</v>
      </c>
      <c r="Q98" s="1" t="s">
        <v>912</v>
      </c>
      <c r="R98" s="1" t="s">
        <v>1366</v>
      </c>
      <c r="S98" s="1" t="s">
        <v>914</v>
      </c>
      <c r="T98" s="1" t="s">
        <v>915</v>
      </c>
      <c r="U98" s="1" t="s">
        <v>875</v>
      </c>
      <c r="V98" s="1" t="s">
        <v>916</v>
      </c>
    </row>
    <row r="99" s="1" customFormat="1" spans="1:22">
      <c r="A99" s="3">
        <v>999229271220569</v>
      </c>
      <c r="B99" s="1" t="s">
        <v>1361</v>
      </c>
      <c r="C99" s="1" t="s">
        <v>1367</v>
      </c>
      <c r="D99" s="1" t="s">
        <v>1368</v>
      </c>
      <c r="E99" s="1" t="s">
        <v>1369</v>
      </c>
      <c r="F99" s="1" t="s">
        <v>901</v>
      </c>
      <c r="G99" s="1" t="s">
        <v>905</v>
      </c>
      <c r="H99" s="1" t="s">
        <v>906</v>
      </c>
      <c r="I99" s="1" t="s">
        <v>1370</v>
      </c>
      <c r="J99" s="1" t="s">
        <v>908</v>
      </c>
      <c r="K99" s="1" t="s">
        <v>1370</v>
      </c>
      <c r="L99" s="1" t="s">
        <v>1370</v>
      </c>
      <c r="M99" s="1" t="s">
        <v>909</v>
      </c>
      <c r="N99" s="1" t="s">
        <v>909</v>
      </c>
      <c r="O99" s="1" t="s">
        <v>910</v>
      </c>
      <c r="P99" s="1" t="s">
        <v>911</v>
      </c>
      <c r="Q99" s="1" t="s">
        <v>912</v>
      </c>
      <c r="R99" s="1" t="s">
        <v>1371</v>
      </c>
      <c r="S99" s="1" t="s">
        <v>914</v>
      </c>
      <c r="T99" s="1" t="s">
        <v>915</v>
      </c>
      <c r="U99" s="1" t="s">
        <v>875</v>
      </c>
      <c r="V99" s="1" t="s">
        <v>970</v>
      </c>
    </row>
    <row r="100" s="1" customFormat="1" spans="1:22">
      <c r="A100" s="3">
        <v>29270873807</v>
      </c>
      <c r="B100" s="1" t="s">
        <v>1361</v>
      </c>
      <c r="C100" s="1" t="s">
        <v>1372</v>
      </c>
      <c r="D100" s="1" t="s">
        <v>1373</v>
      </c>
      <c r="E100" s="1" t="s">
        <v>1374</v>
      </c>
      <c r="F100" s="1" t="s">
        <v>964</v>
      </c>
      <c r="G100" s="1" t="s">
        <v>905</v>
      </c>
      <c r="H100" s="1" t="s">
        <v>906</v>
      </c>
      <c r="I100" s="1" t="s">
        <v>1375</v>
      </c>
      <c r="J100" s="1" t="s">
        <v>908</v>
      </c>
      <c r="K100" s="1" t="s">
        <v>1375</v>
      </c>
      <c r="L100" s="1" t="s">
        <v>1375</v>
      </c>
      <c r="M100" s="1" t="s">
        <v>909</v>
      </c>
      <c r="N100" s="1" t="s">
        <v>909</v>
      </c>
      <c r="O100" s="1" t="s">
        <v>910</v>
      </c>
      <c r="P100" s="1" t="s">
        <v>911</v>
      </c>
      <c r="Q100" s="1" t="s">
        <v>912</v>
      </c>
      <c r="R100" s="1" t="s">
        <v>1376</v>
      </c>
      <c r="S100" s="1" t="s">
        <v>914</v>
      </c>
      <c r="T100" s="1" t="s">
        <v>915</v>
      </c>
      <c r="U100" s="1" t="s">
        <v>875</v>
      </c>
      <c r="V100" s="1" t="s">
        <v>1377</v>
      </c>
    </row>
    <row r="101" s="1" customFormat="1" spans="1:22">
      <c r="A101" s="3">
        <v>999229269592355</v>
      </c>
      <c r="B101" s="1" t="s">
        <v>1361</v>
      </c>
      <c r="C101" s="1" t="s">
        <v>1378</v>
      </c>
      <c r="D101" s="1" t="s">
        <v>1379</v>
      </c>
      <c r="E101" s="1" t="s">
        <v>1380</v>
      </c>
      <c r="F101" s="1" t="s">
        <v>1039</v>
      </c>
      <c r="G101" s="1" t="s">
        <v>905</v>
      </c>
      <c r="H101" s="1" t="s">
        <v>906</v>
      </c>
      <c r="I101" s="1" t="s">
        <v>1381</v>
      </c>
      <c r="J101" s="1" t="s">
        <v>908</v>
      </c>
      <c r="K101" s="1" t="s">
        <v>1381</v>
      </c>
      <c r="L101" s="1" t="s">
        <v>1381</v>
      </c>
      <c r="M101" s="1" t="s">
        <v>909</v>
      </c>
      <c r="N101" s="1" t="s">
        <v>909</v>
      </c>
      <c r="O101" s="1" t="s">
        <v>910</v>
      </c>
      <c r="P101" s="1" t="s">
        <v>911</v>
      </c>
      <c r="Q101" s="1" t="s">
        <v>912</v>
      </c>
      <c r="R101" s="1" t="s">
        <v>1382</v>
      </c>
      <c r="S101" s="1" t="s">
        <v>914</v>
      </c>
      <c r="T101" s="1" t="s">
        <v>915</v>
      </c>
      <c r="U101" s="1" t="s">
        <v>875</v>
      </c>
      <c r="V101" s="1" t="s">
        <v>943</v>
      </c>
    </row>
    <row r="102" s="1" customFormat="1" spans="1:22">
      <c r="A102" s="3">
        <v>999229267437788</v>
      </c>
      <c r="B102" s="1" t="s">
        <v>1361</v>
      </c>
      <c r="C102" s="1" t="s">
        <v>1383</v>
      </c>
      <c r="D102" s="1" t="s">
        <v>1197</v>
      </c>
      <c r="E102" s="1" t="s">
        <v>1384</v>
      </c>
      <c r="F102" s="1" t="s">
        <v>1101</v>
      </c>
      <c r="G102" s="1" t="s">
        <v>905</v>
      </c>
      <c r="H102" s="1" t="s">
        <v>906</v>
      </c>
      <c r="I102" s="1" t="s">
        <v>1213</v>
      </c>
      <c r="J102" s="1" t="s">
        <v>908</v>
      </c>
      <c r="K102" s="1" t="s">
        <v>1213</v>
      </c>
      <c r="L102" s="1" t="s">
        <v>1213</v>
      </c>
      <c r="M102" s="1" t="s">
        <v>909</v>
      </c>
      <c r="N102" s="1" t="s">
        <v>909</v>
      </c>
      <c r="O102" s="1" t="s">
        <v>910</v>
      </c>
      <c r="P102" s="1" t="s">
        <v>911</v>
      </c>
      <c r="Q102" s="1" t="s">
        <v>912</v>
      </c>
      <c r="R102" s="1" t="s">
        <v>1385</v>
      </c>
      <c r="S102" s="1" t="s">
        <v>914</v>
      </c>
      <c r="T102" s="1" t="s">
        <v>915</v>
      </c>
      <c r="U102" s="1" t="s">
        <v>875</v>
      </c>
      <c r="V102" s="1" t="s">
        <v>916</v>
      </c>
    </row>
    <row r="103" s="1" customFormat="1" spans="1:22">
      <c r="A103" s="3">
        <v>999228772760781</v>
      </c>
      <c r="B103" s="1" t="s">
        <v>1386</v>
      </c>
      <c r="C103" s="1" t="s">
        <v>1387</v>
      </c>
      <c r="D103" s="1" t="s">
        <v>1197</v>
      </c>
      <c r="E103" s="1" t="s">
        <v>1388</v>
      </c>
      <c r="F103" s="1" t="s">
        <v>964</v>
      </c>
      <c r="G103" s="1" t="s">
        <v>905</v>
      </c>
      <c r="H103" s="1" t="s">
        <v>906</v>
      </c>
      <c r="I103" s="1" t="s">
        <v>1389</v>
      </c>
      <c r="J103" s="1" t="s">
        <v>908</v>
      </c>
      <c r="K103" s="1" t="s">
        <v>1389</v>
      </c>
      <c r="L103" s="1" t="s">
        <v>1389</v>
      </c>
      <c r="M103" s="1" t="s">
        <v>909</v>
      </c>
      <c r="N103" s="1" t="s">
        <v>909</v>
      </c>
      <c r="O103" s="1" t="s">
        <v>910</v>
      </c>
      <c r="P103" s="1" t="s">
        <v>911</v>
      </c>
      <c r="Q103" s="1" t="s">
        <v>912</v>
      </c>
      <c r="R103" s="1" t="s">
        <v>1390</v>
      </c>
      <c r="S103" s="1" t="s">
        <v>914</v>
      </c>
      <c r="T103" s="1" t="s">
        <v>915</v>
      </c>
      <c r="U103" s="1" t="s">
        <v>875</v>
      </c>
      <c r="V103" s="1" t="s">
        <v>916</v>
      </c>
    </row>
    <row r="104" s="1" customFormat="1" spans="1:22">
      <c r="A104" s="3">
        <v>999228767223246</v>
      </c>
      <c r="B104" s="1" t="s">
        <v>1386</v>
      </c>
      <c r="C104" s="1" t="s">
        <v>1391</v>
      </c>
      <c r="D104" s="1" t="s">
        <v>1392</v>
      </c>
      <c r="E104" s="1" t="s">
        <v>1393</v>
      </c>
      <c r="F104" s="1" t="s">
        <v>964</v>
      </c>
      <c r="G104" s="1" t="s">
        <v>905</v>
      </c>
      <c r="H104" s="1" t="s">
        <v>906</v>
      </c>
      <c r="I104" s="1" t="s">
        <v>1394</v>
      </c>
      <c r="J104" s="1" t="s">
        <v>908</v>
      </c>
      <c r="K104" s="1" t="s">
        <v>1394</v>
      </c>
      <c r="L104" s="1" t="s">
        <v>1394</v>
      </c>
      <c r="M104" s="1" t="s">
        <v>909</v>
      </c>
      <c r="N104" s="1" t="s">
        <v>909</v>
      </c>
      <c r="O104" s="1" t="s">
        <v>910</v>
      </c>
      <c r="P104" s="1" t="s">
        <v>911</v>
      </c>
      <c r="Q104" s="1" t="s">
        <v>912</v>
      </c>
      <c r="R104" s="1" t="s">
        <v>1395</v>
      </c>
      <c r="S104" s="1" t="s">
        <v>914</v>
      </c>
      <c r="T104" s="1" t="s">
        <v>915</v>
      </c>
      <c r="U104" s="1" t="s">
        <v>875</v>
      </c>
      <c r="V104" s="1" t="s">
        <v>916</v>
      </c>
    </row>
    <row r="105" s="1" customFormat="1" spans="1:22">
      <c r="A105" s="3">
        <v>999228762654192</v>
      </c>
      <c r="B105" s="1" t="s">
        <v>1386</v>
      </c>
      <c r="C105" s="1" t="s">
        <v>1396</v>
      </c>
      <c r="D105" s="1" t="s">
        <v>1197</v>
      </c>
      <c r="E105" s="1" t="s">
        <v>1397</v>
      </c>
      <c r="F105" s="1" t="s">
        <v>964</v>
      </c>
      <c r="G105" s="1" t="s">
        <v>905</v>
      </c>
      <c r="H105" s="1" t="s">
        <v>906</v>
      </c>
      <c r="I105" s="1" t="s">
        <v>1389</v>
      </c>
      <c r="J105" s="1" t="s">
        <v>908</v>
      </c>
      <c r="K105" s="1" t="s">
        <v>1389</v>
      </c>
      <c r="L105" s="1" t="s">
        <v>1389</v>
      </c>
      <c r="M105" s="1" t="s">
        <v>909</v>
      </c>
      <c r="N105" s="1" t="s">
        <v>909</v>
      </c>
      <c r="O105" s="1" t="s">
        <v>910</v>
      </c>
      <c r="P105" s="1" t="s">
        <v>911</v>
      </c>
      <c r="Q105" s="1" t="s">
        <v>912</v>
      </c>
      <c r="R105" s="1" t="s">
        <v>1398</v>
      </c>
      <c r="S105" s="1" t="s">
        <v>914</v>
      </c>
      <c r="T105" s="1" t="s">
        <v>915</v>
      </c>
      <c r="U105" s="1" t="s">
        <v>875</v>
      </c>
      <c r="V105" s="1" t="s">
        <v>916</v>
      </c>
    </row>
    <row r="106" s="1" customFormat="1" spans="1:22">
      <c r="A106" s="3">
        <v>999228750460339</v>
      </c>
      <c r="B106" s="1" t="s">
        <v>1386</v>
      </c>
      <c r="C106" s="1" t="s">
        <v>1399</v>
      </c>
      <c r="D106" s="1" t="s">
        <v>923</v>
      </c>
      <c r="E106" s="1" t="s">
        <v>1400</v>
      </c>
      <c r="F106" s="1" t="s">
        <v>901</v>
      </c>
      <c r="G106" s="1" t="s">
        <v>905</v>
      </c>
      <c r="H106" s="1" t="s">
        <v>906</v>
      </c>
      <c r="I106" s="1" t="s">
        <v>1401</v>
      </c>
      <c r="J106" s="1" t="s">
        <v>908</v>
      </c>
      <c r="K106" s="1" t="s">
        <v>1401</v>
      </c>
      <c r="L106" s="1" t="s">
        <v>1401</v>
      </c>
      <c r="M106" s="1" t="s">
        <v>909</v>
      </c>
      <c r="N106" s="1" t="s">
        <v>909</v>
      </c>
      <c r="O106" s="1" t="s">
        <v>910</v>
      </c>
      <c r="P106" s="1" t="s">
        <v>911</v>
      </c>
      <c r="Q106" s="1" t="s">
        <v>912</v>
      </c>
      <c r="R106" s="1" t="s">
        <v>1402</v>
      </c>
      <c r="S106" s="1" t="s">
        <v>914</v>
      </c>
      <c r="T106" s="1" t="s">
        <v>915</v>
      </c>
      <c r="U106" s="1" t="s">
        <v>875</v>
      </c>
      <c r="V106" s="1" t="s">
        <v>916</v>
      </c>
    </row>
    <row r="107" s="1" customFormat="1" spans="1:22">
      <c r="A107" s="3">
        <v>999228748612106</v>
      </c>
      <c r="B107" s="1" t="s">
        <v>1386</v>
      </c>
      <c r="C107" s="1" t="s">
        <v>1403</v>
      </c>
      <c r="D107" s="1" t="s">
        <v>1197</v>
      </c>
      <c r="E107" s="1" t="s">
        <v>1404</v>
      </c>
      <c r="F107" s="1" t="s">
        <v>1039</v>
      </c>
      <c r="G107" s="1" t="s">
        <v>905</v>
      </c>
      <c r="H107" s="1" t="s">
        <v>906</v>
      </c>
      <c r="I107" s="1" t="s">
        <v>1169</v>
      </c>
      <c r="J107" s="1" t="s">
        <v>908</v>
      </c>
      <c r="K107" s="1" t="s">
        <v>1169</v>
      </c>
      <c r="L107" s="1" t="s">
        <v>1169</v>
      </c>
      <c r="M107" s="1" t="s">
        <v>909</v>
      </c>
      <c r="N107" s="1" t="s">
        <v>909</v>
      </c>
      <c r="O107" s="1" t="s">
        <v>910</v>
      </c>
      <c r="P107" s="1" t="s">
        <v>911</v>
      </c>
      <c r="Q107" s="1" t="s">
        <v>912</v>
      </c>
      <c r="R107" s="1" t="s">
        <v>1405</v>
      </c>
      <c r="S107" s="1" t="s">
        <v>914</v>
      </c>
      <c r="T107" s="1" t="s">
        <v>915</v>
      </c>
      <c r="U107" s="1" t="s">
        <v>875</v>
      </c>
      <c r="V107" s="1" t="s">
        <v>916</v>
      </c>
    </row>
    <row r="108" s="1" customFormat="1" spans="1:22">
      <c r="A108" s="3">
        <v>999228726947033</v>
      </c>
      <c r="B108" s="1" t="s">
        <v>1406</v>
      </c>
      <c r="C108" s="1" t="s">
        <v>1407</v>
      </c>
      <c r="D108" s="1" t="s">
        <v>1266</v>
      </c>
      <c r="E108" s="1" t="s">
        <v>1408</v>
      </c>
      <c r="F108" s="1" t="s">
        <v>1039</v>
      </c>
      <c r="G108" s="1" t="s">
        <v>905</v>
      </c>
      <c r="H108" s="1" t="s">
        <v>906</v>
      </c>
      <c r="I108" s="1" t="s">
        <v>1268</v>
      </c>
      <c r="J108" s="1" t="s">
        <v>908</v>
      </c>
      <c r="K108" s="1" t="s">
        <v>1268</v>
      </c>
      <c r="L108" s="1" t="s">
        <v>1268</v>
      </c>
      <c r="M108" s="1" t="s">
        <v>909</v>
      </c>
      <c r="N108" s="1" t="s">
        <v>909</v>
      </c>
      <c r="O108" s="1" t="s">
        <v>910</v>
      </c>
      <c r="P108" s="1" t="s">
        <v>911</v>
      </c>
      <c r="Q108" s="1" t="s">
        <v>912</v>
      </c>
      <c r="R108" s="1" t="s">
        <v>1409</v>
      </c>
      <c r="S108" s="1" t="s">
        <v>914</v>
      </c>
      <c r="T108" s="1" t="s">
        <v>915</v>
      </c>
      <c r="U108" s="1" t="s">
        <v>875</v>
      </c>
      <c r="V108" s="1" t="s">
        <v>1011</v>
      </c>
    </row>
    <row r="109" s="1" customFormat="1" spans="1:22">
      <c r="A109" s="3">
        <v>999228690146799</v>
      </c>
      <c r="B109" s="1" t="s">
        <v>1410</v>
      </c>
      <c r="C109" s="1" t="s">
        <v>1411</v>
      </c>
      <c r="D109" s="1" t="s">
        <v>1412</v>
      </c>
      <c r="E109" s="1" t="s">
        <v>1413</v>
      </c>
      <c r="F109" s="1" t="s">
        <v>1061</v>
      </c>
      <c r="G109" s="1" t="s">
        <v>905</v>
      </c>
      <c r="H109" s="1" t="s">
        <v>906</v>
      </c>
      <c r="I109" s="1" t="s">
        <v>1414</v>
      </c>
      <c r="J109" s="1" t="s">
        <v>908</v>
      </c>
      <c r="K109" s="1" t="s">
        <v>1414</v>
      </c>
      <c r="L109" s="1" t="s">
        <v>1414</v>
      </c>
      <c r="M109" s="1" t="s">
        <v>909</v>
      </c>
      <c r="N109" s="1" t="s">
        <v>909</v>
      </c>
      <c r="O109" s="1" t="s">
        <v>910</v>
      </c>
      <c r="P109" s="1" t="s">
        <v>911</v>
      </c>
      <c r="Q109" s="1" t="s">
        <v>912</v>
      </c>
      <c r="R109" s="1" t="s">
        <v>1415</v>
      </c>
      <c r="S109" s="1" t="s">
        <v>914</v>
      </c>
      <c r="T109" s="1" t="s">
        <v>915</v>
      </c>
      <c r="U109" s="1" t="s">
        <v>875</v>
      </c>
      <c r="V109" s="1" t="s">
        <v>916</v>
      </c>
    </row>
    <row r="110" s="1" customFormat="1" spans="1:22">
      <c r="A110" s="3">
        <v>999228668616283</v>
      </c>
      <c r="B110" s="1" t="s">
        <v>1410</v>
      </c>
      <c r="C110" s="1" t="s">
        <v>1416</v>
      </c>
      <c r="D110" s="1" t="s">
        <v>1417</v>
      </c>
      <c r="E110" s="1" t="s">
        <v>1418</v>
      </c>
      <c r="F110" s="1" t="s">
        <v>1200</v>
      </c>
      <c r="G110" s="1" t="s">
        <v>905</v>
      </c>
      <c r="H110" s="1" t="s">
        <v>906</v>
      </c>
      <c r="I110" s="1" t="s">
        <v>1419</v>
      </c>
      <c r="J110" s="1" t="s">
        <v>908</v>
      </c>
      <c r="K110" s="1" t="s">
        <v>1419</v>
      </c>
      <c r="L110" s="1" t="s">
        <v>1419</v>
      </c>
      <c r="M110" s="1" t="s">
        <v>909</v>
      </c>
      <c r="N110" s="1" t="s">
        <v>909</v>
      </c>
      <c r="O110" s="1" t="s">
        <v>910</v>
      </c>
      <c r="P110" s="1" t="s">
        <v>911</v>
      </c>
      <c r="Q110" s="1" t="s">
        <v>912</v>
      </c>
      <c r="R110" s="1" t="s">
        <v>1420</v>
      </c>
      <c r="S110" s="1" t="s">
        <v>914</v>
      </c>
      <c r="T110" s="1" t="s">
        <v>915</v>
      </c>
      <c r="U110" s="1" t="s">
        <v>875</v>
      </c>
      <c r="V110" s="1" t="s">
        <v>1421</v>
      </c>
    </row>
    <row r="111" s="1" customFormat="1" spans="1:22">
      <c r="A111" s="3">
        <v>999228664964369</v>
      </c>
      <c r="B111" s="1" t="s">
        <v>1410</v>
      </c>
      <c r="C111" s="1" t="s">
        <v>1422</v>
      </c>
      <c r="D111" s="1" t="s">
        <v>1197</v>
      </c>
      <c r="E111" s="1" t="s">
        <v>1423</v>
      </c>
      <c r="F111" s="1" t="s">
        <v>964</v>
      </c>
      <c r="G111" s="1" t="s">
        <v>905</v>
      </c>
      <c r="H111" s="1" t="s">
        <v>906</v>
      </c>
      <c r="I111" s="1" t="s">
        <v>1389</v>
      </c>
      <c r="J111" s="1" t="s">
        <v>908</v>
      </c>
      <c r="K111" s="1" t="s">
        <v>1389</v>
      </c>
      <c r="L111" s="1" t="s">
        <v>1389</v>
      </c>
      <c r="M111" s="1" t="s">
        <v>909</v>
      </c>
      <c r="N111" s="1" t="s">
        <v>909</v>
      </c>
      <c r="O111" s="1" t="s">
        <v>910</v>
      </c>
      <c r="P111" s="1" t="s">
        <v>911</v>
      </c>
      <c r="Q111" s="1" t="s">
        <v>912</v>
      </c>
      <c r="R111" s="1" t="s">
        <v>1424</v>
      </c>
      <c r="S111" s="1" t="s">
        <v>914</v>
      </c>
      <c r="T111" s="1" t="s">
        <v>915</v>
      </c>
      <c r="U111" s="1" t="s">
        <v>875</v>
      </c>
      <c r="V111" s="1" t="s">
        <v>916</v>
      </c>
    </row>
    <row r="112" s="1" customFormat="1" spans="1:22">
      <c r="A112" s="3">
        <v>999228650465367</v>
      </c>
      <c r="B112" s="1" t="s">
        <v>1425</v>
      </c>
      <c r="C112" s="1" t="s">
        <v>1426</v>
      </c>
      <c r="D112" s="1" t="s">
        <v>1412</v>
      </c>
      <c r="E112" s="1" t="s">
        <v>1427</v>
      </c>
      <c r="F112" s="1" t="s">
        <v>1061</v>
      </c>
      <c r="G112" s="1" t="s">
        <v>905</v>
      </c>
      <c r="H112" s="1" t="s">
        <v>906</v>
      </c>
      <c r="I112" s="1" t="s">
        <v>1428</v>
      </c>
      <c r="J112" s="1" t="s">
        <v>908</v>
      </c>
      <c r="K112" s="1" t="s">
        <v>1428</v>
      </c>
      <c r="L112" s="1" t="s">
        <v>1428</v>
      </c>
      <c r="M112" s="1" t="s">
        <v>909</v>
      </c>
      <c r="N112" s="1" t="s">
        <v>909</v>
      </c>
      <c r="O112" s="1" t="s">
        <v>910</v>
      </c>
      <c r="P112" s="1" t="s">
        <v>911</v>
      </c>
      <c r="Q112" s="1" t="s">
        <v>912</v>
      </c>
      <c r="R112" s="1" t="s">
        <v>1429</v>
      </c>
      <c r="S112" s="1" t="s">
        <v>914</v>
      </c>
      <c r="T112" s="1" t="s">
        <v>915</v>
      </c>
      <c r="U112" s="1" t="s">
        <v>875</v>
      </c>
      <c r="V112" s="1" t="s">
        <v>916</v>
      </c>
    </row>
    <row r="113" s="1" customFormat="1" spans="1:22">
      <c r="A113" s="3">
        <v>999228623734121</v>
      </c>
      <c r="B113" s="1" t="s">
        <v>1430</v>
      </c>
      <c r="C113" s="1" t="s">
        <v>1431</v>
      </c>
      <c r="D113" s="1" t="s">
        <v>1068</v>
      </c>
      <c r="E113" s="1" t="s">
        <v>1432</v>
      </c>
      <c r="F113" s="1" t="s">
        <v>901</v>
      </c>
      <c r="G113" s="1" t="s">
        <v>905</v>
      </c>
      <c r="H113" s="1" t="s">
        <v>906</v>
      </c>
      <c r="I113" s="1" t="s">
        <v>1433</v>
      </c>
      <c r="J113" s="1" t="s">
        <v>908</v>
      </c>
      <c r="K113" s="1" t="s">
        <v>1433</v>
      </c>
      <c r="L113" s="1" t="s">
        <v>1433</v>
      </c>
      <c r="M113" s="1" t="s">
        <v>909</v>
      </c>
      <c r="N113" s="1" t="s">
        <v>909</v>
      </c>
      <c r="O113" s="1" t="s">
        <v>910</v>
      </c>
      <c r="P113" s="1" t="s">
        <v>911</v>
      </c>
      <c r="Q113" s="1" t="s">
        <v>912</v>
      </c>
      <c r="R113" s="1" t="s">
        <v>1434</v>
      </c>
      <c r="S113" s="1" t="s">
        <v>914</v>
      </c>
      <c r="T113" s="1" t="s">
        <v>915</v>
      </c>
      <c r="U113" s="1" t="s">
        <v>875</v>
      </c>
      <c r="V113" s="1" t="s">
        <v>943</v>
      </c>
    </row>
    <row r="114" s="1" customFormat="1" spans="1:22">
      <c r="A114" s="3">
        <v>999228589180061</v>
      </c>
      <c r="B114" s="1" t="s">
        <v>1435</v>
      </c>
      <c r="C114" s="1" t="s">
        <v>1436</v>
      </c>
      <c r="D114" s="1" t="s">
        <v>1437</v>
      </c>
      <c r="E114" s="1" t="s">
        <v>1438</v>
      </c>
      <c r="F114" s="1" t="s">
        <v>1039</v>
      </c>
      <c r="G114" s="1" t="s">
        <v>905</v>
      </c>
      <c r="H114" s="1" t="s">
        <v>906</v>
      </c>
      <c r="I114" s="1" t="s">
        <v>1439</v>
      </c>
      <c r="J114" s="1" t="s">
        <v>908</v>
      </c>
      <c r="K114" s="1" t="s">
        <v>1439</v>
      </c>
      <c r="L114" s="1" t="s">
        <v>1439</v>
      </c>
      <c r="M114" s="1" t="s">
        <v>909</v>
      </c>
      <c r="N114" s="1" t="s">
        <v>909</v>
      </c>
      <c r="O114" s="1" t="s">
        <v>910</v>
      </c>
      <c r="P114" s="1" t="s">
        <v>911</v>
      </c>
      <c r="Q114" s="1" t="s">
        <v>912</v>
      </c>
      <c r="R114" s="1" t="s">
        <v>1440</v>
      </c>
      <c r="S114" s="1" t="s">
        <v>914</v>
      </c>
      <c r="T114" s="1" t="s">
        <v>915</v>
      </c>
      <c r="U114" s="1" t="s">
        <v>875</v>
      </c>
      <c r="V114" s="1" t="s">
        <v>916</v>
      </c>
    </row>
    <row r="115" s="1" customFormat="1" spans="1:22">
      <c r="A115" s="3">
        <v>999228587175117</v>
      </c>
      <c r="B115" s="1" t="s">
        <v>1441</v>
      </c>
      <c r="C115" s="1" t="s">
        <v>1442</v>
      </c>
      <c r="D115" s="1" t="s">
        <v>1443</v>
      </c>
      <c r="E115" s="1" t="s">
        <v>1444</v>
      </c>
      <c r="F115" s="1" t="s">
        <v>964</v>
      </c>
      <c r="G115" s="1" t="s">
        <v>905</v>
      </c>
      <c r="H115" s="1" t="s">
        <v>906</v>
      </c>
      <c r="I115" s="1" t="s">
        <v>1445</v>
      </c>
      <c r="J115" s="1" t="s">
        <v>908</v>
      </c>
      <c r="K115" s="1" t="s">
        <v>1445</v>
      </c>
      <c r="L115" s="1" t="s">
        <v>1445</v>
      </c>
      <c r="M115" s="1" t="s">
        <v>909</v>
      </c>
      <c r="N115" s="1" t="s">
        <v>909</v>
      </c>
      <c r="O115" s="1" t="s">
        <v>910</v>
      </c>
      <c r="P115" s="1" t="s">
        <v>911</v>
      </c>
      <c r="Q115" s="1" t="s">
        <v>912</v>
      </c>
      <c r="R115" s="1" t="s">
        <v>1446</v>
      </c>
      <c r="S115" s="1" t="s">
        <v>914</v>
      </c>
      <c r="T115" s="1" t="s">
        <v>915</v>
      </c>
      <c r="U115" s="1" t="s">
        <v>875</v>
      </c>
      <c r="V115" s="1" t="s">
        <v>916</v>
      </c>
    </row>
    <row r="116" s="1" customFormat="1" spans="1:22">
      <c r="A116" s="3">
        <v>999228586743201</v>
      </c>
      <c r="B116" s="1" t="s">
        <v>1441</v>
      </c>
      <c r="C116" s="1" t="s">
        <v>1447</v>
      </c>
      <c r="D116" s="1" t="s">
        <v>1302</v>
      </c>
      <c r="E116" s="1" t="s">
        <v>1448</v>
      </c>
      <c r="F116" s="1" t="s">
        <v>964</v>
      </c>
      <c r="G116" s="1" t="s">
        <v>905</v>
      </c>
      <c r="H116" s="1" t="s">
        <v>906</v>
      </c>
      <c r="I116" s="1" t="s">
        <v>1449</v>
      </c>
      <c r="J116" s="1" t="s">
        <v>908</v>
      </c>
      <c r="K116" s="1" t="s">
        <v>1449</v>
      </c>
      <c r="L116" s="1" t="s">
        <v>1449</v>
      </c>
      <c r="M116" s="1" t="s">
        <v>909</v>
      </c>
      <c r="N116" s="1" t="s">
        <v>909</v>
      </c>
      <c r="O116" s="1" t="s">
        <v>910</v>
      </c>
      <c r="P116" s="1" t="s">
        <v>911</v>
      </c>
      <c r="Q116" s="1" t="s">
        <v>912</v>
      </c>
      <c r="R116" s="1" t="s">
        <v>1450</v>
      </c>
      <c r="S116" s="1" t="s">
        <v>914</v>
      </c>
      <c r="T116" s="1" t="s">
        <v>915</v>
      </c>
      <c r="U116" s="1" t="s">
        <v>875</v>
      </c>
      <c r="V116" s="1" t="s">
        <v>943</v>
      </c>
    </row>
    <row r="117" s="1" customFormat="1" spans="1:22">
      <c r="A117" s="3">
        <v>999228552872964</v>
      </c>
      <c r="B117" s="1" t="s">
        <v>1451</v>
      </c>
      <c r="C117" s="1" t="s">
        <v>1452</v>
      </c>
      <c r="D117" s="1" t="s">
        <v>1453</v>
      </c>
      <c r="E117" s="1" t="s">
        <v>1454</v>
      </c>
      <c r="F117" s="1" t="s">
        <v>1061</v>
      </c>
      <c r="G117" s="1" t="s">
        <v>905</v>
      </c>
      <c r="H117" s="1" t="s">
        <v>906</v>
      </c>
      <c r="I117" s="1" t="s">
        <v>1455</v>
      </c>
      <c r="J117" s="1" t="s">
        <v>908</v>
      </c>
      <c r="K117" s="1" t="s">
        <v>1455</v>
      </c>
      <c r="L117" s="1" t="s">
        <v>1455</v>
      </c>
      <c r="M117" s="1" t="s">
        <v>909</v>
      </c>
      <c r="N117" s="1" t="s">
        <v>909</v>
      </c>
      <c r="O117" s="1" t="s">
        <v>910</v>
      </c>
      <c r="P117" s="1" t="s">
        <v>911</v>
      </c>
      <c r="Q117" s="1" t="s">
        <v>912</v>
      </c>
      <c r="R117" s="1" t="s">
        <v>1456</v>
      </c>
      <c r="S117" s="1" t="s">
        <v>914</v>
      </c>
      <c r="T117" s="1" t="s">
        <v>915</v>
      </c>
      <c r="U117" s="1" t="s">
        <v>875</v>
      </c>
      <c r="V117" s="1" t="s">
        <v>916</v>
      </c>
    </row>
    <row r="118" s="1" customFormat="1" spans="1:22">
      <c r="A118" s="3">
        <v>999228520885319</v>
      </c>
      <c r="B118" s="1" t="s">
        <v>1457</v>
      </c>
      <c r="C118" s="1" t="s">
        <v>1458</v>
      </c>
      <c r="D118" s="1" t="s">
        <v>1459</v>
      </c>
      <c r="E118" s="1" t="s">
        <v>1460</v>
      </c>
      <c r="F118" s="1" t="s">
        <v>901</v>
      </c>
      <c r="G118" s="1" t="s">
        <v>905</v>
      </c>
      <c r="H118" s="1" t="s">
        <v>906</v>
      </c>
      <c r="I118" s="1" t="s">
        <v>1461</v>
      </c>
      <c r="J118" s="1" t="s">
        <v>908</v>
      </c>
      <c r="K118" s="1" t="s">
        <v>1461</v>
      </c>
      <c r="L118" s="1" t="s">
        <v>1461</v>
      </c>
      <c r="M118" s="1" t="s">
        <v>909</v>
      </c>
      <c r="N118" s="1" t="s">
        <v>909</v>
      </c>
      <c r="O118" s="1" t="s">
        <v>910</v>
      </c>
      <c r="P118" s="1" t="s">
        <v>911</v>
      </c>
      <c r="Q118" s="1" t="s">
        <v>912</v>
      </c>
      <c r="R118" s="1" t="s">
        <v>1462</v>
      </c>
      <c r="S118" s="1" t="s">
        <v>914</v>
      </c>
      <c r="T118" s="1" t="s">
        <v>915</v>
      </c>
      <c r="U118" s="1" t="s">
        <v>875</v>
      </c>
      <c r="V118" s="1" t="s">
        <v>1011</v>
      </c>
    </row>
    <row r="119" s="1" customFormat="1" spans="1:22">
      <c r="A119" s="3">
        <v>999228512018073</v>
      </c>
      <c r="B119" s="1" t="s">
        <v>1457</v>
      </c>
      <c r="C119" s="1" t="s">
        <v>1463</v>
      </c>
      <c r="D119" s="1" t="s">
        <v>1281</v>
      </c>
      <c r="E119" s="1" t="s">
        <v>1464</v>
      </c>
      <c r="F119" s="1" t="s">
        <v>1061</v>
      </c>
      <c r="G119" s="1" t="s">
        <v>905</v>
      </c>
      <c r="H119" s="1" t="s">
        <v>906</v>
      </c>
      <c r="I119" s="1" t="s">
        <v>1465</v>
      </c>
      <c r="J119" s="1" t="s">
        <v>908</v>
      </c>
      <c r="K119" s="1" t="s">
        <v>1465</v>
      </c>
      <c r="L119" s="1" t="s">
        <v>1465</v>
      </c>
      <c r="M119" s="1" t="s">
        <v>909</v>
      </c>
      <c r="N119" s="1" t="s">
        <v>909</v>
      </c>
      <c r="O119" s="1" t="s">
        <v>910</v>
      </c>
      <c r="P119" s="1" t="s">
        <v>911</v>
      </c>
      <c r="Q119" s="1" t="s">
        <v>912</v>
      </c>
      <c r="R119" s="1" t="s">
        <v>1466</v>
      </c>
      <c r="S119" s="1" t="s">
        <v>914</v>
      </c>
      <c r="T119" s="1" t="s">
        <v>915</v>
      </c>
      <c r="U119" s="1" t="s">
        <v>875</v>
      </c>
      <c r="V119" s="1" t="s">
        <v>916</v>
      </c>
    </row>
    <row r="120" s="1" customFormat="1" spans="1:22">
      <c r="A120" s="3">
        <v>999228509332278</v>
      </c>
      <c r="B120" s="1" t="s">
        <v>1457</v>
      </c>
      <c r="C120" s="1" t="s">
        <v>1467</v>
      </c>
      <c r="D120" s="1" t="s">
        <v>1453</v>
      </c>
      <c r="E120" s="1" t="s">
        <v>1468</v>
      </c>
      <c r="F120" s="1" t="s">
        <v>1061</v>
      </c>
      <c r="G120" s="1" t="s">
        <v>905</v>
      </c>
      <c r="H120" s="1" t="s">
        <v>906</v>
      </c>
      <c r="I120" s="1" t="s">
        <v>1455</v>
      </c>
      <c r="J120" s="1" t="s">
        <v>908</v>
      </c>
      <c r="K120" s="1" t="s">
        <v>1455</v>
      </c>
      <c r="L120" s="1" t="s">
        <v>1455</v>
      </c>
      <c r="M120" s="1" t="s">
        <v>909</v>
      </c>
      <c r="N120" s="1" t="s">
        <v>909</v>
      </c>
      <c r="O120" s="1" t="s">
        <v>910</v>
      </c>
      <c r="P120" s="1" t="s">
        <v>911</v>
      </c>
      <c r="Q120" s="1" t="s">
        <v>912</v>
      </c>
      <c r="R120" s="1" t="s">
        <v>1469</v>
      </c>
      <c r="S120" s="1" t="s">
        <v>914</v>
      </c>
      <c r="T120" s="1" t="s">
        <v>915</v>
      </c>
      <c r="U120" s="1" t="s">
        <v>875</v>
      </c>
      <c r="V120" s="1" t="s">
        <v>916</v>
      </c>
    </row>
    <row r="121" s="1" customFormat="1" spans="1:22">
      <c r="A121" s="3">
        <v>999228501158223</v>
      </c>
      <c r="B121" s="1" t="s">
        <v>1470</v>
      </c>
      <c r="C121" s="1" t="s">
        <v>1471</v>
      </c>
      <c r="D121" s="1" t="s">
        <v>1472</v>
      </c>
      <c r="E121" s="1" t="s">
        <v>1473</v>
      </c>
      <c r="F121" s="1" t="s">
        <v>1039</v>
      </c>
      <c r="G121" s="1" t="s">
        <v>905</v>
      </c>
      <c r="H121" s="1" t="s">
        <v>906</v>
      </c>
      <c r="I121" s="1" t="s">
        <v>1474</v>
      </c>
      <c r="J121" s="1" t="s">
        <v>908</v>
      </c>
      <c r="K121" s="1" t="s">
        <v>1474</v>
      </c>
      <c r="L121" s="1" t="s">
        <v>1474</v>
      </c>
      <c r="M121" s="1" t="s">
        <v>909</v>
      </c>
      <c r="N121" s="1" t="s">
        <v>909</v>
      </c>
      <c r="O121" s="1" t="s">
        <v>910</v>
      </c>
      <c r="P121" s="1" t="s">
        <v>911</v>
      </c>
      <c r="Q121" s="1" t="s">
        <v>912</v>
      </c>
      <c r="R121" s="1" t="s">
        <v>1475</v>
      </c>
      <c r="S121" s="1" t="s">
        <v>914</v>
      </c>
      <c r="T121" s="1" t="s">
        <v>915</v>
      </c>
      <c r="U121" s="1" t="s">
        <v>875</v>
      </c>
      <c r="V121" s="1" t="s">
        <v>970</v>
      </c>
    </row>
    <row r="122" s="1" customFormat="1" spans="1:22">
      <c r="A122" s="3">
        <v>999228485177228</v>
      </c>
      <c r="B122" s="1" t="s">
        <v>1476</v>
      </c>
      <c r="C122" s="1" t="s">
        <v>1477</v>
      </c>
      <c r="D122" s="1" t="s">
        <v>1292</v>
      </c>
      <c r="E122" s="1" t="s">
        <v>1478</v>
      </c>
      <c r="F122" s="1" t="s">
        <v>1039</v>
      </c>
      <c r="G122" s="1" t="s">
        <v>905</v>
      </c>
      <c r="H122" s="1" t="s">
        <v>906</v>
      </c>
      <c r="I122" s="1" t="s">
        <v>1479</v>
      </c>
      <c r="J122" s="1" t="s">
        <v>908</v>
      </c>
      <c r="K122" s="1" t="s">
        <v>1479</v>
      </c>
      <c r="L122" s="1" t="s">
        <v>1479</v>
      </c>
      <c r="M122" s="1" t="s">
        <v>909</v>
      </c>
      <c r="N122" s="1" t="s">
        <v>909</v>
      </c>
      <c r="O122" s="1" t="s">
        <v>910</v>
      </c>
      <c r="P122" s="1" t="s">
        <v>911</v>
      </c>
      <c r="Q122" s="1" t="s">
        <v>912</v>
      </c>
      <c r="R122" s="1" t="s">
        <v>1480</v>
      </c>
      <c r="S122" s="1" t="s">
        <v>914</v>
      </c>
      <c r="T122" s="1" t="s">
        <v>915</v>
      </c>
      <c r="U122" s="1" t="s">
        <v>875</v>
      </c>
      <c r="V122" s="1" t="s">
        <v>916</v>
      </c>
    </row>
    <row r="123" s="1" customFormat="1" spans="1:22">
      <c r="A123" s="3">
        <v>999228472348193</v>
      </c>
      <c r="B123" s="1" t="s">
        <v>1481</v>
      </c>
      <c r="C123" s="1" t="s">
        <v>1482</v>
      </c>
      <c r="D123" s="1" t="s">
        <v>1483</v>
      </c>
      <c r="E123" s="1" t="s">
        <v>1484</v>
      </c>
      <c r="F123" s="1" t="s">
        <v>1101</v>
      </c>
      <c r="G123" s="1" t="s">
        <v>905</v>
      </c>
      <c r="H123" s="1" t="s">
        <v>906</v>
      </c>
      <c r="I123" s="1" t="s">
        <v>1485</v>
      </c>
      <c r="J123" s="1" t="s">
        <v>908</v>
      </c>
      <c r="K123" s="1" t="s">
        <v>1485</v>
      </c>
      <c r="L123" s="1" t="s">
        <v>1485</v>
      </c>
      <c r="M123" s="1" t="s">
        <v>909</v>
      </c>
      <c r="N123" s="1" t="s">
        <v>909</v>
      </c>
      <c r="O123" s="1" t="s">
        <v>910</v>
      </c>
      <c r="P123" s="1" t="s">
        <v>911</v>
      </c>
      <c r="Q123" s="1" t="s">
        <v>912</v>
      </c>
      <c r="R123" s="1" t="s">
        <v>1486</v>
      </c>
      <c r="S123" s="1" t="s">
        <v>914</v>
      </c>
      <c r="T123" s="1" t="s">
        <v>915</v>
      </c>
      <c r="U123" s="1" t="s">
        <v>875</v>
      </c>
      <c r="V123" s="1" t="s">
        <v>1487</v>
      </c>
    </row>
    <row r="124" s="1" customFormat="1" spans="1:22">
      <c r="A124" s="3">
        <v>999228472279418</v>
      </c>
      <c r="B124" s="1" t="s">
        <v>1481</v>
      </c>
      <c r="C124" s="1" t="s">
        <v>1488</v>
      </c>
      <c r="D124" s="1" t="s">
        <v>1063</v>
      </c>
      <c r="E124" s="1" t="s">
        <v>1489</v>
      </c>
      <c r="F124" s="1" t="s">
        <v>901</v>
      </c>
      <c r="G124" s="1" t="s">
        <v>905</v>
      </c>
      <c r="H124" s="1" t="s">
        <v>906</v>
      </c>
      <c r="I124" s="1" t="s">
        <v>1490</v>
      </c>
      <c r="J124" s="1" t="s">
        <v>908</v>
      </c>
      <c r="K124" s="1" t="s">
        <v>1490</v>
      </c>
      <c r="L124" s="1" t="s">
        <v>1490</v>
      </c>
      <c r="M124" s="1" t="s">
        <v>909</v>
      </c>
      <c r="N124" s="1" t="s">
        <v>909</v>
      </c>
      <c r="O124" s="1" t="s">
        <v>910</v>
      </c>
      <c r="P124" s="1" t="s">
        <v>911</v>
      </c>
      <c r="Q124" s="1" t="s">
        <v>912</v>
      </c>
      <c r="R124" s="1" t="s">
        <v>1491</v>
      </c>
      <c r="S124" s="1" t="s">
        <v>914</v>
      </c>
      <c r="T124" s="1" t="s">
        <v>915</v>
      </c>
      <c r="U124" s="1" t="s">
        <v>875</v>
      </c>
      <c r="V124" s="1" t="s">
        <v>916</v>
      </c>
    </row>
    <row r="125" s="1" customFormat="1" spans="1:22">
      <c r="A125" s="3">
        <v>999228445823120</v>
      </c>
      <c r="B125" s="1" t="s">
        <v>1492</v>
      </c>
      <c r="C125" s="1" t="s">
        <v>1493</v>
      </c>
      <c r="D125" s="1" t="s">
        <v>1236</v>
      </c>
      <c r="E125" s="1" t="s">
        <v>1494</v>
      </c>
      <c r="F125" s="1" t="s">
        <v>1039</v>
      </c>
      <c r="G125" s="1" t="s">
        <v>905</v>
      </c>
      <c r="H125" s="1" t="s">
        <v>906</v>
      </c>
      <c r="I125" s="1" t="s">
        <v>1495</v>
      </c>
      <c r="J125" s="1" t="s">
        <v>908</v>
      </c>
      <c r="K125" s="1" t="s">
        <v>1495</v>
      </c>
      <c r="L125" s="1" t="s">
        <v>1495</v>
      </c>
      <c r="M125" s="1" t="s">
        <v>909</v>
      </c>
      <c r="N125" s="1" t="s">
        <v>909</v>
      </c>
      <c r="O125" s="1" t="s">
        <v>910</v>
      </c>
      <c r="P125" s="1" t="s">
        <v>911</v>
      </c>
      <c r="Q125" s="1" t="s">
        <v>912</v>
      </c>
      <c r="R125" s="1" t="s">
        <v>1496</v>
      </c>
      <c r="S125" s="1" t="s">
        <v>914</v>
      </c>
      <c r="T125" s="1" t="s">
        <v>915</v>
      </c>
      <c r="U125" s="1" t="s">
        <v>875</v>
      </c>
      <c r="V125" s="1" t="s">
        <v>943</v>
      </c>
    </row>
    <row r="126" s="1" customFormat="1" spans="1:22">
      <c r="A126" s="3">
        <v>999228397498748</v>
      </c>
      <c r="B126" s="1" t="s">
        <v>1497</v>
      </c>
      <c r="C126" s="1" t="s">
        <v>1498</v>
      </c>
      <c r="D126" s="1" t="s">
        <v>1459</v>
      </c>
      <c r="E126" s="1" t="s">
        <v>1499</v>
      </c>
      <c r="F126" s="1" t="s">
        <v>964</v>
      </c>
      <c r="G126" s="1" t="s">
        <v>905</v>
      </c>
      <c r="H126" s="1" t="s">
        <v>906</v>
      </c>
      <c r="I126" s="1" t="s">
        <v>1500</v>
      </c>
      <c r="J126" s="1" t="s">
        <v>908</v>
      </c>
      <c r="K126" s="1" t="s">
        <v>1500</v>
      </c>
      <c r="L126" s="1" t="s">
        <v>1500</v>
      </c>
      <c r="M126" s="1" t="s">
        <v>909</v>
      </c>
      <c r="N126" s="1" t="s">
        <v>909</v>
      </c>
      <c r="O126" s="1" t="s">
        <v>910</v>
      </c>
      <c r="P126" s="1" t="s">
        <v>911</v>
      </c>
      <c r="Q126" s="1" t="s">
        <v>912</v>
      </c>
      <c r="R126" s="1" t="s">
        <v>1501</v>
      </c>
      <c r="S126" s="1" t="s">
        <v>914</v>
      </c>
      <c r="T126" s="1" t="s">
        <v>915</v>
      </c>
      <c r="U126" s="1" t="s">
        <v>875</v>
      </c>
      <c r="V126" s="1" t="s">
        <v>1011</v>
      </c>
    </row>
    <row r="127" s="1" customFormat="1" spans="1:22">
      <c r="A127" s="3">
        <v>999228352027469</v>
      </c>
      <c r="B127" s="1" t="s">
        <v>1502</v>
      </c>
      <c r="C127" s="1" t="s">
        <v>1503</v>
      </c>
      <c r="D127" s="1" t="s">
        <v>1221</v>
      </c>
      <c r="E127" s="1" t="s">
        <v>1504</v>
      </c>
      <c r="F127" s="1" t="s">
        <v>1039</v>
      </c>
      <c r="G127" s="1" t="s">
        <v>905</v>
      </c>
      <c r="H127" s="1" t="s">
        <v>906</v>
      </c>
      <c r="I127" s="1" t="s">
        <v>1505</v>
      </c>
      <c r="J127" s="1" t="s">
        <v>908</v>
      </c>
      <c r="K127" s="1" t="s">
        <v>1505</v>
      </c>
      <c r="L127" s="1" t="s">
        <v>1505</v>
      </c>
      <c r="M127" s="1" t="s">
        <v>909</v>
      </c>
      <c r="N127" s="1" t="s">
        <v>909</v>
      </c>
      <c r="O127" s="1" t="s">
        <v>910</v>
      </c>
      <c r="P127" s="1" t="s">
        <v>911</v>
      </c>
      <c r="Q127" s="1" t="s">
        <v>912</v>
      </c>
      <c r="R127" s="1" t="s">
        <v>1506</v>
      </c>
      <c r="S127" s="1" t="s">
        <v>914</v>
      </c>
      <c r="T127" s="1" t="s">
        <v>915</v>
      </c>
      <c r="U127" s="1" t="s">
        <v>875</v>
      </c>
      <c r="V127" s="1" t="s">
        <v>970</v>
      </c>
    </row>
    <row r="128" s="1" customFormat="1" spans="1:22">
      <c r="A128" s="3">
        <v>999228341746886</v>
      </c>
      <c r="B128" s="1" t="s">
        <v>1507</v>
      </c>
      <c r="C128" s="1" t="s">
        <v>1508</v>
      </c>
      <c r="D128" s="1" t="s">
        <v>1509</v>
      </c>
      <c r="E128" s="1" t="s">
        <v>1510</v>
      </c>
      <c r="F128" s="1" t="s">
        <v>901</v>
      </c>
      <c r="G128" s="1" t="s">
        <v>905</v>
      </c>
      <c r="H128" s="1" t="s">
        <v>906</v>
      </c>
      <c r="I128" s="1" t="s">
        <v>1511</v>
      </c>
      <c r="J128" s="1" t="s">
        <v>908</v>
      </c>
      <c r="K128" s="1" t="s">
        <v>1511</v>
      </c>
      <c r="L128" s="1" t="s">
        <v>1511</v>
      </c>
      <c r="M128" s="1" t="s">
        <v>909</v>
      </c>
      <c r="N128" s="1" t="s">
        <v>909</v>
      </c>
      <c r="O128" s="1" t="s">
        <v>910</v>
      </c>
      <c r="P128" s="1" t="s">
        <v>911</v>
      </c>
      <c r="Q128" s="1" t="s">
        <v>912</v>
      </c>
      <c r="R128" s="1" t="s">
        <v>1512</v>
      </c>
      <c r="S128" s="1" t="s">
        <v>914</v>
      </c>
      <c r="T128" s="1" t="s">
        <v>915</v>
      </c>
      <c r="U128" s="1" t="s">
        <v>875</v>
      </c>
      <c r="V128" s="1" t="s">
        <v>943</v>
      </c>
    </row>
    <row r="129" s="1" customFormat="1" spans="1:22">
      <c r="A129" s="3">
        <v>999228339676114</v>
      </c>
      <c r="B129" s="1" t="s">
        <v>1507</v>
      </c>
      <c r="C129" s="1" t="s">
        <v>1513</v>
      </c>
      <c r="D129" s="1" t="s">
        <v>1472</v>
      </c>
      <c r="E129" s="1" t="s">
        <v>1514</v>
      </c>
      <c r="F129" s="1" t="s">
        <v>1039</v>
      </c>
      <c r="G129" s="1" t="s">
        <v>905</v>
      </c>
      <c r="H129" s="1" t="s">
        <v>906</v>
      </c>
      <c r="I129" s="1" t="s">
        <v>1515</v>
      </c>
      <c r="J129" s="1" t="s">
        <v>908</v>
      </c>
      <c r="K129" s="1" t="s">
        <v>1515</v>
      </c>
      <c r="L129" s="1" t="s">
        <v>1515</v>
      </c>
      <c r="M129" s="1" t="s">
        <v>909</v>
      </c>
      <c r="N129" s="1" t="s">
        <v>909</v>
      </c>
      <c r="O129" s="1" t="s">
        <v>910</v>
      </c>
      <c r="P129" s="1" t="s">
        <v>911</v>
      </c>
      <c r="Q129" s="1" t="s">
        <v>912</v>
      </c>
      <c r="R129" s="1" t="s">
        <v>1516</v>
      </c>
      <c r="S129" s="1" t="s">
        <v>914</v>
      </c>
      <c r="T129" s="1" t="s">
        <v>915</v>
      </c>
      <c r="U129" s="1" t="s">
        <v>875</v>
      </c>
      <c r="V129" s="1" t="s">
        <v>970</v>
      </c>
    </row>
    <row r="130" s="1" customFormat="1" spans="1:22">
      <c r="A130" s="3">
        <v>999228334274938</v>
      </c>
      <c r="B130" s="1" t="s">
        <v>1517</v>
      </c>
      <c r="C130" s="1" t="s">
        <v>1518</v>
      </c>
      <c r="D130" s="1" t="s">
        <v>1437</v>
      </c>
      <c r="E130" s="1" t="s">
        <v>1519</v>
      </c>
      <c r="F130" s="1" t="s">
        <v>964</v>
      </c>
      <c r="G130" s="1" t="s">
        <v>905</v>
      </c>
      <c r="H130" s="1" t="s">
        <v>906</v>
      </c>
      <c r="I130" s="1" t="s">
        <v>1520</v>
      </c>
      <c r="J130" s="1" t="s">
        <v>908</v>
      </c>
      <c r="K130" s="1" t="s">
        <v>1520</v>
      </c>
      <c r="L130" s="1" t="s">
        <v>1520</v>
      </c>
      <c r="M130" s="1" t="s">
        <v>909</v>
      </c>
      <c r="N130" s="1" t="s">
        <v>909</v>
      </c>
      <c r="O130" s="1" t="s">
        <v>910</v>
      </c>
      <c r="P130" s="1" t="s">
        <v>911</v>
      </c>
      <c r="Q130" s="1" t="s">
        <v>912</v>
      </c>
      <c r="R130" s="1" t="s">
        <v>1521</v>
      </c>
      <c r="S130" s="1" t="s">
        <v>914</v>
      </c>
      <c r="T130" s="1" t="s">
        <v>915</v>
      </c>
      <c r="U130" s="1" t="s">
        <v>875</v>
      </c>
      <c r="V130" s="1" t="s">
        <v>916</v>
      </c>
    </row>
    <row r="131" s="1" customFormat="1" spans="1:22">
      <c r="A131" s="3">
        <v>999228333796160</v>
      </c>
      <c r="B131" s="1" t="s">
        <v>1517</v>
      </c>
      <c r="C131" s="1" t="s">
        <v>1522</v>
      </c>
      <c r="D131" s="1" t="s">
        <v>1523</v>
      </c>
      <c r="E131" s="1" t="s">
        <v>1524</v>
      </c>
      <c r="F131" s="1" t="s">
        <v>964</v>
      </c>
      <c r="G131" s="1" t="s">
        <v>905</v>
      </c>
      <c r="H131" s="1" t="s">
        <v>906</v>
      </c>
      <c r="I131" s="1" t="s">
        <v>1525</v>
      </c>
      <c r="J131" s="1" t="s">
        <v>908</v>
      </c>
      <c r="K131" s="1" t="s">
        <v>1525</v>
      </c>
      <c r="L131" s="1" t="s">
        <v>1525</v>
      </c>
      <c r="M131" s="1" t="s">
        <v>909</v>
      </c>
      <c r="N131" s="1" t="s">
        <v>909</v>
      </c>
      <c r="O131" s="1" t="s">
        <v>910</v>
      </c>
      <c r="P131" s="1" t="s">
        <v>911</v>
      </c>
      <c r="Q131" s="1" t="s">
        <v>912</v>
      </c>
      <c r="R131" s="1" t="s">
        <v>1526</v>
      </c>
      <c r="S131" s="1" t="s">
        <v>914</v>
      </c>
      <c r="T131" s="1" t="s">
        <v>915</v>
      </c>
      <c r="U131" s="1" t="s">
        <v>875</v>
      </c>
      <c r="V131" s="1" t="s">
        <v>1116</v>
      </c>
    </row>
    <row r="132" s="1" customFormat="1" spans="1:22">
      <c r="A132" s="3">
        <v>999228319983570</v>
      </c>
      <c r="B132" s="1" t="s">
        <v>1527</v>
      </c>
      <c r="C132" s="1" t="s">
        <v>1528</v>
      </c>
      <c r="D132" s="1" t="s">
        <v>1529</v>
      </c>
      <c r="E132" s="1" t="s">
        <v>1530</v>
      </c>
      <c r="F132" s="1" t="s">
        <v>1039</v>
      </c>
      <c r="G132" s="1" t="s">
        <v>905</v>
      </c>
      <c r="H132" s="1" t="s">
        <v>906</v>
      </c>
      <c r="I132" s="1" t="s">
        <v>1531</v>
      </c>
      <c r="J132" s="1" t="s">
        <v>908</v>
      </c>
      <c r="K132" s="1" t="s">
        <v>1531</v>
      </c>
      <c r="L132" s="1" t="s">
        <v>1531</v>
      </c>
      <c r="M132" s="1" t="s">
        <v>909</v>
      </c>
      <c r="N132" s="1" t="s">
        <v>909</v>
      </c>
      <c r="O132" s="1" t="s">
        <v>910</v>
      </c>
      <c r="P132" s="1" t="s">
        <v>911</v>
      </c>
      <c r="Q132" s="1" t="s">
        <v>912</v>
      </c>
      <c r="R132" s="1" t="s">
        <v>1532</v>
      </c>
      <c r="S132" s="1" t="s">
        <v>914</v>
      </c>
      <c r="T132" s="1" t="s">
        <v>915</v>
      </c>
      <c r="U132" s="1" t="s">
        <v>1533</v>
      </c>
      <c r="V132" s="1" t="s">
        <v>916</v>
      </c>
    </row>
    <row r="133" s="1" customFormat="1" spans="1:22">
      <c r="A133" s="3">
        <v>999228231511358</v>
      </c>
      <c r="B133" s="1" t="s">
        <v>1534</v>
      </c>
      <c r="C133" s="1" t="s">
        <v>1535</v>
      </c>
      <c r="D133" s="1" t="s">
        <v>1140</v>
      </c>
      <c r="E133" s="1" t="s">
        <v>1536</v>
      </c>
      <c r="F133" s="1" t="s">
        <v>1061</v>
      </c>
      <c r="G133" s="1" t="s">
        <v>905</v>
      </c>
      <c r="H133" s="1" t="s">
        <v>906</v>
      </c>
      <c r="I133" s="1" t="s">
        <v>1537</v>
      </c>
      <c r="J133" s="1" t="s">
        <v>908</v>
      </c>
      <c r="K133" s="1" t="s">
        <v>1537</v>
      </c>
      <c r="L133" s="1" t="s">
        <v>1537</v>
      </c>
      <c r="M133" s="1" t="s">
        <v>909</v>
      </c>
      <c r="N133" s="1" t="s">
        <v>909</v>
      </c>
      <c r="O133" s="1" t="s">
        <v>910</v>
      </c>
      <c r="P133" s="1" t="s">
        <v>911</v>
      </c>
      <c r="Q133" s="1" t="s">
        <v>912</v>
      </c>
      <c r="R133" s="1" t="s">
        <v>1538</v>
      </c>
      <c r="S133" s="1" t="s">
        <v>914</v>
      </c>
      <c r="T133" s="1" t="s">
        <v>915</v>
      </c>
      <c r="U133" s="1" t="s">
        <v>875</v>
      </c>
      <c r="V133" s="1" t="s">
        <v>916</v>
      </c>
    </row>
    <row r="134" s="1" customFormat="1" spans="1:22">
      <c r="A134" s="3">
        <v>999228229110712</v>
      </c>
      <c r="B134" s="1" t="s">
        <v>1534</v>
      </c>
      <c r="C134" s="1" t="s">
        <v>1539</v>
      </c>
      <c r="D134" s="1" t="s">
        <v>1540</v>
      </c>
      <c r="E134" s="1" t="s">
        <v>1541</v>
      </c>
      <c r="F134" s="1" t="s">
        <v>1061</v>
      </c>
      <c r="G134" s="1" t="s">
        <v>905</v>
      </c>
      <c r="H134" s="1" t="s">
        <v>906</v>
      </c>
      <c r="I134" s="1" t="s">
        <v>1542</v>
      </c>
      <c r="J134" s="1" t="s">
        <v>908</v>
      </c>
      <c r="K134" s="1" t="s">
        <v>1542</v>
      </c>
      <c r="L134" s="1" t="s">
        <v>1542</v>
      </c>
      <c r="M134" s="1" t="s">
        <v>909</v>
      </c>
      <c r="N134" s="1" t="s">
        <v>909</v>
      </c>
      <c r="O134" s="1" t="s">
        <v>910</v>
      </c>
      <c r="P134" s="1" t="s">
        <v>911</v>
      </c>
      <c r="Q134" s="1" t="s">
        <v>912</v>
      </c>
      <c r="R134" s="1" t="s">
        <v>1543</v>
      </c>
      <c r="S134" s="1" t="s">
        <v>914</v>
      </c>
      <c r="T134" s="1" t="s">
        <v>915</v>
      </c>
      <c r="U134" s="1" t="s">
        <v>875</v>
      </c>
      <c r="V134" s="1" t="s">
        <v>1487</v>
      </c>
    </row>
    <row r="135" s="1" customFormat="1" spans="1:22">
      <c r="A135" s="3">
        <v>999228215234407</v>
      </c>
      <c r="B135" s="1" t="s">
        <v>1544</v>
      </c>
      <c r="C135" s="1" t="s">
        <v>1545</v>
      </c>
      <c r="D135" s="1" t="s">
        <v>1323</v>
      </c>
      <c r="E135" s="1" t="s">
        <v>1546</v>
      </c>
      <c r="F135" s="1" t="s">
        <v>964</v>
      </c>
      <c r="G135" s="1" t="s">
        <v>905</v>
      </c>
      <c r="H135" s="1" t="s">
        <v>906</v>
      </c>
      <c r="I135" s="1" t="s">
        <v>1547</v>
      </c>
      <c r="J135" s="1" t="s">
        <v>908</v>
      </c>
      <c r="K135" s="1" t="s">
        <v>1547</v>
      </c>
      <c r="L135" s="1" t="s">
        <v>1547</v>
      </c>
      <c r="M135" s="1" t="s">
        <v>909</v>
      </c>
      <c r="N135" s="1" t="s">
        <v>909</v>
      </c>
      <c r="O135" s="1" t="s">
        <v>910</v>
      </c>
      <c r="P135" s="1" t="s">
        <v>911</v>
      </c>
      <c r="Q135" s="1" t="s">
        <v>912</v>
      </c>
      <c r="R135" s="1" t="s">
        <v>1548</v>
      </c>
      <c r="S135" s="1" t="s">
        <v>914</v>
      </c>
      <c r="T135" s="1" t="s">
        <v>915</v>
      </c>
      <c r="U135" s="1" t="s">
        <v>875</v>
      </c>
      <c r="V135" s="1" t="s">
        <v>916</v>
      </c>
    </row>
    <row r="136" s="1" customFormat="1" spans="1:22">
      <c r="A136" s="3">
        <v>999228173962631</v>
      </c>
      <c r="B136" s="1" t="s">
        <v>1549</v>
      </c>
      <c r="C136" s="1" t="s">
        <v>1550</v>
      </c>
      <c r="D136" s="1" t="s">
        <v>1551</v>
      </c>
      <c r="E136" s="1" t="s">
        <v>1552</v>
      </c>
      <c r="F136" s="1" t="s">
        <v>1101</v>
      </c>
      <c r="G136" s="1" t="s">
        <v>905</v>
      </c>
      <c r="H136" s="1" t="s">
        <v>906</v>
      </c>
      <c r="I136" s="1" t="s">
        <v>1553</v>
      </c>
      <c r="J136" s="1" t="s">
        <v>908</v>
      </c>
      <c r="K136" s="1" t="s">
        <v>1553</v>
      </c>
      <c r="L136" s="1" t="s">
        <v>1553</v>
      </c>
      <c r="M136" s="1" t="s">
        <v>909</v>
      </c>
      <c r="N136" s="1" t="s">
        <v>909</v>
      </c>
      <c r="O136" s="1" t="s">
        <v>910</v>
      </c>
      <c r="P136" s="1" t="s">
        <v>911</v>
      </c>
      <c r="Q136" s="1" t="s">
        <v>912</v>
      </c>
      <c r="R136" s="1" t="s">
        <v>1554</v>
      </c>
      <c r="S136" s="1" t="s">
        <v>914</v>
      </c>
      <c r="T136" s="1" t="s">
        <v>915</v>
      </c>
      <c r="U136" s="1" t="s">
        <v>875</v>
      </c>
      <c r="V136" s="1" t="s">
        <v>916</v>
      </c>
    </row>
    <row r="137" s="1" customFormat="1" spans="1:22">
      <c r="A137" s="3">
        <v>999228123749623</v>
      </c>
      <c r="B137" s="1" t="s">
        <v>1555</v>
      </c>
      <c r="C137" s="1" t="s">
        <v>1556</v>
      </c>
      <c r="D137" s="1" t="s">
        <v>1221</v>
      </c>
      <c r="E137" s="1" t="s">
        <v>1557</v>
      </c>
      <c r="F137" s="1" t="s">
        <v>964</v>
      </c>
      <c r="G137" s="1" t="s">
        <v>905</v>
      </c>
      <c r="H137" s="1" t="s">
        <v>906</v>
      </c>
      <c r="I137" s="1" t="s">
        <v>1558</v>
      </c>
      <c r="J137" s="1" t="s">
        <v>908</v>
      </c>
      <c r="K137" s="1" t="s">
        <v>1558</v>
      </c>
      <c r="L137" s="1" t="s">
        <v>1558</v>
      </c>
      <c r="M137" s="1" t="s">
        <v>909</v>
      </c>
      <c r="N137" s="1" t="s">
        <v>909</v>
      </c>
      <c r="O137" s="1" t="s">
        <v>910</v>
      </c>
      <c r="P137" s="1" t="s">
        <v>911</v>
      </c>
      <c r="Q137" s="1" t="s">
        <v>912</v>
      </c>
      <c r="R137" s="1" t="s">
        <v>1559</v>
      </c>
      <c r="S137" s="1" t="s">
        <v>914</v>
      </c>
      <c r="T137" s="1" t="s">
        <v>915</v>
      </c>
      <c r="U137" s="1" t="s">
        <v>875</v>
      </c>
      <c r="V137" s="1" t="s">
        <v>970</v>
      </c>
    </row>
    <row r="138" s="1" customFormat="1" spans="1:22">
      <c r="A138" s="3">
        <v>999227981048372</v>
      </c>
      <c r="B138" s="1" t="s">
        <v>1560</v>
      </c>
      <c r="C138" s="1" t="s">
        <v>1561</v>
      </c>
      <c r="D138" s="1" t="s">
        <v>1562</v>
      </c>
      <c r="E138" s="1" t="s">
        <v>1563</v>
      </c>
      <c r="F138" s="1" t="s">
        <v>1039</v>
      </c>
      <c r="G138" s="1" t="s">
        <v>901</v>
      </c>
      <c r="H138" s="1" t="s">
        <v>906</v>
      </c>
      <c r="I138" s="1" t="s">
        <v>1564</v>
      </c>
      <c r="J138" s="1" t="s">
        <v>908</v>
      </c>
      <c r="K138" s="1" t="s">
        <v>1564</v>
      </c>
      <c r="L138" s="1" t="s">
        <v>1564</v>
      </c>
      <c r="M138" s="1" t="s">
        <v>909</v>
      </c>
      <c r="N138" s="1" t="s">
        <v>909</v>
      </c>
      <c r="O138" s="1" t="s">
        <v>910</v>
      </c>
      <c r="P138" s="1" t="s">
        <v>911</v>
      </c>
      <c r="Q138" s="1" t="s">
        <v>912</v>
      </c>
      <c r="R138" s="1" t="s">
        <v>1565</v>
      </c>
      <c r="S138" s="1" t="s">
        <v>1566</v>
      </c>
      <c r="T138" s="1" t="s">
        <v>915</v>
      </c>
      <c r="U138" s="1" t="s">
        <v>875</v>
      </c>
      <c r="V138" s="1" t="s">
        <v>916</v>
      </c>
    </row>
    <row r="139" s="1" customFormat="1" spans="1:22">
      <c r="A139" s="3">
        <v>999227961838492</v>
      </c>
      <c r="B139" s="1" t="s">
        <v>1567</v>
      </c>
      <c r="C139" s="1" t="s">
        <v>1568</v>
      </c>
      <c r="D139" s="1" t="s">
        <v>1569</v>
      </c>
      <c r="E139" s="1" t="s">
        <v>1570</v>
      </c>
      <c r="F139" s="1" t="s">
        <v>964</v>
      </c>
      <c r="G139" s="1" t="s">
        <v>905</v>
      </c>
      <c r="H139" s="1" t="s">
        <v>906</v>
      </c>
      <c r="I139" s="1" t="s">
        <v>1571</v>
      </c>
      <c r="J139" s="1" t="s">
        <v>908</v>
      </c>
      <c r="K139" s="1" t="s">
        <v>1571</v>
      </c>
      <c r="L139" s="1" t="s">
        <v>1571</v>
      </c>
      <c r="M139" s="1" t="s">
        <v>909</v>
      </c>
      <c r="N139" s="1" t="s">
        <v>909</v>
      </c>
      <c r="O139" s="1" t="s">
        <v>910</v>
      </c>
      <c r="P139" s="1" t="s">
        <v>911</v>
      </c>
      <c r="Q139" s="1" t="s">
        <v>912</v>
      </c>
      <c r="R139" s="1" t="s">
        <v>1572</v>
      </c>
      <c r="S139" s="1" t="s">
        <v>914</v>
      </c>
      <c r="T139" s="1" t="s">
        <v>915</v>
      </c>
      <c r="U139" s="1" t="s">
        <v>875</v>
      </c>
      <c r="V139" s="1" t="s">
        <v>916</v>
      </c>
    </row>
    <row r="140" s="1" customFormat="1" spans="1:22">
      <c r="A140" s="3">
        <v>999227255566587</v>
      </c>
      <c r="B140" s="1" t="s">
        <v>1573</v>
      </c>
      <c r="C140" s="1" t="s">
        <v>1574</v>
      </c>
      <c r="D140" s="1" t="s">
        <v>1575</v>
      </c>
      <c r="E140" s="1" t="s">
        <v>1576</v>
      </c>
      <c r="F140" s="1" t="s">
        <v>1061</v>
      </c>
      <c r="G140" s="1" t="s">
        <v>905</v>
      </c>
      <c r="H140" s="1" t="s">
        <v>906</v>
      </c>
      <c r="I140" s="1" t="s">
        <v>1577</v>
      </c>
      <c r="J140" s="1" t="s">
        <v>908</v>
      </c>
      <c r="K140" s="1" t="s">
        <v>1577</v>
      </c>
      <c r="L140" s="1" t="s">
        <v>1577</v>
      </c>
      <c r="M140" s="1" t="s">
        <v>909</v>
      </c>
      <c r="N140" s="1" t="s">
        <v>909</v>
      </c>
      <c r="O140" s="1" t="s">
        <v>910</v>
      </c>
      <c r="P140" s="1" t="s">
        <v>911</v>
      </c>
      <c r="Q140" s="1" t="s">
        <v>912</v>
      </c>
      <c r="R140" s="1" t="s">
        <v>1578</v>
      </c>
      <c r="S140" s="1" t="s">
        <v>914</v>
      </c>
      <c r="T140" s="1" t="s">
        <v>915</v>
      </c>
      <c r="U140" s="1" t="s">
        <v>875</v>
      </c>
      <c r="V140" s="1" t="s">
        <v>1487</v>
      </c>
    </row>
    <row r="141" s="1" customFormat="1" spans="1:22">
      <c r="A141" s="3">
        <v>999227174426437</v>
      </c>
      <c r="B141" s="1" t="s">
        <v>1579</v>
      </c>
      <c r="C141" s="1" t="s">
        <v>1580</v>
      </c>
      <c r="D141" s="1" t="s">
        <v>1581</v>
      </c>
      <c r="E141" s="1" t="s">
        <v>1582</v>
      </c>
      <c r="F141" s="1" t="s">
        <v>1039</v>
      </c>
      <c r="G141" s="1" t="s">
        <v>905</v>
      </c>
      <c r="H141" s="1" t="s">
        <v>906</v>
      </c>
      <c r="I141" s="1" t="s">
        <v>1583</v>
      </c>
      <c r="J141" s="1" t="s">
        <v>908</v>
      </c>
      <c r="K141" s="1" t="s">
        <v>1583</v>
      </c>
      <c r="L141" s="1" t="s">
        <v>1583</v>
      </c>
      <c r="M141" s="1" t="s">
        <v>909</v>
      </c>
      <c r="N141" s="1" t="s">
        <v>909</v>
      </c>
      <c r="O141" s="1" t="s">
        <v>910</v>
      </c>
      <c r="P141" s="1" t="s">
        <v>911</v>
      </c>
      <c r="Q141" s="1" t="s">
        <v>912</v>
      </c>
      <c r="R141" s="1" t="s">
        <v>1584</v>
      </c>
      <c r="S141" s="1" t="s">
        <v>914</v>
      </c>
      <c r="T141" s="1" t="s">
        <v>915</v>
      </c>
      <c r="U141" s="1" t="s">
        <v>875</v>
      </c>
      <c r="V141" s="1" t="s">
        <v>916</v>
      </c>
    </row>
    <row r="142" s="1" customFormat="1" spans="1:22">
      <c r="A142" s="3">
        <v>999227113950986</v>
      </c>
      <c r="B142" s="1" t="s">
        <v>1579</v>
      </c>
      <c r="C142" s="1" t="s">
        <v>1585</v>
      </c>
      <c r="D142" s="1" t="s">
        <v>1586</v>
      </c>
      <c r="E142" s="1" t="s">
        <v>1587</v>
      </c>
      <c r="F142" s="1" t="s">
        <v>1039</v>
      </c>
      <c r="G142" s="1" t="s">
        <v>905</v>
      </c>
      <c r="H142" s="1" t="s">
        <v>906</v>
      </c>
      <c r="I142" s="1" t="s">
        <v>1588</v>
      </c>
      <c r="J142" s="1" t="s">
        <v>908</v>
      </c>
      <c r="K142" s="1" t="s">
        <v>1588</v>
      </c>
      <c r="L142" s="1" t="s">
        <v>1588</v>
      </c>
      <c r="M142" s="1" t="s">
        <v>909</v>
      </c>
      <c r="N142" s="1" t="s">
        <v>909</v>
      </c>
      <c r="O142" s="1" t="s">
        <v>910</v>
      </c>
      <c r="P142" s="1" t="s">
        <v>911</v>
      </c>
      <c r="Q142" s="1" t="s">
        <v>912</v>
      </c>
      <c r="R142" s="1" t="s">
        <v>1589</v>
      </c>
      <c r="S142" s="1" t="s">
        <v>914</v>
      </c>
      <c r="T142" s="1" t="s">
        <v>915</v>
      </c>
      <c r="U142" s="1" t="s">
        <v>875</v>
      </c>
      <c r="V142" s="1" t="s">
        <v>916</v>
      </c>
    </row>
    <row r="143" s="1" customFormat="1" spans="1:22">
      <c r="A143" s="1" t="s">
        <v>1590</v>
      </c>
      <c r="B143" s="1" t="s">
        <v>1591</v>
      </c>
      <c r="C143" s="1" t="s">
        <v>1592</v>
      </c>
      <c r="D143" s="1" t="s">
        <v>1593</v>
      </c>
      <c r="E143" s="1" t="s">
        <v>1594</v>
      </c>
      <c r="F143" s="1" t="s">
        <v>1061</v>
      </c>
      <c r="G143" s="1" t="s">
        <v>964</v>
      </c>
      <c r="H143" s="1" t="s">
        <v>906</v>
      </c>
      <c r="I143" s="1" t="s">
        <v>910</v>
      </c>
      <c r="J143" s="1" t="s">
        <v>908</v>
      </c>
      <c r="K143" s="1" t="s">
        <v>910</v>
      </c>
      <c r="L143" s="1" t="s">
        <v>910</v>
      </c>
      <c r="M143" s="1" t="s">
        <v>909</v>
      </c>
      <c r="N143" s="1" t="s">
        <v>909</v>
      </c>
      <c r="O143" s="1" t="s">
        <v>910</v>
      </c>
      <c r="P143" s="1" t="s">
        <v>911</v>
      </c>
      <c r="Q143" s="1" t="s">
        <v>912</v>
      </c>
      <c r="R143" s="1" t="s">
        <v>1595</v>
      </c>
      <c r="S143" s="1" t="s">
        <v>914</v>
      </c>
      <c r="T143" s="1" t="s">
        <v>915</v>
      </c>
      <c r="U143" s="1" t="s">
        <v>875</v>
      </c>
      <c r="V143" s="1" t="s">
        <v>916</v>
      </c>
    </row>
    <row r="144" s="1" customFormat="1" spans="1:22">
      <c r="A144" s="3">
        <v>999227108243643</v>
      </c>
      <c r="B144" s="1" t="s">
        <v>1591</v>
      </c>
      <c r="C144" s="1" t="s">
        <v>1596</v>
      </c>
      <c r="D144" s="1" t="s">
        <v>1581</v>
      </c>
      <c r="E144" s="1" t="s">
        <v>1597</v>
      </c>
      <c r="F144" s="1" t="s">
        <v>1039</v>
      </c>
      <c r="G144" s="1" t="s">
        <v>905</v>
      </c>
      <c r="H144" s="1" t="s">
        <v>906</v>
      </c>
      <c r="I144" s="1" t="s">
        <v>1583</v>
      </c>
      <c r="J144" s="1" t="s">
        <v>908</v>
      </c>
      <c r="K144" s="1" t="s">
        <v>1583</v>
      </c>
      <c r="L144" s="1" t="s">
        <v>1583</v>
      </c>
      <c r="M144" s="1" t="s">
        <v>909</v>
      </c>
      <c r="N144" s="1" t="s">
        <v>909</v>
      </c>
      <c r="O144" s="1" t="s">
        <v>910</v>
      </c>
      <c r="P144" s="1" t="s">
        <v>911</v>
      </c>
      <c r="Q144" s="1" t="s">
        <v>912</v>
      </c>
      <c r="R144" s="1" t="s">
        <v>1598</v>
      </c>
      <c r="S144" s="1" t="s">
        <v>914</v>
      </c>
      <c r="T144" s="1" t="s">
        <v>915</v>
      </c>
      <c r="U144" s="1" t="s">
        <v>875</v>
      </c>
      <c r="V144" s="1" t="s">
        <v>916</v>
      </c>
    </row>
    <row r="145" s="1" customFormat="1" spans="1:22">
      <c r="A145" s="3">
        <v>999227104908380</v>
      </c>
      <c r="B145" s="1" t="s">
        <v>1599</v>
      </c>
      <c r="C145" s="1" t="s">
        <v>1600</v>
      </c>
      <c r="D145" s="1" t="s">
        <v>983</v>
      </c>
      <c r="E145" s="1" t="s">
        <v>1601</v>
      </c>
      <c r="F145" s="1" t="s">
        <v>964</v>
      </c>
      <c r="G145" s="1" t="s">
        <v>905</v>
      </c>
      <c r="H145" s="1" t="s">
        <v>906</v>
      </c>
      <c r="I145" s="1" t="s">
        <v>1602</v>
      </c>
      <c r="J145" s="1" t="s">
        <v>908</v>
      </c>
      <c r="K145" s="1" t="s">
        <v>1602</v>
      </c>
      <c r="L145" s="1" t="s">
        <v>1602</v>
      </c>
      <c r="M145" s="1" t="s">
        <v>909</v>
      </c>
      <c r="N145" s="1" t="s">
        <v>909</v>
      </c>
      <c r="O145" s="1" t="s">
        <v>910</v>
      </c>
      <c r="P145" s="1" t="s">
        <v>911</v>
      </c>
      <c r="Q145" s="1" t="s">
        <v>912</v>
      </c>
      <c r="R145" s="1" t="s">
        <v>1603</v>
      </c>
      <c r="S145" s="1" t="s">
        <v>914</v>
      </c>
      <c r="T145" s="1" t="s">
        <v>915</v>
      </c>
      <c r="U145" s="1" t="s">
        <v>875</v>
      </c>
      <c r="V145" s="1" t="s">
        <v>970</v>
      </c>
    </row>
    <row r="146" s="1" customFormat="1" spans="1:22">
      <c r="A146" s="3">
        <v>999226931552928</v>
      </c>
      <c r="B146" s="1" t="s">
        <v>1604</v>
      </c>
      <c r="C146" s="1" t="s">
        <v>1605</v>
      </c>
      <c r="D146" s="1" t="s">
        <v>1317</v>
      </c>
      <c r="E146" s="1" t="s">
        <v>1606</v>
      </c>
      <c r="F146" s="1" t="s">
        <v>1039</v>
      </c>
      <c r="G146" s="1" t="s">
        <v>905</v>
      </c>
      <c r="H146" s="1" t="s">
        <v>906</v>
      </c>
      <c r="I146" s="1" t="s">
        <v>1607</v>
      </c>
      <c r="J146" s="1" t="s">
        <v>908</v>
      </c>
      <c r="K146" s="1" t="s">
        <v>1607</v>
      </c>
      <c r="L146" s="1" t="s">
        <v>1607</v>
      </c>
      <c r="M146" s="1" t="s">
        <v>909</v>
      </c>
      <c r="N146" s="1" t="s">
        <v>909</v>
      </c>
      <c r="O146" s="1" t="s">
        <v>910</v>
      </c>
      <c r="P146" s="1" t="s">
        <v>911</v>
      </c>
      <c r="Q146" s="1" t="s">
        <v>912</v>
      </c>
      <c r="R146" s="1" t="s">
        <v>1608</v>
      </c>
      <c r="S146" s="1" t="s">
        <v>914</v>
      </c>
      <c r="T146" s="1" t="s">
        <v>915</v>
      </c>
      <c r="U146" s="1" t="s">
        <v>1234</v>
      </c>
      <c r="V146" s="1" t="s">
        <v>943</v>
      </c>
    </row>
    <row r="147" s="1" customFormat="1" spans="1:22">
      <c r="A147" s="3">
        <v>999226789861959</v>
      </c>
      <c r="B147" s="1" t="s">
        <v>1609</v>
      </c>
      <c r="C147" s="1" t="s">
        <v>1610</v>
      </c>
      <c r="D147" s="1" t="s">
        <v>1611</v>
      </c>
      <c r="E147" s="1" t="s">
        <v>1612</v>
      </c>
      <c r="F147" s="1" t="s">
        <v>1039</v>
      </c>
      <c r="G147" s="1" t="s">
        <v>905</v>
      </c>
      <c r="H147" s="1" t="s">
        <v>906</v>
      </c>
      <c r="I147" s="1" t="s">
        <v>1613</v>
      </c>
      <c r="J147" s="1" t="s">
        <v>908</v>
      </c>
      <c r="K147" s="1" t="s">
        <v>1613</v>
      </c>
      <c r="L147" s="1" t="s">
        <v>1613</v>
      </c>
      <c r="M147" s="1" t="s">
        <v>909</v>
      </c>
      <c r="N147" s="1" t="s">
        <v>909</v>
      </c>
      <c r="O147" s="1" t="s">
        <v>910</v>
      </c>
      <c r="P147" s="1" t="s">
        <v>911</v>
      </c>
      <c r="Q147" s="1" t="s">
        <v>912</v>
      </c>
      <c r="R147" s="1" t="s">
        <v>1614</v>
      </c>
      <c r="S147" s="1" t="s">
        <v>914</v>
      </c>
      <c r="T147" s="1" t="s">
        <v>915</v>
      </c>
      <c r="U147" s="1" t="s">
        <v>875</v>
      </c>
      <c r="V147" s="1" t="s">
        <v>1615</v>
      </c>
    </row>
    <row r="148" s="1" customFormat="1" spans="1:22">
      <c r="A148" s="3">
        <v>999225695113138</v>
      </c>
      <c r="B148" s="1" t="s">
        <v>1616</v>
      </c>
      <c r="C148" s="1" t="s">
        <v>1617</v>
      </c>
      <c r="D148" s="1" t="s">
        <v>1618</v>
      </c>
      <c r="E148" s="1" t="s">
        <v>1619</v>
      </c>
      <c r="F148" s="1" t="s">
        <v>1101</v>
      </c>
      <c r="G148" s="1" t="s">
        <v>964</v>
      </c>
      <c r="H148" s="1" t="s">
        <v>906</v>
      </c>
      <c r="I148" s="1" t="s">
        <v>1620</v>
      </c>
      <c r="J148" s="1" t="s">
        <v>908</v>
      </c>
      <c r="K148" s="1" t="s">
        <v>1620</v>
      </c>
      <c r="L148" s="1" t="s">
        <v>1620</v>
      </c>
      <c r="M148" s="1" t="s">
        <v>909</v>
      </c>
      <c r="N148" s="1" t="s">
        <v>909</v>
      </c>
      <c r="O148" s="1" t="s">
        <v>910</v>
      </c>
      <c r="P148" s="1" t="s">
        <v>911</v>
      </c>
      <c r="Q148" s="1" t="s">
        <v>912</v>
      </c>
      <c r="R148" s="1" t="s">
        <v>1621</v>
      </c>
      <c r="S148" s="1" t="s">
        <v>1566</v>
      </c>
      <c r="T148" s="1" t="s">
        <v>915</v>
      </c>
      <c r="U148" s="1" t="s">
        <v>875</v>
      </c>
      <c r="V148" s="1" t="s">
        <v>916</v>
      </c>
    </row>
    <row r="149" s="1" customFormat="1" spans="1:22">
      <c r="A149" s="3">
        <v>999225645827304</v>
      </c>
      <c r="B149" s="1" t="s">
        <v>1622</v>
      </c>
      <c r="C149" s="1" t="s">
        <v>1623</v>
      </c>
      <c r="D149" s="1" t="s">
        <v>1624</v>
      </c>
      <c r="E149" s="1" t="s">
        <v>1625</v>
      </c>
      <c r="F149" s="1" t="s">
        <v>901</v>
      </c>
      <c r="G149" s="1" t="s">
        <v>905</v>
      </c>
      <c r="H149" s="1" t="s">
        <v>906</v>
      </c>
      <c r="I149" s="1" t="s">
        <v>1626</v>
      </c>
      <c r="J149" s="1" t="s">
        <v>908</v>
      </c>
      <c r="K149" s="1" t="s">
        <v>1626</v>
      </c>
      <c r="L149" s="1" t="s">
        <v>1626</v>
      </c>
      <c r="M149" s="1" t="s">
        <v>909</v>
      </c>
      <c r="N149" s="1" t="s">
        <v>909</v>
      </c>
      <c r="O149" s="1" t="s">
        <v>910</v>
      </c>
      <c r="P149" s="1" t="s">
        <v>911</v>
      </c>
      <c r="Q149" s="1" t="s">
        <v>912</v>
      </c>
      <c r="R149" s="1" t="s">
        <v>1627</v>
      </c>
      <c r="S149" s="1" t="s">
        <v>914</v>
      </c>
      <c r="T149" s="1" t="s">
        <v>915</v>
      </c>
      <c r="U149" s="1" t="s">
        <v>875</v>
      </c>
      <c r="V149" s="1" t="s">
        <v>916</v>
      </c>
    </row>
    <row r="150" s="1" customFormat="1" spans="1:22">
      <c r="A150" s="3">
        <v>999225624797117</v>
      </c>
      <c r="B150" s="1" t="s">
        <v>1628</v>
      </c>
      <c r="C150" s="1" t="s">
        <v>1629</v>
      </c>
      <c r="D150" s="1" t="s">
        <v>1630</v>
      </c>
      <c r="E150" s="1" t="s">
        <v>1631</v>
      </c>
      <c r="F150" s="1" t="s">
        <v>1101</v>
      </c>
      <c r="G150" s="1" t="s">
        <v>964</v>
      </c>
      <c r="H150" s="1" t="s">
        <v>906</v>
      </c>
      <c r="I150" s="1" t="s">
        <v>1632</v>
      </c>
      <c r="J150" s="1" t="s">
        <v>908</v>
      </c>
      <c r="K150" s="1" t="s">
        <v>1632</v>
      </c>
      <c r="L150" s="1" t="s">
        <v>1632</v>
      </c>
      <c r="M150" s="1" t="s">
        <v>909</v>
      </c>
      <c r="N150" s="1" t="s">
        <v>909</v>
      </c>
      <c r="O150" s="1" t="s">
        <v>910</v>
      </c>
      <c r="P150" s="1" t="s">
        <v>911</v>
      </c>
      <c r="Q150" s="1" t="s">
        <v>912</v>
      </c>
      <c r="R150" s="1" t="s">
        <v>1633</v>
      </c>
      <c r="S150" s="1" t="s">
        <v>1566</v>
      </c>
      <c r="T150" s="1" t="s">
        <v>915</v>
      </c>
      <c r="U150" s="1" t="s">
        <v>875</v>
      </c>
      <c r="V150" s="1" t="s">
        <v>1377</v>
      </c>
    </row>
    <row r="151" s="1" customFormat="1" spans="1:22">
      <c r="A151" s="3">
        <v>999225538538328</v>
      </c>
      <c r="B151" s="1" t="s">
        <v>1634</v>
      </c>
      <c r="C151" s="1" t="s">
        <v>1635</v>
      </c>
      <c r="D151" s="1" t="s">
        <v>1611</v>
      </c>
      <c r="E151" s="1" t="s">
        <v>1636</v>
      </c>
      <c r="F151" s="1" t="s">
        <v>964</v>
      </c>
      <c r="G151" s="1" t="s">
        <v>905</v>
      </c>
      <c r="H151" s="1" t="s">
        <v>906</v>
      </c>
      <c r="I151" s="1" t="s">
        <v>1637</v>
      </c>
      <c r="J151" s="1" t="s">
        <v>908</v>
      </c>
      <c r="K151" s="1" t="s">
        <v>1637</v>
      </c>
      <c r="L151" s="1" t="s">
        <v>1637</v>
      </c>
      <c r="M151" s="1" t="s">
        <v>909</v>
      </c>
      <c r="N151" s="1" t="s">
        <v>909</v>
      </c>
      <c r="O151" s="1" t="s">
        <v>910</v>
      </c>
      <c r="P151" s="1" t="s">
        <v>911</v>
      </c>
      <c r="Q151" s="1" t="s">
        <v>912</v>
      </c>
      <c r="R151" s="1" t="s">
        <v>1638</v>
      </c>
      <c r="S151" s="1" t="s">
        <v>914</v>
      </c>
      <c r="T151" s="1" t="s">
        <v>915</v>
      </c>
      <c r="U151" s="1" t="s">
        <v>875</v>
      </c>
      <c r="V151" s="1" t="s">
        <v>1615</v>
      </c>
    </row>
    <row r="152" s="1" customFormat="1" spans="1:22">
      <c r="A152" s="3">
        <v>999225344444735</v>
      </c>
      <c r="B152" s="1" t="s">
        <v>1639</v>
      </c>
      <c r="C152" s="1" t="s">
        <v>1640</v>
      </c>
      <c r="D152" s="1" t="s">
        <v>1641</v>
      </c>
      <c r="E152" s="1" t="s">
        <v>1642</v>
      </c>
      <c r="F152" s="1" t="s">
        <v>1039</v>
      </c>
      <c r="G152" s="1" t="s">
        <v>905</v>
      </c>
      <c r="H152" s="1" t="s">
        <v>906</v>
      </c>
      <c r="I152" s="1" t="s">
        <v>1643</v>
      </c>
      <c r="J152" s="1" t="s">
        <v>908</v>
      </c>
      <c r="K152" s="1" t="s">
        <v>1643</v>
      </c>
      <c r="L152" s="1" t="s">
        <v>1643</v>
      </c>
      <c r="M152" s="1" t="s">
        <v>909</v>
      </c>
      <c r="N152" s="1" t="s">
        <v>909</v>
      </c>
      <c r="O152" s="1" t="s">
        <v>910</v>
      </c>
      <c r="P152" s="1" t="s">
        <v>911</v>
      </c>
      <c r="Q152" s="1" t="s">
        <v>912</v>
      </c>
      <c r="R152" s="1" t="s">
        <v>1644</v>
      </c>
      <c r="S152" s="1" t="s">
        <v>914</v>
      </c>
      <c r="T152" s="1" t="s">
        <v>915</v>
      </c>
      <c r="U152" s="1" t="s">
        <v>875</v>
      </c>
      <c r="V152" s="1" t="s">
        <v>916</v>
      </c>
    </row>
    <row r="153" s="1" customFormat="1" spans="1:22">
      <c r="A153" s="3">
        <v>999225133723510</v>
      </c>
      <c r="B153" s="1" t="s">
        <v>1645</v>
      </c>
      <c r="C153" s="1" t="s">
        <v>1646</v>
      </c>
      <c r="D153" s="1" t="s">
        <v>1647</v>
      </c>
      <c r="E153" s="1" t="s">
        <v>1648</v>
      </c>
      <c r="F153" s="1" t="s">
        <v>1101</v>
      </c>
      <c r="G153" s="1" t="s">
        <v>964</v>
      </c>
      <c r="H153" s="1" t="s">
        <v>906</v>
      </c>
      <c r="I153" s="1" t="s">
        <v>1649</v>
      </c>
      <c r="J153" s="1" t="s">
        <v>908</v>
      </c>
      <c r="K153" s="1" t="s">
        <v>1649</v>
      </c>
      <c r="L153" s="1" t="s">
        <v>1649</v>
      </c>
      <c r="M153" s="1" t="s">
        <v>909</v>
      </c>
      <c r="N153" s="1" t="s">
        <v>909</v>
      </c>
      <c r="O153" s="1" t="s">
        <v>910</v>
      </c>
      <c r="P153" s="1" t="s">
        <v>911</v>
      </c>
      <c r="Q153" s="1" t="s">
        <v>912</v>
      </c>
      <c r="R153" s="1" t="s">
        <v>1650</v>
      </c>
      <c r="S153" s="1" t="s">
        <v>1566</v>
      </c>
      <c r="T153" s="1" t="s">
        <v>915</v>
      </c>
      <c r="U153" s="1" t="s">
        <v>875</v>
      </c>
      <c r="V153" s="1" t="s">
        <v>916</v>
      </c>
    </row>
    <row r="154" s="1" customFormat="1" spans="1:22">
      <c r="A154" s="3">
        <v>999224775725793</v>
      </c>
      <c r="B154" s="1" t="s">
        <v>1651</v>
      </c>
      <c r="C154" s="1" t="s">
        <v>1652</v>
      </c>
      <c r="D154" s="1" t="s">
        <v>1653</v>
      </c>
      <c r="E154" s="1" t="s">
        <v>1654</v>
      </c>
      <c r="F154" s="1" t="s">
        <v>1039</v>
      </c>
      <c r="G154" s="1" t="s">
        <v>964</v>
      </c>
      <c r="H154" s="1" t="s">
        <v>906</v>
      </c>
      <c r="I154" s="1" t="s">
        <v>1655</v>
      </c>
      <c r="J154" s="1" t="s">
        <v>908</v>
      </c>
      <c r="K154" s="1" t="s">
        <v>1655</v>
      </c>
      <c r="L154" s="1" t="s">
        <v>1655</v>
      </c>
      <c r="M154" s="1" t="s">
        <v>909</v>
      </c>
      <c r="N154" s="1" t="s">
        <v>909</v>
      </c>
      <c r="O154" s="1" t="s">
        <v>910</v>
      </c>
      <c r="P154" s="1" t="s">
        <v>911</v>
      </c>
      <c r="Q154" s="1" t="s">
        <v>912</v>
      </c>
      <c r="R154" s="1" t="s">
        <v>1656</v>
      </c>
      <c r="S154" s="1" t="s">
        <v>1566</v>
      </c>
      <c r="T154" s="1" t="s">
        <v>915</v>
      </c>
      <c r="U154" s="1" t="s">
        <v>875</v>
      </c>
      <c r="V154" s="1" t="s">
        <v>1377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win11</dc:creator>
  <cp:lastModifiedBy>小郭</cp:lastModifiedBy>
  <dcterms:created xsi:type="dcterms:W3CDTF">2023-05-12T11:15:00Z</dcterms:created>
  <dcterms:modified xsi:type="dcterms:W3CDTF">2023-12-14T01:57:31Z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2052-12.1.0.15990</vt:lpwstr>
  </property>
</Properties>
</file>