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<sst xmlns="http://schemas.openxmlformats.org/spreadsheetml/2006/main" count="5040" uniqueCount="1560">
  <si>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</si>
  <si>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</si>
  <si>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</si>
  <si>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</si>
  <si>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</si>
  <si>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</si>
  <si>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</si>
  <si>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</si>
  <si>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</si>
  <si>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</si>
  <si>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</si>
  <si>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</si>
  <si>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</si>
  <si>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</si>
  <si>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</si>
  <si>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</si>
  <si>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</si>
  <si>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</si>
  <si>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</si>
  <si>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</si>
  <si>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</si>
  <si>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</si>
  <si>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</si>
  <si>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</si>
  <si>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</si>
  <si>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999227332771617	</t>
  </si>
  <si>
    <t>Ctrip</t>
  </si>
  <si>
    <t>正常</t>
  </si>
  <si>
    <t>[丹戎士拔]吉隆坡黄金棕榈树度假村(Avani Sepang Goldcoast Resort)(5409783)</t>
  </si>
  <si>
    <t>家庭别墅(至少提前30天预订)&lt;四人入住&gt;&lt;早餐&gt;</t>
  </si>
  <si>
    <t>CNY</t>
  </si>
  <si>
    <t>TAN/EE LIAN</t>
  </si>
  <si>
    <t>CA2019231215CNY</t>
  </si>
  <si>
    <t>未提现</t>
  </si>
  <si>
    <t>携程开票</t>
  </si>
  <si>
    <t xml:space="preserve">4051335	</t>
  </si>
  <si>
    <t xml:space="preserve">739747 , 739748	</t>
  </si>
  <si>
    <t xml:space="preserve">999227336028740	</t>
  </si>
  <si>
    <t>[巴洛克]珍拉丁皇家朱兰别墅(Royale Chulan Cherating Villa)(91107302)</t>
  </si>
  <si>
    <t>家庭别墅&lt;四人入住&gt;&lt;早餐&gt;</t>
  </si>
  <si>
    <t>Wan Normazlan/Wan Muhd Ariff Ameer,Wan Normazlan/Wan Muhd Ariff Ameer</t>
  </si>
  <si>
    <t xml:space="preserve">4053476	</t>
  </si>
  <si>
    <t xml:space="preserve">34915	</t>
  </si>
  <si>
    <t xml:space="preserve">999227442771452	</t>
  </si>
  <si>
    <t>[普吉岛]拉查酒店(The Racha)(4814670)</t>
  </si>
  <si>
    <t>豪华别墅&lt;双人入住&gt;&lt;双早&gt;&lt;日历房套餐高价值&gt;&lt;新酒店礼盒&gt;</t>
  </si>
  <si>
    <t>CHAN/SAU FUN CHARIS</t>
  </si>
  <si>
    <t xml:space="preserve">4077801	</t>
  </si>
  <si>
    <t xml:space="preserve">122975	</t>
  </si>
  <si>
    <t xml:space="preserve">999228102579757	</t>
  </si>
  <si>
    <t>[曼谷]宜必思尚品曼谷素坤逸康福酒店(Ibis Styles Bangkok Sukhumvit Phra Khanong)(19680484)</t>
  </si>
  <si>
    <t>豪华双床房&lt;双人入住&gt;&lt;不适用泰国客人&gt;&lt;无早&gt;</t>
  </si>
  <si>
    <t>TEO/MIAN SIEW</t>
  </si>
  <si>
    <t xml:space="preserve">4127624	</t>
  </si>
  <si>
    <t xml:space="preserve">362799	</t>
  </si>
  <si>
    <t xml:space="preserve">999228120662130	</t>
  </si>
  <si>
    <t>[普吉岛]铂尔曼普吉岛卡隆海滩度假酒店(Pullman Phuket Karon Beach Resort)(3460018)</t>
  </si>
  <si>
    <t>园景高级双床房(至少连住2晚及以上)&lt;限量特价&gt;&lt;双人入住&gt;&lt;不适用泰国客人&gt;&lt;双早&gt;</t>
  </si>
  <si>
    <t>ZHAO/YAN</t>
  </si>
  <si>
    <t xml:space="preserve">4131835	</t>
  </si>
  <si>
    <t xml:space="preserve">123536740	</t>
  </si>
  <si>
    <t xml:space="preserve">999228145309273	</t>
  </si>
  <si>
    <t>[曼谷]曼谷拉差达宜必思尚品酒店(Ibis Styles Bangkok Ratchada)(46080525)</t>
  </si>
  <si>
    <t>标准大床房(至少连住2晚及以上)&lt;双人入住&gt;&lt;不适用泰国客人&gt;&lt;双早&gt;</t>
  </si>
  <si>
    <t>HOO/JIA JUN</t>
  </si>
  <si>
    <t xml:space="preserve">4139428	</t>
  </si>
  <si>
    <t xml:space="preserve">200376	</t>
  </si>
  <si>
    <t xml:space="preserve">999228206297157	</t>
  </si>
  <si>
    <t>[乔治市]槟城温宝利酒店(The Wembley – A St Giles Hotel, Penang)(5159731)</t>
  </si>
  <si>
    <t>高级特大床房(至少连住2晚及以上)&lt;双人入住&gt;&lt;双早&gt;</t>
  </si>
  <si>
    <t>TAN/DOREEN,WONG/MICHAEL,SUM/A L</t>
  </si>
  <si>
    <t xml:space="preserve">4148400	</t>
  </si>
  <si>
    <t xml:space="preserve">748064, 748065,748066	</t>
  </si>
  <si>
    <t xml:space="preserve">999228214180187	</t>
  </si>
  <si>
    <t>[Sala Dan]利亚纳度假村与水疗中心(Layana Resort &amp; Spa)(6462006)</t>
  </si>
  <si>
    <t>花园亭阁双床房 - 提供往返机场班车服务&lt;双人入住&gt;&lt;双早&gt;</t>
  </si>
  <si>
    <t>Mackes/Jessika</t>
  </si>
  <si>
    <t xml:space="preserve">4152296	</t>
  </si>
  <si>
    <t xml:space="preserve">830674	</t>
  </si>
  <si>
    <t xml:space="preserve">999228214310453	</t>
  </si>
  <si>
    <t>[曼谷]Crowne Plaza 曼谷隆比尼公园皇冠假日酒店(Crowne Plaza Bangkok Lumpini Park, an IHG Hotel)(2803766)</t>
  </si>
  <si>
    <t>标准双床房-禁烟(连住3晚及以上)&lt;特惠专享&gt;&lt;双人入住&gt;&lt;仅限中国、东南亚与南亚地区的客人&gt;&lt;双早&gt;</t>
  </si>
  <si>
    <t>LAM/LAI LI SMITTY,LI/MAN HO</t>
  </si>
  <si>
    <t xml:space="preserve">4152347	</t>
  </si>
  <si>
    <t xml:space="preserve">27439649	</t>
  </si>
  <si>
    <t xml:space="preserve">999228320975782	</t>
  </si>
  <si>
    <t>[普吉岛]攀瓦布里海滨度假村(Panwaburi Beachfront Resort)(96362785)</t>
  </si>
  <si>
    <t>&lt;双人入住&gt;&lt;无早&gt;</t>
  </si>
  <si>
    <t>Jakka/Naga Sravan Kumar,Jakka/Naga Sravan Kumar</t>
  </si>
  <si>
    <t xml:space="preserve">4194187	</t>
  </si>
  <si>
    <t xml:space="preserve">29280	</t>
  </si>
  <si>
    <t xml:space="preserve">999228330107598	</t>
  </si>
  <si>
    <t>[曼谷]宜必思尚品曼谷是隆酒店(Ibis Styles Bangkok Silom)(110362621)</t>
  </si>
  <si>
    <t>标准房, 1 张特大床&lt;双人入住&gt;&lt;双早&gt;</t>
  </si>
  <si>
    <t>CHENG/KAM FUNG</t>
  </si>
  <si>
    <t xml:space="preserve">4197385	</t>
  </si>
  <si>
    <t xml:space="preserve">127622197	</t>
  </si>
  <si>
    <t xml:space="preserve">999228334758359	</t>
  </si>
  <si>
    <t>[首尔]明洞大使宜必思酒店(Ibis Ambassador Myeongdong)(5015823)</t>
  </si>
  <si>
    <t>标准大床房&lt;超值特惠&gt;&lt;双人入住&gt;&lt;不适用韩国客人&gt;&lt;无早&gt;</t>
  </si>
  <si>
    <t>CHOOPOO/PREECHA,CHOOPOO/PRIYAVAT,KONGKHWANMUEANG/SUPORN,KRAARD/PORNTHIP</t>
  </si>
  <si>
    <t xml:space="preserve">4199785	</t>
  </si>
  <si>
    <t xml:space="preserve">1264819, 1264820	</t>
  </si>
  <si>
    <t xml:space="preserve">28341127598	</t>
  </si>
  <si>
    <t>[新加坡]史丹佛瑞士酒店(Swissotel the Stamford)(1611379)</t>
  </si>
  <si>
    <t>尊贵两张双人床房(连住3晚及以上)&lt;双人入住&gt;&lt;双早&gt;</t>
  </si>
  <si>
    <t>DENG/WEI,DENG/ZHENGHUI</t>
  </si>
  <si>
    <t xml:space="preserve">4204444	</t>
  </si>
  <si>
    <t xml:space="preserve">41925557	</t>
  </si>
  <si>
    <t xml:space="preserve">999228345728024	</t>
  </si>
  <si>
    <t>Saikia/Anjala,BORGOHAIN/RASHMIREKHA,Baruah/Tejaswini,Baruah/Bornali</t>
  </si>
  <si>
    <t xml:space="preserve">4206598	</t>
  </si>
  <si>
    <t xml:space="preserve">29414	</t>
  </si>
  <si>
    <t xml:space="preserve">999228354035264	</t>
  </si>
  <si>
    <t>标准双床房&lt;超值特惠&gt;&lt;双人入住&gt;&lt;不适用韩国客人&gt;&lt;无早&gt;</t>
  </si>
  <si>
    <t>CHENG/SAU LING</t>
  </si>
  <si>
    <t xml:space="preserve">4210128	</t>
  </si>
  <si>
    <t xml:space="preserve">1265439	</t>
  </si>
  <si>
    <t xml:space="preserve">999228368408884	</t>
  </si>
  <si>
    <t>[曼谷]曼谷汉萨尔酒店(Hansar Bangkok)(6072014)</t>
  </si>
  <si>
    <t>边缘套房&lt;双人入住&gt;&lt;双早&gt;</t>
  </si>
  <si>
    <t>CHEN/SHENG TSUNG</t>
  </si>
  <si>
    <t xml:space="preserve">4220301	</t>
  </si>
  <si>
    <t xml:space="preserve">203361	</t>
  </si>
  <si>
    <t xml:space="preserve">999228389906178	</t>
  </si>
  <si>
    <t>[甲米]甲米悦榕庄(Banyan Tree Krabi)(81451112)</t>
  </si>
  <si>
    <t>部分海景泳池套房&lt;特惠&gt;&lt;双人入住&gt;&lt;适用于除泰国的亚洲客人&gt;&lt;双早&gt;</t>
  </si>
  <si>
    <t>CHOI/YOUNGNAN,KWAK/HYEONJEONG</t>
  </si>
  <si>
    <t xml:space="preserve">4225229	</t>
  </si>
  <si>
    <t xml:space="preserve">287315	</t>
  </si>
  <si>
    <t xml:space="preserve">999228401110282	</t>
  </si>
  <si>
    <t>[曼谷]曼谷维伊 - 美憬阁酒店(VIE Hotel Bangkok, MGallery Hotel Collection)(3906021)</t>
  </si>
  <si>
    <t>豪华特大床套房(至少连住2晚及以上)&lt;双人入住&gt;&lt;适用于除泰国的亚洲客人&gt;&lt;双早&gt;</t>
  </si>
  <si>
    <t>NAKAMURA/HIRONORI</t>
  </si>
  <si>
    <t xml:space="preserve">4229958	</t>
  </si>
  <si>
    <t xml:space="preserve">8021076	</t>
  </si>
  <si>
    <t xml:space="preserve">999228402381062	</t>
  </si>
  <si>
    <t>WANG/YAN,SONG/HONG</t>
  </si>
  <si>
    <t xml:space="preserve">4230437	</t>
  </si>
  <si>
    <t xml:space="preserve">129215507	</t>
  </si>
  <si>
    <t xml:space="preserve">999228438236180	</t>
  </si>
  <si>
    <t>标准两张单人床房(至少连住2晚及以上)&lt;双人入住&gt;&lt;不适用泰国客人&gt;&lt;双早&gt;</t>
  </si>
  <si>
    <t xml:space="preserve">4240030	</t>
  </si>
  <si>
    <t xml:space="preserve">203163	</t>
  </si>
  <si>
    <t xml:space="preserve">999228467549563	</t>
  </si>
  <si>
    <t xml:space="preserve">4251886	</t>
  </si>
  <si>
    <t xml:space="preserve">203391	</t>
  </si>
  <si>
    <t xml:space="preserve">999228467844391	</t>
  </si>
  <si>
    <t>园景高级双床房(至少连住2晚及以上)&lt;限量特价&gt;&lt;双人入住&gt;&lt;适用于除泰国的亚洲客人&gt;&lt;双早&gt;</t>
  </si>
  <si>
    <t>HE/XUEYING</t>
  </si>
  <si>
    <t xml:space="preserve">4251920	</t>
  </si>
  <si>
    <t xml:space="preserve">130290949	</t>
  </si>
  <si>
    <t>退单</t>
  </si>
  <si>
    <t xml:space="preserve">999228489408899	</t>
  </si>
  <si>
    <t>[曼谷]曼谷萨通JC凯文酒店(JC Kevin Sathorn Bangkok Hotel)(4401628)</t>
  </si>
  <si>
    <t>天际一室套房(连住3晚及以上)&lt;特惠专享&gt;&lt;双人入住&gt;&lt;双早&gt;</t>
  </si>
  <si>
    <t>Wever/Erwin,Wever/Erwin</t>
  </si>
  <si>
    <t xml:space="preserve">4261718	</t>
  </si>
  <si>
    <t xml:space="preserve">344203195	</t>
  </si>
  <si>
    <t xml:space="preserve">999228498501252	</t>
  </si>
  <si>
    <t>[曼谷]曼谷王子宫殿酒店(Prince Palace Hotel Bangkok)(5007640)</t>
  </si>
  <si>
    <t>两卧室房&lt;四人入住&gt;&lt;不适用泰国客人&gt;&lt;早餐&gt;</t>
  </si>
  <si>
    <t>XU/WANLIAN,LI/SUXIA,LIU/CHUNXUE,XIONG/YAQING</t>
  </si>
  <si>
    <t xml:space="preserve">4265559	</t>
  </si>
  <si>
    <t xml:space="preserve">	</t>
  </si>
  <si>
    <t xml:space="preserve">999228506689365	</t>
  </si>
  <si>
    <t>[曼谷]萨沙酒店(THE SACHA Apart-Hotel Thonglor)(112490619)</t>
  </si>
  <si>
    <t>标准一室公寓&lt;双人入住&gt;&lt;无早&gt;</t>
  </si>
  <si>
    <t>YU/LECHEN</t>
  </si>
  <si>
    <t xml:space="preserve">4267849	</t>
  </si>
  <si>
    <t xml:space="preserve">LAK	</t>
  </si>
  <si>
    <t>取消</t>
  </si>
  <si>
    <t xml:space="preserve">999228513740071	</t>
  </si>
  <si>
    <t>[普吉岛]普吉市宜必思尚品酒店(Ibis Styles Phuket City)(28680984)</t>
  </si>
  <si>
    <t>标准大床房(至少连住2晚及以上)&lt;双人入住&gt;&lt;双早&gt;</t>
  </si>
  <si>
    <t>TIRAPOSIN/VASUPOL</t>
  </si>
  <si>
    <t xml:space="preserve">4270107	</t>
  </si>
  <si>
    <t xml:space="preserve">494678 and 494679	</t>
  </si>
  <si>
    <t xml:space="preserve">999228531351333	</t>
  </si>
  <si>
    <t>[普吉岛]拉威棕榈滩度假酒店(Rawai Palm Beach Resort)(4398832)</t>
  </si>
  <si>
    <t>豪华家庭池景房&lt;超值特惠&gt;&lt;四人入住&gt;&lt;早餐&gt;</t>
  </si>
  <si>
    <t>Meoli/Leon</t>
  </si>
  <si>
    <t xml:space="preserve">4273841	</t>
  </si>
  <si>
    <t xml:space="preserve">confirm	</t>
  </si>
  <si>
    <t xml:space="preserve">999228538881734	</t>
  </si>
  <si>
    <t>[依斯干达公主城]双威大盒子酒店(Sunway Hotel Big Box)(91411884)</t>
  </si>
  <si>
    <t>豪华特大床房&lt;单人入住&gt;&lt;单早&gt;</t>
  </si>
  <si>
    <t>CHAN/KIM LIANG,CHAI/CHEAN PING</t>
  </si>
  <si>
    <t xml:space="preserve">4275099	</t>
  </si>
  <si>
    <t xml:space="preserve">109512	</t>
  </si>
  <si>
    <t xml:space="preserve">999228552710307	</t>
  </si>
  <si>
    <t>[曼谷]曼谷素坤逸十一酒店(Eleven Hotel Bangkok Sukhumvit 11)(96059687)</t>
  </si>
  <si>
    <t>高级房 2张单人床&lt;特惠&gt;&lt;双人入住&gt;&lt;不适用泰国客人&gt;&lt;无早&gt;</t>
  </si>
  <si>
    <t>Zhu/Shou Li</t>
  </si>
  <si>
    <t xml:space="preserve">4278990	</t>
  </si>
  <si>
    <t xml:space="preserve">57511	</t>
  </si>
  <si>
    <t xml:space="preserve">999228558994498	</t>
  </si>
  <si>
    <t>MATSUMURA/KEIKO,KOBAYASHI/ASAMI</t>
  </si>
  <si>
    <t xml:space="preserve">4292065	</t>
  </si>
  <si>
    <t xml:space="preserve">1268797	</t>
  </si>
  <si>
    <t xml:space="preserve">999228573170667	</t>
  </si>
  <si>
    <t>园景豪华双床房&lt;限量特价&gt;&lt;双人入住&gt;&lt;不适用泰国客人&gt;&lt;双早&gt;</t>
  </si>
  <si>
    <t>Li/Min,Li/Lujun</t>
  </si>
  <si>
    <t xml:space="preserve">4299814	</t>
  </si>
  <si>
    <t xml:space="preserve">132897886	</t>
  </si>
  <si>
    <t xml:space="preserve">999228573500489	</t>
  </si>
  <si>
    <t>[宿务]宿务蒙特贝罗别墅酒店(Montebello Villa Hotel Cebu)(8235110)</t>
  </si>
  <si>
    <t>花园边景尊贵房(至少提前1天预订)&lt;三人入住&gt;&lt;无早&gt;</t>
  </si>
  <si>
    <t>CHOI/SUKHYANG</t>
  </si>
  <si>
    <t xml:space="preserve">4300115	</t>
  </si>
  <si>
    <t xml:space="preserve">4172212219903	</t>
  </si>
  <si>
    <t xml:space="preserve">999228586664441	</t>
  </si>
  <si>
    <t>[哥打京那巴鲁]明园酒店及公寓(Ming Garden Hotel &amp; Residences)(5281385)</t>
  </si>
  <si>
    <t>高级房&lt;限时抢购&gt;&lt;双人入住&gt;&lt;无早&gt;</t>
  </si>
  <si>
    <t>HAMSAB/HASNA</t>
  </si>
  <si>
    <t xml:space="preserve">4304965	</t>
  </si>
  <si>
    <t xml:space="preserve">8687094	</t>
  </si>
  <si>
    <t xml:space="preserve">999228599887528	</t>
  </si>
  <si>
    <t>园景豪华双床房&lt;限量特价&gt;&lt;双人入住&gt;&lt;中宾&gt;&lt;双早&gt;</t>
  </si>
  <si>
    <t>LI/JINGWEI</t>
  </si>
  <si>
    <t xml:space="preserve">4310386	</t>
  </si>
  <si>
    <t xml:space="preserve">133428911	</t>
  </si>
  <si>
    <t xml:space="preserve">999228603844381	</t>
  </si>
  <si>
    <t>[芽庄]芽庄洲际酒店(InterContinental Nha Trang, an IHG Hotel)(4398930)</t>
  </si>
  <si>
    <t>海景经典特大床房&lt;双人入住&gt;&lt;仅适用于中国和韩国客人&gt;&lt;双早&gt;</t>
  </si>
  <si>
    <t>HAN/YE SUN</t>
  </si>
  <si>
    <t xml:space="preserve">4312517	</t>
  </si>
  <si>
    <t xml:space="preserve">877268	</t>
  </si>
  <si>
    <t xml:space="preserve">999228639305624	</t>
  </si>
  <si>
    <t>[首尔]首尔大使 - 铂尔曼酒店(The Ambassador Seoul - A Pullman Hotel)(2332004)</t>
  </si>
  <si>
    <t>高级双床房&lt;促销&gt;&lt;双人入住&gt;&lt;无早&gt;</t>
  </si>
  <si>
    <t>WOO/NAYOUNG</t>
  </si>
  <si>
    <t xml:space="preserve">4320944	</t>
  </si>
  <si>
    <t xml:space="preserve">134632178	</t>
  </si>
  <si>
    <t xml:space="preserve">999228670599623	</t>
  </si>
  <si>
    <t>[拉普拉普]康斯特白拉热带海滩度假村(Costabella Tropical Beach Hotel)(8235061)</t>
  </si>
  <si>
    <t>首映豪华池畔房(至少提前1天预订)(至少连住2晚及以上)&lt;双人入住&gt;&lt;双早&gt;</t>
  </si>
  <si>
    <t>CHOU/CHUNGJEN</t>
  </si>
  <si>
    <t xml:space="preserve">4327738	</t>
  </si>
  <si>
    <t xml:space="preserve">157025	</t>
  </si>
  <si>
    <t xml:space="preserve">999228671289625	</t>
  </si>
  <si>
    <t>[拉普拉普]皇宫水上乐园度假村(Jpark Island Resort &amp; Waterpark Cebu)(5435570)</t>
  </si>
  <si>
    <t>麦克坦海景套房(至少连住2晚及以上)&lt;双人入住&gt;&lt;双早&gt;</t>
  </si>
  <si>
    <t>CHO/JUNHO,HUR/SUJI</t>
  </si>
  <si>
    <t xml:space="preserve">4327956	</t>
  </si>
  <si>
    <t xml:space="preserve">6953771	</t>
  </si>
  <si>
    <t xml:space="preserve">999228706649173	</t>
  </si>
  <si>
    <t>[新加坡]新加坡市中豪亚酒店 - 远东酒店(Oasia Hotel Downtown, Singapore by Far East Hospitality)(28525900)</t>
  </si>
  <si>
    <t>高级房&lt;双人入住&gt;&lt;适用于非澳大利亚/英国客人&gt;&lt;无早&gt;</t>
  </si>
  <si>
    <t>WEN/Su</t>
  </si>
  <si>
    <t xml:space="preserve">4335137	</t>
  </si>
  <si>
    <t xml:space="preserve">999228716377717	</t>
  </si>
  <si>
    <t>园景高级特大床房&lt;限量特价&gt;&lt;双人入住&gt;&lt;中宾&gt;&lt;双早&gt;</t>
  </si>
  <si>
    <t>ZOU/CHAO</t>
  </si>
  <si>
    <t xml:space="preserve">4338095	</t>
  </si>
  <si>
    <t xml:space="preserve">134888243	</t>
  </si>
  <si>
    <t xml:space="preserve">999228716551880	</t>
  </si>
  <si>
    <t>[首尔]美憬阁首尔 Naru 大使酒店(Hotel Naru Seoul MGallery Ambassador)(106045024)</t>
  </si>
  <si>
    <t>城景高级大床房(连住3晚及以上)&lt;特别促销&gt;&lt;双人入住&gt;&lt;不适用韩国客人&gt;&lt;无早&gt;</t>
  </si>
  <si>
    <t>Yin/Leyu,Zhou/Xiaolin</t>
  </si>
  <si>
    <t xml:space="preserve">4338164	</t>
  </si>
  <si>
    <t xml:space="preserve">134841731	</t>
  </si>
  <si>
    <t xml:space="preserve">999228732669726	</t>
  </si>
  <si>
    <t>WANYUJIE/WANYUJIE,WANGLIMIN/WANGLIMIN</t>
  </si>
  <si>
    <t xml:space="preserve">4341141	</t>
  </si>
  <si>
    <t xml:space="preserve">135018391	</t>
  </si>
  <si>
    <t xml:space="preserve">999228751745411	</t>
  </si>
  <si>
    <t>[曼谷]曼谷沙通智选假日酒店(Holiday Inn Express Bangkok Sathorn, an IHG Hotel)(5575612)</t>
  </si>
  <si>
    <t>标准房&lt;双人入住&gt;&lt;不适用泰国客人&gt;&lt;双早&gt;</t>
  </si>
  <si>
    <t>REYES/ROBERT</t>
  </si>
  <si>
    <t xml:space="preserve">4345690	</t>
  </si>
  <si>
    <t xml:space="preserve">62045282	</t>
  </si>
  <si>
    <t xml:space="preserve">999228763076863	</t>
  </si>
  <si>
    <t>[曼谷]曼谷湄南河四季酒店(Four Seasons Hotel Bangkok at Chao Phraya River)(57171815)</t>
  </si>
  <si>
    <t>一室家庭套房&lt;全日特价&gt;&lt;双人入住&gt;&lt;双早&gt;</t>
  </si>
  <si>
    <t>KAI/CUI,QI/JIANXIONG</t>
  </si>
  <si>
    <t xml:space="preserve">4346399	</t>
  </si>
  <si>
    <t xml:space="preserve">210791	</t>
  </si>
  <si>
    <t xml:space="preserve">999228765974266	</t>
  </si>
  <si>
    <t>[Racha Thewa]阿玛拉素万那普酒店(Amaranth Suvarnabhumi Hotel  Certified)(4984706)</t>
  </si>
  <si>
    <t>豪华房&lt;特惠专享&gt;&lt;单人入住&gt;&lt;单早&gt;</t>
  </si>
  <si>
    <t>HSIEH/TIENHSIEN</t>
  </si>
  <si>
    <t xml:space="preserve">4347041	</t>
  </si>
  <si>
    <t xml:space="preserve">80516	</t>
  </si>
  <si>
    <t xml:space="preserve">999229275981312	</t>
  </si>
  <si>
    <t>二室套房(至少连住2晚及以上)&lt;特惠专享&gt;&lt;四人入住&gt;&lt;早餐&gt;</t>
  </si>
  <si>
    <t>Tuan Tran/Quoc</t>
  </si>
  <si>
    <t xml:space="preserve">4356904	</t>
  </si>
  <si>
    <t xml:space="preserve">353765609	</t>
  </si>
  <si>
    <t xml:space="preserve">999229276590855	</t>
  </si>
  <si>
    <t>LIU/ZONGQING</t>
  </si>
  <si>
    <t xml:space="preserve">4357924	</t>
  </si>
  <si>
    <t xml:space="preserve">111593	</t>
  </si>
  <si>
    <t xml:space="preserve">999229276130089	</t>
  </si>
  <si>
    <t>YIN/TING,TANG/YAO</t>
  </si>
  <si>
    <t xml:space="preserve">4359406	</t>
  </si>
  <si>
    <t xml:space="preserve">206395	</t>
  </si>
  <si>
    <t xml:space="preserve">999229277917035	</t>
  </si>
  <si>
    <t>NING/YURONG</t>
  </si>
  <si>
    <t xml:space="preserve">4360037	</t>
  </si>
  <si>
    <t xml:space="preserve">111708	</t>
  </si>
  <si>
    <t xml:space="preserve">999229277920133	</t>
  </si>
  <si>
    <t>HU/YOUHUA</t>
  </si>
  <si>
    <t xml:space="preserve">4360042	</t>
  </si>
  <si>
    <t xml:space="preserve">111709	</t>
  </si>
  <si>
    <t xml:space="preserve">999229278172843	</t>
  </si>
  <si>
    <t>[芭堤雅]芭堤雅美居海洋度假村(Mercure Pattaya Ocean Resort)(4889436)</t>
  </si>
  <si>
    <t>高级特大床房(至少提前3天预订)(至少连住2晚及以上)&lt;双人入住&gt;&lt;中宾&gt;&lt;双早&gt;</t>
  </si>
  <si>
    <t>YANG/CHIEN CHIN,HO/YU TING</t>
  </si>
  <si>
    <t xml:space="preserve">4360453	</t>
  </si>
  <si>
    <t xml:space="preserve">9072450	</t>
  </si>
  <si>
    <t xml:space="preserve">999229283424697	</t>
  </si>
  <si>
    <t>[普吉岛]普吉岛芭东海滩克拉丽奥酒店(Clarian Hotel Beach Patong)(101925199)</t>
  </si>
  <si>
    <t>标准双床房&lt;今日特价 &gt;&lt;双人入住&gt;&lt;双早&gt;</t>
  </si>
  <si>
    <t>Afzal/Zohaib,Afzal/Zohaib</t>
  </si>
  <si>
    <t xml:space="preserve">4363699	</t>
  </si>
  <si>
    <t xml:space="preserve">RR23002740	</t>
  </si>
  <si>
    <t xml:space="preserve">999229290847646	</t>
  </si>
  <si>
    <t>[曼谷]卡奈里斯素万那普机场店(Canalis Suvarnabhumi Airport Hotel)(113752984)</t>
  </si>
  <si>
    <t>豪华双床房&lt;双人入住&gt;&lt;不适用泰国客人&gt;&lt;双早&gt;</t>
  </si>
  <si>
    <t>yang/bo hung</t>
  </si>
  <si>
    <t xml:space="preserve">4370720	</t>
  </si>
  <si>
    <t xml:space="preserve">RR23012446	</t>
  </si>
  <si>
    <t xml:space="preserve">999229291301313	</t>
  </si>
  <si>
    <t>[普吉岛]普吉翡翠海滩度假村(Phuket Emerald Beach Resort)(108686548)</t>
  </si>
  <si>
    <t>池景家庭房(至少连住2晚及以上)&lt;双人入住&gt;&lt;中宾&gt;&lt;双早&gt;</t>
  </si>
  <si>
    <t>QIU/CHONGHUA,SONG/DANDAN</t>
  </si>
  <si>
    <t xml:space="preserve">4371486	</t>
  </si>
  <si>
    <t xml:space="preserve">9804	</t>
  </si>
  <si>
    <t xml:space="preserve">999229292393622	</t>
  </si>
  <si>
    <t>海景豪华双床房&lt;限量特价&gt;&lt;双人入住&gt;&lt;中宾&gt;&lt;双早&gt;</t>
  </si>
  <si>
    <t>LI/TONG,LUO/ZHENGYI</t>
  </si>
  <si>
    <t xml:space="preserve">4373499	</t>
  </si>
  <si>
    <t xml:space="preserve">136749015	</t>
  </si>
  <si>
    <t xml:space="preserve">999229292828652	</t>
  </si>
  <si>
    <t>[清迈]清迈香格里拉酒店(Shangri-La Chiang Mai)(3462760)</t>
  </si>
  <si>
    <t>豪华双床房(至少连住2晚及以上)&lt;今日特价 &gt;&lt;双人入住&gt;&lt;中宾&gt;&lt;双早&gt;</t>
  </si>
  <si>
    <t>ZHANG/DIAN</t>
  </si>
  <si>
    <t xml:space="preserve">4374373	</t>
  </si>
  <si>
    <t xml:space="preserve">37834768	</t>
  </si>
  <si>
    <t xml:space="preserve">999229298624114	</t>
  </si>
  <si>
    <t>[吉隆坡]吉隆坡美利亚酒店(Meliá Kuala Lumpur)(8872508)</t>
  </si>
  <si>
    <t>美利亚客房(至少连住2晚及以上)&lt;双人入住&gt;&lt;双早&gt;</t>
  </si>
  <si>
    <t>OTHMAN/ZURAIDAH BINTE</t>
  </si>
  <si>
    <t xml:space="preserve">4376592	</t>
  </si>
  <si>
    <t xml:space="preserve">752859	</t>
  </si>
  <si>
    <t xml:space="preserve">999229300716167	</t>
  </si>
  <si>
    <t>[芙蓉]芙蓉皇家朱兰酒店(Royale Chulan Seremban)(91100866)</t>
  </si>
  <si>
    <t>高级双床房&lt;双人入住&gt;&lt;无早&gt;</t>
  </si>
  <si>
    <t>Chong/Kok Hoong</t>
  </si>
  <si>
    <t xml:space="preserve">4377286	</t>
  </si>
  <si>
    <t xml:space="preserve">104188	</t>
  </si>
  <si>
    <t xml:space="preserve">999229304730797	</t>
  </si>
  <si>
    <t>[岘港]阿达莫酒店(Yarra Ocean Suites Danang)(27839919)</t>
  </si>
  <si>
    <t>海景双床间&lt;双人入住&gt;&lt;双早&gt;</t>
  </si>
  <si>
    <t>Saputra/Erwin,Saputra/Erwin</t>
  </si>
  <si>
    <t xml:space="preserve">4379212	</t>
  </si>
  <si>
    <t xml:space="preserve">103782	</t>
  </si>
  <si>
    <t xml:space="preserve">999229305141320	</t>
  </si>
  <si>
    <t>[吉隆坡]菲斯时尚酒店(The Face Style)(112268920)</t>
  </si>
  <si>
    <t>尊贵特大床房间&lt;双人入住&gt;&lt;无早&gt;</t>
  </si>
  <si>
    <t>JIANG/KAILE,DONG/RUYI</t>
  </si>
  <si>
    <t xml:space="preserve">4379617	</t>
  </si>
  <si>
    <t xml:space="preserve">135245	</t>
  </si>
  <si>
    <t xml:space="preserve">999229305305700	</t>
  </si>
  <si>
    <t>[曼谷]曼谷素可泰酒店(The Sukhothai Bangkok)(4957359)</t>
  </si>
  <si>
    <t>豪华房&lt;特惠专享&gt;&lt;双人入住&gt;&lt;无早&gt;</t>
  </si>
  <si>
    <t>LI/ZHAO</t>
  </si>
  <si>
    <t xml:space="preserve">4379713	</t>
  </si>
  <si>
    <t xml:space="preserve">10746334	</t>
  </si>
  <si>
    <t xml:space="preserve">999229307285713	</t>
  </si>
  <si>
    <t>HUANG/AILING</t>
  </si>
  <si>
    <t xml:space="preserve">4381642	</t>
  </si>
  <si>
    <t xml:space="preserve">80997	</t>
  </si>
  <si>
    <t xml:space="preserve">999229301391436	</t>
  </si>
  <si>
    <t>CHIANG KUN CHENG,YU TING HO</t>
  </si>
  <si>
    <t xml:space="preserve">999229308575677	</t>
  </si>
  <si>
    <t>豪华特大床房(至少连住2晚及以上)&lt;双人入住&gt;&lt;双早&gt;</t>
  </si>
  <si>
    <t>BULIN/MAHANUM</t>
  </si>
  <si>
    <t xml:space="preserve">4382576	</t>
  </si>
  <si>
    <t xml:space="preserve">112500	</t>
  </si>
  <si>
    <t xml:space="preserve">999229310910706	</t>
  </si>
  <si>
    <t>Shu/Wenman</t>
  </si>
  <si>
    <t xml:space="preserve">4384540	</t>
  </si>
  <si>
    <t xml:space="preserve">81116	</t>
  </si>
  <si>
    <t xml:space="preserve">999229310927467	</t>
  </si>
  <si>
    <t>豪华房&lt;特惠专享&gt;&lt;双人入住&gt;&lt;双早&gt;</t>
  </si>
  <si>
    <t>HUANG/DEDONG,ZHANG/XIAO RONG</t>
  </si>
  <si>
    <t xml:space="preserve">4384547	</t>
  </si>
  <si>
    <t xml:space="preserve">81114	</t>
  </si>
  <si>
    <t xml:space="preserve">999229311790753	</t>
  </si>
  <si>
    <t>NOORDIN/NORJANA</t>
  </si>
  <si>
    <t xml:space="preserve">4385075	</t>
  </si>
  <si>
    <t xml:space="preserve">753377	</t>
  </si>
  <si>
    <t xml:space="preserve">999229329921308	</t>
  </si>
  <si>
    <t>海景豪华特大床房&lt;限量特价&gt;&lt;双人入住&gt;&lt;中宾&gt;&lt;双早&gt;</t>
  </si>
  <si>
    <t>JIN/XUWEN,ZHAO/XIAOLI</t>
  </si>
  <si>
    <t xml:space="preserve">4385721	</t>
  </si>
  <si>
    <t xml:space="preserve">137391006	</t>
  </si>
  <si>
    <t xml:space="preserve">999229334016003	</t>
  </si>
  <si>
    <t>[古晋]古晋UCSI酒店(Ucsi Hotel Kuching)(100649060)</t>
  </si>
  <si>
    <t>高级豪华房&lt;双人入住&gt;&lt;无早&gt;</t>
  </si>
  <si>
    <t>FANG/WEILIN</t>
  </si>
  <si>
    <t xml:space="preserve">4387607	</t>
  </si>
  <si>
    <t xml:space="preserve">PTXR50	</t>
  </si>
  <si>
    <t xml:space="preserve">999229334107839	</t>
  </si>
  <si>
    <t>[曼谷]绿宝石酒店(The Emerald Hotel)(28538748)</t>
  </si>
  <si>
    <t>豪华房(至少连住2晚及以上)&lt;双人入住&gt;&lt;双早&gt;</t>
  </si>
  <si>
    <t>Wang/Qingan,Song/Qiong</t>
  </si>
  <si>
    <t xml:space="preserve">4387662	</t>
  </si>
  <si>
    <t xml:space="preserve">414732	</t>
  </si>
  <si>
    <t xml:space="preserve">999229334385704	</t>
  </si>
  <si>
    <t>Wang/zhiqiang,wang/peng,zheng/hongdeng,shang/chengquan,zheng/hongyou,tang/shanlong,cui/jing,li/xiangfu</t>
  </si>
  <si>
    <t xml:space="preserve">4387825	</t>
  </si>
  <si>
    <t xml:space="preserve">414737	</t>
  </si>
  <si>
    <t xml:space="preserve">999229334600902	</t>
  </si>
  <si>
    <t>Singh/Bhavket,Singh/Bhavket</t>
  </si>
  <si>
    <t xml:space="preserve">4387942	</t>
  </si>
  <si>
    <t xml:space="preserve">999229336328149	</t>
  </si>
  <si>
    <t>[长滩岛]长滩岛金凤凰酒店(Golden Phoenix Hotel Boracay)(6213617)</t>
  </si>
  <si>
    <t>豪华双床房(至少提前1天预订)&lt;双人入住&gt;&lt;双早&gt;</t>
  </si>
  <si>
    <t>ocampo/angelyn</t>
  </si>
  <si>
    <t xml:space="preserve">4389033	</t>
  </si>
  <si>
    <t xml:space="preserve">2312060014	</t>
  </si>
  <si>
    <t xml:space="preserve">999229337654579	</t>
  </si>
  <si>
    <t>[新加坡]樟宜机场皇冠假日酒店  - IHG 旗下酒店(Crowne Plaza Changi Airport, an IHG Hotel)(3104999)</t>
  </si>
  <si>
    <t>宝石翼楼标准特大床房(至少提前5天预订)&lt;双人入住&gt;&lt;双早&gt;</t>
  </si>
  <si>
    <t>ZHOU/TIANYI</t>
  </si>
  <si>
    <t xml:space="preserve">4391180	</t>
  </si>
  <si>
    <t xml:space="preserve">49578837	</t>
  </si>
  <si>
    <t xml:space="preserve">999229337690816	</t>
  </si>
  <si>
    <t>[八打灵再也]皇家朱兰白沙罗酒店(Royale Chulan Damansara)(28528087)</t>
  </si>
  <si>
    <t>高级房&lt;双人入住&gt;&lt;双早&gt;</t>
  </si>
  <si>
    <t>ONG/GUO HUI</t>
  </si>
  <si>
    <t xml:space="preserve">4391214	</t>
  </si>
  <si>
    <t xml:space="preserve">100407	</t>
  </si>
  <si>
    <t xml:space="preserve">999229338617993	</t>
  </si>
  <si>
    <t>[普吉岛]普吉岛芭东心爱度假酒店(Duangjitt Resort &amp; Spa)(3455945)</t>
  </si>
  <si>
    <t>花园翼豪华房&lt;今日特价 &gt;&lt;双人入住&gt;&lt;双早&gt;</t>
  </si>
  <si>
    <t>ALAKEEL/NASSER</t>
  </si>
  <si>
    <t xml:space="preserve">4392987	</t>
  </si>
  <si>
    <t xml:space="preserve">357783283	</t>
  </si>
  <si>
    <t xml:space="preserve">999229338642805	</t>
  </si>
  <si>
    <t>[马六甲]马六甲大华酒店(The Majestic Malacca Hotel - Small Luxury Hotels of the World)(28538119)</t>
  </si>
  <si>
    <t>豪华房&lt;今日特价 &gt;&lt;双人入住&gt;&lt;双早&gt;</t>
  </si>
  <si>
    <t>JIN/JING,CHEN/SHENLEI</t>
  </si>
  <si>
    <t xml:space="preserve">4393014	</t>
  </si>
  <si>
    <t xml:space="preserve">357808635	</t>
  </si>
  <si>
    <t xml:space="preserve">999229338653786	</t>
  </si>
  <si>
    <t>[曼谷]察殿曼谷大酒店(Chatrium Grand Bangkok)(105593534)</t>
  </si>
  <si>
    <t>豪华双床房&lt;今日特价 &gt;&lt;双人入住&gt;&lt;不适用泰国客人&gt;&lt;双早&gt;</t>
  </si>
  <si>
    <t>XIA/Chunmei,LI/YINGNAN</t>
  </si>
  <si>
    <t xml:space="preserve">4393032	</t>
  </si>
  <si>
    <t xml:space="preserve">344382189	</t>
  </si>
  <si>
    <t xml:space="preserve">999229340077468	</t>
  </si>
  <si>
    <t>[Donggongon]林塔斯白金酒店(Lintas Platinum Hotel)(99790378)</t>
  </si>
  <si>
    <t>豪华特大床房&lt;双人入住&gt;&lt;双早&gt;</t>
  </si>
  <si>
    <t>CHANG/HO SOON</t>
  </si>
  <si>
    <t xml:space="preserve">4395294	</t>
  </si>
  <si>
    <t xml:space="preserve">124107	</t>
  </si>
  <si>
    <t xml:space="preserve">999229340229409	</t>
  </si>
  <si>
    <t>[沙美岛]奥普劳度假村(Ao Prao Resort)(6608860)</t>
  </si>
  <si>
    <t>尊贵海景房(至少连住2晚及以上)&lt;今日特价 &gt;&lt;双人入住&gt;&lt;不适用泰国/印度次大陆客人&gt;&lt;双早&gt;</t>
  </si>
  <si>
    <t>LI/CHENGQI</t>
  </si>
  <si>
    <t xml:space="preserve">4395418	</t>
  </si>
  <si>
    <t xml:space="preserve">AO4395418	</t>
  </si>
  <si>
    <t xml:space="preserve">999229340243607	</t>
  </si>
  <si>
    <t>ZHENG/YU</t>
  </si>
  <si>
    <t xml:space="preserve">4395430	</t>
  </si>
  <si>
    <t xml:space="preserve">AO4395430	</t>
  </si>
  <si>
    <t xml:space="preserve">29340522062	</t>
  </si>
  <si>
    <t>豪华双床间&lt;双人入住&gt;&lt;无早&gt;</t>
  </si>
  <si>
    <t>guo/Xieneng,Huang/Jing</t>
  </si>
  <si>
    <t xml:space="preserve">4395897	</t>
  </si>
  <si>
    <t xml:space="preserve">135737	</t>
  </si>
  <si>
    <t>过时取消</t>
  </si>
  <si>
    <t xml:space="preserve">999229346627193	</t>
  </si>
  <si>
    <t>luan/lijian,chen/hui</t>
  </si>
  <si>
    <t xml:space="preserve">4398212	</t>
  </si>
  <si>
    <t xml:space="preserve">415429	</t>
  </si>
  <si>
    <t xml:space="preserve">999229348161068	</t>
  </si>
  <si>
    <t>[普吉岛]普吉岛城市海港度假酒店(Fishermens Harbour Urban Resort)(2355959)</t>
  </si>
  <si>
    <t>豪华家庭房&lt;三人入住&gt;&lt;早餐&gt;</t>
  </si>
  <si>
    <t>GUPTA/SANGITA,GUPTA/SANGITA,GUPTA/SANGITA</t>
  </si>
  <si>
    <t xml:space="preserve">4399395	</t>
  </si>
  <si>
    <t xml:space="preserve">999229348457228	</t>
  </si>
  <si>
    <t>[苏梅岛]苏梅岛四季度假酒店(Four Seasons Resort Koh Samui)(5939371)</t>
  </si>
  <si>
    <t>宁静泳池别墅 1张特大床&lt;特惠&gt;&lt;双人入住&gt;&lt;适用于除泰国的亚洲客人&gt;&lt;双早&gt;</t>
  </si>
  <si>
    <t>HUANG/WEI,LIU/XINYU</t>
  </si>
  <si>
    <t xml:space="preserve">4399654	</t>
  </si>
  <si>
    <t xml:space="preserve">7545315	</t>
  </si>
  <si>
    <t xml:space="preserve">999229348461776	</t>
  </si>
  <si>
    <t>[曼谷]曼谷金普顿玫兰酒店(Kimpton Maa-Lai Bangkok, an IHG Hotel)(96323531)</t>
  </si>
  <si>
    <t>一卧室公寓&lt;特惠专享&gt;&lt;双人入住&gt;&lt;双早&gt;</t>
  </si>
  <si>
    <t>GONG/JIAWEI</t>
  </si>
  <si>
    <t xml:space="preserve">4399666	</t>
  </si>
  <si>
    <t xml:space="preserve">85894412	</t>
  </si>
  <si>
    <t xml:space="preserve">999229348764483	</t>
  </si>
  <si>
    <t>[吉隆坡]吉隆坡柏威年酒店 · 悦榕管理(Pavilion Hotel Kuala Lumpur Managed by Banyan Tree)(25469067)</t>
  </si>
  <si>
    <t>城市绿洲特大床房(至少连住2晚及以上)&lt;特惠&gt;&lt;双人入住&gt;&lt;双早&gt;</t>
  </si>
  <si>
    <t>LEE/CHIN CHIN</t>
  </si>
  <si>
    <t xml:space="preserve">4400257	</t>
  </si>
  <si>
    <t xml:space="preserve">283525	</t>
  </si>
  <si>
    <t xml:space="preserve">999229348889407	</t>
  </si>
  <si>
    <t>[吉隆坡]铂尔曼吉隆坡城市中心大酒店(Pullman Kuala Lumpur City Centre Hotel &amp; Residences)(5073220)</t>
  </si>
  <si>
    <t>一卧室公寓&lt;双人入住&gt;&lt;双早&gt;</t>
  </si>
  <si>
    <t>MD OTHMAN/SITI NUR AQILA</t>
  </si>
  <si>
    <t xml:space="preserve">4400421	</t>
  </si>
  <si>
    <t xml:space="preserve">1010895	</t>
  </si>
  <si>
    <t xml:space="preserve">999229349437669	</t>
  </si>
  <si>
    <t>[纳柯亚]巴淡阿斯顿法义公寓式酒店(ASTON Batam Hotel &amp; Residence)(28530247)</t>
  </si>
  <si>
    <t>家庭一室房&lt;三人入住&gt;&lt;早餐&gt;</t>
  </si>
  <si>
    <t>ABDULLAH/NURUL ZAFYRAH</t>
  </si>
  <si>
    <t xml:space="preserve">4401113	</t>
  </si>
  <si>
    <t xml:space="preserve">144976	</t>
  </si>
  <si>
    <t xml:space="preserve">999229349490163	</t>
  </si>
  <si>
    <t>FUNG/WAI HANG</t>
  </si>
  <si>
    <t xml:space="preserve">4401162	</t>
  </si>
  <si>
    <t xml:space="preserve">283567	</t>
  </si>
  <si>
    <t xml:space="preserve">999229349675819	</t>
  </si>
  <si>
    <t>[曼谷]曼谷素坤逸 24 号美居酒店(Mercure Bangkok Sukhumvit 24)(112313160)</t>
  </si>
  <si>
    <t>城景高级特大床房(至少提前3天预订)(至少连住2晚及以上)&lt;双人入住&gt;&lt;中宾&gt;&lt;无早&gt;</t>
  </si>
  <si>
    <t>YIN/JINDA</t>
  </si>
  <si>
    <t xml:space="preserve">4401446	</t>
  </si>
  <si>
    <t xml:space="preserve">9085316	</t>
  </si>
  <si>
    <t xml:space="preserve">999229349838438	</t>
  </si>
  <si>
    <t>豪华双人房&lt;双人入住&gt;&lt;不适用泰国客人&gt;&lt;无早&gt;</t>
  </si>
  <si>
    <t>MAO/JUNYI,TONG/XUEFENG,ZHANG/HONGXIA,LIU/LINGLING</t>
  </si>
  <si>
    <t xml:space="preserve">4401612	</t>
  </si>
  <si>
    <t xml:space="preserve">RR23012685	</t>
  </si>
  <si>
    <t xml:space="preserve">999229351044496	</t>
  </si>
  <si>
    <t>LU/XIE,LI/YAN</t>
  </si>
  <si>
    <t xml:space="preserve">4403307	</t>
  </si>
  <si>
    <t xml:space="preserve">138386209	</t>
  </si>
  <si>
    <t xml:space="preserve">29351625873	</t>
  </si>
  <si>
    <t>[芭堤雅]密特酒店(Mytt Hotel Pattaya)(10845455)</t>
  </si>
  <si>
    <t>豪华都市特大床房&lt;特惠&gt;&lt;双人入住&gt;&lt;不适用印度客人&gt;&lt;双早&gt;</t>
  </si>
  <si>
    <t>JIANG/JI</t>
  </si>
  <si>
    <t xml:space="preserve">4404327	</t>
  </si>
  <si>
    <t xml:space="preserve">150555	</t>
  </si>
  <si>
    <t xml:space="preserve">999229351957159	</t>
  </si>
  <si>
    <t>城市绿洲双床房(至少连住2晚及以上)&lt;特惠&gt;&lt;双人入住&gt;&lt;双早&gt;</t>
  </si>
  <si>
    <t>CHEN/TIANLIN</t>
  </si>
  <si>
    <t xml:space="preserve">4404834	</t>
  </si>
  <si>
    <t xml:space="preserve">283734	</t>
  </si>
  <si>
    <t xml:space="preserve">999229352683781	</t>
  </si>
  <si>
    <t>标准双床房(至少连住2晚及以上)&lt;双人入住&gt;&lt;不适用泰国客人&gt;&lt;无早&gt;</t>
  </si>
  <si>
    <t>ZHU/BO</t>
  </si>
  <si>
    <t xml:space="preserve">4406156	</t>
  </si>
  <si>
    <t xml:space="preserve">499472	</t>
  </si>
  <si>
    <t xml:space="preserve">999229357451572	</t>
  </si>
  <si>
    <t>[普吉岛]普吉岛西奈奢华酒店(Sinae Phuket Luxury Hotel)(86107074)</t>
  </si>
  <si>
    <t>泳池一室别墅&lt;限量特价&gt;&lt;双人入住&gt;&lt;双早&gt;</t>
  </si>
  <si>
    <t>alzahrani/mona</t>
  </si>
  <si>
    <t xml:space="preserve">4408161	</t>
  </si>
  <si>
    <t xml:space="preserve">341300374	</t>
  </si>
  <si>
    <t xml:space="preserve">999229358775665	</t>
  </si>
  <si>
    <t>[甲米]索菲特甲米佛基拉高尔夫水疗度假村(Sofitel Krabi Phokeethra Golf and Spa Resort)(3183907)</t>
  </si>
  <si>
    <t>高级双床房(连住3晚及以上)&lt;双人入住&gt;&lt;中宾&gt;&lt;双早&gt;</t>
  </si>
  <si>
    <t>CHEN/HUA,LU/YUANQIANG</t>
  </si>
  <si>
    <t xml:space="preserve">4408789	</t>
  </si>
  <si>
    <t xml:space="preserve">138671016	</t>
  </si>
  <si>
    <t xml:space="preserve">999229359883056	</t>
  </si>
  <si>
    <t>[吉隆坡]吉隆坡皇家朱兰酒店(Royale Chulan Kuala Lumpur)(5280527)</t>
  </si>
  <si>
    <t>高级双床房&lt;双人入住&gt;&lt;双早&gt;</t>
  </si>
  <si>
    <t>MA/XIAOYAN,MA/XIAOMEI</t>
  </si>
  <si>
    <t xml:space="preserve">4409345	</t>
  </si>
  <si>
    <t xml:space="preserve">102738	</t>
  </si>
  <si>
    <t xml:space="preserve">999229360331564	</t>
  </si>
  <si>
    <t>[普吉岛]普吉岛芭东彩灯度假村(The Lantern Resorts Patong Phuket)(28689957)</t>
  </si>
  <si>
    <t>奢华两卧室房&lt;今日特价 &gt;&lt;四人入住&gt;&lt;早餐&gt;</t>
  </si>
  <si>
    <t>DASHTSEREN/DAVAASUREN</t>
  </si>
  <si>
    <t xml:space="preserve">4409758	</t>
  </si>
  <si>
    <t xml:space="preserve">86241	</t>
  </si>
  <si>
    <t xml:space="preserve">999229361154284	</t>
  </si>
  <si>
    <t>海洋套房(无阳台)&lt;双人入住&gt;&lt;双早&gt;</t>
  </si>
  <si>
    <t>saban/normah</t>
  </si>
  <si>
    <t xml:space="preserve">4410858	</t>
  </si>
  <si>
    <t xml:space="preserve">35827	</t>
  </si>
  <si>
    <t xml:space="preserve">999229361396160	</t>
  </si>
  <si>
    <t>CHEN/XIE</t>
  </si>
  <si>
    <t xml:space="preserve">4411195	</t>
  </si>
  <si>
    <t xml:space="preserve">69547719	</t>
  </si>
  <si>
    <t xml:space="preserve">999229362312570	</t>
  </si>
  <si>
    <t>[曼谷]曼谷 JW 万豪酒店(JW Marriott Hotel Bangkok)(3031185)</t>
  </si>
  <si>
    <t>豪华房(至少连住2晚及以上)&lt;双人入住&gt;&lt;中宾&gt;&lt;无早&gt;</t>
  </si>
  <si>
    <t>GUO/CHAO</t>
  </si>
  <si>
    <t xml:space="preserve">4412597	</t>
  </si>
  <si>
    <t xml:space="preserve">92278463	</t>
  </si>
  <si>
    <t xml:space="preserve">999229362366292	</t>
  </si>
  <si>
    <t>[吉隆坡]莱恩酒店(Sleeping Lion Suites)(108711778)</t>
  </si>
  <si>
    <t>高级特大床房&lt;双人入住&gt;&lt;无早&gt;</t>
  </si>
  <si>
    <t>JAFRI/MOHAMMAD SHUKRI</t>
  </si>
  <si>
    <t xml:space="preserve">4412637	</t>
  </si>
  <si>
    <t xml:space="preserve">160903	</t>
  </si>
  <si>
    <t xml:space="preserve">999229363837365	</t>
  </si>
  <si>
    <t>[曼谷]曼谷素坤逸航站 21 中心酒店(Grande Centre Point Hotel Terminal 21)(5908161)</t>
  </si>
  <si>
    <t>豪华尊贵房&lt;特惠&gt;&lt;双人入住&gt;&lt;无早&gt;</t>
  </si>
  <si>
    <t>LAU/PUI KITERIC</t>
  </si>
  <si>
    <t xml:space="preserve">4414933	</t>
  </si>
  <si>
    <t xml:space="preserve">463856	</t>
  </si>
  <si>
    <t xml:space="preserve">999229365034668	</t>
  </si>
  <si>
    <t>[Batu Buruk]普利姆勒海滩酒店(Primula Beach Hotel)(89000989)</t>
  </si>
  <si>
    <t>豪华双床房&lt;双人入住&gt;&lt;双早&gt;</t>
  </si>
  <si>
    <t>JAMALUDIN/JULIE</t>
  </si>
  <si>
    <t xml:space="preserve">4417325	</t>
  </si>
  <si>
    <t xml:space="preserve">134043	</t>
  </si>
  <si>
    <t xml:space="preserve">999229365054210	</t>
  </si>
  <si>
    <t>豪华房&lt;双人入住&gt;&lt;双早&gt;</t>
  </si>
  <si>
    <t xml:space="preserve">4417345	</t>
  </si>
  <si>
    <t xml:space="preserve">134041	</t>
  </si>
  <si>
    <t xml:space="preserve">999229369744564	</t>
  </si>
  <si>
    <t>Juan pooh/Kiar,Juan pooh/Kiar</t>
  </si>
  <si>
    <t xml:space="preserve">4419115	</t>
  </si>
  <si>
    <t xml:space="preserve">100707	</t>
  </si>
  <si>
    <t xml:space="preserve">999229371058155	</t>
  </si>
  <si>
    <t>Guo Qiang/Deng</t>
  </si>
  <si>
    <t xml:space="preserve">4419437	</t>
  </si>
  <si>
    <t xml:space="preserve">100775	</t>
  </si>
  <si>
    <t xml:space="preserve">999229371348428	</t>
  </si>
  <si>
    <t>[芭堤雅]芭堤雅蒙特拉酒店(The Monttra Pattaya)(6207375)</t>
  </si>
  <si>
    <t>园景套房&lt;特惠专享&gt;&lt;三人入住&gt;&lt;不适用泰国客人&gt;&lt;早餐&gt;</t>
  </si>
  <si>
    <t>ZHANG/JIAZHENG,WANG/JIN,SHU/JIANGUO</t>
  </si>
  <si>
    <t xml:space="preserve">4419670	</t>
  </si>
  <si>
    <t xml:space="preserve">1907	</t>
  </si>
  <si>
    <t xml:space="preserve">999229371879331	</t>
  </si>
  <si>
    <t>[曼谷]素坤逸 6 巷希鲁斯套房 - 康帕斯酒店集团(Citrus Suites Sukhumvit 6 by Compass Hospitality)(28680086)</t>
  </si>
  <si>
    <t>一卧室行政特大床套房&lt;双人入住&gt;&lt;无早&gt;</t>
  </si>
  <si>
    <t>DOMINIC/CATHAN AVINASH,MANUEL/MABLE</t>
  </si>
  <si>
    <t xml:space="preserve">4419761	</t>
  </si>
  <si>
    <t xml:space="preserve">51603	</t>
  </si>
  <si>
    <t xml:space="preserve">999229372979861	</t>
  </si>
  <si>
    <t>[宿务]宿务滨海前线酒店 - 北开垦(Bayfront Hotel Cebu North Reclamation)(8235106)</t>
  </si>
  <si>
    <t>高级房&lt;今日特价 &gt;&lt;双人入住&gt;&lt;双早&gt;</t>
  </si>
  <si>
    <t>Empleo/Alyanah Raven</t>
  </si>
  <si>
    <t xml:space="preserve">4420130	</t>
  </si>
  <si>
    <t xml:space="preserve">141296	</t>
  </si>
  <si>
    <t xml:space="preserve">999229372900128	</t>
  </si>
  <si>
    <t>[普吉岛]帕果设计酒店(The Pago Design Hotel Phuket)(110442208)</t>
  </si>
  <si>
    <t>豪华双人间&lt;双人入住&gt;&lt;无早&gt;</t>
  </si>
  <si>
    <t>WANITCHAWAT/WORAPADA</t>
  </si>
  <si>
    <t xml:space="preserve">4420116	</t>
  </si>
  <si>
    <t xml:space="preserve">133910	</t>
  </si>
  <si>
    <t xml:space="preserve">999229374182583	</t>
  </si>
  <si>
    <t>豪华房&lt;双人入住&gt;&lt;无早&gt;</t>
  </si>
  <si>
    <t>BIN AHMAD/MOHD SHAHRUL</t>
  </si>
  <si>
    <t xml:space="preserve">4420736	</t>
  </si>
  <si>
    <t xml:space="preserve">100781	</t>
  </si>
  <si>
    <t xml:space="preserve">999229375653286	</t>
  </si>
  <si>
    <t>[普吉岛]普吉岛佛基拉诺富特城市酒店(Novotel Phuket City Phokeethra)(6103435)</t>
  </si>
  <si>
    <t>高级双床房(至少连住2晚及以上)&lt;双人入住&gt;&lt;不适用泰国客人&gt;&lt;无早&gt;</t>
  </si>
  <si>
    <t>ZOU/YUN</t>
  </si>
  <si>
    <t xml:space="preserve">4421572	</t>
  </si>
  <si>
    <t xml:space="preserve">500079	</t>
  </si>
  <si>
    <t xml:space="preserve">999229375877752	</t>
  </si>
  <si>
    <t>[曼谷]察殿曼谷沙吞酒店式公寓(Chatrium Residence Sathon Bangkok)(6179292)</t>
  </si>
  <si>
    <t>豪华三卧室套房&lt;六人入住&gt;&lt;不适用泰国客人&gt;&lt;早餐&gt;</t>
  </si>
  <si>
    <t>DONG/JINLONG</t>
  </si>
  <si>
    <t xml:space="preserve">4421753	</t>
  </si>
  <si>
    <t xml:space="preserve">345625438	</t>
  </si>
  <si>
    <t xml:space="preserve">999229375899716	</t>
  </si>
  <si>
    <t>[芭堤雅]芭堤雅勒瓦纳酒店(Levana Pattaya Hotel)(112420111)</t>
  </si>
  <si>
    <t>HUANG/WEI,FU/ZHAODING</t>
  </si>
  <si>
    <t xml:space="preserve">4421760	</t>
  </si>
  <si>
    <t xml:space="preserve">40914	</t>
  </si>
  <si>
    <t xml:space="preserve">999229376301679	</t>
  </si>
  <si>
    <t>[仁川]仁川机场贝斯特韦斯特精品酒店(Best Western Premier Incheon Airport Hotel)(5923817)</t>
  </si>
  <si>
    <t>豪华双床房&lt;双人入住&gt;&lt;不适用韩国客人&gt;&lt;无早&gt;</t>
  </si>
  <si>
    <t>WANG/SHANJI</t>
  </si>
  <si>
    <t xml:space="preserve">4421931	</t>
  </si>
  <si>
    <t xml:space="preserve">23313818	</t>
  </si>
  <si>
    <t xml:space="preserve">999229376751694	</t>
  </si>
  <si>
    <t>[曼谷]曼谷盛泰澜中央世界商业中心酒店(Centara Grand &amp; Bangkok Convention Centre at CentralWorld)(5527365)</t>
  </si>
  <si>
    <t>豪华双床房&lt;双人入住&gt;&lt;中宾&gt;&lt;特价&gt;&lt;双早&gt;</t>
  </si>
  <si>
    <t>Chan/Ga</t>
  </si>
  <si>
    <t xml:space="preserve">4422392	</t>
  </si>
  <si>
    <t xml:space="preserve">360795201	</t>
  </si>
  <si>
    <t xml:space="preserve">999229377174595	</t>
  </si>
  <si>
    <t>[甲米]甲米茶达度假村(Krabi Chada Resort)(17139565)</t>
  </si>
  <si>
    <t>标准园景房(至少连住2晚及以上)&lt;双人入住&gt;&lt;双早&gt;</t>
  </si>
  <si>
    <t>SARA/SARVANAN</t>
  </si>
  <si>
    <t xml:space="preserve">4422801	</t>
  </si>
  <si>
    <t xml:space="preserve">1209267341	</t>
  </si>
  <si>
    <t xml:space="preserve">999229377227219	</t>
  </si>
  <si>
    <t>高级房&lt;双人入住&gt;&lt;无早&gt;</t>
  </si>
  <si>
    <t>SIRIKAEO/MINTRA</t>
  </si>
  <si>
    <t xml:space="preserve">4422842	</t>
  </si>
  <si>
    <t xml:space="preserve">40917	</t>
  </si>
  <si>
    <t xml:space="preserve">999229377301524	</t>
  </si>
  <si>
    <t>Wei/Yanlin</t>
  </si>
  <si>
    <t xml:space="preserve">4422977	</t>
  </si>
  <si>
    <t xml:space="preserve">207612	</t>
  </si>
  <si>
    <t xml:space="preserve">999229377363763	</t>
  </si>
  <si>
    <t>[吉隆坡]吉隆坡 Jalan Pahang 万枫酒店(Fairfield Kuala Lumpur Jalan Pahang)(109080855)</t>
  </si>
  <si>
    <t>城景标准客房（1张特大床）&lt;单人入住&gt;&lt;单早&gt;</t>
  </si>
  <si>
    <t>LAI/SU MIEN</t>
  </si>
  <si>
    <t xml:space="preserve">4423034	</t>
  </si>
  <si>
    <t xml:space="preserve">94819492	</t>
  </si>
  <si>
    <t xml:space="preserve">999229377510554	</t>
  </si>
  <si>
    <t>城景标准客房（2张单人床）&lt;双人入住&gt;&lt;双早&gt;</t>
  </si>
  <si>
    <t>LI/JIE</t>
  </si>
  <si>
    <t xml:space="preserve">4423227	</t>
  </si>
  <si>
    <t xml:space="preserve">94825303	</t>
  </si>
  <si>
    <t xml:space="preserve">999229377559067	</t>
  </si>
  <si>
    <t>高级好莱坞房&lt;今日特价 &gt;&lt;双人入住&gt;&lt;不适用泰国客人&gt;&lt;双早&gt;</t>
  </si>
  <si>
    <t>PENG/LIRONG</t>
  </si>
  <si>
    <t xml:space="preserve">4423263	</t>
  </si>
  <si>
    <t xml:space="preserve">360961663	</t>
  </si>
  <si>
    <t xml:space="preserve">999229377636769	</t>
  </si>
  <si>
    <t>[拉普拉普]宿务麦克坦珊瑚礁岛度假村(The Reef Island Resort Mactan, Cebu)(104207868)</t>
  </si>
  <si>
    <t>CHUANG/HSUEH AN</t>
  </si>
  <si>
    <t xml:space="preserve">4423321	</t>
  </si>
  <si>
    <t xml:space="preserve">2546401-02	</t>
  </si>
  <si>
    <t xml:space="preserve">999229377744026	</t>
  </si>
  <si>
    <t>[西哈努克城]蓝色海湾温德姆豪生国际酒店(Howard Johnson Plaza by Wyndham Blue Bay Sihanoukville)(114399358)</t>
  </si>
  <si>
    <t>&lt;单人入住&gt;&lt;单早&gt;&lt;新酒店礼盒&gt;</t>
  </si>
  <si>
    <t>YANG/RENJING</t>
  </si>
  <si>
    <t xml:space="preserve">4423530	</t>
  </si>
  <si>
    <t xml:space="preserve">acknowledge	</t>
  </si>
  <si>
    <t xml:space="preserve">999229377889039	</t>
  </si>
  <si>
    <t>MOHAMMAD NASIR/NOOR NAJWA,MOHAMED AKRAM/MOHAMED ZULQARNAIN</t>
  </si>
  <si>
    <t xml:space="preserve">4423665	</t>
  </si>
  <si>
    <t xml:space="preserve">100837	</t>
  </si>
  <si>
    <t xml:space="preserve">999229377905617	</t>
  </si>
  <si>
    <t>行政豪华城景&lt;双人入住&gt;&lt;无早&gt;</t>
  </si>
  <si>
    <t>LI/RUNCHUAN,TAN/JIAHONG</t>
  </si>
  <si>
    <t xml:space="preserve">4423687	</t>
  </si>
  <si>
    <t xml:space="preserve">136482	</t>
  </si>
  <si>
    <t xml:space="preserve">999229377957315	</t>
  </si>
  <si>
    <t>尊贵海景大床房&lt;单人入住&gt;&lt;单早&gt;&lt;新酒店礼盒&gt;</t>
  </si>
  <si>
    <t xml:space="preserve">4423798	</t>
  </si>
  <si>
    <t xml:space="preserve">999229378088852	</t>
  </si>
  <si>
    <t>[吉隆坡]菲斯酒店(The Face Suites)(6286739)</t>
  </si>
  <si>
    <t>两卧室豪华套房&lt;四人入住&gt;&lt;不适用马来西亚客人&gt;&lt;无早&gt;</t>
  </si>
  <si>
    <t>CHEN/FENGYI</t>
  </si>
  <si>
    <t xml:space="preserve">4423917	</t>
  </si>
  <si>
    <t xml:space="preserve">116083	</t>
  </si>
  <si>
    <t xml:space="preserve">999229378386519	</t>
  </si>
  <si>
    <t>[奎松市]Ardenhills Suites(114726622)</t>
  </si>
  <si>
    <t>豪华城景大床或双床房&lt;双人入住&gt;&lt;双早&gt;</t>
  </si>
  <si>
    <t>YAN/XIAOSI</t>
  </si>
  <si>
    <t xml:space="preserve">4424341	</t>
  </si>
  <si>
    <t xml:space="preserve">999229378546037	</t>
  </si>
  <si>
    <t>YAP/MIIN KAI</t>
  </si>
  <si>
    <t xml:space="preserve">4424460	</t>
  </si>
  <si>
    <t xml:space="preserve">100855	</t>
  </si>
  <si>
    <t xml:space="preserve">999229379445999	</t>
  </si>
  <si>
    <t>尊贵海景房&lt;双人入住&gt;&lt;双早&gt;</t>
  </si>
  <si>
    <t>Vidal/Avegail</t>
  </si>
  <si>
    <t xml:space="preserve">4425716	</t>
  </si>
  <si>
    <t xml:space="preserve">2554150	</t>
  </si>
  <si>
    <t xml:space="preserve">999229379720938	</t>
  </si>
  <si>
    <t>[沙美岛]沙美岛海滨度假酒店(Samed Seaside Resort - เสม็ด ซีไซด์ รีสอร์ท)(114306858)</t>
  </si>
  <si>
    <t>海景间&lt;特惠专享&gt;&lt;双人入住&gt;&lt;双早&gt;</t>
  </si>
  <si>
    <t>HOU/KUN</t>
  </si>
  <si>
    <t xml:space="preserve">4426205	</t>
  </si>
  <si>
    <t xml:space="preserve">442605	</t>
  </si>
  <si>
    <t xml:space="preserve">999229379988722	</t>
  </si>
  <si>
    <t>[奎松市]奎松市哈罗德斯埃沃特尔酒店(Harolds Evotel Quezon City)(107896076)</t>
  </si>
  <si>
    <t>豪华双床间(至少提前1天预订)&lt;双人入住&gt;&lt;无早&gt;</t>
  </si>
  <si>
    <t>BARON/FELICIANO III,BARON/FELICIANO III</t>
  </si>
  <si>
    <t xml:space="preserve">4426649	</t>
  </si>
  <si>
    <t xml:space="preserve">999229380212565	</t>
  </si>
  <si>
    <t>豪华特大床房&lt;双人入住&gt;&lt;无早&gt;</t>
  </si>
  <si>
    <t>QIU/LIANJUN</t>
  </si>
  <si>
    <t xml:space="preserve">4426974	</t>
  </si>
  <si>
    <t xml:space="preserve">40945	</t>
  </si>
  <si>
    <t xml:space="preserve">999229381092923	</t>
  </si>
  <si>
    <t>SOEKHRADJ/PRIMKOEMAR</t>
  </si>
  <si>
    <t xml:space="preserve">4427458	</t>
  </si>
  <si>
    <t xml:space="preserve">81710	</t>
  </si>
  <si>
    <t xml:space="preserve">999229381414583	</t>
  </si>
  <si>
    <t>Sun/Yi,Sun/Yi,Sun/Yi,Sun/Yi</t>
  </si>
  <si>
    <t xml:space="preserve">4427917	</t>
  </si>
  <si>
    <t xml:space="preserve">81711	</t>
  </si>
  <si>
    <t xml:space="preserve">999229379109114	</t>
  </si>
  <si>
    <t>[芭堤雅]A-One芭提雅皇家邮轮酒店(A-One the Royal Cruise Hotel Pattaya)(4037063)</t>
  </si>
  <si>
    <t>豪华双床房&lt;双人入住&gt;&lt;不适用印度客人&gt;&lt;双早&gt;</t>
  </si>
  <si>
    <t>SIRIMUANG/KANTHIMAPORN</t>
  </si>
  <si>
    <t xml:space="preserve">4425268	</t>
  </si>
  <si>
    <t xml:space="preserve">997240	</t>
  </si>
  <si>
    <t xml:space="preserve">999229381667613	</t>
  </si>
  <si>
    <t>[邦帕利]曼谷素旺那普机场诺富特酒店(Novotel Bangkok Suvarnabhumi Airport)(28554892)</t>
  </si>
  <si>
    <t>高级特大床房&lt;今日特价 &gt;&lt;双人入住&gt;&lt;双早&gt;</t>
  </si>
  <si>
    <t>LI/NANJIA</t>
  </si>
  <si>
    <t xml:space="preserve">4428140	</t>
  </si>
  <si>
    <t xml:space="preserve">3244693	</t>
  </si>
  <si>
    <t xml:space="preserve">999229381720725	</t>
  </si>
  <si>
    <t>高级双床房&lt;今日特价 &gt;&lt;双人入住&gt;&lt;双早&gt;</t>
  </si>
  <si>
    <t>XU/FENG,YUAN/BEIBEI</t>
  </si>
  <si>
    <t xml:space="preserve">4428180	</t>
  </si>
  <si>
    <t xml:space="preserve">3424731	</t>
  </si>
  <si>
    <t xml:space="preserve">999229381840595	</t>
  </si>
  <si>
    <t>XIAO/HUANLE</t>
  </si>
  <si>
    <t xml:space="preserve">4428320	</t>
  </si>
  <si>
    <t xml:space="preserve">81724	</t>
  </si>
  <si>
    <t xml:space="preserve">999229381924400	</t>
  </si>
  <si>
    <t>WAN/BANGQIANG</t>
  </si>
  <si>
    <t xml:space="preserve">4428382	</t>
  </si>
  <si>
    <t xml:space="preserve">999229382611509	</t>
  </si>
  <si>
    <t>高级特大床房&lt;今日特价 &gt;&lt;单人入住&gt;&lt;单早&gt;</t>
  </si>
  <si>
    <t>LIN/DONGHUI</t>
  </si>
  <si>
    <t xml:space="preserve">4429059	</t>
  </si>
  <si>
    <t xml:space="preserve">999229383062400	</t>
  </si>
  <si>
    <t xml:space="preserve">4429633	</t>
  </si>
  <si>
    <t xml:space="preserve">3424946	</t>
  </si>
  <si>
    <t xml:space="preserve">999229383475788	</t>
  </si>
  <si>
    <t>[曼谷]曼谷索伊松维亚智选假日酒店(Holiday Inn Express Bangkok Soi Soonvijai, an Ihg Hotel)(28370811)</t>
  </si>
  <si>
    <t>标准房&lt;双人入住&gt;&lt;双早&gt;</t>
  </si>
  <si>
    <t>JAMES/STEPHEN</t>
  </si>
  <si>
    <t xml:space="preserve">4430094	</t>
  </si>
  <si>
    <t xml:space="preserve">41717884	</t>
  </si>
  <si>
    <t>，</t>
  </si>
  <si>
    <t>4360453 出入账不变，另生成工单收款RMB 100（补款单999229301391436）</t>
  </si>
  <si>
    <t>直采</t>
  </si>
  <si>
    <t>本期收回5700元</t>
  </si>
  <si>
    <t>A231215113254481</t>
  </si>
  <si>
    <t>A231215113358481</t>
  </si>
  <si>
    <t>CNY / HKD 当前参考汇率: 1.095578246</t>
  </si>
  <si>
    <t xml:space="preserve">总计：260798.06 CNY/
285724.68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</si>
  <si>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</si>
  <si>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</si>
  <si>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</si>
  <si>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</si>
  <si>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</si>
  <si>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</si>
  <si>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</si>
  <si>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</si>
  <si>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</si>
  <si>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</si>
  <si>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</si>
  <si>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</si>
  <si>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</si>
  <si>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</si>
  <si>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</si>
  <si>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</si>
  <si>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</si>
  <si>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</si>
  <si>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</si>
  <si>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2023-12-13</t>
  </si>
  <si>
    <t>4430094</t>
  </si>
  <si>
    <t>曼谷索伊松维亚智选假日酒店</t>
  </si>
  <si>
    <t>JAMES STEPHEN</t>
  </si>
  <si>
    <t>2023-12-14</t>
  </si>
  <si>
    <t>退房日周结</t>
  </si>
  <si>
    <t>410.00</t>
  </si>
  <si>
    <t>RMB</t>
  </si>
  <si>
    <t>0</t>
  </si>
  <si>
    <t>0.00</t>
  </si>
  <si>
    <t>携程国际直连(DD)</t>
  </si>
  <si>
    <t>01.011174</t>
  </si>
  <si>
    <t>2023-12-13 17:21:22</t>
  </si>
  <si>
    <t>否</t>
  </si>
  <si>
    <t>汇智国际旅游发展有限公司</t>
  </si>
  <si>
    <t>泰国</t>
  </si>
  <si>
    <t>4429633</t>
  </si>
  <si>
    <t>曼谷素旺那普机场诺富特酒店</t>
  </si>
  <si>
    <t>LIN DONGHUI</t>
  </si>
  <si>
    <t>1466.00</t>
  </si>
  <si>
    <t>2023-12-13 17:51:31</t>
  </si>
  <si>
    <t>4428382</t>
  </si>
  <si>
    <t>阿玛拉素万那普酒店</t>
  </si>
  <si>
    <t>WAN BANGQIANG</t>
  </si>
  <si>
    <t>352.00</t>
  </si>
  <si>
    <t>2023-12-13 10:54:10</t>
  </si>
  <si>
    <t>4428320</t>
  </si>
  <si>
    <t>XIAO HUANLE</t>
  </si>
  <si>
    <t>2023-12-13 10:26:47</t>
  </si>
  <si>
    <t>4428180</t>
  </si>
  <si>
    <t>XU FENG,YUAN BEIBEI</t>
  </si>
  <si>
    <t>1332.00</t>
  </si>
  <si>
    <t>2023-12-13 11:19:19</t>
  </si>
  <si>
    <t>4428140</t>
  </si>
  <si>
    <t>LI NANJIA</t>
  </si>
  <si>
    <t>2023-12-13 10:15:36</t>
  </si>
  <si>
    <t>4427917</t>
  </si>
  <si>
    <t>Sun Yi,Sun Yi,Sun Yi,Sun Yi</t>
  </si>
  <si>
    <t>786.00</t>
  </si>
  <si>
    <t>2023-12-13 08:52:03</t>
  </si>
  <si>
    <t>4427458</t>
  </si>
  <si>
    <t>SOEKHRADJ PRIMKOEMAR</t>
  </si>
  <si>
    <t>393.00</t>
  </si>
  <si>
    <t>2023-12-13 08:52:17</t>
  </si>
  <si>
    <t>4426974</t>
  </si>
  <si>
    <t>芭堤雅勒瓦纳酒店</t>
  </si>
  <si>
    <t>QIU LIANJUN</t>
  </si>
  <si>
    <t>235.00</t>
  </si>
  <si>
    <t>2023-12-13 09:28:03</t>
  </si>
  <si>
    <t>2023-12-12</t>
  </si>
  <si>
    <t>4426205</t>
  </si>
  <si>
    <t>沙美岛海滨家庭旅馆</t>
  </si>
  <si>
    <t>HOU KUN</t>
  </si>
  <si>
    <t>312.00</t>
  </si>
  <si>
    <t>2023-12-13 09:03:59</t>
  </si>
  <si>
    <t>4425716</t>
  </si>
  <si>
    <t>The Reef Island Resort Mactan, Cebu</t>
  </si>
  <si>
    <t>Vidal Avegail</t>
  </si>
  <si>
    <t>1600.00</t>
  </si>
  <si>
    <t>2023-12-13 08:42:32</t>
  </si>
  <si>
    <t>菲律宾</t>
  </si>
  <si>
    <t>4425268</t>
  </si>
  <si>
    <t>芭堤雅爱湾皇家巡航酒店 (SHA Extra Plus)</t>
  </si>
  <si>
    <t>SIRIMUANG KANTHIMAPORN</t>
  </si>
  <si>
    <t>461.00</t>
  </si>
  <si>
    <t>2023-12-13 09:11:04</t>
  </si>
  <si>
    <t>4424460</t>
  </si>
  <si>
    <t>皇家朱兰白沙罗酒店</t>
  </si>
  <si>
    <t>YAP MIIN KAI</t>
  </si>
  <si>
    <t>376.00</t>
  </si>
  <si>
    <t>2023-12-12 17:30:09</t>
  </si>
  <si>
    <t>马来西亚</t>
  </si>
  <si>
    <t>4424341</t>
  </si>
  <si>
    <t>Ardenhills Suites</t>
  </si>
  <si>
    <t>YAN XIAOSI</t>
  </si>
  <si>
    <t>916.00</t>
  </si>
  <si>
    <t>2023-12-12 16:41:30</t>
  </si>
  <si>
    <t>4423917</t>
  </si>
  <si>
    <t>菲斯酒店</t>
  </si>
  <si>
    <t>CHEN FENGYI</t>
  </si>
  <si>
    <t>538.00</t>
  </si>
  <si>
    <t>2023-12-12 15:03:27</t>
  </si>
  <si>
    <t>直连</t>
  </si>
  <si>
    <t>4423798</t>
  </si>
  <si>
    <t>西哈努克蓝湾豪生国际酒店</t>
  </si>
  <si>
    <t>YANG RENJING</t>
  </si>
  <si>
    <t>1876.00</t>
  </si>
  <si>
    <t>2023-12-12 14:21:54</t>
  </si>
  <si>
    <t>柬埔寨</t>
  </si>
  <si>
    <t>4423687</t>
  </si>
  <si>
    <t>菲斯时尚酒店</t>
  </si>
  <si>
    <t>LI RUNCHUAN,TAN JIAHONG</t>
  </si>
  <si>
    <t>450.00</t>
  </si>
  <si>
    <t>2023-12-12 14:11:45</t>
  </si>
  <si>
    <t>4423665</t>
  </si>
  <si>
    <t>MOHAMMAD NASIR NOOR NAJWA,MOHAMED AKRAM MOHAMED ZULQARNAIN</t>
  </si>
  <si>
    <t>335.00</t>
  </si>
  <si>
    <t>2023-12-12 14:15:52</t>
  </si>
  <si>
    <t>4423321</t>
  </si>
  <si>
    <t>CHUANG HSUEH AN</t>
  </si>
  <si>
    <t>2100.00</t>
  </si>
  <si>
    <t>2023-12-12 13:37:17</t>
  </si>
  <si>
    <t>4423263</t>
  </si>
  <si>
    <t>曼谷盛泰澜中央世界商业中心酒店</t>
  </si>
  <si>
    <t>PENG LIRONG</t>
  </si>
  <si>
    <t>1237.00</t>
  </si>
  <si>
    <t>2023-12-12 15:17:44</t>
  </si>
  <si>
    <t>4423227</t>
  </si>
  <si>
    <t>吉隆坡费尔菲尔德艾伦彭亨酒店</t>
  </si>
  <si>
    <t>LI JIE</t>
  </si>
  <si>
    <t>340.00</t>
  </si>
  <si>
    <t>2023-12-12 12:18:12</t>
  </si>
  <si>
    <t>4423034</t>
  </si>
  <si>
    <t>LAI SU MIEN</t>
  </si>
  <si>
    <t>332.00</t>
  </si>
  <si>
    <t>2023-12-12 12:11:04</t>
  </si>
  <si>
    <t>4422842</t>
  </si>
  <si>
    <t>SIRIKAEO MINTRA</t>
  </si>
  <si>
    <t>402.00</t>
  </si>
  <si>
    <t>2023-12-12 11:59:42</t>
  </si>
  <si>
    <t>4422801</t>
  </si>
  <si>
    <t>甲米茶达度假酒店</t>
  </si>
  <si>
    <t>SARA SARVANAN</t>
  </si>
  <si>
    <t>532.00</t>
  </si>
  <si>
    <t>2023-12-12 10:54:23</t>
  </si>
  <si>
    <t>4422392</t>
  </si>
  <si>
    <t>Chan Ga</t>
  </si>
  <si>
    <t>2556.00</t>
  </si>
  <si>
    <t>2023-12-12 11:12:48</t>
  </si>
  <si>
    <t>4421931</t>
  </si>
  <si>
    <t>仁川机场贝斯特韦斯特精品酒店</t>
  </si>
  <si>
    <t>WANG SHANJI</t>
  </si>
  <si>
    <t>511.00</t>
  </si>
  <si>
    <t>2023-12-12 09:07:07</t>
  </si>
  <si>
    <t>韩国</t>
  </si>
  <si>
    <t>4421760</t>
  </si>
  <si>
    <t>HUANG WEI,FU ZHAODING</t>
  </si>
  <si>
    <t>560.00</t>
  </si>
  <si>
    <t>2023-12-12 09:24:14</t>
  </si>
  <si>
    <t>4421753</t>
  </si>
  <si>
    <t>曼谷察殿沙吞酒店式公寓</t>
  </si>
  <si>
    <t>DONG JINLONG</t>
  </si>
  <si>
    <t>1690.00</t>
  </si>
  <si>
    <t>2023-12-12 10:34:30</t>
  </si>
  <si>
    <t>2023-12-11</t>
  </si>
  <si>
    <t>4421572</t>
  </si>
  <si>
    <t>普吉岛佛基拉诺富特城市酒店(SHA Extra Plus)</t>
  </si>
  <si>
    <t>ZOU YUN</t>
  </si>
  <si>
    <t>978.00</t>
  </si>
  <si>
    <t>2023-12-12 12:47:14</t>
  </si>
  <si>
    <t>4420736</t>
  </si>
  <si>
    <t>BIN AHMAD MOHD SHAHRUL</t>
  </si>
  <si>
    <t>722.00</t>
  </si>
  <si>
    <t>2023-12-12 11:25:33</t>
  </si>
  <si>
    <t>4420130</t>
  </si>
  <si>
    <t>宿务滨海前线酒店 - 北开垦</t>
  </si>
  <si>
    <t>Empleo Alyanah Raven</t>
  </si>
  <si>
    <t>400.00</t>
  </si>
  <si>
    <t>2023-12-12 12:51:30</t>
  </si>
  <si>
    <t>4420116</t>
  </si>
  <si>
    <t>普吉岛帕果设计酒店</t>
  </si>
  <si>
    <t>WANITCHAWAT WORAPADA</t>
  </si>
  <si>
    <t>500.00</t>
  </si>
  <si>
    <t>2023-12-11 20:55:34</t>
  </si>
  <si>
    <t>4419761</t>
  </si>
  <si>
    <t>坎帕斯好客集团素坤逸6号柑橘套房酒店</t>
  </si>
  <si>
    <t>DOMINIC CATHAN AVINASH,MANUEL MABLE</t>
  </si>
  <si>
    <t>1114.00</t>
  </si>
  <si>
    <t>2023-12-11 19:00:49</t>
  </si>
  <si>
    <t>4419670</t>
  </si>
  <si>
    <t>芭堤雅蒙特拉酒店 (SHA Extra Plus)</t>
  </si>
  <si>
    <t>ZHANG JIAZHENG,WANG JIN,SHU JIANGUO</t>
  </si>
  <si>
    <t>1338.00</t>
  </si>
  <si>
    <t>2023-12-11 19:15:41</t>
  </si>
  <si>
    <t>4419437</t>
  </si>
  <si>
    <t>Guo Qiang Deng</t>
  </si>
  <si>
    <t>367.00</t>
  </si>
  <si>
    <t>2023-12-12 10:09:51</t>
  </si>
  <si>
    <t>4419115</t>
  </si>
  <si>
    <t>Juan pooh Kiar,Juan pooh Kiar</t>
  </si>
  <si>
    <t>2023-12-11 17:06:09</t>
  </si>
  <si>
    <t>4417345</t>
  </si>
  <si>
    <t>报春花海滩酒店</t>
  </si>
  <si>
    <t>JAMALUDIN JULIE</t>
  </si>
  <si>
    <t>373.00</t>
  </si>
  <si>
    <t>2023-12-11 10:53:14</t>
  </si>
  <si>
    <t>4417325</t>
  </si>
  <si>
    <t>2023-12-11 10:57:01</t>
  </si>
  <si>
    <t>2023-12-10</t>
  </si>
  <si>
    <t>4414933</t>
  </si>
  <si>
    <t>曼谷素坤逸航站 21 中心酒店</t>
  </si>
  <si>
    <t>LAU PUI KITERIC</t>
  </si>
  <si>
    <t>1043.00</t>
  </si>
  <si>
    <t>2023-12-11 10:48:03</t>
  </si>
  <si>
    <t>4412637</t>
  </si>
  <si>
    <t>莱恩酒店</t>
  </si>
  <si>
    <t>JAFRI MOHAMMAD SHUKRI</t>
  </si>
  <si>
    <t>630.00</t>
  </si>
  <si>
    <t>2023-12-10 14:24:58</t>
  </si>
  <si>
    <t>4412597</t>
  </si>
  <si>
    <t>曼谷JW万豪酒店</t>
  </si>
  <si>
    <t>GUO CHAO</t>
  </si>
  <si>
    <t>2300.00</t>
  </si>
  <si>
    <t>2023-12-10 13:00:02</t>
  </si>
  <si>
    <t>4411195</t>
  </si>
  <si>
    <t>曼谷金普顿玫兰酒店</t>
  </si>
  <si>
    <t>CHEN XIE</t>
  </si>
  <si>
    <t>1383.00</t>
  </si>
  <si>
    <t>2023-12-10 20:37:29</t>
  </si>
  <si>
    <t>2023-12-09</t>
  </si>
  <si>
    <t>4410858</t>
  </si>
  <si>
    <t>珍拉丁皇家朱兰酒店</t>
  </si>
  <si>
    <t>saban normah</t>
  </si>
  <si>
    <t>871.00</t>
  </si>
  <si>
    <t>2023-12-10 08:11:14</t>
  </si>
  <si>
    <t>4409758</t>
  </si>
  <si>
    <t>普吉岛芭东彩灯度假村</t>
  </si>
  <si>
    <t>DASHTSEREN DAVAASUREN</t>
  </si>
  <si>
    <t>6976.00</t>
  </si>
  <si>
    <t>2023-12-09 21:48:39</t>
  </si>
  <si>
    <t>4409345</t>
  </si>
  <si>
    <t>吉隆坡皇家朱兰酒店</t>
  </si>
  <si>
    <t>MA XIAOYAN,MA XIAOMEI</t>
  </si>
  <si>
    <t>912.00</t>
  </si>
  <si>
    <t>2023-12-13 15:06:30</t>
  </si>
  <si>
    <t>4408789</t>
  </si>
  <si>
    <t>索菲特甲米佛基拉高尔夫水疗度假村 (SHA Plus+)</t>
  </si>
  <si>
    <t>CHEN HUA,LU YUANQIANG</t>
  </si>
  <si>
    <t>8880.00</t>
  </si>
  <si>
    <t>2023-12-10 11:50:02</t>
  </si>
  <si>
    <t>4408161</t>
  </si>
  <si>
    <t>普吉岛西奈奢华酒店(SHA Extra Plus)</t>
  </si>
  <si>
    <t>alzahrani mona</t>
  </si>
  <si>
    <t>4215.00</t>
  </si>
  <si>
    <t>2023-12-09 16:48:14</t>
  </si>
  <si>
    <t>4406156</t>
  </si>
  <si>
    <t>普吉市宜必思尚品酒店</t>
  </si>
  <si>
    <t>ZHU BO</t>
  </si>
  <si>
    <t>458.00</t>
  </si>
  <si>
    <t>2023-12-09 17:52:24</t>
  </si>
  <si>
    <t>2023-12-08</t>
  </si>
  <si>
    <t>4404834</t>
  </si>
  <si>
    <t>吉隆坡柏威年酒店 · 悦榕庄管理</t>
  </si>
  <si>
    <t>CHEN TIANLIN</t>
  </si>
  <si>
    <t>1544.00</t>
  </si>
  <si>
    <t>2023-12-09 09:26:19</t>
  </si>
  <si>
    <t>4404327</t>
  </si>
  <si>
    <t>芭提雅Mytt海滩酒店</t>
  </si>
  <si>
    <t>JIANG JI</t>
  </si>
  <si>
    <t>639.00</t>
  </si>
  <si>
    <t>2023-12-09 09:31:17</t>
  </si>
  <si>
    <t>4403307</t>
  </si>
  <si>
    <t>铂尔曼普吉岛卡隆海滩度假酒店</t>
  </si>
  <si>
    <t>LU XIE,LI YAN</t>
  </si>
  <si>
    <t>1760.00</t>
  </si>
  <si>
    <t>2023-12-09 12:52:28</t>
  </si>
  <si>
    <t>4401446</t>
  </si>
  <si>
    <t>曼谷素坤逸 24 号美居酒店 - SHA Plus 认证</t>
  </si>
  <si>
    <t>YIN JINDA</t>
  </si>
  <si>
    <t>2160.00</t>
  </si>
  <si>
    <t>2023-12-08 14:59:46</t>
  </si>
  <si>
    <t>4401162</t>
  </si>
  <si>
    <t>FUNG WAI HANG</t>
  </si>
  <si>
    <t>2023-12-08 13:26:34</t>
  </si>
  <si>
    <t>4401113</t>
  </si>
  <si>
    <t>巴淡岛阿斯顿巴淡酒店公寓</t>
  </si>
  <si>
    <t>ABDULLAH NURUL ZAFYRAH</t>
  </si>
  <si>
    <t>1662.00</t>
  </si>
  <si>
    <t>2023-12-08 13:15:33</t>
  </si>
  <si>
    <t>印度尼西亚</t>
  </si>
  <si>
    <t>4400421</t>
  </si>
  <si>
    <t>铂尔曼吉隆坡城市中心大酒店</t>
  </si>
  <si>
    <t>MD OTHMAN SITI NUR AQILA</t>
  </si>
  <si>
    <t>3490.00</t>
  </si>
  <si>
    <t>2023-12-08 14:12:26</t>
  </si>
  <si>
    <t>4400257</t>
  </si>
  <si>
    <t>LEE CHIN CHIN</t>
  </si>
  <si>
    <t>2023-12-08 10:45:40</t>
  </si>
  <si>
    <t>4399666</t>
  </si>
  <si>
    <t>GONG JIAWEI</t>
  </si>
  <si>
    <t>1393.00</t>
  </si>
  <si>
    <t>2023-12-08 10:22:32</t>
  </si>
  <si>
    <t>4399654</t>
  </si>
  <si>
    <t>苏梅岛四季度假酒店</t>
  </si>
  <si>
    <t>HUANG WEI,LIU XINYU</t>
  </si>
  <si>
    <t>4666.00</t>
  </si>
  <si>
    <t>2023-12-09 09:58:11</t>
  </si>
  <si>
    <t>2023-12-07</t>
  </si>
  <si>
    <t>4398212</t>
  </si>
  <si>
    <t>绿宝石酒店</t>
  </si>
  <si>
    <t>luan lijian,chen hui</t>
  </si>
  <si>
    <t>1425.00</t>
  </si>
  <si>
    <t>2023-12-08 08:55:49</t>
  </si>
  <si>
    <t>4395897</t>
  </si>
  <si>
    <t>guo Xieneng,Huang Jing</t>
  </si>
  <si>
    <t>850.00</t>
  </si>
  <si>
    <t>2023-12-07 15:28:18</t>
  </si>
  <si>
    <t>4395430</t>
  </si>
  <si>
    <t>沙美岛奥普劳度假村 (政府卫生认证)</t>
  </si>
  <si>
    <t>ZHENG YU</t>
  </si>
  <si>
    <t>2354.00</t>
  </si>
  <si>
    <t>2023-12-07 14:00:01</t>
  </si>
  <si>
    <t>4395418</t>
  </si>
  <si>
    <t>LI CHENGQI</t>
  </si>
  <si>
    <t>2023-12-07 13:54:04</t>
  </si>
  <si>
    <t>4395294</t>
  </si>
  <si>
    <t>灵狮铂金酒店</t>
  </si>
  <si>
    <t>CHANG HO SOON</t>
  </si>
  <si>
    <t>504.00</t>
  </si>
  <si>
    <t>2023-12-07 13:17:39</t>
  </si>
  <si>
    <t>2023-12-06</t>
  </si>
  <si>
    <t>4393032</t>
  </si>
  <si>
    <t>曼谷恰特里亚姆大酒店</t>
  </si>
  <si>
    <t>XIA Chunmei,LI YINGNAN</t>
  </si>
  <si>
    <t>5536.00</t>
  </si>
  <si>
    <t>2023-12-08 09:47:47</t>
  </si>
  <si>
    <t>4393014</t>
  </si>
  <si>
    <t>马六甲大华酒店</t>
  </si>
  <si>
    <t>JIN JING,CHEN SHENLEI</t>
  </si>
  <si>
    <t>1400.00</t>
  </si>
  <si>
    <t>2023-12-07 15:08:12</t>
  </si>
  <si>
    <t>4392987</t>
  </si>
  <si>
    <t>普吉岛巴东心爱度假酒店</t>
  </si>
  <si>
    <t>ALAKEEL NASSER</t>
  </si>
  <si>
    <t>2368.00</t>
  </si>
  <si>
    <t>2023-12-08 08:09:30</t>
  </si>
  <si>
    <t>4391214</t>
  </si>
  <si>
    <t>ONG GUO HUI</t>
  </si>
  <si>
    <t>336.00</t>
  </si>
  <si>
    <t>2023-12-07 12:37:49</t>
  </si>
  <si>
    <t>4391180</t>
  </si>
  <si>
    <t>新加坡樟宜机场皇冠假日酒店</t>
  </si>
  <si>
    <t>ZHOU TIANYI</t>
  </si>
  <si>
    <t>1560.00</t>
  </si>
  <si>
    <t>2023-12-07 11:52:44</t>
  </si>
  <si>
    <t>新加坡</t>
  </si>
  <si>
    <t>4389033</t>
  </si>
  <si>
    <t>长滩岛金凤凰酒店</t>
  </si>
  <si>
    <t>ocampo angelyn</t>
  </si>
  <si>
    <t>566.00</t>
  </si>
  <si>
    <t>2023-12-06 13:24:08</t>
  </si>
  <si>
    <t>4387942</t>
  </si>
  <si>
    <t>Singh Bhavket,Singh Bhavket</t>
  </si>
  <si>
    <t>396.00</t>
  </si>
  <si>
    <t>2023-12-06 09:32:00</t>
  </si>
  <si>
    <t>4387662</t>
  </si>
  <si>
    <t>Wang Qingan,Song Qiong</t>
  </si>
  <si>
    <t>1900.00</t>
  </si>
  <si>
    <t>2023-12-06 19:17:21</t>
  </si>
  <si>
    <t>4387607</t>
  </si>
  <si>
    <t>古晋UCSI酒店</t>
  </si>
  <si>
    <t>FANG WEILIN</t>
  </si>
  <si>
    <t>2084.00</t>
  </si>
  <si>
    <t>2023-12-06 08:29:06</t>
  </si>
  <si>
    <t>2023-12-05</t>
  </si>
  <si>
    <t>4385721</t>
  </si>
  <si>
    <t>JIN XUWEN,ZHAO XIAOLI</t>
  </si>
  <si>
    <t>2000.00</t>
  </si>
  <si>
    <t>2023-12-06 12:37:32</t>
  </si>
  <si>
    <t>4385075</t>
  </si>
  <si>
    <t>吉隆坡美利亚酒店</t>
  </si>
  <si>
    <t>NOORDIN NORJANA</t>
  </si>
  <si>
    <t>858.00</t>
  </si>
  <si>
    <t>2023-12-06 10:35:57</t>
  </si>
  <si>
    <t>4384547</t>
  </si>
  <si>
    <t>HUANG DEDONG,ZHANG XIAO RONG</t>
  </si>
  <si>
    <t>2023-12-06 09:44:06</t>
  </si>
  <si>
    <t>4384540</t>
  </si>
  <si>
    <t>Shu Wenman</t>
  </si>
  <si>
    <t>356.00</t>
  </si>
  <si>
    <t>2023-12-06 09:43:52</t>
  </si>
  <si>
    <t>4382576</t>
  </si>
  <si>
    <t>双威大盒子酒店</t>
  </si>
  <si>
    <t>BULIN MAHANUM</t>
  </si>
  <si>
    <t>1026.00</t>
  </si>
  <si>
    <t>2023-12-05 13:38:04</t>
  </si>
  <si>
    <t>4381642</t>
  </si>
  <si>
    <t>HUANG AILING</t>
  </si>
  <si>
    <t>2023-12-05 12:00:29</t>
  </si>
  <si>
    <t>2023-12-04</t>
  </si>
  <si>
    <t>4379713</t>
  </si>
  <si>
    <t>曼谷素凯泰酒店</t>
  </si>
  <si>
    <t>LI ZHAO</t>
  </si>
  <si>
    <t>2064.00</t>
  </si>
  <si>
    <t>2023-12-06 12:20:19</t>
  </si>
  <si>
    <t>4379617</t>
  </si>
  <si>
    <t>JIANG KAILE,DONG RUYI</t>
  </si>
  <si>
    <t>1782.00</t>
  </si>
  <si>
    <t>2023-12-05 12:29:30</t>
  </si>
  <si>
    <t>4379212</t>
  </si>
  <si>
    <t>阿达莫酒店</t>
  </si>
  <si>
    <t>Saputra Erwin,Saputra Erwin</t>
  </si>
  <si>
    <t>264.00</t>
  </si>
  <si>
    <t>2023-12-05 09:46:47</t>
  </si>
  <si>
    <t>越南</t>
  </si>
  <si>
    <t>4377286</t>
  </si>
  <si>
    <t>芙蓉皇家朱兰酒店</t>
  </si>
  <si>
    <t>Chong Kok Hoong</t>
  </si>
  <si>
    <t>652.00</t>
  </si>
  <si>
    <t>2023-12-04 16:36:25</t>
  </si>
  <si>
    <t>4376592</t>
  </si>
  <si>
    <t>OTHMAN ZURAIDAH BINTE</t>
  </si>
  <si>
    <t>2023-12-04 14:52:00</t>
  </si>
  <si>
    <t>2023-12-03</t>
  </si>
  <si>
    <t>4374373</t>
  </si>
  <si>
    <t>清迈香格里拉酒店</t>
  </si>
  <si>
    <t>ZHANG DIAN</t>
  </si>
  <si>
    <t>3429.00</t>
  </si>
  <si>
    <t>2023-12-04 18:28:45</t>
  </si>
  <si>
    <t>4373499</t>
  </si>
  <si>
    <t>LI TONG,LUO ZHENGYI</t>
  </si>
  <si>
    <t>4000.00</t>
  </si>
  <si>
    <t>2023-12-04 11:35:46</t>
  </si>
  <si>
    <t>4371486</t>
  </si>
  <si>
    <t>普吉翡翠海滩度假村</t>
  </si>
  <si>
    <t>QIU CHONGHUA,SONG DANDAN</t>
  </si>
  <si>
    <t>1678.00</t>
  </si>
  <si>
    <t>2023-12-03 17:27:14</t>
  </si>
  <si>
    <t>4370720</t>
  </si>
  <si>
    <t>卡奈里斯素万那普机场店 (SHA Plus+)</t>
  </si>
  <si>
    <t>yang bo hung</t>
  </si>
  <si>
    <t>360.00</t>
  </si>
  <si>
    <t>2023-12-04 12:32:38</t>
  </si>
  <si>
    <t>2023-12-02</t>
  </si>
  <si>
    <t>4363699</t>
  </si>
  <si>
    <t>普吉岛芭东海滩克拉丽奥酒店</t>
  </si>
  <si>
    <t>Afzal Zohaib,Afzal Zohaib</t>
  </si>
  <si>
    <t>2360.00</t>
  </si>
  <si>
    <t>2023-12-02 12:02:55</t>
  </si>
  <si>
    <t>2023-12-01</t>
  </si>
  <si>
    <t>4360453</t>
  </si>
  <si>
    <t>芭堤雅海洋度假美居酒店</t>
  </si>
  <si>
    <t>KUN CHENG CHIANG,HO YU TING</t>
  </si>
  <si>
    <t>3174.00</t>
  </si>
  <si>
    <t>3274.00</t>
  </si>
  <si>
    <t>100</t>
  </si>
  <si>
    <t>2023-12-01 19:48:31</t>
  </si>
  <si>
    <t>4360042</t>
  </si>
  <si>
    <t>HU YOUHUA</t>
  </si>
  <si>
    <t>468.00</t>
  </si>
  <si>
    <t>2023-12-02 11:55:41</t>
  </si>
  <si>
    <t>4360037</t>
  </si>
  <si>
    <t>NING YURONG</t>
  </si>
  <si>
    <t>2023-12-02 11:54:16</t>
  </si>
  <si>
    <t>4359406</t>
  </si>
  <si>
    <t>曼谷拉差达宜必思尚品酒店</t>
  </si>
  <si>
    <t>YIN TING,TANG YAO</t>
  </si>
  <si>
    <t>3480.00</t>
  </si>
  <si>
    <t>2023-12-01 19:20:43</t>
  </si>
  <si>
    <t>4357924</t>
  </si>
  <si>
    <t>LIU ZONGQING</t>
  </si>
  <si>
    <t>2023-12-01 14:11:41</t>
  </si>
  <si>
    <t>4357710</t>
  </si>
  <si>
    <t>曼谷尊贵比左特尔酒店</t>
  </si>
  <si>
    <t>LYU MINYUAN,ZENG TIANBAO,WU XIONGAN,WEN QINGHUA</t>
  </si>
  <si>
    <t>2004.00</t>
  </si>
  <si>
    <t>-2004</t>
  </si>
  <si>
    <t>2023-12-01 11:48:15</t>
  </si>
  <si>
    <t>4356904</t>
  </si>
  <si>
    <t>曼谷萨通JC凯文酒店</t>
  </si>
  <si>
    <t>Tuan Tran Quoc</t>
  </si>
  <si>
    <t>2286.00</t>
  </si>
  <si>
    <t>2023-12-01 09:48:53</t>
  </si>
  <si>
    <t>2023-11-29</t>
  </si>
  <si>
    <t>4347041</t>
  </si>
  <si>
    <t>HSIEH TIENHSIEN</t>
  </si>
  <si>
    <t>361.00</t>
  </si>
  <si>
    <t>2023-11-29 15:46:32</t>
  </si>
  <si>
    <t>4346399</t>
  </si>
  <si>
    <t>曼谷湄南河四季酒店</t>
  </si>
  <si>
    <t>KAI CUI,QI JIANXIONG</t>
  </si>
  <si>
    <t>12700.00</t>
  </si>
  <si>
    <t>2023-11-30 11:55:42</t>
  </si>
  <si>
    <t>4345690</t>
  </si>
  <si>
    <t>曼谷沙通智选假日酒店</t>
  </si>
  <si>
    <t>REYES ROBERT</t>
  </si>
  <si>
    <t>465.00</t>
  </si>
  <si>
    <t>2023-11-29 11:19:37</t>
  </si>
  <si>
    <t>2023-11-28</t>
  </si>
  <si>
    <t>4341141</t>
  </si>
  <si>
    <t>WANYUJIE WANYUJIE,WANGLIMIN WANGLIMIN</t>
  </si>
  <si>
    <t>1790.00</t>
  </si>
  <si>
    <t>2023-11-28 17:51:15</t>
  </si>
  <si>
    <t>4338164</t>
  </si>
  <si>
    <t>首尔纳鲁美憬阁大使酒店</t>
  </si>
  <si>
    <t>Yin Leyu,Zhou Xiaolin</t>
  </si>
  <si>
    <t>5212.00</t>
  </si>
  <si>
    <t>2023-11-28 08:57:49</t>
  </si>
  <si>
    <t>4338095</t>
  </si>
  <si>
    <t>ZOU CHAO</t>
  </si>
  <si>
    <t>898.00</t>
  </si>
  <si>
    <t>2023-11-28 12:50:04</t>
  </si>
  <si>
    <t>2023-11-26</t>
  </si>
  <si>
    <t>4327956</t>
  </si>
  <si>
    <t>皇宫水上乐园度假村</t>
  </si>
  <si>
    <t>CHO JUNHO,HUR SUJI</t>
  </si>
  <si>
    <t>10000.00</t>
  </si>
  <si>
    <t>2023-11-29 15:34:24</t>
  </si>
  <si>
    <t>4327738</t>
  </si>
  <si>
    <t>康斯特白拉热带海滩度假村</t>
  </si>
  <si>
    <t>CHOU CHUNGJEN</t>
  </si>
  <si>
    <t>2550.00</t>
  </si>
  <si>
    <t>2023-11-26 13:35:29</t>
  </si>
  <si>
    <t>2023-11-25</t>
  </si>
  <si>
    <t>4320944</t>
  </si>
  <si>
    <t>首尔大使铂尔曼酒店</t>
  </si>
  <si>
    <t>WOO NAYOUNG</t>
  </si>
  <si>
    <t>940.00</t>
  </si>
  <si>
    <t>2023-11-25 09:00:54</t>
  </si>
  <si>
    <t>2023-11-23</t>
  </si>
  <si>
    <t>4312517</t>
  </si>
  <si>
    <t>芽庄洲际酒店</t>
  </si>
  <si>
    <t>HAN YE SUN</t>
  </si>
  <si>
    <t>977.00</t>
  </si>
  <si>
    <t>2023-11-25 11:04:55</t>
  </si>
  <si>
    <t>4310386</t>
  </si>
  <si>
    <t>LI JINGWEI</t>
  </si>
  <si>
    <t>2023-11-23 18:59:10</t>
  </si>
  <si>
    <t>2023-11-22</t>
  </si>
  <si>
    <t>4304965</t>
  </si>
  <si>
    <t>哥打京那巴鲁元明大酒店</t>
  </si>
  <si>
    <t>HAMSAB HASNA</t>
  </si>
  <si>
    <t>624.00</t>
  </si>
  <si>
    <t>2023-11-23 16:31:27</t>
  </si>
  <si>
    <t>2023-11-21</t>
  </si>
  <si>
    <t>4300115</t>
  </si>
  <si>
    <t>宿务蒙特贝罗别墅酒店</t>
  </si>
  <si>
    <t>CHOI SUKHYANG</t>
  </si>
  <si>
    <t>3320.00</t>
  </si>
  <si>
    <t>2023-11-22 10:20:02</t>
  </si>
  <si>
    <t>4299814</t>
  </si>
  <si>
    <t>Li Min,Li Lujun</t>
  </si>
  <si>
    <t>1960.00</t>
  </si>
  <si>
    <t>2023-11-22 12:58:51</t>
  </si>
  <si>
    <t>2023-11-20</t>
  </si>
  <si>
    <t>4292065</t>
  </si>
  <si>
    <t>明洞大使宜必思酒店</t>
  </si>
  <si>
    <t>MATSUMURA KEIKO,KOBAYASHI ASAMI</t>
  </si>
  <si>
    <t>1548.00</t>
  </si>
  <si>
    <t>2023-11-21 11:00:48</t>
  </si>
  <si>
    <t>4278990</t>
  </si>
  <si>
    <t>曼谷素坤逸十一酒店</t>
  </si>
  <si>
    <t>Zhu Shou Li</t>
  </si>
  <si>
    <t>1320.00</t>
  </si>
  <si>
    <t>2023-11-20 17:32:53</t>
  </si>
  <si>
    <t>2023-11-19</t>
  </si>
  <si>
    <t>4275099</t>
  </si>
  <si>
    <t>CHAN KIM LIANG,CHAI CHEAN PING</t>
  </si>
  <si>
    <t>4760.00</t>
  </si>
  <si>
    <t>2023-11-20 10:01:08</t>
  </si>
  <si>
    <t>2023-11-18</t>
  </si>
  <si>
    <t>4273841</t>
  </si>
  <si>
    <t>拉威棕榈滩度假酒店(SHA Extra Plus)</t>
  </si>
  <si>
    <t>Meoli Leon</t>
  </si>
  <si>
    <t>1893.00</t>
  </si>
  <si>
    <t>2023-11-19 11:28:46</t>
  </si>
  <si>
    <t>2023-11-17</t>
  </si>
  <si>
    <t>4270107</t>
  </si>
  <si>
    <t>TIRAPOSIN VASUPOL</t>
  </si>
  <si>
    <t>988.00</t>
  </si>
  <si>
    <t>2023-11-18 12:30:07</t>
  </si>
  <si>
    <t>4267849</t>
  </si>
  <si>
    <t>萨沙酒店</t>
  </si>
  <si>
    <t>YU LECHEN</t>
  </si>
  <si>
    <t>372.00</t>
  </si>
  <si>
    <t>2023-11-17 08:32:04</t>
  </si>
  <si>
    <t>2023-11-15</t>
  </si>
  <si>
    <t>4261718</t>
  </si>
  <si>
    <t>Wever Erwin,Wever Erwin</t>
  </si>
  <si>
    <t>2850.00</t>
  </si>
  <si>
    <t>2023-11-16 10:53:51</t>
  </si>
  <si>
    <t>2023-11-14</t>
  </si>
  <si>
    <t>4251920</t>
  </si>
  <si>
    <t>HE XUEYING</t>
  </si>
  <si>
    <t>2023-11-14 15:32:42</t>
  </si>
  <si>
    <t>4251886</t>
  </si>
  <si>
    <t>HOO JIA JUN</t>
  </si>
  <si>
    <t>800.00</t>
  </si>
  <si>
    <t>2023-11-14 12:37:24</t>
  </si>
  <si>
    <t>2023-11-12</t>
  </si>
  <si>
    <t>4240030</t>
  </si>
  <si>
    <t>2023-11-12 11:25:56</t>
  </si>
  <si>
    <t>2023-11-10</t>
  </si>
  <si>
    <t>4230437</t>
  </si>
  <si>
    <t>WANG YAN,SONG HONG</t>
  </si>
  <si>
    <t>2023-11-11 10:24:58</t>
  </si>
  <si>
    <t>4229958</t>
  </si>
  <si>
    <t>曼谷维伊 - 美憬阁酒店</t>
  </si>
  <si>
    <t>NAKAMURA HIRONORI</t>
  </si>
  <si>
    <t>3027.00</t>
  </si>
  <si>
    <t>2023-11-10 20:56:14</t>
  </si>
  <si>
    <t>2023-11-09</t>
  </si>
  <si>
    <t>4225229</t>
  </si>
  <si>
    <t>甲米悦榕庄酒店</t>
  </si>
  <si>
    <t>CHOI YOUNGNAN,KWAK HYEONJEONG</t>
  </si>
  <si>
    <t>3200.00</t>
  </si>
  <si>
    <t>2023-11-10 12:29:55</t>
  </si>
  <si>
    <t>4220301</t>
  </si>
  <si>
    <t>曼谷汉萨尔酒店</t>
  </si>
  <si>
    <t>CHEN SHENG TSUNG</t>
  </si>
  <si>
    <t>1113.00</t>
  </si>
  <si>
    <t>223.00</t>
  </si>
  <si>
    <t>-890</t>
  </si>
  <si>
    <t>2023-11-09 09:43:26</t>
  </si>
  <si>
    <t>2023-11-07</t>
  </si>
  <si>
    <t>4210128</t>
  </si>
  <si>
    <t>CHENG SAU LING</t>
  </si>
  <si>
    <t>3084.00</t>
  </si>
  <si>
    <t>2023-11-07 17:49:20</t>
  </si>
  <si>
    <t>4206598</t>
  </si>
  <si>
    <t>攀瓦布里海滨度假村(SHA Extra Plus)</t>
  </si>
  <si>
    <t>Saikia Anjala,BORGOHAIN RASHMIREKHA,Baruah Tejaswini,Baruah Bornali</t>
  </si>
  <si>
    <t>980.00</t>
  </si>
  <si>
    <t>2023-11-07 12:19:08</t>
  </si>
  <si>
    <t>2023-11-06</t>
  </si>
  <si>
    <t>4204444</t>
  </si>
  <si>
    <t>新加坡史丹福瑞士酒店</t>
  </si>
  <si>
    <t>DENG WEI,DENG ZHENGHUI</t>
  </si>
  <si>
    <t>9634.00</t>
  </si>
  <si>
    <t>2023-11-07 08:49:52</t>
  </si>
  <si>
    <t>2023-11-05</t>
  </si>
  <si>
    <t>4199785</t>
  </si>
  <si>
    <t>CHOOPOO PREECHA,CHOOPOO PRIYAVAT,KONGKHWANMUEANG SUPORN,KRAARD PORNTHIP</t>
  </si>
  <si>
    <t>3052.00</t>
  </si>
  <si>
    <t>2023-11-06 10:26:33</t>
  </si>
  <si>
    <t>4197385</t>
  </si>
  <si>
    <t>宜必思尚品曼谷是隆酒店</t>
  </si>
  <si>
    <t>CHENG KAM FUNG</t>
  </si>
  <si>
    <t>2023-11-06 20:11:35</t>
  </si>
  <si>
    <t>4194187</t>
  </si>
  <si>
    <t>Jakka Naga Sravan Kumar,Jakka Naga Sravan Kumar</t>
  </si>
  <si>
    <t>2023-11-05 12:19:25</t>
  </si>
  <si>
    <t>2023-10-29</t>
  </si>
  <si>
    <t>4152347</t>
  </si>
  <si>
    <t>曼谷伦批尼公园皇冠假日酒店</t>
  </si>
  <si>
    <t>LAM LAI LI SMITTY,LI MAN HO</t>
  </si>
  <si>
    <t>3752.00</t>
  </si>
  <si>
    <t>2023-10-30 09:15:44</t>
  </si>
  <si>
    <t>4152296</t>
  </si>
  <si>
    <t>甲米利亚纳休闲水疗度假村(SHA Extra Plus)</t>
  </si>
  <si>
    <t>Mackes Jessika</t>
  </si>
  <si>
    <t>3950.00</t>
  </si>
  <si>
    <t>2023-10-29 16:49:51</t>
  </si>
  <si>
    <t>2023-10-28</t>
  </si>
  <si>
    <t>4148400</t>
  </si>
  <si>
    <t>槟城温宝利酒店 (槟城对抗新冠肺炎认证)</t>
  </si>
  <si>
    <t>TAN DOREEN,WONG MICHAEL,SUM A L</t>
  </si>
  <si>
    <t>2994.00</t>
  </si>
  <si>
    <t>2023-10-29 14:55:13</t>
  </si>
  <si>
    <t>2023-10-27</t>
  </si>
  <si>
    <t>4139428</t>
  </si>
  <si>
    <t>760.00</t>
  </si>
  <si>
    <t>2023-10-27 11:31:27</t>
  </si>
  <si>
    <t>2023-10-25</t>
  </si>
  <si>
    <t>4131835</t>
  </si>
  <si>
    <t>ZHAO YAN</t>
  </si>
  <si>
    <t>1860.00</t>
  </si>
  <si>
    <t>2023-10-26 12:14:19</t>
  </si>
  <si>
    <t>4127624</t>
  </si>
  <si>
    <t>宜必思尚品曼谷素坤逸康福酒店</t>
  </si>
  <si>
    <t>TEO MIAN SIEW</t>
  </si>
  <si>
    <t>1290.00</t>
  </si>
  <si>
    <t>2023-10-26 14:44:48</t>
  </si>
  <si>
    <t>2023-10-16</t>
  </si>
  <si>
    <t>4077801</t>
  </si>
  <si>
    <t>拉查酒店</t>
  </si>
  <si>
    <t>HUI SAU FUN CHARIS</t>
  </si>
  <si>
    <t>5640.00</t>
  </si>
  <si>
    <t>2023-10-16 14:05:01</t>
  </si>
  <si>
    <t>2023-10-11</t>
  </si>
  <si>
    <t>4053476</t>
  </si>
  <si>
    <t>Wan Normazlan Wan Muhd Ariff Ameer,Wan Normazlan Wan Muhd Ariff Ameer</t>
  </si>
  <si>
    <t>7604.00</t>
  </si>
  <si>
    <t>2023-10-11 12:37:51</t>
  </si>
  <si>
    <t>2023-10-10</t>
  </si>
  <si>
    <t>4051335</t>
  </si>
  <si>
    <t>雪邦黄金海岸安凡尼度假酒店</t>
  </si>
  <si>
    <t>TAN EE LIAN</t>
  </si>
  <si>
    <t>3006.00</t>
  </si>
  <si>
    <t>2023-10-11 15:45:24</t>
  </si>
  <si>
    <t>2023-07-28</t>
  </si>
  <si>
    <t>3697607</t>
  </si>
  <si>
    <t>Lim Hilary,Lim Hilary,Lim Hilary,Lim Hilary</t>
  </si>
  <si>
    <t>984.00</t>
  </si>
  <si>
    <t>2023-07-28 16:24:32</t>
  </si>
  <si>
    <t>是</t>
  </si>
  <si>
    <t>2023-07-23</t>
  </si>
  <si>
    <t>3675274</t>
  </si>
  <si>
    <t>OMO5 东京大塚 by 星野集团</t>
  </si>
  <si>
    <t>Putri Irawan Nadine</t>
  </si>
  <si>
    <t>1452.00</t>
  </si>
  <si>
    <t>2023-07-23 21:12:16</t>
  </si>
  <si>
    <t>日本</t>
  </si>
  <si>
    <t>2023-07-21</t>
  </si>
  <si>
    <t>3665715</t>
  </si>
  <si>
    <t>曼谷素坤逸55号通罗中心点大酒店</t>
  </si>
  <si>
    <t>Cheng Yue Pan,Cheng Yue Pan,Cheng Yue Pan</t>
  </si>
  <si>
    <t>3340.00</t>
  </si>
  <si>
    <t>2023-07-21 16:21:41</t>
  </si>
  <si>
    <t>2023-07-15</t>
  </si>
  <si>
    <t>3638425</t>
  </si>
  <si>
    <t>德瓦别墅度假酒店</t>
  </si>
  <si>
    <t>CHEUNG YUETHUNG,CHENG YATYUELEO</t>
  </si>
  <si>
    <t>5571.00</t>
  </si>
  <si>
    <t>2023-07-15 14:30:13</t>
  </si>
  <si>
    <t>2023-07-13</t>
  </si>
  <si>
    <t>3631035</t>
  </si>
  <si>
    <t>吉隆坡EQ酒店</t>
  </si>
  <si>
    <t>CHOE SANGMUN,AN MINSUN</t>
  </si>
  <si>
    <t>3774.00</t>
  </si>
  <si>
    <t>2023-07-14 10:17:33</t>
  </si>
  <si>
    <t>2023-06-25</t>
  </si>
  <si>
    <t>3548141</t>
  </si>
  <si>
    <t>迪拜中城派拉蒙酒店</t>
  </si>
  <si>
    <t>lagami natty,lagami natty</t>
  </si>
  <si>
    <t>5912.00</t>
  </si>
  <si>
    <t>2023-06-25 23:15:10</t>
  </si>
  <si>
    <t>阿拉伯联合酋长国</t>
  </si>
  <si>
    <t>3548094</t>
  </si>
  <si>
    <t>lagami Netanel,lagami Netanel</t>
  </si>
  <si>
    <t>2023-06-25 23:13:53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</si>
</sst>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165</xdr:row>
      <xdr:rowOff>0</xdr:rowOff>
    </xdr:from>
    <xdr:to>
      <xdr:col>14</xdr:col>
      <xdr:colOff>495300</xdr:colOff>
      <xdr:row>195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858500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45273</v>
      </c>
      <c r="G2" s="6">
        <v>45274</v>
      </c>
      <c r="H2" s="4">
        <v>2</v>
      </c>
      <c r="I2" s="4">
        <v>1</v>
      </c>
      <c r="J2" s="4">
        <v>2</v>
      </c>
      <c r="K2" s="4" t="s">
        <v>30</v>
      </c>
      <c r="L2" s="4">
        <v>3006</v>
      </c>
      <c r="M2" s="4">
        <v>3006</v>
      </c>
      <c r="N2" s="4" t="s">
        <v>31</v>
      </c>
      <c r="O2" s="4" t="s">
        <v>32</v>
      </c>
      <c r="P2" s="4" t="s">
        <v>33</v>
      </c>
      <c r="Q2" s="4">
        <v>0</v>
      </c>
      <c r="R2" s="7">
        <v>45209.0000115741</v>
      </c>
      <c r="S2" s="6">
        <v>45275</v>
      </c>
      <c r="T2" s="4" t="s">
        <v>34</v>
      </c>
      <c r="U2" s="4">
        <v>3006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45270</v>
      </c>
      <c r="G3" s="6">
        <v>45274</v>
      </c>
      <c r="H3" s="4">
        <v>1</v>
      </c>
      <c r="I3" s="4">
        <v>4</v>
      </c>
      <c r="J3" s="4">
        <v>4</v>
      </c>
      <c r="K3" s="4" t="s">
        <v>30</v>
      </c>
      <c r="L3" s="4">
        <v>7604</v>
      </c>
      <c r="M3" s="4">
        <v>7604</v>
      </c>
      <c r="N3" s="4" t="s">
        <v>40</v>
      </c>
      <c r="O3" s="4" t="s">
        <v>32</v>
      </c>
      <c r="P3" s="4" t="s">
        <v>33</v>
      </c>
      <c r="Q3" s="4">
        <v>0</v>
      </c>
      <c r="R3" s="7">
        <v>45210</v>
      </c>
      <c r="S3" s="6">
        <v>45275</v>
      </c>
      <c r="T3" s="4" t="s">
        <v>34</v>
      </c>
      <c r="U3" s="4">
        <v>7604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45270</v>
      </c>
      <c r="G4" s="6">
        <v>45274</v>
      </c>
      <c r="H4" s="4">
        <v>1</v>
      </c>
      <c r="I4" s="4">
        <v>4</v>
      </c>
      <c r="J4" s="4">
        <v>4</v>
      </c>
      <c r="K4" s="4" t="s">
        <v>30</v>
      </c>
      <c r="L4" s="4">
        <v>5640</v>
      </c>
      <c r="M4" s="4">
        <v>5640</v>
      </c>
      <c r="N4" s="4" t="s">
        <v>46</v>
      </c>
      <c r="O4" s="4" t="s">
        <v>32</v>
      </c>
      <c r="P4" s="4" t="s">
        <v>33</v>
      </c>
      <c r="Q4" s="4">
        <v>0</v>
      </c>
      <c r="R4" s="7">
        <v>45215</v>
      </c>
      <c r="S4" s="6">
        <v>45275</v>
      </c>
      <c r="T4" s="4" t="s">
        <v>34</v>
      </c>
      <c r="U4" s="4">
        <v>5640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45271</v>
      </c>
      <c r="G5" s="6">
        <v>45274</v>
      </c>
      <c r="H5" s="4">
        <v>1</v>
      </c>
      <c r="I5" s="4">
        <v>3</v>
      </c>
      <c r="J5" s="4">
        <v>3</v>
      </c>
      <c r="K5" s="4" t="s">
        <v>30</v>
      </c>
      <c r="L5" s="4">
        <v>1290</v>
      </c>
      <c r="M5" s="4">
        <v>1290</v>
      </c>
      <c r="N5" s="4" t="s">
        <v>52</v>
      </c>
      <c r="O5" s="4" t="s">
        <v>32</v>
      </c>
      <c r="P5" s="4" t="s">
        <v>33</v>
      </c>
      <c r="Q5" s="4">
        <v>0</v>
      </c>
      <c r="R5" s="7">
        <v>45224</v>
      </c>
      <c r="S5" s="6">
        <v>45275</v>
      </c>
      <c r="T5" s="4" t="s">
        <v>34</v>
      </c>
      <c r="U5" s="4">
        <v>1290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45272</v>
      </c>
      <c r="G6" s="6">
        <v>45274</v>
      </c>
      <c r="H6" s="4">
        <v>1</v>
      </c>
      <c r="I6" s="4">
        <v>2</v>
      </c>
      <c r="J6" s="4">
        <v>2</v>
      </c>
      <c r="K6" s="4" t="s">
        <v>30</v>
      </c>
      <c r="L6" s="4">
        <v>1860</v>
      </c>
      <c r="M6" s="4">
        <v>1860</v>
      </c>
      <c r="N6" s="4" t="s">
        <v>58</v>
      </c>
      <c r="O6" s="4" t="s">
        <v>32</v>
      </c>
      <c r="P6" s="4" t="s">
        <v>33</v>
      </c>
      <c r="Q6" s="4">
        <v>0</v>
      </c>
      <c r="R6" s="7">
        <v>45224.0000115741</v>
      </c>
      <c r="S6" s="6">
        <v>45275</v>
      </c>
      <c r="T6" s="4" t="s">
        <v>34</v>
      </c>
      <c r="U6" s="4">
        <v>1860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45272</v>
      </c>
      <c r="G7" s="6">
        <v>45274</v>
      </c>
      <c r="H7" s="4">
        <v>1</v>
      </c>
      <c r="I7" s="4">
        <v>2</v>
      </c>
      <c r="J7" s="4">
        <v>2</v>
      </c>
      <c r="K7" s="4" t="s">
        <v>30</v>
      </c>
      <c r="L7" s="4">
        <v>760</v>
      </c>
      <c r="M7" s="4">
        <v>760</v>
      </c>
      <c r="N7" s="4" t="s">
        <v>64</v>
      </c>
      <c r="O7" s="4" t="s">
        <v>32</v>
      </c>
      <c r="P7" s="4" t="s">
        <v>33</v>
      </c>
      <c r="Q7" s="4">
        <v>0</v>
      </c>
      <c r="R7" s="7">
        <v>45226.0000115741</v>
      </c>
      <c r="S7" s="6">
        <v>45275</v>
      </c>
      <c r="T7" s="4" t="s">
        <v>34</v>
      </c>
      <c r="U7" s="4">
        <v>760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45272</v>
      </c>
      <c r="G8" s="6">
        <v>45274</v>
      </c>
      <c r="H8" s="4">
        <v>3</v>
      </c>
      <c r="I8" s="4">
        <v>2</v>
      </c>
      <c r="J8" s="4">
        <v>6</v>
      </c>
      <c r="K8" s="4" t="s">
        <v>30</v>
      </c>
      <c r="L8" s="4">
        <v>2994</v>
      </c>
      <c r="M8" s="4">
        <v>2994</v>
      </c>
      <c r="N8" s="4" t="s">
        <v>70</v>
      </c>
      <c r="O8" s="4" t="s">
        <v>32</v>
      </c>
      <c r="P8" s="4" t="s">
        <v>33</v>
      </c>
      <c r="Q8" s="4">
        <v>0</v>
      </c>
      <c r="R8" s="7">
        <v>45227.0000115741</v>
      </c>
      <c r="S8" s="6">
        <v>45275</v>
      </c>
      <c r="T8" s="4" t="s">
        <v>34</v>
      </c>
      <c r="U8" s="4">
        <v>2994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45272</v>
      </c>
      <c r="G9" s="6">
        <v>45274</v>
      </c>
      <c r="H9" s="4">
        <v>1</v>
      </c>
      <c r="I9" s="4">
        <v>2</v>
      </c>
      <c r="J9" s="4">
        <v>2</v>
      </c>
      <c r="K9" s="4" t="s">
        <v>30</v>
      </c>
      <c r="L9" s="4">
        <v>3950</v>
      </c>
      <c r="M9" s="4">
        <v>3950</v>
      </c>
      <c r="N9" s="4" t="s">
        <v>76</v>
      </c>
      <c r="O9" s="4" t="s">
        <v>32</v>
      </c>
      <c r="P9" s="4" t="s">
        <v>33</v>
      </c>
      <c r="Q9" s="4">
        <v>0</v>
      </c>
      <c r="R9" s="7">
        <v>45228</v>
      </c>
      <c r="S9" s="6">
        <v>45275</v>
      </c>
      <c r="T9" s="4" t="s">
        <v>34</v>
      </c>
      <c r="U9" s="4">
        <v>3950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45270</v>
      </c>
      <c r="G10" s="6">
        <v>45274</v>
      </c>
      <c r="H10" s="4">
        <v>1</v>
      </c>
      <c r="I10" s="4">
        <v>4</v>
      </c>
      <c r="J10" s="4">
        <v>4</v>
      </c>
      <c r="K10" s="4" t="s">
        <v>30</v>
      </c>
      <c r="L10" s="4">
        <v>3752</v>
      </c>
      <c r="M10" s="4">
        <v>3752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45228</v>
      </c>
      <c r="S10" s="6">
        <v>45275</v>
      </c>
      <c r="T10" s="4" t="s">
        <v>34</v>
      </c>
      <c r="U10" s="4">
        <v>3752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45272</v>
      </c>
      <c r="G11" s="6">
        <v>45274</v>
      </c>
      <c r="H11" s="4">
        <v>1</v>
      </c>
      <c r="I11" s="4">
        <v>2</v>
      </c>
      <c r="J11" s="4">
        <v>2</v>
      </c>
      <c r="K11" s="4" t="s">
        <v>30</v>
      </c>
      <c r="L11" s="4">
        <v>980</v>
      </c>
      <c r="M11" s="4">
        <v>980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45235.0000115741</v>
      </c>
      <c r="S11" s="6">
        <v>45275</v>
      </c>
      <c r="T11" s="4" t="s">
        <v>34</v>
      </c>
      <c r="U11" s="4">
        <v>980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92</v>
      </c>
      <c r="E12" s="4" t="s">
        <v>93</v>
      </c>
      <c r="F12" s="6">
        <v>45271</v>
      </c>
      <c r="G12" s="6">
        <v>45274</v>
      </c>
      <c r="H12" s="4">
        <v>1</v>
      </c>
      <c r="I12" s="4">
        <v>3</v>
      </c>
      <c r="J12" s="4">
        <v>3</v>
      </c>
      <c r="K12" s="4" t="s">
        <v>30</v>
      </c>
      <c r="L12" s="4">
        <v>1548</v>
      </c>
      <c r="M12" s="4">
        <v>1548</v>
      </c>
      <c r="N12" s="4" t="s">
        <v>94</v>
      </c>
      <c r="O12" s="4" t="s">
        <v>32</v>
      </c>
      <c r="P12" s="4" t="s">
        <v>33</v>
      </c>
      <c r="Q12" s="4">
        <v>0</v>
      </c>
      <c r="R12" s="7">
        <v>45235</v>
      </c>
      <c r="S12" s="6">
        <v>45275</v>
      </c>
      <c r="T12" s="4" t="s">
        <v>34</v>
      </c>
      <c r="U12" s="4">
        <v>1548</v>
      </c>
      <c r="V12" s="4">
        <v>0</v>
      </c>
      <c r="W12" s="4">
        <v>0</v>
      </c>
      <c r="X12" s="4" t="s">
        <v>95</v>
      </c>
      <c r="Y12" s="4" t="s">
        <v>96</v>
      </c>
    </row>
    <row r="13" s="4" customFormat="1" spans="1:25">
      <c r="A13" s="4" t="s">
        <v>97</v>
      </c>
      <c r="B13" s="4" t="s">
        <v>26</v>
      </c>
      <c r="C13" s="4" t="s">
        <v>27</v>
      </c>
      <c r="D13" s="4" t="s">
        <v>98</v>
      </c>
      <c r="E13" s="4" t="s">
        <v>99</v>
      </c>
      <c r="F13" s="6">
        <v>45272</v>
      </c>
      <c r="G13" s="6">
        <v>45274</v>
      </c>
      <c r="H13" s="4">
        <v>2</v>
      </c>
      <c r="I13" s="4">
        <v>2</v>
      </c>
      <c r="J13" s="4">
        <v>4</v>
      </c>
      <c r="K13" s="4" t="s">
        <v>30</v>
      </c>
      <c r="L13" s="4">
        <v>3052</v>
      </c>
      <c r="M13" s="4">
        <v>3052</v>
      </c>
      <c r="N13" s="4" t="s">
        <v>100</v>
      </c>
      <c r="O13" s="4" t="s">
        <v>32</v>
      </c>
      <c r="P13" s="4" t="s">
        <v>33</v>
      </c>
      <c r="Q13" s="4">
        <v>0</v>
      </c>
      <c r="R13" s="7">
        <v>45235.0000115741</v>
      </c>
      <c r="S13" s="6">
        <v>45275</v>
      </c>
      <c r="T13" s="4" t="s">
        <v>34</v>
      </c>
      <c r="U13" s="4">
        <v>3052</v>
      </c>
      <c r="V13" s="4">
        <v>0</v>
      </c>
      <c r="W13" s="4">
        <v>0</v>
      </c>
      <c r="X13" s="4" t="s">
        <v>101</v>
      </c>
      <c r="Y13" s="4" t="s">
        <v>102</v>
      </c>
    </row>
    <row r="14" s="4" customFormat="1" spans="1:25">
      <c r="A14" s="4" t="s">
        <v>103</v>
      </c>
      <c r="B14" s="4" t="s">
        <v>26</v>
      </c>
      <c r="C14" s="4" t="s">
        <v>27</v>
      </c>
      <c r="D14" s="4" t="s">
        <v>104</v>
      </c>
      <c r="E14" s="4" t="s">
        <v>105</v>
      </c>
      <c r="F14" s="6">
        <v>45269</v>
      </c>
      <c r="G14" s="6">
        <v>45274</v>
      </c>
      <c r="H14" s="4">
        <v>1</v>
      </c>
      <c r="I14" s="4">
        <v>5</v>
      </c>
      <c r="J14" s="4">
        <v>5</v>
      </c>
      <c r="K14" s="4" t="s">
        <v>30</v>
      </c>
      <c r="L14" s="4">
        <v>9634</v>
      </c>
      <c r="M14" s="4">
        <v>9634</v>
      </c>
      <c r="N14" s="4" t="s">
        <v>106</v>
      </c>
      <c r="O14" s="4" t="s">
        <v>32</v>
      </c>
      <c r="P14" s="4" t="s">
        <v>33</v>
      </c>
      <c r="Q14" s="4">
        <v>0</v>
      </c>
      <c r="R14" s="7">
        <v>45236.0000115741</v>
      </c>
      <c r="S14" s="6">
        <v>45275</v>
      </c>
      <c r="T14" s="4" t="s">
        <v>34</v>
      </c>
      <c r="U14" s="4">
        <v>9634</v>
      </c>
      <c r="V14" s="4">
        <v>0</v>
      </c>
      <c r="W14" s="4">
        <v>0</v>
      </c>
      <c r="X14" s="4" t="s">
        <v>107</v>
      </c>
      <c r="Y14" s="4" t="s">
        <v>108</v>
      </c>
    </row>
    <row r="15" s="4" customFormat="1" spans="1:25">
      <c r="A15" s="4" t="s">
        <v>109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45273</v>
      </c>
      <c r="G15" s="6">
        <v>45274</v>
      </c>
      <c r="H15" s="4">
        <v>2</v>
      </c>
      <c r="I15" s="4">
        <v>1</v>
      </c>
      <c r="J15" s="4">
        <v>2</v>
      </c>
      <c r="K15" s="4" t="s">
        <v>30</v>
      </c>
      <c r="L15" s="4">
        <v>980</v>
      </c>
      <c r="M15" s="4">
        <v>980</v>
      </c>
      <c r="N15" s="4" t="s">
        <v>110</v>
      </c>
      <c r="O15" s="4" t="s">
        <v>32</v>
      </c>
      <c r="P15" s="4" t="s">
        <v>33</v>
      </c>
      <c r="Q15" s="4">
        <v>0</v>
      </c>
      <c r="R15" s="7">
        <v>45237.0000115741</v>
      </c>
      <c r="S15" s="6">
        <v>45275</v>
      </c>
      <c r="T15" s="4" t="s">
        <v>34</v>
      </c>
      <c r="U15" s="4">
        <v>980</v>
      </c>
      <c r="V15" s="4">
        <v>0</v>
      </c>
      <c r="W15" s="4">
        <v>0</v>
      </c>
      <c r="X15" s="4" t="s">
        <v>111</v>
      </c>
      <c r="Y15" s="4" t="s">
        <v>112</v>
      </c>
    </row>
    <row r="16" s="4" customFormat="1" spans="1:25">
      <c r="A16" s="4" t="s">
        <v>113</v>
      </c>
      <c r="B16" s="4" t="s">
        <v>26</v>
      </c>
      <c r="C16" s="4" t="s">
        <v>27</v>
      </c>
      <c r="D16" s="4" t="s">
        <v>98</v>
      </c>
      <c r="E16" s="4" t="s">
        <v>114</v>
      </c>
      <c r="F16" s="6">
        <v>45270</v>
      </c>
      <c r="G16" s="6">
        <v>45274</v>
      </c>
      <c r="H16" s="4">
        <v>1</v>
      </c>
      <c r="I16" s="4">
        <v>4</v>
      </c>
      <c r="J16" s="4">
        <v>4</v>
      </c>
      <c r="K16" s="4" t="s">
        <v>30</v>
      </c>
      <c r="L16" s="4">
        <v>3084</v>
      </c>
      <c r="M16" s="4">
        <v>3084</v>
      </c>
      <c r="N16" s="4" t="s">
        <v>115</v>
      </c>
      <c r="O16" s="4" t="s">
        <v>32</v>
      </c>
      <c r="P16" s="4" t="s">
        <v>33</v>
      </c>
      <c r="Q16" s="4">
        <v>0</v>
      </c>
      <c r="R16" s="7">
        <v>45237.0000115741</v>
      </c>
      <c r="S16" s="6">
        <v>45275</v>
      </c>
      <c r="T16" s="4" t="s">
        <v>34</v>
      </c>
      <c r="U16" s="4">
        <v>3084</v>
      </c>
      <c r="V16" s="4">
        <v>0</v>
      </c>
      <c r="W16" s="4">
        <v>0</v>
      </c>
      <c r="X16" s="4" t="s">
        <v>116</v>
      </c>
      <c r="Y16" s="4" t="s">
        <v>117</v>
      </c>
    </row>
    <row r="17" s="4" customFormat="1" spans="1:25">
      <c r="A17" s="4" t="s">
        <v>118</v>
      </c>
      <c r="B17" s="4" t="s">
        <v>26</v>
      </c>
      <c r="C17" s="4" t="s">
        <v>27</v>
      </c>
      <c r="D17" s="4" t="s">
        <v>119</v>
      </c>
      <c r="E17" s="4" t="s">
        <v>120</v>
      </c>
      <c r="F17" s="6">
        <v>45273</v>
      </c>
      <c r="G17" s="6">
        <v>45274</v>
      </c>
      <c r="H17" s="4">
        <v>1</v>
      </c>
      <c r="I17" s="4">
        <v>1</v>
      </c>
      <c r="J17" s="4">
        <v>1</v>
      </c>
      <c r="K17" s="4" t="s">
        <v>30</v>
      </c>
      <c r="L17" s="4">
        <v>1113</v>
      </c>
      <c r="M17" s="4">
        <v>1113</v>
      </c>
      <c r="N17" s="4" t="s">
        <v>121</v>
      </c>
      <c r="O17" s="4" t="s">
        <v>32</v>
      </c>
      <c r="P17" s="4" t="s">
        <v>33</v>
      </c>
      <c r="Q17" s="4">
        <v>0</v>
      </c>
      <c r="R17" s="7">
        <v>45239</v>
      </c>
      <c r="S17" s="6">
        <v>45275</v>
      </c>
      <c r="T17" s="4" t="s">
        <v>34</v>
      </c>
      <c r="U17" s="4">
        <v>1113</v>
      </c>
      <c r="V17" s="4">
        <v>0</v>
      </c>
      <c r="W17" s="4">
        <v>0</v>
      </c>
      <c r="X17" s="4" t="s">
        <v>122</v>
      </c>
      <c r="Y17" s="4" t="s">
        <v>123</v>
      </c>
    </row>
    <row r="18" s="4" customFormat="1" spans="1:25">
      <c r="A18" s="4" t="s">
        <v>124</v>
      </c>
      <c r="B18" s="4" t="s">
        <v>26</v>
      </c>
      <c r="C18" s="4" t="s">
        <v>27</v>
      </c>
      <c r="D18" s="4" t="s">
        <v>125</v>
      </c>
      <c r="E18" s="4" t="s">
        <v>126</v>
      </c>
      <c r="F18" s="6">
        <v>45273</v>
      </c>
      <c r="G18" s="6">
        <v>45274</v>
      </c>
      <c r="H18" s="4">
        <v>1</v>
      </c>
      <c r="I18" s="4">
        <v>1</v>
      </c>
      <c r="J18" s="4">
        <v>1</v>
      </c>
      <c r="K18" s="4" t="s">
        <v>30</v>
      </c>
      <c r="L18" s="4">
        <v>3200</v>
      </c>
      <c r="M18" s="4">
        <v>3200</v>
      </c>
      <c r="N18" s="4" t="s">
        <v>127</v>
      </c>
      <c r="O18" s="4" t="s">
        <v>32</v>
      </c>
      <c r="P18" s="4" t="s">
        <v>33</v>
      </c>
      <c r="Q18" s="4">
        <v>0</v>
      </c>
      <c r="R18" s="7">
        <v>45239</v>
      </c>
      <c r="S18" s="6">
        <v>45275</v>
      </c>
      <c r="T18" s="4" t="s">
        <v>34</v>
      </c>
      <c r="U18" s="4">
        <v>3200</v>
      </c>
      <c r="V18" s="4">
        <v>0</v>
      </c>
      <c r="W18" s="4">
        <v>0</v>
      </c>
      <c r="X18" s="4" t="s">
        <v>128</v>
      </c>
      <c r="Y18" s="4" t="s">
        <v>129</v>
      </c>
    </row>
    <row r="19" s="4" customFormat="1" spans="1:25">
      <c r="A19" s="4" t="s">
        <v>130</v>
      </c>
      <c r="B19" s="4" t="s">
        <v>26</v>
      </c>
      <c r="C19" s="4" t="s">
        <v>27</v>
      </c>
      <c r="D19" s="4" t="s">
        <v>131</v>
      </c>
      <c r="E19" s="4" t="s">
        <v>132</v>
      </c>
      <c r="F19" s="6">
        <v>45271</v>
      </c>
      <c r="G19" s="6">
        <v>45274</v>
      </c>
      <c r="H19" s="4">
        <v>1</v>
      </c>
      <c r="I19" s="4">
        <v>3</v>
      </c>
      <c r="J19" s="4">
        <v>3</v>
      </c>
      <c r="K19" s="4" t="s">
        <v>30</v>
      </c>
      <c r="L19" s="4">
        <v>3027</v>
      </c>
      <c r="M19" s="4">
        <v>3027</v>
      </c>
      <c r="N19" s="4" t="s">
        <v>133</v>
      </c>
      <c r="O19" s="4" t="s">
        <v>32</v>
      </c>
      <c r="P19" s="4" t="s">
        <v>33</v>
      </c>
      <c r="Q19" s="4">
        <v>0</v>
      </c>
      <c r="R19" s="7">
        <v>45240.0000115741</v>
      </c>
      <c r="S19" s="6">
        <v>45275</v>
      </c>
      <c r="T19" s="4" t="s">
        <v>34</v>
      </c>
      <c r="U19" s="4">
        <v>3027</v>
      </c>
      <c r="V19" s="4">
        <v>0</v>
      </c>
      <c r="W19" s="4">
        <v>0</v>
      </c>
      <c r="X19" s="4" t="s">
        <v>134</v>
      </c>
      <c r="Y19" s="4" t="s">
        <v>135</v>
      </c>
    </row>
    <row r="20" s="4" customFormat="1" spans="1:25">
      <c r="A20" s="4" t="s">
        <v>136</v>
      </c>
      <c r="B20" s="4" t="s">
        <v>26</v>
      </c>
      <c r="C20" s="4" t="s">
        <v>27</v>
      </c>
      <c r="D20" s="4" t="s">
        <v>56</v>
      </c>
      <c r="E20" s="4" t="s">
        <v>57</v>
      </c>
      <c r="F20" s="6">
        <v>45272</v>
      </c>
      <c r="G20" s="6">
        <v>45274</v>
      </c>
      <c r="H20" s="4">
        <v>1</v>
      </c>
      <c r="I20" s="4">
        <v>2</v>
      </c>
      <c r="J20" s="4">
        <v>2</v>
      </c>
      <c r="K20" s="4" t="s">
        <v>30</v>
      </c>
      <c r="L20" s="4">
        <v>1900</v>
      </c>
      <c r="M20" s="4">
        <v>1900</v>
      </c>
      <c r="N20" s="4" t="s">
        <v>137</v>
      </c>
      <c r="O20" s="4" t="s">
        <v>32</v>
      </c>
      <c r="P20" s="4" t="s">
        <v>33</v>
      </c>
      <c r="Q20" s="4">
        <v>0</v>
      </c>
      <c r="R20" s="7">
        <v>45240</v>
      </c>
      <c r="S20" s="6">
        <v>45275</v>
      </c>
      <c r="T20" s="4" t="s">
        <v>34</v>
      </c>
      <c r="U20" s="4">
        <v>1900</v>
      </c>
      <c r="V20" s="4">
        <v>0</v>
      </c>
      <c r="W20" s="4">
        <v>0</v>
      </c>
      <c r="X20" s="4" t="s">
        <v>138</v>
      </c>
      <c r="Y20" s="4" t="s">
        <v>139</v>
      </c>
    </row>
    <row r="21" s="4" customFormat="1" spans="1:25">
      <c r="A21" s="4" t="s">
        <v>140</v>
      </c>
      <c r="B21" s="4" t="s">
        <v>26</v>
      </c>
      <c r="C21" s="4" t="s">
        <v>27</v>
      </c>
      <c r="D21" s="4" t="s">
        <v>62</v>
      </c>
      <c r="E21" s="4" t="s">
        <v>141</v>
      </c>
      <c r="F21" s="6">
        <v>45272</v>
      </c>
      <c r="G21" s="6">
        <v>45274</v>
      </c>
      <c r="H21" s="4">
        <v>1</v>
      </c>
      <c r="I21" s="4">
        <v>2</v>
      </c>
      <c r="J21" s="4">
        <v>2</v>
      </c>
      <c r="K21" s="4" t="s">
        <v>30</v>
      </c>
      <c r="L21" s="4">
        <v>800</v>
      </c>
      <c r="M21" s="4">
        <v>800</v>
      </c>
      <c r="N21" s="4" t="s">
        <v>64</v>
      </c>
      <c r="O21" s="4" t="s">
        <v>32</v>
      </c>
      <c r="P21" s="4" t="s">
        <v>33</v>
      </c>
      <c r="Q21" s="4">
        <v>0</v>
      </c>
      <c r="R21" s="7">
        <v>45242</v>
      </c>
      <c r="S21" s="6">
        <v>45275</v>
      </c>
      <c r="T21" s="4" t="s">
        <v>34</v>
      </c>
      <c r="U21" s="4">
        <v>800</v>
      </c>
      <c r="V21" s="4">
        <v>0</v>
      </c>
      <c r="W21" s="4">
        <v>0</v>
      </c>
      <c r="X21" s="4" t="s">
        <v>142</v>
      </c>
      <c r="Y21" s="4" t="s">
        <v>143</v>
      </c>
    </row>
    <row r="22" s="4" customFormat="1" spans="1:25">
      <c r="A22" s="4" t="s">
        <v>144</v>
      </c>
      <c r="B22" s="4" t="s">
        <v>26</v>
      </c>
      <c r="C22" s="4" t="s">
        <v>27</v>
      </c>
      <c r="D22" s="4" t="s">
        <v>62</v>
      </c>
      <c r="E22" s="4" t="s">
        <v>141</v>
      </c>
      <c r="F22" s="6">
        <v>45272</v>
      </c>
      <c r="G22" s="6">
        <v>45274</v>
      </c>
      <c r="H22" s="4">
        <v>1</v>
      </c>
      <c r="I22" s="4">
        <v>2</v>
      </c>
      <c r="J22" s="4">
        <v>2</v>
      </c>
      <c r="K22" s="4" t="s">
        <v>30</v>
      </c>
      <c r="L22" s="4">
        <v>800</v>
      </c>
      <c r="M22" s="4">
        <v>800</v>
      </c>
      <c r="N22" s="4" t="s">
        <v>64</v>
      </c>
      <c r="O22" s="4" t="s">
        <v>32</v>
      </c>
      <c r="P22" s="4" t="s">
        <v>33</v>
      </c>
      <c r="Q22" s="4">
        <v>0</v>
      </c>
      <c r="R22" s="7">
        <v>45244.0000115741</v>
      </c>
      <c r="S22" s="6">
        <v>45275</v>
      </c>
      <c r="T22" s="4" t="s">
        <v>34</v>
      </c>
      <c r="U22" s="4">
        <v>800</v>
      </c>
      <c r="V22" s="4">
        <v>0</v>
      </c>
      <c r="W22" s="4">
        <v>0</v>
      </c>
      <c r="X22" s="4" t="s">
        <v>145</v>
      </c>
      <c r="Y22" s="4" t="s">
        <v>146</v>
      </c>
    </row>
    <row r="23" s="4" customFormat="1" spans="1:25">
      <c r="A23" s="4" t="s">
        <v>147</v>
      </c>
      <c r="B23" s="4" t="s">
        <v>26</v>
      </c>
      <c r="C23" s="4" t="s">
        <v>27</v>
      </c>
      <c r="D23" s="4" t="s">
        <v>56</v>
      </c>
      <c r="E23" s="4" t="s">
        <v>148</v>
      </c>
      <c r="F23" s="6">
        <v>45272</v>
      </c>
      <c r="G23" s="6">
        <v>45274</v>
      </c>
      <c r="H23" s="4">
        <v>1</v>
      </c>
      <c r="I23" s="4">
        <v>2</v>
      </c>
      <c r="J23" s="4">
        <v>2</v>
      </c>
      <c r="K23" s="4" t="s">
        <v>30</v>
      </c>
      <c r="L23" s="4">
        <v>2100</v>
      </c>
      <c r="M23" s="4">
        <v>2100</v>
      </c>
      <c r="N23" s="4" t="s">
        <v>149</v>
      </c>
      <c r="O23" s="4" t="s">
        <v>32</v>
      </c>
      <c r="P23" s="4" t="s">
        <v>33</v>
      </c>
      <c r="Q23" s="4">
        <v>0</v>
      </c>
      <c r="R23" s="7">
        <v>45244</v>
      </c>
      <c r="S23" s="6">
        <v>45275</v>
      </c>
      <c r="T23" s="4" t="s">
        <v>34</v>
      </c>
      <c r="U23" s="4">
        <v>2100</v>
      </c>
      <c r="V23" s="4">
        <v>0</v>
      </c>
      <c r="W23" s="4">
        <v>0</v>
      </c>
      <c r="X23" s="4" t="s">
        <v>150</v>
      </c>
      <c r="Y23" s="4" t="s">
        <v>151</v>
      </c>
    </row>
    <row r="24" s="4" customFormat="1" spans="1:25">
      <c r="A24" s="4" t="s">
        <v>118</v>
      </c>
      <c r="B24" s="4" t="s">
        <v>26</v>
      </c>
      <c r="C24" s="4" t="s">
        <v>152</v>
      </c>
      <c r="D24" s="4" t="s">
        <v>119</v>
      </c>
      <c r="E24" s="4" t="s">
        <v>120</v>
      </c>
      <c r="F24" s="6">
        <v>45273</v>
      </c>
      <c r="G24" s="6">
        <v>45274</v>
      </c>
      <c r="H24" s="4">
        <v>1</v>
      </c>
      <c r="I24" s="4">
        <v>1</v>
      </c>
      <c r="J24" s="4">
        <v>1</v>
      </c>
      <c r="K24" s="4" t="s">
        <v>30</v>
      </c>
      <c r="L24" s="4">
        <v>-889.94</v>
      </c>
      <c r="M24" s="4">
        <v>-889.94</v>
      </c>
      <c r="N24" s="4" t="s">
        <v>121</v>
      </c>
      <c r="O24" s="4" t="s">
        <v>32</v>
      </c>
      <c r="P24" s="4" t="s">
        <v>33</v>
      </c>
      <c r="Q24" s="4">
        <v>0</v>
      </c>
      <c r="R24" s="7">
        <v>45239.3138425926</v>
      </c>
      <c r="S24" s="6">
        <v>45275</v>
      </c>
      <c r="T24" s="4" t="s">
        <v>34</v>
      </c>
      <c r="U24" s="4">
        <v>-889.94</v>
      </c>
      <c r="V24" s="4">
        <v>0</v>
      </c>
      <c r="W24" s="4">
        <v>0</v>
      </c>
      <c r="X24" s="4" t="s">
        <v>122</v>
      </c>
      <c r="Y24" s="4" t="s">
        <v>123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45268</v>
      </c>
      <c r="G25" s="6">
        <v>45274</v>
      </c>
      <c r="H25" s="4">
        <v>1</v>
      </c>
      <c r="I25" s="4">
        <v>6</v>
      </c>
      <c r="J25" s="4">
        <v>6</v>
      </c>
      <c r="K25" s="4" t="s">
        <v>30</v>
      </c>
      <c r="L25" s="4">
        <v>2850</v>
      </c>
      <c r="M25" s="4">
        <v>2850</v>
      </c>
      <c r="N25" s="4" t="s">
        <v>156</v>
      </c>
      <c r="O25" s="4" t="s">
        <v>32</v>
      </c>
      <c r="P25" s="4" t="s">
        <v>33</v>
      </c>
      <c r="Q25" s="4">
        <v>0</v>
      </c>
      <c r="R25" s="7">
        <v>45245</v>
      </c>
      <c r="S25" s="6">
        <v>45275</v>
      </c>
      <c r="T25" s="4" t="s">
        <v>34</v>
      </c>
      <c r="U25" s="4">
        <v>2850</v>
      </c>
      <c r="V25" s="4">
        <v>0</v>
      </c>
      <c r="W25" s="4">
        <v>0</v>
      </c>
      <c r="X25" s="4" t="s">
        <v>157</v>
      </c>
      <c r="Y25" s="4" t="s">
        <v>158</v>
      </c>
    </row>
    <row r="26" s="4" customFormat="1" spans="1:25">
      <c r="A26" s="4" t="s">
        <v>159</v>
      </c>
      <c r="B26" s="4" t="s">
        <v>26</v>
      </c>
      <c r="C26" s="4" t="s">
        <v>27</v>
      </c>
      <c r="D26" s="4" t="s">
        <v>160</v>
      </c>
      <c r="E26" s="4" t="s">
        <v>161</v>
      </c>
      <c r="F26" s="6">
        <v>45270</v>
      </c>
      <c r="G26" s="6">
        <v>45274</v>
      </c>
      <c r="H26" s="4">
        <v>1</v>
      </c>
      <c r="I26" s="4">
        <v>4</v>
      </c>
      <c r="J26" s="4">
        <v>4</v>
      </c>
      <c r="K26" s="4" t="s">
        <v>30</v>
      </c>
      <c r="L26" s="4">
        <v>2660</v>
      </c>
      <c r="M26" s="4">
        <v>2660</v>
      </c>
      <c r="N26" s="4" t="s">
        <v>162</v>
      </c>
      <c r="O26" s="4" t="s">
        <v>32</v>
      </c>
      <c r="P26" s="4" t="s">
        <v>33</v>
      </c>
      <c r="Q26" s="4">
        <v>0</v>
      </c>
      <c r="R26" s="7">
        <v>45246.0000115741</v>
      </c>
      <c r="S26" s="6">
        <v>45275</v>
      </c>
      <c r="T26" s="4" t="s">
        <v>34</v>
      </c>
      <c r="U26" s="4">
        <v>2660</v>
      </c>
      <c r="V26" s="4">
        <v>0</v>
      </c>
      <c r="W26" s="4">
        <v>0</v>
      </c>
      <c r="X26" s="4" t="s">
        <v>163</v>
      </c>
      <c r="Y26" s="4" t="s">
        <v>164</v>
      </c>
    </row>
    <row r="27" s="4" customFormat="1" spans="1:25">
      <c r="A27" s="4" t="s">
        <v>165</v>
      </c>
      <c r="B27" s="4" t="s">
        <v>26</v>
      </c>
      <c r="C27" s="4" t="s">
        <v>27</v>
      </c>
      <c r="D27" s="4" t="s">
        <v>166</v>
      </c>
      <c r="E27" s="4" t="s">
        <v>167</v>
      </c>
      <c r="F27" s="6">
        <v>45273</v>
      </c>
      <c r="G27" s="6">
        <v>45274</v>
      </c>
      <c r="H27" s="4">
        <v>1</v>
      </c>
      <c r="I27" s="4">
        <v>1</v>
      </c>
      <c r="J27" s="4">
        <v>1</v>
      </c>
      <c r="K27" s="4" t="s">
        <v>30</v>
      </c>
      <c r="L27" s="4">
        <v>372</v>
      </c>
      <c r="M27" s="4">
        <v>372</v>
      </c>
      <c r="N27" s="4" t="s">
        <v>168</v>
      </c>
      <c r="O27" s="4" t="s">
        <v>32</v>
      </c>
      <c r="P27" s="4" t="s">
        <v>33</v>
      </c>
      <c r="Q27" s="4">
        <v>0</v>
      </c>
      <c r="R27" s="7">
        <v>45247.0000115741</v>
      </c>
      <c r="S27" s="6">
        <v>45275</v>
      </c>
      <c r="T27" s="4" t="s">
        <v>34</v>
      </c>
      <c r="U27" s="4">
        <v>372</v>
      </c>
      <c r="V27" s="4">
        <v>0</v>
      </c>
      <c r="W27" s="4">
        <v>0</v>
      </c>
      <c r="X27" s="4" t="s">
        <v>169</v>
      </c>
      <c r="Y27" s="4" t="s">
        <v>170</v>
      </c>
    </row>
    <row r="28" s="4" customFormat="1" spans="1:25">
      <c r="A28" s="4" t="s">
        <v>159</v>
      </c>
      <c r="B28" s="4" t="s">
        <v>26</v>
      </c>
      <c r="C28" s="4" t="s">
        <v>171</v>
      </c>
      <c r="D28" s="4" t="s">
        <v>160</v>
      </c>
      <c r="E28" s="4" t="s">
        <v>161</v>
      </c>
      <c r="F28" s="6">
        <v>45270</v>
      </c>
      <c r="G28" s="6">
        <v>45274</v>
      </c>
      <c r="H28" s="4">
        <v>1</v>
      </c>
      <c r="I28" s="4">
        <v>4</v>
      </c>
      <c r="J28" s="4">
        <v>4</v>
      </c>
      <c r="K28" s="4" t="s">
        <v>30</v>
      </c>
      <c r="L28" s="4">
        <v>-2660</v>
      </c>
      <c r="M28" s="4">
        <v>-2660</v>
      </c>
      <c r="N28" s="4" t="s">
        <v>162</v>
      </c>
      <c r="O28" s="4" t="s">
        <v>32</v>
      </c>
      <c r="P28" s="4" t="s">
        <v>33</v>
      </c>
      <c r="Q28" s="4">
        <v>0</v>
      </c>
      <c r="R28" s="7">
        <v>45246.0000115741</v>
      </c>
      <c r="S28" s="6">
        <v>45275</v>
      </c>
      <c r="T28" s="4" t="s">
        <v>34</v>
      </c>
      <c r="U28" s="4">
        <v>-2660</v>
      </c>
      <c r="V28" s="4">
        <v>0</v>
      </c>
      <c r="W28" s="4">
        <v>0</v>
      </c>
      <c r="X28" s="4" t="s">
        <v>163</v>
      </c>
      <c r="Y28" s="4" t="s">
        <v>164</v>
      </c>
    </row>
    <row r="29" s="4" customFormat="1" spans="1:25">
      <c r="A29" s="4" t="s">
        <v>172</v>
      </c>
      <c r="B29" s="4" t="s">
        <v>26</v>
      </c>
      <c r="C29" s="4" t="s">
        <v>27</v>
      </c>
      <c r="D29" s="4" t="s">
        <v>173</v>
      </c>
      <c r="E29" s="4" t="s">
        <v>174</v>
      </c>
      <c r="F29" s="6">
        <v>45272</v>
      </c>
      <c r="G29" s="6">
        <v>45274</v>
      </c>
      <c r="H29" s="4">
        <v>2</v>
      </c>
      <c r="I29" s="4">
        <v>2</v>
      </c>
      <c r="J29" s="4">
        <v>4</v>
      </c>
      <c r="K29" s="4" t="s">
        <v>30</v>
      </c>
      <c r="L29" s="4">
        <v>988</v>
      </c>
      <c r="M29" s="4">
        <v>988</v>
      </c>
      <c r="N29" s="4" t="s">
        <v>175</v>
      </c>
      <c r="O29" s="4" t="s">
        <v>32</v>
      </c>
      <c r="P29" s="4" t="s">
        <v>33</v>
      </c>
      <c r="Q29" s="4">
        <v>0</v>
      </c>
      <c r="R29" s="7">
        <v>45247</v>
      </c>
      <c r="S29" s="6">
        <v>45275</v>
      </c>
      <c r="T29" s="4" t="s">
        <v>34</v>
      </c>
      <c r="U29" s="4">
        <v>988</v>
      </c>
      <c r="V29" s="4">
        <v>0</v>
      </c>
      <c r="W29" s="4">
        <v>0</v>
      </c>
      <c r="X29" s="4" t="s">
        <v>176</v>
      </c>
      <c r="Y29" s="4" t="s">
        <v>177</v>
      </c>
    </row>
    <row r="30" s="4" customFormat="1" spans="1:25">
      <c r="A30" s="4" t="s">
        <v>178</v>
      </c>
      <c r="B30" s="4" t="s">
        <v>26</v>
      </c>
      <c r="C30" s="4" t="s">
        <v>27</v>
      </c>
      <c r="D30" s="4" t="s">
        <v>179</v>
      </c>
      <c r="E30" s="4" t="s">
        <v>180</v>
      </c>
      <c r="F30" s="6">
        <v>45271</v>
      </c>
      <c r="G30" s="6">
        <v>45274</v>
      </c>
      <c r="H30" s="4">
        <v>1</v>
      </c>
      <c r="I30" s="4">
        <v>3</v>
      </c>
      <c r="J30" s="4">
        <v>3</v>
      </c>
      <c r="K30" s="4" t="s">
        <v>30</v>
      </c>
      <c r="L30" s="4">
        <v>1893</v>
      </c>
      <c r="M30" s="4">
        <v>1893</v>
      </c>
      <c r="N30" s="4" t="s">
        <v>181</v>
      </c>
      <c r="O30" s="4" t="s">
        <v>32</v>
      </c>
      <c r="P30" s="4" t="s">
        <v>33</v>
      </c>
      <c r="Q30" s="4">
        <v>0</v>
      </c>
      <c r="R30" s="7">
        <v>45248</v>
      </c>
      <c r="S30" s="6">
        <v>45275</v>
      </c>
      <c r="T30" s="4" t="s">
        <v>34</v>
      </c>
      <c r="U30" s="4">
        <v>1893</v>
      </c>
      <c r="V30" s="4">
        <v>0</v>
      </c>
      <c r="W30" s="4">
        <v>0</v>
      </c>
      <c r="X30" s="4" t="s">
        <v>182</v>
      </c>
      <c r="Y30" s="4" t="s">
        <v>183</v>
      </c>
    </row>
    <row r="31" s="4" customFormat="1" spans="1:25">
      <c r="A31" s="4" t="s">
        <v>184</v>
      </c>
      <c r="B31" s="4" t="s">
        <v>26</v>
      </c>
      <c r="C31" s="4" t="s">
        <v>27</v>
      </c>
      <c r="D31" s="4" t="s">
        <v>185</v>
      </c>
      <c r="E31" s="4" t="s">
        <v>186</v>
      </c>
      <c r="F31" s="6">
        <v>45269</v>
      </c>
      <c r="G31" s="6">
        <v>45274</v>
      </c>
      <c r="H31" s="4">
        <v>2</v>
      </c>
      <c r="I31" s="4">
        <v>5</v>
      </c>
      <c r="J31" s="4">
        <v>10</v>
      </c>
      <c r="K31" s="4" t="s">
        <v>30</v>
      </c>
      <c r="L31" s="4">
        <v>4760</v>
      </c>
      <c r="M31" s="4">
        <v>4760</v>
      </c>
      <c r="N31" s="4" t="s">
        <v>187</v>
      </c>
      <c r="O31" s="4" t="s">
        <v>32</v>
      </c>
      <c r="P31" s="4" t="s">
        <v>33</v>
      </c>
      <c r="Q31" s="4">
        <v>0</v>
      </c>
      <c r="R31" s="7">
        <v>45249</v>
      </c>
      <c r="S31" s="6">
        <v>45275</v>
      </c>
      <c r="T31" s="4" t="s">
        <v>34</v>
      </c>
      <c r="U31" s="4">
        <v>4760</v>
      </c>
      <c r="V31" s="4">
        <v>0</v>
      </c>
      <c r="W31" s="4">
        <v>0</v>
      </c>
      <c r="X31" s="4" t="s">
        <v>188</v>
      </c>
      <c r="Y31" s="4" t="s">
        <v>189</v>
      </c>
    </row>
    <row r="32" s="4" customFormat="1" spans="1:25">
      <c r="A32" s="4" t="s">
        <v>190</v>
      </c>
      <c r="B32" s="4" t="s">
        <v>26</v>
      </c>
      <c r="C32" s="4" t="s">
        <v>27</v>
      </c>
      <c r="D32" s="4" t="s">
        <v>191</v>
      </c>
      <c r="E32" s="4" t="s">
        <v>192</v>
      </c>
      <c r="F32" s="6">
        <v>45271</v>
      </c>
      <c r="G32" s="6">
        <v>45274</v>
      </c>
      <c r="H32" s="4">
        <v>1</v>
      </c>
      <c r="I32" s="4">
        <v>3</v>
      </c>
      <c r="J32" s="4">
        <v>3</v>
      </c>
      <c r="K32" s="4" t="s">
        <v>30</v>
      </c>
      <c r="L32" s="4">
        <v>1320</v>
      </c>
      <c r="M32" s="4">
        <v>1320</v>
      </c>
      <c r="N32" s="4" t="s">
        <v>193</v>
      </c>
      <c r="O32" s="4" t="s">
        <v>32</v>
      </c>
      <c r="P32" s="4" t="s">
        <v>33</v>
      </c>
      <c r="Q32" s="4">
        <v>0</v>
      </c>
      <c r="R32" s="7">
        <v>45250.0000115741</v>
      </c>
      <c r="S32" s="6">
        <v>45275</v>
      </c>
      <c r="T32" s="4" t="s">
        <v>34</v>
      </c>
      <c r="U32" s="4">
        <v>1320</v>
      </c>
      <c r="V32" s="4">
        <v>0</v>
      </c>
      <c r="W32" s="4">
        <v>0</v>
      </c>
      <c r="X32" s="4" t="s">
        <v>194</v>
      </c>
      <c r="Y32" s="4" t="s">
        <v>195</v>
      </c>
    </row>
    <row r="33" s="4" customFormat="1" spans="1:25">
      <c r="A33" s="4" t="s">
        <v>196</v>
      </c>
      <c r="B33" s="4" t="s">
        <v>26</v>
      </c>
      <c r="C33" s="4" t="s">
        <v>27</v>
      </c>
      <c r="D33" s="4" t="s">
        <v>98</v>
      </c>
      <c r="E33" s="4" t="s">
        <v>114</v>
      </c>
      <c r="F33" s="6">
        <v>45272</v>
      </c>
      <c r="G33" s="6">
        <v>45274</v>
      </c>
      <c r="H33" s="4">
        <v>1</v>
      </c>
      <c r="I33" s="4">
        <v>2</v>
      </c>
      <c r="J33" s="4">
        <v>2</v>
      </c>
      <c r="K33" s="4" t="s">
        <v>30</v>
      </c>
      <c r="L33" s="4">
        <v>1548</v>
      </c>
      <c r="M33" s="4">
        <v>1548</v>
      </c>
      <c r="N33" s="4" t="s">
        <v>197</v>
      </c>
      <c r="O33" s="4" t="s">
        <v>32</v>
      </c>
      <c r="P33" s="4" t="s">
        <v>33</v>
      </c>
      <c r="Q33" s="4">
        <v>0</v>
      </c>
      <c r="R33" s="7">
        <v>45250</v>
      </c>
      <c r="S33" s="6">
        <v>45275</v>
      </c>
      <c r="T33" s="4" t="s">
        <v>34</v>
      </c>
      <c r="U33" s="4">
        <v>1548</v>
      </c>
      <c r="V33" s="4">
        <v>0</v>
      </c>
      <c r="W33" s="4">
        <v>0</v>
      </c>
      <c r="X33" s="4" t="s">
        <v>198</v>
      </c>
      <c r="Y33" s="4" t="s">
        <v>199</v>
      </c>
    </row>
    <row r="34" s="4" customFormat="1" spans="1:25">
      <c r="A34" s="4" t="s">
        <v>200</v>
      </c>
      <c r="B34" s="4" t="s">
        <v>26</v>
      </c>
      <c r="C34" s="4" t="s">
        <v>27</v>
      </c>
      <c r="D34" s="4" t="s">
        <v>56</v>
      </c>
      <c r="E34" s="4" t="s">
        <v>201</v>
      </c>
      <c r="F34" s="6">
        <v>45272</v>
      </c>
      <c r="G34" s="6">
        <v>45274</v>
      </c>
      <c r="H34" s="4">
        <v>1</v>
      </c>
      <c r="I34" s="4">
        <v>2</v>
      </c>
      <c r="J34" s="4">
        <v>2</v>
      </c>
      <c r="K34" s="4" t="s">
        <v>30</v>
      </c>
      <c r="L34" s="4">
        <v>1960</v>
      </c>
      <c r="M34" s="4">
        <v>1960</v>
      </c>
      <c r="N34" s="4" t="s">
        <v>202</v>
      </c>
      <c r="O34" s="4" t="s">
        <v>32</v>
      </c>
      <c r="P34" s="4" t="s">
        <v>33</v>
      </c>
      <c r="Q34" s="4">
        <v>0</v>
      </c>
      <c r="R34" s="7">
        <v>45251.0000115741</v>
      </c>
      <c r="S34" s="6">
        <v>45275</v>
      </c>
      <c r="T34" s="4" t="s">
        <v>34</v>
      </c>
      <c r="U34" s="4">
        <v>1960</v>
      </c>
      <c r="V34" s="4">
        <v>0</v>
      </c>
      <c r="W34" s="4">
        <v>0</v>
      </c>
      <c r="X34" s="4" t="s">
        <v>203</v>
      </c>
      <c r="Y34" s="4" t="s">
        <v>204</v>
      </c>
    </row>
    <row r="35" s="4" customFormat="1" spans="1:25">
      <c r="A35" s="4" t="s">
        <v>205</v>
      </c>
      <c r="B35" s="4" t="s">
        <v>26</v>
      </c>
      <c r="C35" s="4" t="s">
        <v>27</v>
      </c>
      <c r="D35" s="4" t="s">
        <v>206</v>
      </c>
      <c r="E35" s="4" t="s">
        <v>207</v>
      </c>
      <c r="F35" s="6">
        <v>45270</v>
      </c>
      <c r="G35" s="6">
        <v>45274</v>
      </c>
      <c r="H35" s="4">
        <v>1</v>
      </c>
      <c r="I35" s="4">
        <v>4</v>
      </c>
      <c r="J35" s="4">
        <v>4</v>
      </c>
      <c r="K35" s="4" t="s">
        <v>30</v>
      </c>
      <c r="L35" s="4">
        <v>3320</v>
      </c>
      <c r="M35" s="4">
        <v>3320</v>
      </c>
      <c r="N35" s="4" t="s">
        <v>208</v>
      </c>
      <c r="O35" s="4" t="s">
        <v>32</v>
      </c>
      <c r="P35" s="4" t="s">
        <v>33</v>
      </c>
      <c r="Q35" s="4">
        <v>0</v>
      </c>
      <c r="R35" s="7">
        <v>45251</v>
      </c>
      <c r="S35" s="6">
        <v>45275</v>
      </c>
      <c r="T35" s="4" t="s">
        <v>34</v>
      </c>
      <c r="U35" s="4">
        <v>3320</v>
      </c>
      <c r="V35" s="4">
        <v>0</v>
      </c>
      <c r="W35" s="4">
        <v>0</v>
      </c>
      <c r="X35" s="4" t="s">
        <v>209</v>
      </c>
      <c r="Y35" s="4" t="s">
        <v>210</v>
      </c>
    </row>
    <row r="36" s="4" customFormat="1" spans="1:25">
      <c r="A36" s="4" t="s">
        <v>211</v>
      </c>
      <c r="B36" s="4" t="s">
        <v>26</v>
      </c>
      <c r="C36" s="4" t="s">
        <v>27</v>
      </c>
      <c r="D36" s="4" t="s">
        <v>212</v>
      </c>
      <c r="E36" s="4" t="s">
        <v>213</v>
      </c>
      <c r="F36" s="6">
        <v>45271</v>
      </c>
      <c r="G36" s="6">
        <v>45274</v>
      </c>
      <c r="H36" s="4">
        <v>1</v>
      </c>
      <c r="I36" s="4">
        <v>3</v>
      </c>
      <c r="J36" s="4">
        <v>3</v>
      </c>
      <c r="K36" s="4" t="s">
        <v>30</v>
      </c>
      <c r="L36" s="4">
        <v>624</v>
      </c>
      <c r="M36" s="4">
        <v>624</v>
      </c>
      <c r="N36" s="4" t="s">
        <v>214</v>
      </c>
      <c r="O36" s="4" t="s">
        <v>32</v>
      </c>
      <c r="P36" s="4" t="s">
        <v>33</v>
      </c>
      <c r="Q36" s="4">
        <v>0</v>
      </c>
      <c r="R36" s="7">
        <v>45252</v>
      </c>
      <c r="S36" s="6">
        <v>45275</v>
      </c>
      <c r="T36" s="4" t="s">
        <v>34</v>
      </c>
      <c r="U36" s="4">
        <v>624</v>
      </c>
      <c r="V36" s="4">
        <v>0</v>
      </c>
      <c r="W36" s="4">
        <v>0</v>
      </c>
      <c r="X36" s="4" t="s">
        <v>215</v>
      </c>
      <c r="Y36" s="4" t="s">
        <v>216</v>
      </c>
    </row>
    <row r="37" s="4" customFormat="1" spans="1:25">
      <c r="A37" s="4" t="s">
        <v>217</v>
      </c>
      <c r="B37" s="4" t="s">
        <v>26</v>
      </c>
      <c r="C37" s="4" t="s">
        <v>27</v>
      </c>
      <c r="D37" s="4" t="s">
        <v>56</v>
      </c>
      <c r="E37" s="4" t="s">
        <v>218</v>
      </c>
      <c r="F37" s="6">
        <v>45272</v>
      </c>
      <c r="G37" s="6">
        <v>45274</v>
      </c>
      <c r="H37" s="4">
        <v>1</v>
      </c>
      <c r="I37" s="4">
        <v>2</v>
      </c>
      <c r="J37" s="4">
        <v>2</v>
      </c>
      <c r="K37" s="4" t="s">
        <v>30</v>
      </c>
      <c r="L37" s="4">
        <v>2160</v>
      </c>
      <c r="M37" s="4">
        <v>2160</v>
      </c>
      <c r="N37" s="4" t="s">
        <v>219</v>
      </c>
      <c r="O37" s="4" t="s">
        <v>32</v>
      </c>
      <c r="P37" s="4" t="s">
        <v>33</v>
      </c>
      <c r="Q37" s="4">
        <v>0</v>
      </c>
      <c r="R37" s="7">
        <v>45253.0000115741</v>
      </c>
      <c r="S37" s="6">
        <v>45275</v>
      </c>
      <c r="T37" s="4" t="s">
        <v>34</v>
      </c>
      <c r="U37" s="4">
        <v>2160</v>
      </c>
      <c r="V37" s="4">
        <v>0</v>
      </c>
      <c r="W37" s="4">
        <v>0</v>
      </c>
      <c r="X37" s="4" t="s">
        <v>220</v>
      </c>
      <c r="Y37" s="4" t="s">
        <v>221</v>
      </c>
    </row>
    <row r="38" s="4" customFormat="1" spans="1:25">
      <c r="A38" s="4" t="s">
        <v>222</v>
      </c>
      <c r="B38" s="4" t="s">
        <v>26</v>
      </c>
      <c r="C38" s="4" t="s">
        <v>27</v>
      </c>
      <c r="D38" s="4" t="s">
        <v>223</v>
      </c>
      <c r="E38" s="4" t="s">
        <v>224</v>
      </c>
      <c r="F38" s="6">
        <v>45273</v>
      </c>
      <c r="G38" s="6">
        <v>45274</v>
      </c>
      <c r="H38" s="4">
        <v>1</v>
      </c>
      <c r="I38" s="4">
        <v>1</v>
      </c>
      <c r="J38" s="4">
        <v>1</v>
      </c>
      <c r="K38" s="4" t="s">
        <v>30</v>
      </c>
      <c r="L38" s="4">
        <v>977</v>
      </c>
      <c r="M38" s="4">
        <v>977</v>
      </c>
      <c r="N38" s="4" t="s">
        <v>225</v>
      </c>
      <c r="O38" s="4" t="s">
        <v>32</v>
      </c>
      <c r="P38" s="4" t="s">
        <v>33</v>
      </c>
      <c r="Q38" s="4">
        <v>0</v>
      </c>
      <c r="R38" s="7">
        <v>45253</v>
      </c>
      <c r="S38" s="6">
        <v>45275</v>
      </c>
      <c r="T38" s="4" t="s">
        <v>34</v>
      </c>
      <c r="U38" s="4">
        <v>977</v>
      </c>
      <c r="V38" s="4">
        <v>0</v>
      </c>
      <c r="W38" s="4">
        <v>0</v>
      </c>
      <c r="X38" s="4" t="s">
        <v>226</v>
      </c>
      <c r="Y38" s="4" t="s">
        <v>227</v>
      </c>
    </row>
    <row r="39" s="4" customFormat="1" spans="1:25">
      <c r="A39" s="4" t="s">
        <v>228</v>
      </c>
      <c r="B39" s="4" t="s">
        <v>26</v>
      </c>
      <c r="C39" s="4" t="s">
        <v>27</v>
      </c>
      <c r="D39" s="4" t="s">
        <v>229</v>
      </c>
      <c r="E39" s="4" t="s">
        <v>230</v>
      </c>
      <c r="F39" s="6">
        <v>45273</v>
      </c>
      <c r="G39" s="6">
        <v>45274</v>
      </c>
      <c r="H39" s="4">
        <v>1</v>
      </c>
      <c r="I39" s="4">
        <v>1</v>
      </c>
      <c r="J39" s="4">
        <v>1</v>
      </c>
      <c r="K39" s="4" t="s">
        <v>30</v>
      </c>
      <c r="L39" s="4">
        <v>940</v>
      </c>
      <c r="M39" s="4">
        <v>940</v>
      </c>
      <c r="N39" s="4" t="s">
        <v>231</v>
      </c>
      <c r="O39" s="4" t="s">
        <v>32</v>
      </c>
      <c r="P39" s="4" t="s">
        <v>33</v>
      </c>
      <c r="Q39" s="4">
        <v>0</v>
      </c>
      <c r="R39" s="7">
        <v>45255</v>
      </c>
      <c r="S39" s="6">
        <v>45275</v>
      </c>
      <c r="T39" s="4" t="s">
        <v>34</v>
      </c>
      <c r="U39" s="4">
        <v>940</v>
      </c>
      <c r="V39" s="4">
        <v>0</v>
      </c>
      <c r="W39" s="4">
        <v>0</v>
      </c>
      <c r="X39" s="4" t="s">
        <v>232</v>
      </c>
      <c r="Y39" s="4" t="s">
        <v>233</v>
      </c>
    </row>
    <row r="40" s="4" customFormat="1" spans="1:25">
      <c r="A40" s="4" t="s">
        <v>234</v>
      </c>
      <c r="B40" s="4" t="s">
        <v>26</v>
      </c>
      <c r="C40" s="4" t="s">
        <v>27</v>
      </c>
      <c r="D40" s="4" t="s">
        <v>235</v>
      </c>
      <c r="E40" s="4" t="s">
        <v>236</v>
      </c>
      <c r="F40" s="6">
        <v>45271</v>
      </c>
      <c r="G40" s="6">
        <v>45274</v>
      </c>
      <c r="H40" s="4">
        <v>1</v>
      </c>
      <c r="I40" s="4">
        <v>3</v>
      </c>
      <c r="J40" s="4">
        <v>3</v>
      </c>
      <c r="K40" s="4" t="s">
        <v>30</v>
      </c>
      <c r="L40" s="4">
        <v>2550</v>
      </c>
      <c r="M40" s="4">
        <v>2550</v>
      </c>
      <c r="N40" s="4" t="s">
        <v>237</v>
      </c>
      <c r="O40" s="4" t="s">
        <v>32</v>
      </c>
      <c r="P40" s="4" t="s">
        <v>33</v>
      </c>
      <c r="Q40" s="4">
        <v>0</v>
      </c>
      <c r="R40" s="7">
        <v>45256.0000115741</v>
      </c>
      <c r="S40" s="6">
        <v>45275</v>
      </c>
      <c r="T40" s="4" t="s">
        <v>34</v>
      </c>
      <c r="U40" s="4">
        <v>2550</v>
      </c>
      <c r="V40" s="4">
        <v>0</v>
      </c>
      <c r="W40" s="4">
        <v>0</v>
      </c>
      <c r="X40" s="4" t="s">
        <v>238</v>
      </c>
      <c r="Y40" s="4" t="s">
        <v>239</v>
      </c>
    </row>
    <row r="41" s="4" customFormat="1" spans="1:25">
      <c r="A41" s="4" t="s">
        <v>240</v>
      </c>
      <c r="B41" s="4" t="s">
        <v>26</v>
      </c>
      <c r="C41" s="4" t="s">
        <v>27</v>
      </c>
      <c r="D41" s="4" t="s">
        <v>241</v>
      </c>
      <c r="E41" s="4" t="s">
        <v>242</v>
      </c>
      <c r="F41" s="6">
        <v>45270</v>
      </c>
      <c r="G41" s="6">
        <v>45274</v>
      </c>
      <c r="H41" s="4">
        <v>1</v>
      </c>
      <c r="I41" s="4">
        <v>4</v>
      </c>
      <c r="J41" s="4">
        <v>4</v>
      </c>
      <c r="K41" s="4" t="s">
        <v>30</v>
      </c>
      <c r="L41" s="4">
        <v>10000</v>
      </c>
      <c r="M41" s="4">
        <v>10000</v>
      </c>
      <c r="N41" s="4" t="s">
        <v>243</v>
      </c>
      <c r="O41" s="4" t="s">
        <v>32</v>
      </c>
      <c r="P41" s="4" t="s">
        <v>33</v>
      </c>
      <c r="Q41" s="4">
        <v>0</v>
      </c>
      <c r="R41" s="7">
        <v>45256</v>
      </c>
      <c r="S41" s="6">
        <v>45275</v>
      </c>
      <c r="T41" s="4" t="s">
        <v>34</v>
      </c>
      <c r="U41" s="4">
        <v>10000</v>
      </c>
      <c r="V41" s="4">
        <v>0</v>
      </c>
      <c r="W41" s="4">
        <v>0</v>
      </c>
      <c r="X41" s="4" t="s">
        <v>244</v>
      </c>
      <c r="Y41" s="4" t="s">
        <v>245</v>
      </c>
    </row>
    <row r="42" s="4" customFormat="1" spans="1:25">
      <c r="A42" s="4" t="s">
        <v>246</v>
      </c>
      <c r="B42" s="4" t="s">
        <v>26</v>
      </c>
      <c r="C42" s="4" t="s">
        <v>27</v>
      </c>
      <c r="D42" s="4" t="s">
        <v>247</v>
      </c>
      <c r="E42" s="4" t="s">
        <v>248</v>
      </c>
      <c r="F42" s="6">
        <v>45271</v>
      </c>
      <c r="G42" s="6">
        <v>45274</v>
      </c>
      <c r="H42" s="4">
        <v>1</v>
      </c>
      <c r="I42" s="4">
        <v>3</v>
      </c>
      <c r="J42" s="4">
        <v>3</v>
      </c>
      <c r="K42" s="4" t="s">
        <v>30</v>
      </c>
      <c r="L42" s="4">
        <v>3978</v>
      </c>
      <c r="M42" s="4">
        <v>3978</v>
      </c>
      <c r="N42" s="4" t="s">
        <v>249</v>
      </c>
      <c r="O42" s="4" t="s">
        <v>32</v>
      </c>
      <c r="P42" s="4" t="s">
        <v>33</v>
      </c>
      <c r="Q42" s="4">
        <v>0</v>
      </c>
      <c r="R42" s="7">
        <v>45257.0000115741</v>
      </c>
      <c r="S42" s="6">
        <v>45275</v>
      </c>
      <c r="T42" s="4" t="s">
        <v>34</v>
      </c>
      <c r="U42" s="4">
        <v>3978</v>
      </c>
      <c r="V42" s="4">
        <v>0</v>
      </c>
      <c r="W42" s="4">
        <v>0</v>
      </c>
      <c r="X42" s="4" t="s">
        <v>250</v>
      </c>
      <c r="Y42" s="4" t="s">
        <v>164</v>
      </c>
    </row>
    <row r="43" s="4" customFormat="1" spans="1:25">
      <c r="A43" s="4" t="s">
        <v>246</v>
      </c>
      <c r="B43" s="4" t="s">
        <v>26</v>
      </c>
      <c r="C43" s="4" t="s">
        <v>171</v>
      </c>
      <c r="D43" s="4" t="s">
        <v>247</v>
      </c>
      <c r="E43" s="4" t="s">
        <v>248</v>
      </c>
      <c r="F43" s="6">
        <v>45271</v>
      </c>
      <c r="G43" s="6">
        <v>45274</v>
      </c>
      <c r="H43" s="4">
        <v>1</v>
      </c>
      <c r="I43" s="4">
        <v>3</v>
      </c>
      <c r="J43" s="4">
        <v>3</v>
      </c>
      <c r="K43" s="4" t="s">
        <v>30</v>
      </c>
      <c r="L43" s="4">
        <v>-3978</v>
      </c>
      <c r="M43" s="4">
        <v>-3978</v>
      </c>
      <c r="N43" s="4" t="s">
        <v>249</v>
      </c>
      <c r="O43" s="4" t="s">
        <v>32</v>
      </c>
      <c r="P43" s="4" t="s">
        <v>33</v>
      </c>
      <c r="Q43" s="4">
        <v>0</v>
      </c>
      <c r="R43" s="7">
        <v>45257.0000115741</v>
      </c>
      <c r="S43" s="6">
        <v>45275</v>
      </c>
      <c r="T43" s="4" t="s">
        <v>34</v>
      </c>
      <c r="U43" s="4">
        <v>-3978</v>
      </c>
      <c r="V43" s="4">
        <v>0</v>
      </c>
      <c r="W43" s="4">
        <v>0</v>
      </c>
      <c r="X43" s="4" t="s">
        <v>250</v>
      </c>
      <c r="Y43" s="4" t="s">
        <v>164</v>
      </c>
    </row>
    <row r="44" s="4" customFormat="1" spans="1:25">
      <c r="A44" s="4" t="s">
        <v>251</v>
      </c>
      <c r="B44" s="4" t="s">
        <v>26</v>
      </c>
      <c r="C44" s="4" t="s">
        <v>27</v>
      </c>
      <c r="D44" s="4" t="s">
        <v>56</v>
      </c>
      <c r="E44" s="4" t="s">
        <v>252</v>
      </c>
      <c r="F44" s="6">
        <v>45273</v>
      </c>
      <c r="G44" s="6">
        <v>45274</v>
      </c>
      <c r="H44" s="4">
        <v>1</v>
      </c>
      <c r="I44" s="4">
        <v>1</v>
      </c>
      <c r="J44" s="4">
        <v>1</v>
      </c>
      <c r="K44" s="4" t="s">
        <v>30</v>
      </c>
      <c r="L44" s="4">
        <v>898</v>
      </c>
      <c r="M44" s="4">
        <v>898</v>
      </c>
      <c r="N44" s="4" t="s">
        <v>253</v>
      </c>
      <c r="O44" s="4" t="s">
        <v>32</v>
      </c>
      <c r="P44" s="4" t="s">
        <v>33</v>
      </c>
      <c r="Q44" s="4">
        <v>0</v>
      </c>
      <c r="R44" s="7">
        <v>45258.0000115741</v>
      </c>
      <c r="S44" s="6">
        <v>45275</v>
      </c>
      <c r="T44" s="4" t="s">
        <v>34</v>
      </c>
      <c r="U44" s="4">
        <v>898</v>
      </c>
      <c r="V44" s="4">
        <v>0</v>
      </c>
      <c r="W44" s="4">
        <v>0</v>
      </c>
      <c r="X44" s="4" t="s">
        <v>254</v>
      </c>
      <c r="Y44" s="4" t="s">
        <v>255</v>
      </c>
    </row>
    <row r="45" s="4" customFormat="1" spans="1:25">
      <c r="A45" s="4" t="s">
        <v>256</v>
      </c>
      <c r="B45" s="4" t="s">
        <v>26</v>
      </c>
      <c r="C45" s="4" t="s">
        <v>27</v>
      </c>
      <c r="D45" s="4" t="s">
        <v>257</v>
      </c>
      <c r="E45" s="4" t="s">
        <v>258</v>
      </c>
      <c r="F45" s="6">
        <v>45270</v>
      </c>
      <c r="G45" s="6">
        <v>45274</v>
      </c>
      <c r="H45" s="4">
        <v>1</v>
      </c>
      <c r="I45" s="4">
        <v>4</v>
      </c>
      <c r="J45" s="4">
        <v>4</v>
      </c>
      <c r="K45" s="4" t="s">
        <v>30</v>
      </c>
      <c r="L45" s="4">
        <v>5212</v>
      </c>
      <c r="M45" s="4">
        <v>5212</v>
      </c>
      <c r="N45" s="4" t="s">
        <v>259</v>
      </c>
      <c r="O45" s="4" t="s">
        <v>32</v>
      </c>
      <c r="P45" s="4" t="s">
        <v>33</v>
      </c>
      <c r="Q45" s="4">
        <v>0</v>
      </c>
      <c r="R45" s="7">
        <v>45258</v>
      </c>
      <c r="S45" s="6">
        <v>45275</v>
      </c>
      <c r="T45" s="4" t="s">
        <v>34</v>
      </c>
      <c r="U45" s="4">
        <v>5212</v>
      </c>
      <c r="V45" s="4">
        <v>0</v>
      </c>
      <c r="W45" s="4">
        <v>0</v>
      </c>
      <c r="X45" s="4" t="s">
        <v>260</v>
      </c>
      <c r="Y45" s="4" t="s">
        <v>261</v>
      </c>
    </row>
    <row r="46" s="4" customFormat="1" spans="1:25">
      <c r="A46" s="4" t="s">
        <v>262</v>
      </c>
      <c r="B46" s="4" t="s">
        <v>26</v>
      </c>
      <c r="C46" s="4" t="s">
        <v>27</v>
      </c>
      <c r="D46" s="4" t="s">
        <v>56</v>
      </c>
      <c r="E46" s="4" t="s">
        <v>252</v>
      </c>
      <c r="F46" s="6">
        <v>45272</v>
      </c>
      <c r="G46" s="6">
        <v>45274</v>
      </c>
      <c r="H46" s="4">
        <v>1</v>
      </c>
      <c r="I46" s="4">
        <v>2</v>
      </c>
      <c r="J46" s="4">
        <v>2</v>
      </c>
      <c r="K46" s="4" t="s">
        <v>30</v>
      </c>
      <c r="L46" s="4">
        <v>1790</v>
      </c>
      <c r="M46" s="4">
        <v>1790</v>
      </c>
      <c r="N46" s="4" t="s">
        <v>263</v>
      </c>
      <c r="O46" s="4" t="s">
        <v>32</v>
      </c>
      <c r="P46" s="4" t="s">
        <v>33</v>
      </c>
      <c r="Q46" s="4">
        <v>0</v>
      </c>
      <c r="R46" s="7">
        <v>45258</v>
      </c>
      <c r="S46" s="6">
        <v>45275</v>
      </c>
      <c r="T46" s="4" t="s">
        <v>34</v>
      </c>
      <c r="U46" s="4">
        <v>1790</v>
      </c>
      <c r="V46" s="4">
        <v>0</v>
      </c>
      <c r="W46" s="4">
        <v>0</v>
      </c>
      <c r="X46" s="4" t="s">
        <v>264</v>
      </c>
      <c r="Y46" s="4" t="s">
        <v>265</v>
      </c>
    </row>
    <row r="47" s="4" customFormat="1" spans="1:25">
      <c r="A47" s="4" t="s">
        <v>266</v>
      </c>
      <c r="B47" s="4" t="s">
        <v>26</v>
      </c>
      <c r="C47" s="4" t="s">
        <v>27</v>
      </c>
      <c r="D47" s="4" t="s">
        <v>267</v>
      </c>
      <c r="E47" s="4" t="s">
        <v>268</v>
      </c>
      <c r="F47" s="6">
        <v>45273</v>
      </c>
      <c r="G47" s="6">
        <v>45274</v>
      </c>
      <c r="H47" s="4">
        <v>1</v>
      </c>
      <c r="I47" s="4">
        <v>1</v>
      </c>
      <c r="J47" s="4">
        <v>1</v>
      </c>
      <c r="K47" s="4" t="s">
        <v>30</v>
      </c>
      <c r="L47" s="4">
        <v>465</v>
      </c>
      <c r="M47" s="4">
        <v>465</v>
      </c>
      <c r="N47" s="4" t="s">
        <v>269</v>
      </c>
      <c r="O47" s="4" t="s">
        <v>32</v>
      </c>
      <c r="P47" s="4" t="s">
        <v>33</v>
      </c>
      <c r="Q47" s="4">
        <v>0</v>
      </c>
      <c r="R47" s="7">
        <v>45259.0000115741</v>
      </c>
      <c r="S47" s="6">
        <v>45275</v>
      </c>
      <c r="T47" s="4" t="s">
        <v>34</v>
      </c>
      <c r="U47" s="4">
        <v>465</v>
      </c>
      <c r="V47" s="4">
        <v>0</v>
      </c>
      <c r="W47" s="4">
        <v>0</v>
      </c>
      <c r="X47" s="4" t="s">
        <v>270</v>
      </c>
      <c r="Y47" s="4" t="s">
        <v>271</v>
      </c>
    </row>
    <row r="48" s="4" customFormat="1" spans="1:25">
      <c r="A48" s="4" t="s">
        <v>272</v>
      </c>
      <c r="B48" s="4" t="s">
        <v>26</v>
      </c>
      <c r="C48" s="4" t="s">
        <v>27</v>
      </c>
      <c r="D48" s="4" t="s">
        <v>273</v>
      </c>
      <c r="E48" s="4" t="s">
        <v>274</v>
      </c>
      <c r="F48" s="6">
        <v>45272</v>
      </c>
      <c r="G48" s="6">
        <v>45274</v>
      </c>
      <c r="H48" s="4">
        <v>1</v>
      </c>
      <c r="I48" s="4">
        <v>2</v>
      </c>
      <c r="J48" s="4">
        <v>2</v>
      </c>
      <c r="K48" s="4" t="s">
        <v>30</v>
      </c>
      <c r="L48" s="4">
        <v>12700</v>
      </c>
      <c r="M48" s="4">
        <v>12700</v>
      </c>
      <c r="N48" s="4" t="s">
        <v>275</v>
      </c>
      <c r="O48" s="4" t="s">
        <v>32</v>
      </c>
      <c r="P48" s="4" t="s">
        <v>33</v>
      </c>
      <c r="Q48" s="4">
        <v>0</v>
      </c>
      <c r="R48" s="7">
        <v>45259</v>
      </c>
      <c r="S48" s="6">
        <v>45275</v>
      </c>
      <c r="T48" s="4" t="s">
        <v>34</v>
      </c>
      <c r="U48" s="4">
        <v>12700</v>
      </c>
      <c r="V48" s="4">
        <v>0</v>
      </c>
      <c r="W48" s="4">
        <v>0</v>
      </c>
      <c r="X48" s="4" t="s">
        <v>276</v>
      </c>
      <c r="Y48" s="4" t="s">
        <v>277</v>
      </c>
    </row>
    <row r="49" s="4" customFormat="1" spans="1:25">
      <c r="A49" s="4" t="s">
        <v>278</v>
      </c>
      <c r="B49" s="4" t="s">
        <v>26</v>
      </c>
      <c r="C49" s="4" t="s">
        <v>27</v>
      </c>
      <c r="D49" s="4" t="s">
        <v>279</v>
      </c>
      <c r="E49" s="4" t="s">
        <v>280</v>
      </c>
      <c r="F49" s="6">
        <v>45273</v>
      </c>
      <c r="G49" s="6">
        <v>45274</v>
      </c>
      <c r="H49" s="4">
        <v>1</v>
      </c>
      <c r="I49" s="4">
        <v>1</v>
      </c>
      <c r="J49" s="4">
        <v>1</v>
      </c>
      <c r="K49" s="4" t="s">
        <v>30</v>
      </c>
      <c r="L49" s="4">
        <v>361</v>
      </c>
      <c r="M49" s="4">
        <v>361</v>
      </c>
      <c r="N49" s="4" t="s">
        <v>281</v>
      </c>
      <c r="O49" s="4" t="s">
        <v>32</v>
      </c>
      <c r="P49" s="4" t="s">
        <v>33</v>
      </c>
      <c r="Q49" s="4">
        <v>0</v>
      </c>
      <c r="R49" s="7">
        <v>45259.0000115741</v>
      </c>
      <c r="S49" s="6">
        <v>45275</v>
      </c>
      <c r="T49" s="4" t="s">
        <v>34</v>
      </c>
      <c r="U49" s="4">
        <v>361</v>
      </c>
      <c r="V49" s="4">
        <v>0</v>
      </c>
      <c r="W49" s="4">
        <v>0</v>
      </c>
      <c r="X49" s="4" t="s">
        <v>282</v>
      </c>
      <c r="Y49" s="4" t="s">
        <v>283</v>
      </c>
    </row>
    <row r="50" s="4" customFormat="1" spans="1:25">
      <c r="A50" s="4" t="s">
        <v>284</v>
      </c>
      <c r="B50" s="4" t="s">
        <v>26</v>
      </c>
      <c r="C50" s="4" t="s">
        <v>27</v>
      </c>
      <c r="D50" s="4" t="s">
        <v>154</v>
      </c>
      <c r="E50" s="4" t="s">
        <v>285</v>
      </c>
      <c r="F50" s="6">
        <v>45271</v>
      </c>
      <c r="G50" s="6">
        <v>45274</v>
      </c>
      <c r="H50" s="4">
        <v>1</v>
      </c>
      <c r="I50" s="4">
        <v>3</v>
      </c>
      <c r="J50" s="4">
        <v>3</v>
      </c>
      <c r="K50" s="4" t="s">
        <v>30</v>
      </c>
      <c r="L50" s="4">
        <v>2286</v>
      </c>
      <c r="M50" s="4">
        <v>2286</v>
      </c>
      <c r="N50" s="4" t="s">
        <v>286</v>
      </c>
      <c r="O50" s="4" t="s">
        <v>32</v>
      </c>
      <c r="P50" s="4" t="s">
        <v>33</v>
      </c>
      <c r="Q50" s="4">
        <v>0</v>
      </c>
      <c r="R50" s="7">
        <v>45261.0000115741</v>
      </c>
      <c r="S50" s="6">
        <v>45275</v>
      </c>
      <c r="T50" s="4" t="s">
        <v>34</v>
      </c>
      <c r="U50" s="4">
        <v>2286</v>
      </c>
      <c r="V50" s="4">
        <v>0</v>
      </c>
      <c r="W50" s="4">
        <v>0</v>
      </c>
      <c r="X50" s="4" t="s">
        <v>287</v>
      </c>
      <c r="Y50" s="4" t="s">
        <v>288</v>
      </c>
    </row>
    <row r="51" s="4" customFormat="1" spans="1:25">
      <c r="A51" s="4" t="s">
        <v>289</v>
      </c>
      <c r="B51" s="4" t="s">
        <v>26</v>
      </c>
      <c r="C51" s="4" t="s">
        <v>27</v>
      </c>
      <c r="D51" s="4" t="s">
        <v>185</v>
      </c>
      <c r="E51" s="4" t="s">
        <v>186</v>
      </c>
      <c r="F51" s="6">
        <v>45273</v>
      </c>
      <c r="G51" s="6">
        <v>45274</v>
      </c>
      <c r="H51" s="4">
        <v>1</v>
      </c>
      <c r="I51" s="4">
        <v>1</v>
      </c>
      <c r="J51" s="4">
        <v>1</v>
      </c>
      <c r="K51" s="4" t="s">
        <v>30</v>
      </c>
      <c r="L51" s="4">
        <v>468</v>
      </c>
      <c r="M51" s="4">
        <v>468</v>
      </c>
      <c r="N51" s="4" t="s">
        <v>290</v>
      </c>
      <c r="O51" s="4" t="s">
        <v>32</v>
      </c>
      <c r="P51" s="4" t="s">
        <v>33</v>
      </c>
      <c r="Q51" s="4">
        <v>0</v>
      </c>
      <c r="R51" s="7">
        <v>45261.0000115741</v>
      </c>
      <c r="S51" s="6">
        <v>45275</v>
      </c>
      <c r="T51" s="4" t="s">
        <v>34</v>
      </c>
      <c r="U51" s="4">
        <v>468</v>
      </c>
      <c r="V51" s="4">
        <v>0</v>
      </c>
      <c r="W51" s="4">
        <v>0</v>
      </c>
      <c r="X51" s="4" t="s">
        <v>291</v>
      </c>
      <c r="Y51" s="4" t="s">
        <v>292</v>
      </c>
    </row>
    <row r="52" s="4" customFormat="1" spans="1:25">
      <c r="A52" s="4" t="s">
        <v>293</v>
      </c>
      <c r="B52" s="4" t="s">
        <v>26</v>
      </c>
      <c r="C52" s="4" t="s">
        <v>27</v>
      </c>
      <c r="D52" s="4" t="s">
        <v>62</v>
      </c>
      <c r="E52" s="4" t="s">
        <v>63</v>
      </c>
      <c r="F52" s="6">
        <v>45266</v>
      </c>
      <c r="G52" s="6">
        <v>45274</v>
      </c>
      <c r="H52" s="4">
        <v>1</v>
      </c>
      <c r="I52" s="4">
        <v>8</v>
      </c>
      <c r="J52" s="4">
        <v>8</v>
      </c>
      <c r="K52" s="4" t="s">
        <v>30</v>
      </c>
      <c r="L52" s="4">
        <v>3480</v>
      </c>
      <c r="M52" s="4">
        <v>3480</v>
      </c>
      <c r="N52" s="4" t="s">
        <v>294</v>
      </c>
      <c r="O52" s="4" t="s">
        <v>32</v>
      </c>
      <c r="P52" s="4" t="s">
        <v>33</v>
      </c>
      <c r="Q52" s="4">
        <v>0</v>
      </c>
      <c r="R52" s="7">
        <v>45261.0000115741</v>
      </c>
      <c r="S52" s="6">
        <v>45275</v>
      </c>
      <c r="T52" s="4" t="s">
        <v>34</v>
      </c>
      <c r="U52" s="4">
        <v>3480</v>
      </c>
      <c r="V52" s="4">
        <v>0</v>
      </c>
      <c r="W52" s="4">
        <v>0</v>
      </c>
      <c r="X52" s="4" t="s">
        <v>295</v>
      </c>
      <c r="Y52" s="4" t="s">
        <v>296</v>
      </c>
    </row>
    <row r="53" s="4" customFormat="1" spans="1:25">
      <c r="A53" s="4" t="s">
        <v>297</v>
      </c>
      <c r="B53" s="4" t="s">
        <v>26</v>
      </c>
      <c r="C53" s="4" t="s">
        <v>27</v>
      </c>
      <c r="D53" s="4" t="s">
        <v>185</v>
      </c>
      <c r="E53" s="4" t="s">
        <v>186</v>
      </c>
      <c r="F53" s="6">
        <v>45273</v>
      </c>
      <c r="G53" s="6">
        <v>45274</v>
      </c>
      <c r="H53" s="4">
        <v>1</v>
      </c>
      <c r="I53" s="4">
        <v>1</v>
      </c>
      <c r="J53" s="4">
        <v>1</v>
      </c>
      <c r="K53" s="4" t="s">
        <v>30</v>
      </c>
      <c r="L53" s="4">
        <v>468</v>
      </c>
      <c r="M53" s="4">
        <v>468</v>
      </c>
      <c r="N53" s="4" t="s">
        <v>298</v>
      </c>
      <c r="O53" s="4" t="s">
        <v>32</v>
      </c>
      <c r="P53" s="4" t="s">
        <v>33</v>
      </c>
      <c r="Q53" s="4">
        <v>0</v>
      </c>
      <c r="R53" s="7">
        <v>45261</v>
      </c>
      <c r="S53" s="6">
        <v>45275</v>
      </c>
      <c r="T53" s="4" t="s">
        <v>34</v>
      </c>
      <c r="U53" s="4">
        <v>468</v>
      </c>
      <c r="V53" s="4">
        <v>0</v>
      </c>
      <c r="W53" s="4">
        <v>0</v>
      </c>
      <c r="X53" s="4" t="s">
        <v>299</v>
      </c>
      <c r="Y53" s="4" t="s">
        <v>300</v>
      </c>
    </row>
    <row r="54" s="4" customFormat="1" spans="1:25">
      <c r="A54" s="4" t="s">
        <v>301</v>
      </c>
      <c r="B54" s="4" t="s">
        <v>26</v>
      </c>
      <c r="C54" s="4" t="s">
        <v>27</v>
      </c>
      <c r="D54" s="4" t="s">
        <v>185</v>
      </c>
      <c r="E54" s="4" t="s">
        <v>186</v>
      </c>
      <c r="F54" s="6">
        <v>45273</v>
      </c>
      <c r="G54" s="6">
        <v>45274</v>
      </c>
      <c r="H54" s="4">
        <v>1</v>
      </c>
      <c r="I54" s="4">
        <v>1</v>
      </c>
      <c r="J54" s="4">
        <v>1</v>
      </c>
      <c r="K54" s="4" t="s">
        <v>30</v>
      </c>
      <c r="L54" s="4">
        <v>468</v>
      </c>
      <c r="M54" s="4">
        <v>468</v>
      </c>
      <c r="N54" s="4" t="s">
        <v>302</v>
      </c>
      <c r="O54" s="4" t="s">
        <v>32</v>
      </c>
      <c r="P54" s="4" t="s">
        <v>33</v>
      </c>
      <c r="Q54" s="4">
        <v>0</v>
      </c>
      <c r="R54" s="7">
        <v>45261.0000115741</v>
      </c>
      <c r="S54" s="6">
        <v>45275</v>
      </c>
      <c r="T54" s="4" t="s">
        <v>34</v>
      </c>
      <c r="U54" s="4">
        <v>468</v>
      </c>
      <c r="V54" s="4">
        <v>0</v>
      </c>
      <c r="W54" s="4">
        <v>0</v>
      </c>
      <c r="X54" s="4" t="s">
        <v>303</v>
      </c>
      <c r="Y54" s="4" t="s">
        <v>304</v>
      </c>
    </row>
    <row r="55" s="4" customFormat="1" spans="1:25">
      <c r="A55" s="4" t="s">
        <v>305</v>
      </c>
      <c r="B55" s="4" t="s">
        <v>26</v>
      </c>
      <c r="C55" s="4" t="s">
        <v>27</v>
      </c>
      <c r="D55" s="4" t="s">
        <v>306</v>
      </c>
      <c r="E55" s="4" t="s">
        <v>307</v>
      </c>
      <c r="F55" s="6">
        <v>45271</v>
      </c>
      <c r="G55" s="6">
        <v>45274</v>
      </c>
      <c r="H55" s="4">
        <v>2</v>
      </c>
      <c r="I55" s="4">
        <v>3</v>
      </c>
      <c r="J55" s="4">
        <v>6</v>
      </c>
      <c r="K55" s="4" t="s">
        <v>30</v>
      </c>
      <c r="L55" s="4">
        <v>3174</v>
      </c>
      <c r="M55" s="4">
        <v>3174</v>
      </c>
      <c r="N55" s="4" t="s">
        <v>308</v>
      </c>
      <c r="O55" s="4" t="s">
        <v>32</v>
      </c>
      <c r="P55" s="4" t="s">
        <v>33</v>
      </c>
      <c r="Q55" s="4">
        <v>0</v>
      </c>
      <c r="R55" s="7">
        <v>45261.0000115741</v>
      </c>
      <c r="S55" s="6">
        <v>45275</v>
      </c>
      <c r="T55" s="4" t="s">
        <v>34</v>
      </c>
      <c r="U55" s="4">
        <v>3174</v>
      </c>
      <c r="V55" s="4">
        <v>0</v>
      </c>
      <c r="W55" s="4">
        <v>0</v>
      </c>
      <c r="X55" s="4" t="s">
        <v>309</v>
      </c>
      <c r="Y55" s="4" t="s">
        <v>310</v>
      </c>
    </row>
    <row r="56" s="4" customFormat="1" spans="1:25">
      <c r="A56" s="4" t="s">
        <v>311</v>
      </c>
      <c r="B56" s="4" t="s">
        <v>26</v>
      </c>
      <c r="C56" s="4" t="s">
        <v>27</v>
      </c>
      <c r="D56" s="4" t="s">
        <v>312</v>
      </c>
      <c r="E56" s="4" t="s">
        <v>313</v>
      </c>
      <c r="F56" s="6">
        <v>45270</v>
      </c>
      <c r="G56" s="6">
        <v>45274</v>
      </c>
      <c r="H56" s="4">
        <v>1</v>
      </c>
      <c r="I56" s="4">
        <v>4</v>
      </c>
      <c r="J56" s="4">
        <v>4</v>
      </c>
      <c r="K56" s="4" t="s">
        <v>30</v>
      </c>
      <c r="L56" s="4">
        <v>2360</v>
      </c>
      <c r="M56" s="4">
        <v>2360</v>
      </c>
      <c r="N56" s="4" t="s">
        <v>314</v>
      </c>
      <c r="O56" s="4" t="s">
        <v>32</v>
      </c>
      <c r="P56" s="4" t="s">
        <v>33</v>
      </c>
      <c r="Q56" s="4">
        <v>0</v>
      </c>
      <c r="R56" s="7">
        <v>45262.0000115741</v>
      </c>
      <c r="S56" s="6">
        <v>45275</v>
      </c>
      <c r="T56" s="4" t="s">
        <v>34</v>
      </c>
      <c r="U56" s="4">
        <v>2360</v>
      </c>
      <c r="V56" s="4">
        <v>0</v>
      </c>
      <c r="W56" s="4">
        <v>0</v>
      </c>
      <c r="X56" s="4" t="s">
        <v>315</v>
      </c>
      <c r="Y56" s="4" t="s">
        <v>316</v>
      </c>
    </row>
    <row r="57" s="4" customFormat="1" spans="1:25">
      <c r="A57" s="4" t="s">
        <v>317</v>
      </c>
      <c r="B57" s="4" t="s">
        <v>26</v>
      </c>
      <c r="C57" s="4" t="s">
        <v>27</v>
      </c>
      <c r="D57" s="4" t="s">
        <v>318</v>
      </c>
      <c r="E57" s="4" t="s">
        <v>319</v>
      </c>
      <c r="F57" s="6">
        <v>45273</v>
      </c>
      <c r="G57" s="6">
        <v>45274</v>
      </c>
      <c r="H57" s="4">
        <v>1</v>
      </c>
      <c r="I57" s="4">
        <v>1</v>
      </c>
      <c r="J57" s="4">
        <v>1</v>
      </c>
      <c r="K57" s="4" t="s">
        <v>30</v>
      </c>
      <c r="L57" s="4">
        <v>360</v>
      </c>
      <c r="M57" s="4">
        <v>360</v>
      </c>
      <c r="N57" s="4" t="s">
        <v>320</v>
      </c>
      <c r="O57" s="4" t="s">
        <v>32</v>
      </c>
      <c r="P57" s="4" t="s">
        <v>33</v>
      </c>
      <c r="Q57" s="4">
        <v>0</v>
      </c>
      <c r="R57" s="7">
        <v>45263</v>
      </c>
      <c r="S57" s="6">
        <v>45275</v>
      </c>
      <c r="T57" s="4" t="s">
        <v>34</v>
      </c>
      <c r="U57" s="4">
        <v>360</v>
      </c>
      <c r="V57" s="4">
        <v>0</v>
      </c>
      <c r="W57" s="4">
        <v>0</v>
      </c>
      <c r="X57" s="4" t="s">
        <v>321</v>
      </c>
      <c r="Y57" s="4" t="s">
        <v>322</v>
      </c>
    </row>
    <row r="58" s="4" customFormat="1" spans="1:25">
      <c r="A58" s="4" t="s">
        <v>323</v>
      </c>
      <c r="B58" s="4" t="s">
        <v>26</v>
      </c>
      <c r="C58" s="4" t="s">
        <v>27</v>
      </c>
      <c r="D58" s="4" t="s">
        <v>324</v>
      </c>
      <c r="E58" s="4" t="s">
        <v>325</v>
      </c>
      <c r="F58" s="6">
        <v>45272</v>
      </c>
      <c r="G58" s="6">
        <v>45274</v>
      </c>
      <c r="H58" s="4">
        <v>1</v>
      </c>
      <c r="I58" s="4">
        <v>2</v>
      </c>
      <c r="J58" s="4">
        <v>2</v>
      </c>
      <c r="K58" s="4" t="s">
        <v>30</v>
      </c>
      <c r="L58" s="4">
        <v>1678</v>
      </c>
      <c r="M58" s="4">
        <v>1678</v>
      </c>
      <c r="N58" s="4" t="s">
        <v>326</v>
      </c>
      <c r="O58" s="4" t="s">
        <v>32</v>
      </c>
      <c r="P58" s="4" t="s">
        <v>33</v>
      </c>
      <c r="Q58" s="4">
        <v>0</v>
      </c>
      <c r="R58" s="7">
        <v>45263.0000115741</v>
      </c>
      <c r="S58" s="6">
        <v>45275</v>
      </c>
      <c r="T58" s="4" t="s">
        <v>34</v>
      </c>
      <c r="U58" s="4">
        <v>1678</v>
      </c>
      <c r="V58" s="4">
        <v>0</v>
      </c>
      <c r="W58" s="4">
        <v>0</v>
      </c>
      <c r="X58" s="4" t="s">
        <v>327</v>
      </c>
      <c r="Y58" s="4" t="s">
        <v>328</v>
      </c>
    </row>
    <row r="59" s="4" customFormat="1" spans="1:25">
      <c r="A59" s="4" t="s">
        <v>329</v>
      </c>
      <c r="B59" s="4" t="s">
        <v>26</v>
      </c>
      <c r="C59" s="4" t="s">
        <v>27</v>
      </c>
      <c r="D59" s="4" t="s">
        <v>56</v>
      </c>
      <c r="E59" s="4" t="s">
        <v>330</v>
      </c>
      <c r="F59" s="6">
        <v>45270</v>
      </c>
      <c r="G59" s="6">
        <v>45274</v>
      </c>
      <c r="H59" s="4">
        <v>1</v>
      </c>
      <c r="I59" s="4">
        <v>4</v>
      </c>
      <c r="J59" s="4">
        <v>4</v>
      </c>
      <c r="K59" s="4" t="s">
        <v>30</v>
      </c>
      <c r="L59" s="4">
        <v>4000</v>
      </c>
      <c r="M59" s="4">
        <v>4000</v>
      </c>
      <c r="N59" s="4" t="s">
        <v>331</v>
      </c>
      <c r="O59" s="4" t="s">
        <v>32</v>
      </c>
      <c r="P59" s="4" t="s">
        <v>33</v>
      </c>
      <c r="Q59" s="4">
        <v>0</v>
      </c>
      <c r="R59" s="7">
        <v>45263.0000115741</v>
      </c>
      <c r="S59" s="6">
        <v>45275</v>
      </c>
      <c r="T59" s="4" t="s">
        <v>34</v>
      </c>
      <c r="U59" s="4">
        <v>4000</v>
      </c>
      <c r="V59" s="4">
        <v>0</v>
      </c>
      <c r="W59" s="4">
        <v>0</v>
      </c>
      <c r="X59" s="4" t="s">
        <v>332</v>
      </c>
      <c r="Y59" s="4" t="s">
        <v>333</v>
      </c>
    </row>
    <row r="60" s="4" customFormat="1" spans="1:25">
      <c r="A60" s="4" t="s">
        <v>334</v>
      </c>
      <c r="B60" s="4" t="s">
        <v>26</v>
      </c>
      <c r="C60" s="4" t="s">
        <v>27</v>
      </c>
      <c r="D60" s="4" t="s">
        <v>335</v>
      </c>
      <c r="E60" s="4" t="s">
        <v>336</v>
      </c>
      <c r="F60" s="6">
        <v>45271</v>
      </c>
      <c r="G60" s="6">
        <v>45274</v>
      </c>
      <c r="H60" s="4">
        <v>1</v>
      </c>
      <c r="I60" s="4">
        <v>3</v>
      </c>
      <c r="J60" s="4">
        <v>3</v>
      </c>
      <c r="K60" s="4" t="s">
        <v>30</v>
      </c>
      <c r="L60" s="4">
        <v>3429</v>
      </c>
      <c r="M60" s="4">
        <v>3429</v>
      </c>
      <c r="N60" s="4" t="s">
        <v>337</v>
      </c>
      <c r="O60" s="4" t="s">
        <v>32</v>
      </c>
      <c r="P60" s="4" t="s">
        <v>33</v>
      </c>
      <c r="Q60" s="4">
        <v>0</v>
      </c>
      <c r="R60" s="7">
        <v>45263.0000115741</v>
      </c>
      <c r="S60" s="6">
        <v>45275</v>
      </c>
      <c r="T60" s="4" t="s">
        <v>34</v>
      </c>
      <c r="U60" s="4">
        <v>3429</v>
      </c>
      <c r="V60" s="4">
        <v>0</v>
      </c>
      <c r="W60" s="4">
        <v>0</v>
      </c>
      <c r="X60" s="4" t="s">
        <v>338</v>
      </c>
      <c r="Y60" s="4" t="s">
        <v>339</v>
      </c>
    </row>
    <row r="61" s="4" customFormat="1" spans="1:25">
      <c r="A61" s="4" t="s">
        <v>340</v>
      </c>
      <c r="B61" s="4" t="s">
        <v>26</v>
      </c>
      <c r="C61" s="4" t="s">
        <v>27</v>
      </c>
      <c r="D61" s="4" t="s">
        <v>341</v>
      </c>
      <c r="E61" s="4" t="s">
        <v>342</v>
      </c>
      <c r="F61" s="6">
        <v>45272</v>
      </c>
      <c r="G61" s="6">
        <v>45274</v>
      </c>
      <c r="H61" s="4">
        <v>1</v>
      </c>
      <c r="I61" s="4">
        <v>2</v>
      </c>
      <c r="J61" s="4">
        <v>2</v>
      </c>
      <c r="K61" s="4" t="s">
        <v>30</v>
      </c>
      <c r="L61" s="4">
        <v>858</v>
      </c>
      <c r="M61" s="4">
        <v>858</v>
      </c>
      <c r="N61" s="4" t="s">
        <v>343</v>
      </c>
      <c r="O61" s="4" t="s">
        <v>32</v>
      </c>
      <c r="P61" s="4" t="s">
        <v>33</v>
      </c>
      <c r="Q61" s="4">
        <v>0</v>
      </c>
      <c r="R61" s="7">
        <v>45264.0000115741</v>
      </c>
      <c r="S61" s="6">
        <v>45275</v>
      </c>
      <c r="T61" s="4" t="s">
        <v>34</v>
      </c>
      <c r="U61" s="4">
        <v>858</v>
      </c>
      <c r="V61" s="4">
        <v>0</v>
      </c>
      <c r="W61" s="4">
        <v>0</v>
      </c>
      <c r="X61" s="4" t="s">
        <v>344</v>
      </c>
      <c r="Y61" s="4" t="s">
        <v>345</v>
      </c>
    </row>
    <row r="62" s="4" customFormat="1" spans="1:25">
      <c r="A62" s="4" t="s">
        <v>346</v>
      </c>
      <c r="B62" s="4" t="s">
        <v>26</v>
      </c>
      <c r="C62" s="4" t="s">
        <v>27</v>
      </c>
      <c r="D62" s="4" t="s">
        <v>347</v>
      </c>
      <c r="E62" s="4" t="s">
        <v>348</v>
      </c>
      <c r="F62" s="6">
        <v>45272</v>
      </c>
      <c r="G62" s="6">
        <v>45274</v>
      </c>
      <c r="H62" s="4">
        <v>1</v>
      </c>
      <c r="I62" s="4">
        <v>2</v>
      </c>
      <c r="J62" s="4">
        <v>2</v>
      </c>
      <c r="K62" s="4" t="s">
        <v>30</v>
      </c>
      <c r="L62" s="4">
        <v>652</v>
      </c>
      <c r="M62" s="4">
        <v>652</v>
      </c>
      <c r="N62" s="4" t="s">
        <v>349</v>
      </c>
      <c r="O62" s="4" t="s">
        <v>32</v>
      </c>
      <c r="P62" s="4" t="s">
        <v>33</v>
      </c>
      <c r="Q62" s="4">
        <v>0</v>
      </c>
      <c r="R62" s="7">
        <v>45264</v>
      </c>
      <c r="S62" s="6">
        <v>45275</v>
      </c>
      <c r="T62" s="4" t="s">
        <v>34</v>
      </c>
      <c r="U62" s="4">
        <v>652</v>
      </c>
      <c r="V62" s="4">
        <v>0</v>
      </c>
      <c r="W62" s="4">
        <v>0</v>
      </c>
      <c r="X62" s="4" t="s">
        <v>350</v>
      </c>
      <c r="Y62" s="4" t="s">
        <v>351</v>
      </c>
    </row>
    <row r="63" s="4" customFormat="1" spans="1:25">
      <c r="A63" s="4" t="s">
        <v>352</v>
      </c>
      <c r="B63" s="4" t="s">
        <v>26</v>
      </c>
      <c r="C63" s="4" t="s">
        <v>27</v>
      </c>
      <c r="D63" s="4" t="s">
        <v>353</v>
      </c>
      <c r="E63" s="4" t="s">
        <v>354</v>
      </c>
      <c r="F63" s="6">
        <v>45273</v>
      </c>
      <c r="G63" s="6">
        <v>45274</v>
      </c>
      <c r="H63" s="4">
        <v>1</v>
      </c>
      <c r="I63" s="4">
        <v>1</v>
      </c>
      <c r="J63" s="4">
        <v>1</v>
      </c>
      <c r="K63" s="4" t="s">
        <v>30</v>
      </c>
      <c r="L63" s="4">
        <v>264</v>
      </c>
      <c r="M63" s="4">
        <v>264</v>
      </c>
      <c r="N63" s="4" t="s">
        <v>355</v>
      </c>
      <c r="O63" s="4" t="s">
        <v>32</v>
      </c>
      <c r="P63" s="4" t="s">
        <v>33</v>
      </c>
      <c r="Q63" s="4">
        <v>0</v>
      </c>
      <c r="R63" s="7">
        <v>45264.0000115741</v>
      </c>
      <c r="S63" s="6">
        <v>45275</v>
      </c>
      <c r="T63" s="4" t="s">
        <v>34</v>
      </c>
      <c r="U63" s="4">
        <v>264</v>
      </c>
      <c r="V63" s="4">
        <v>0</v>
      </c>
      <c r="W63" s="4">
        <v>0</v>
      </c>
      <c r="X63" s="4" t="s">
        <v>356</v>
      </c>
      <c r="Y63" s="4" t="s">
        <v>357</v>
      </c>
    </row>
    <row r="64" s="4" customFormat="1" spans="1:25">
      <c r="A64" s="4" t="s">
        <v>358</v>
      </c>
      <c r="B64" s="4" t="s">
        <v>26</v>
      </c>
      <c r="C64" s="4" t="s">
        <v>27</v>
      </c>
      <c r="D64" s="4" t="s">
        <v>359</v>
      </c>
      <c r="E64" s="4" t="s">
        <v>360</v>
      </c>
      <c r="F64" s="6">
        <v>45271</v>
      </c>
      <c r="G64" s="6">
        <v>45274</v>
      </c>
      <c r="H64" s="4">
        <v>1</v>
      </c>
      <c r="I64" s="4">
        <v>3</v>
      </c>
      <c r="J64" s="4">
        <v>3</v>
      </c>
      <c r="K64" s="4" t="s">
        <v>30</v>
      </c>
      <c r="L64" s="4">
        <v>1782</v>
      </c>
      <c r="M64" s="4">
        <v>1782</v>
      </c>
      <c r="N64" s="4" t="s">
        <v>361</v>
      </c>
      <c r="O64" s="4" t="s">
        <v>32</v>
      </c>
      <c r="P64" s="4" t="s">
        <v>33</v>
      </c>
      <c r="Q64" s="4">
        <v>0</v>
      </c>
      <c r="R64" s="7">
        <v>45264.0000115741</v>
      </c>
      <c r="S64" s="6">
        <v>45275</v>
      </c>
      <c r="T64" s="4" t="s">
        <v>34</v>
      </c>
      <c r="U64" s="4">
        <v>1782</v>
      </c>
      <c r="V64" s="4">
        <v>0</v>
      </c>
      <c r="W64" s="4">
        <v>0</v>
      </c>
      <c r="X64" s="4" t="s">
        <v>362</v>
      </c>
      <c r="Y64" s="4" t="s">
        <v>363</v>
      </c>
    </row>
    <row r="65" s="4" customFormat="1" spans="1:25">
      <c r="A65" s="4" t="s">
        <v>364</v>
      </c>
      <c r="B65" s="4" t="s">
        <v>26</v>
      </c>
      <c r="C65" s="4" t="s">
        <v>27</v>
      </c>
      <c r="D65" s="4" t="s">
        <v>365</v>
      </c>
      <c r="E65" s="4" t="s">
        <v>366</v>
      </c>
      <c r="F65" s="6">
        <v>45272</v>
      </c>
      <c r="G65" s="6">
        <v>45274</v>
      </c>
      <c r="H65" s="4">
        <v>1</v>
      </c>
      <c r="I65" s="4">
        <v>2</v>
      </c>
      <c r="J65" s="4">
        <v>2</v>
      </c>
      <c r="K65" s="4" t="s">
        <v>30</v>
      </c>
      <c r="L65" s="4">
        <v>2064</v>
      </c>
      <c r="M65" s="4">
        <v>2064</v>
      </c>
      <c r="N65" s="4" t="s">
        <v>367</v>
      </c>
      <c r="O65" s="4" t="s">
        <v>32</v>
      </c>
      <c r="P65" s="4" t="s">
        <v>33</v>
      </c>
      <c r="Q65" s="4">
        <v>0</v>
      </c>
      <c r="R65" s="7">
        <v>45264</v>
      </c>
      <c r="S65" s="6">
        <v>45275</v>
      </c>
      <c r="T65" s="4" t="s">
        <v>34</v>
      </c>
      <c r="U65" s="4">
        <v>2064</v>
      </c>
      <c r="V65" s="4">
        <v>0</v>
      </c>
      <c r="W65" s="4">
        <v>0</v>
      </c>
      <c r="X65" s="4" t="s">
        <v>368</v>
      </c>
      <c r="Y65" s="4" t="s">
        <v>369</v>
      </c>
    </row>
    <row r="66" s="4" customFormat="1" spans="1:25">
      <c r="A66" s="4" t="s">
        <v>370</v>
      </c>
      <c r="B66" s="4" t="s">
        <v>26</v>
      </c>
      <c r="C66" s="4" t="s">
        <v>27</v>
      </c>
      <c r="D66" s="4" t="s">
        <v>279</v>
      </c>
      <c r="E66" s="4" t="s">
        <v>280</v>
      </c>
      <c r="F66" s="6">
        <v>45273</v>
      </c>
      <c r="G66" s="6">
        <v>45274</v>
      </c>
      <c r="H66" s="4">
        <v>1</v>
      </c>
      <c r="I66" s="4">
        <v>1</v>
      </c>
      <c r="J66" s="4">
        <v>1</v>
      </c>
      <c r="K66" s="4" t="s">
        <v>30</v>
      </c>
      <c r="L66" s="4">
        <v>356</v>
      </c>
      <c r="M66" s="4">
        <v>356</v>
      </c>
      <c r="N66" s="4" t="s">
        <v>371</v>
      </c>
      <c r="O66" s="4" t="s">
        <v>32</v>
      </c>
      <c r="P66" s="4" t="s">
        <v>33</v>
      </c>
      <c r="Q66" s="4">
        <v>0</v>
      </c>
      <c r="R66" s="7">
        <v>45265</v>
      </c>
      <c r="S66" s="6">
        <v>45275</v>
      </c>
      <c r="T66" s="4" t="s">
        <v>34</v>
      </c>
      <c r="U66" s="4">
        <v>356</v>
      </c>
      <c r="V66" s="4">
        <v>0</v>
      </c>
      <c r="W66" s="4">
        <v>0</v>
      </c>
      <c r="X66" s="4" t="s">
        <v>372</v>
      </c>
      <c r="Y66" s="4" t="s">
        <v>373</v>
      </c>
    </row>
    <row r="67" s="4" customFormat="1" spans="1:25">
      <c r="A67" s="4" t="s">
        <v>374</v>
      </c>
      <c r="B67" s="4" t="s">
        <v>26</v>
      </c>
      <c r="C67" s="4" t="s">
        <v>27</v>
      </c>
      <c r="D67" s="4" t="s">
        <v>306</v>
      </c>
      <c r="E67" s="4" t="s">
        <v>307</v>
      </c>
      <c r="F67" s="6">
        <v>45271</v>
      </c>
      <c r="G67" s="6">
        <v>45274</v>
      </c>
      <c r="H67" s="4">
        <v>2</v>
      </c>
      <c r="I67" s="4">
        <v>3</v>
      </c>
      <c r="J67" s="4">
        <v>6</v>
      </c>
      <c r="K67" s="4" t="s">
        <v>30</v>
      </c>
      <c r="L67" s="4">
        <v>100</v>
      </c>
      <c r="M67" s="4">
        <v>100</v>
      </c>
      <c r="N67" s="4" t="s">
        <v>375</v>
      </c>
      <c r="O67" s="4" t="s">
        <v>32</v>
      </c>
      <c r="P67" s="4" t="s">
        <v>33</v>
      </c>
      <c r="Q67" s="4">
        <v>0</v>
      </c>
      <c r="R67" s="7">
        <v>45264.0000115741</v>
      </c>
      <c r="S67" s="6">
        <v>45275</v>
      </c>
      <c r="T67" s="4" t="s">
        <v>34</v>
      </c>
      <c r="U67" s="4">
        <v>100</v>
      </c>
      <c r="V67" s="4">
        <v>0</v>
      </c>
      <c r="W67" s="4">
        <v>0</v>
      </c>
      <c r="X67" s="4" t="s">
        <v>164</v>
      </c>
      <c r="Y67" s="4" t="s">
        <v>310</v>
      </c>
    </row>
    <row r="68" s="4" customFormat="1" spans="1:25">
      <c r="A68" s="4" t="s">
        <v>376</v>
      </c>
      <c r="B68" s="4" t="s">
        <v>26</v>
      </c>
      <c r="C68" s="4" t="s">
        <v>27</v>
      </c>
      <c r="D68" s="4" t="s">
        <v>185</v>
      </c>
      <c r="E68" s="4" t="s">
        <v>377</v>
      </c>
      <c r="F68" s="6">
        <v>45272</v>
      </c>
      <c r="G68" s="6">
        <v>45274</v>
      </c>
      <c r="H68" s="4">
        <v>1</v>
      </c>
      <c r="I68" s="4">
        <v>2</v>
      </c>
      <c r="J68" s="4">
        <v>2</v>
      </c>
      <c r="K68" s="4" t="s">
        <v>30</v>
      </c>
      <c r="L68" s="4">
        <v>1026</v>
      </c>
      <c r="M68" s="4">
        <v>1026</v>
      </c>
      <c r="N68" s="4" t="s">
        <v>378</v>
      </c>
      <c r="O68" s="4" t="s">
        <v>32</v>
      </c>
      <c r="P68" s="4" t="s">
        <v>33</v>
      </c>
      <c r="Q68" s="4">
        <v>0</v>
      </c>
      <c r="R68" s="7">
        <v>45265</v>
      </c>
      <c r="S68" s="6">
        <v>45275</v>
      </c>
      <c r="T68" s="4" t="s">
        <v>34</v>
      </c>
      <c r="U68" s="4">
        <v>1026</v>
      </c>
      <c r="V68" s="4">
        <v>0</v>
      </c>
      <c r="W68" s="4">
        <v>0</v>
      </c>
      <c r="X68" s="4" t="s">
        <v>379</v>
      </c>
      <c r="Y68" s="4" t="s">
        <v>380</v>
      </c>
    </row>
    <row r="69" s="4" customFormat="1" spans="1:25">
      <c r="A69" s="4" t="s">
        <v>381</v>
      </c>
      <c r="B69" s="4" t="s">
        <v>26</v>
      </c>
      <c r="C69" s="4" t="s">
        <v>27</v>
      </c>
      <c r="D69" s="4" t="s">
        <v>279</v>
      </c>
      <c r="E69" s="4" t="s">
        <v>280</v>
      </c>
      <c r="F69" s="6">
        <v>45273</v>
      </c>
      <c r="G69" s="6">
        <v>45274</v>
      </c>
      <c r="H69" s="4">
        <v>1</v>
      </c>
      <c r="I69" s="4">
        <v>1</v>
      </c>
      <c r="J69" s="4">
        <v>1</v>
      </c>
      <c r="K69" s="4" t="s">
        <v>30</v>
      </c>
      <c r="L69" s="4">
        <v>356</v>
      </c>
      <c r="M69" s="4">
        <v>356</v>
      </c>
      <c r="N69" s="4" t="s">
        <v>382</v>
      </c>
      <c r="O69" s="4" t="s">
        <v>32</v>
      </c>
      <c r="P69" s="4" t="s">
        <v>33</v>
      </c>
      <c r="Q69" s="4">
        <v>0</v>
      </c>
      <c r="R69" s="7">
        <v>45265.0000115741</v>
      </c>
      <c r="S69" s="6">
        <v>45275</v>
      </c>
      <c r="T69" s="4" t="s">
        <v>34</v>
      </c>
      <c r="U69" s="4">
        <v>356</v>
      </c>
      <c r="V69" s="4">
        <v>0</v>
      </c>
      <c r="W69" s="4">
        <v>0</v>
      </c>
      <c r="X69" s="4" t="s">
        <v>383</v>
      </c>
      <c r="Y69" s="4" t="s">
        <v>384</v>
      </c>
    </row>
    <row r="70" s="4" customFormat="1" spans="1:25">
      <c r="A70" s="4" t="s">
        <v>385</v>
      </c>
      <c r="B70" s="4" t="s">
        <v>26</v>
      </c>
      <c r="C70" s="4" t="s">
        <v>27</v>
      </c>
      <c r="D70" s="4" t="s">
        <v>279</v>
      </c>
      <c r="E70" s="4" t="s">
        <v>386</v>
      </c>
      <c r="F70" s="6">
        <v>45273</v>
      </c>
      <c r="G70" s="6">
        <v>45274</v>
      </c>
      <c r="H70" s="4">
        <v>1</v>
      </c>
      <c r="I70" s="4">
        <v>1</v>
      </c>
      <c r="J70" s="4">
        <v>1</v>
      </c>
      <c r="K70" s="4" t="s">
        <v>30</v>
      </c>
      <c r="L70" s="4">
        <v>396</v>
      </c>
      <c r="M70" s="4">
        <v>396</v>
      </c>
      <c r="N70" s="4" t="s">
        <v>387</v>
      </c>
      <c r="O70" s="4" t="s">
        <v>32</v>
      </c>
      <c r="P70" s="4" t="s">
        <v>33</v>
      </c>
      <c r="Q70" s="4">
        <v>0</v>
      </c>
      <c r="R70" s="7">
        <v>45265</v>
      </c>
      <c r="S70" s="6">
        <v>45275</v>
      </c>
      <c r="T70" s="4" t="s">
        <v>34</v>
      </c>
      <c r="U70" s="4">
        <v>396</v>
      </c>
      <c r="V70" s="4">
        <v>0</v>
      </c>
      <c r="W70" s="4">
        <v>0</v>
      </c>
      <c r="X70" s="4" t="s">
        <v>388</v>
      </c>
      <c r="Y70" s="4" t="s">
        <v>389</v>
      </c>
    </row>
    <row r="71" s="4" customFormat="1" spans="1:25">
      <c r="A71" s="4" t="s">
        <v>390</v>
      </c>
      <c r="B71" s="4" t="s">
        <v>26</v>
      </c>
      <c r="C71" s="4" t="s">
        <v>27</v>
      </c>
      <c r="D71" s="4" t="s">
        <v>341</v>
      </c>
      <c r="E71" s="4" t="s">
        <v>342</v>
      </c>
      <c r="F71" s="6">
        <v>45272</v>
      </c>
      <c r="G71" s="6">
        <v>45274</v>
      </c>
      <c r="H71" s="4">
        <v>1</v>
      </c>
      <c r="I71" s="4">
        <v>2</v>
      </c>
      <c r="J71" s="4">
        <v>2</v>
      </c>
      <c r="K71" s="4" t="s">
        <v>30</v>
      </c>
      <c r="L71" s="4">
        <v>858</v>
      </c>
      <c r="M71" s="4">
        <v>858</v>
      </c>
      <c r="N71" s="4" t="s">
        <v>391</v>
      </c>
      <c r="O71" s="4" t="s">
        <v>32</v>
      </c>
      <c r="P71" s="4" t="s">
        <v>33</v>
      </c>
      <c r="Q71" s="4">
        <v>0</v>
      </c>
      <c r="R71" s="7">
        <v>45265</v>
      </c>
      <c r="S71" s="6">
        <v>45275</v>
      </c>
      <c r="T71" s="4" t="s">
        <v>34</v>
      </c>
      <c r="U71" s="4">
        <v>858</v>
      </c>
      <c r="V71" s="4">
        <v>0</v>
      </c>
      <c r="W71" s="4">
        <v>0</v>
      </c>
      <c r="X71" s="4" t="s">
        <v>392</v>
      </c>
      <c r="Y71" s="4" t="s">
        <v>393</v>
      </c>
    </row>
    <row r="72" s="4" customFormat="1" spans="1:25">
      <c r="A72" s="4" t="s">
        <v>394</v>
      </c>
      <c r="B72" s="4" t="s">
        <v>26</v>
      </c>
      <c r="C72" s="4" t="s">
        <v>27</v>
      </c>
      <c r="D72" s="4" t="s">
        <v>56</v>
      </c>
      <c r="E72" s="4" t="s">
        <v>395</v>
      </c>
      <c r="F72" s="6">
        <v>45272</v>
      </c>
      <c r="G72" s="6">
        <v>45274</v>
      </c>
      <c r="H72" s="4">
        <v>1</v>
      </c>
      <c r="I72" s="4">
        <v>2</v>
      </c>
      <c r="J72" s="4">
        <v>2</v>
      </c>
      <c r="K72" s="4" t="s">
        <v>30</v>
      </c>
      <c r="L72" s="4">
        <v>2000</v>
      </c>
      <c r="M72" s="4">
        <v>2000</v>
      </c>
      <c r="N72" s="4" t="s">
        <v>396</v>
      </c>
      <c r="O72" s="4" t="s">
        <v>32</v>
      </c>
      <c r="P72" s="4" t="s">
        <v>33</v>
      </c>
      <c r="Q72" s="4">
        <v>0</v>
      </c>
      <c r="R72" s="7">
        <v>45265.0000115741</v>
      </c>
      <c r="S72" s="6">
        <v>45275</v>
      </c>
      <c r="T72" s="4" t="s">
        <v>34</v>
      </c>
      <c r="U72" s="4">
        <v>2000</v>
      </c>
      <c r="V72" s="4">
        <v>0</v>
      </c>
      <c r="W72" s="4">
        <v>0</v>
      </c>
      <c r="X72" s="4" t="s">
        <v>397</v>
      </c>
      <c r="Y72" s="4" t="s">
        <v>398</v>
      </c>
    </row>
    <row r="73" s="4" customFormat="1" spans="1:25">
      <c r="A73" s="4" t="s">
        <v>399</v>
      </c>
      <c r="B73" s="4" t="s">
        <v>26</v>
      </c>
      <c r="C73" s="4" t="s">
        <v>27</v>
      </c>
      <c r="D73" s="4" t="s">
        <v>400</v>
      </c>
      <c r="E73" s="4" t="s">
        <v>401</v>
      </c>
      <c r="F73" s="6">
        <v>45270</v>
      </c>
      <c r="G73" s="6">
        <v>45274</v>
      </c>
      <c r="H73" s="4">
        <v>1</v>
      </c>
      <c r="I73" s="4">
        <v>4</v>
      </c>
      <c r="J73" s="4">
        <v>4</v>
      </c>
      <c r="K73" s="4" t="s">
        <v>30</v>
      </c>
      <c r="L73" s="4">
        <v>2084</v>
      </c>
      <c r="M73" s="4">
        <v>2084</v>
      </c>
      <c r="N73" s="4" t="s">
        <v>402</v>
      </c>
      <c r="O73" s="4" t="s">
        <v>32</v>
      </c>
      <c r="P73" s="4" t="s">
        <v>33</v>
      </c>
      <c r="Q73" s="4">
        <v>0</v>
      </c>
      <c r="R73" s="7">
        <v>45266</v>
      </c>
      <c r="S73" s="6">
        <v>45275</v>
      </c>
      <c r="T73" s="4" t="s">
        <v>34</v>
      </c>
      <c r="U73" s="4">
        <v>2084</v>
      </c>
      <c r="V73" s="4">
        <v>0</v>
      </c>
      <c r="W73" s="4">
        <v>0</v>
      </c>
      <c r="X73" s="4" t="s">
        <v>403</v>
      </c>
      <c r="Y73" s="4" t="s">
        <v>404</v>
      </c>
    </row>
    <row r="74" s="4" customFormat="1" spans="1:25">
      <c r="A74" s="4" t="s">
        <v>405</v>
      </c>
      <c r="B74" s="4" t="s">
        <v>26</v>
      </c>
      <c r="C74" s="4" t="s">
        <v>27</v>
      </c>
      <c r="D74" s="4" t="s">
        <v>406</v>
      </c>
      <c r="E74" s="4" t="s">
        <v>407</v>
      </c>
      <c r="F74" s="6">
        <v>45270</v>
      </c>
      <c r="G74" s="6">
        <v>45274</v>
      </c>
      <c r="H74" s="4">
        <v>1</v>
      </c>
      <c r="I74" s="4">
        <v>4</v>
      </c>
      <c r="J74" s="4">
        <v>4</v>
      </c>
      <c r="K74" s="4" t="s">
        <v>30</v>
      </c>
      <c r="L74" s="4">
        <v>1900</v>
      </c>
      <c r="M74" s="4">
        <v>1900</v>
      </c>
      <c r="N74" s="4" t="s">
        <v>408</v>
      </c>
      <c r="O74" s="4" t="s">
        <v>32</v>
      </c>
      <c r="P74" s="4" t="s">
        <v>33</v>
      </c>
      <c r="Q74" s="4">
        <v>0</v>
      </c>
      <c r="R74" s="7">
        <v>45266</v>
      </c>
      <c r="S74" s="6">
        <v>45275</v>
      </c>
      <c r="T74" s="4" t="s">
        <v>34</v>
      </c>
      <c r="U74" s="4">
        <v>1900</v>
      </c>
      <c r="V74" s="4">
        <v>0</v>
      </c>
      <c r="W74" s="4">
        <v>0</v>
      </c>
      <c r="X74" s="4" t="s">
        <v>409</v>
      </c>
      <c r="Y74" s="4" t="s">
        <v>410</v>
      </c>
    </row>
    <row r="75" s="4" customFormat="1" spans="1:25">
      <c r="A75" s="4" t="s">
        <v>411</v>
      </c>
      <c r="B75" s="4" t="s">
        <v>26</v>
      </c>
      <c r="C75" s="4" t="s">
        <v>27</v>
      </c>
      <c r="D75" s="4" t="s">
        <v>406</v>
      </c>
      <c r="E75" s="4" t="s">
        <v>407</v>
      </c>
      <c r="F75" s="6">
        <v>45271</v>
      </c>
      <c r="G75" s="6">
        <v>45274</v>
      </c>
      <c r="H75" s="4">
        <v>4</v>
      </c>
      <c r="I75" s="4">
        <v>3</v>
      </c>
      <c r="J75" s="4">
        <v>12</v>
      </c>
      <c r="K75" s="4" t="s">
        <v>30</v>
      </c>
      <c r="L75" s="4">
        <v>5700</v>
      </c>
      <c r="M75" s="4">
        <v>5700</v>
      </c>
      <c r="N75" s="4" t="s">
        <v>412</v>
      </c>
      <c r="O75" s="4" t="s">
        <v>32</v>
      </c>
      <c r="P75" s="4" t="s">
        <v>33</v>
      </c>
      <c r="Q75" s="4">
        <v>0</v>
      </c>
      <c r="R75" s="7">
        <v>45266</v>
      </c>
      <c r="S75" s="6">
        <v>45275</v>
      </c>
      <c r="T75" s="4" t="s">
        <v>34</v>
      </c>
      <c r="U75" s="4">
        <v>5700</v>
      </c>
      <c r="V75" s="4">
        <v>0</v>
      </c>
      <c r="W75" s="4">
        <v>0</v>
      </c>
      <c r="X75" s="4" t="s">
        <v>413</v>
      </c>
      <c r="Y75" s="4" t="s">
        <v>414</v>
      </c>
    </row>
    <row r="76" s="4" customFormat="1" spans="1:25">
      <c r="A76" s="4" t="s">
        <v>415</v>
      </c>
      <c r="B76" s="4" t="s">
        <v>26</v>
      </c>
      <c r="C76" s="4" t="s">
        <v>27</v>
      </c>
      <c r="D76" s="4" t="s">
        <v>279</v>
      </c>
      <c r="E76" s="4" t="s">
        <v>386</v>
      </c>
      <c r="F76" s="6">
        <v>45273</v>
      </c>
      <c r="G76" s="6">
        <v>45274</v>
      </c>
      <c r="H76" s="4">
        <v>1</v>
      </c>
      <c r="I76" s="4">
        <v>1</v>
      </c>
      <c r="J76" s="4">
        <v>1</v>
      </c>
      <c r="K76" s="4" t="s">
        <v>30</v>
      </c>
      <c r="L76" s="4">
        <v>396</v>
      </c>
      <c r="M76" s="4">
        <v>396</v>
      </c>
      <c r="N76" s="4" t="s">
        <v>416</v>
      </c>
      <c r="O76" s="4" t="s">
        <v>32</v>
      </c>
      <c r="P76" s="4" t="s">
        <v>33</v>
      </c>
      <c r="Q76" s="4">
        <v>0</v>
      </c>
      <c r="R76" s="7">
        <v>45266.0000115741</v>
      </c>
      <c r="S76" s="6">
        <v>45275</v>
      </c>
      <c r="T76" s="4" t="s">
        <v>34</v>
      </c>
      <c r="U76" s="4">
        <v>396</v>
      </c>
      <c r="V76" s="4">
        <v>0</v>
      </c>
      <c r="W76" s="4">
        <v>0</v>
      </c>
      <c r="X76" s="4" t="s">
        <v>417</v>
      </c>
      <c r="Y76" s="4" t="s">
        <v>164</v>
      </c>
    </row>
    <row r="77" s="4" customFormat="1" spans="1:25">
      <c r="A77" s="4" t="s">
        <v>418</v>
      </c>
      <c r="B77" s="4" t="s">
        <v>26</v>
      </c>
      <c r="C77" s="4" t="s">
        <v>27</v>
      </c>
      <c r="D77" s="4" t="s">
        <v>419</v>
      </c>
      <c r="E77" s="4" t="s">
        <v>420</v>
      </c>
      <c r="F77" s="6">
        <v>45272</v>
      </c>
      <c r="G77" s="6">
        <v>45274</v>
      </c>
      <c r="H77" s="4">
        <v>1</v>
      </c>
      <c r="I77" s="4">
        <v>2</v>
      </c>
      <c r="J77" s="4">
        <v>2</v>
      </c>
      <c r="K77" s="4" t="s">
        <v>30</v>
      </c>
      <c r="L77" s="4">
        <v>566</v>
      </c>
      <c r="M77" s="4">
        <v>566</v>
      </c>
      <c r="N77" s="4" t="s">
        <v>421</v>
      </c>
      <c r="O77" s="4" t="s">
        <v>32</v>
      </c>
      <c r="P77" s="4" t="s">
        <v>33</v>
      </c>
      <c r="Q77" s="4">
        <v>0</v>
      </c>
      <c r="R77" s="7">
        <v>45266.0000115741</v>
      </c>
      <c r="S77" s="6">
        <v>45275</v>
      </c>
      <c r="T77" s="4" t="s">
        <v>34</v>
      </c>
      <c r="U77" s="4">
        <v>566</v>
      </c>
      <c r="V77" s="4">
        <v>0</v>
      </c>
      <c r="W77" s="4">
        <v>0</v>
      </c>
      <c r="X77" s="4" t="s">
        <v>422</v>
      </c>
      <c r="Y77" s="4" t="s">
        <v>423</v>
      </c>
    </row>
    <row r="78" s="4" customFormat="1" spans="1:25">
      <c r="A78" s="4" t="s">
        <v>424</v>
      </c>
      <c r="B78" s="4" t="s">
        <v>26</v>
      </c>
      <c r="C78" s="4" t="s">
        <v>27</v>
      </c>
      <c r="D78" s="4" t="s">
        <v>425</v>
      </c>
      <c r="E78" s="4" t="s">
        <v>426</v>
      </c>
      <c r="F78" s="6">
        <v>45273</v>
      </c>
      <c r="G78" s="6">
        <v>45274</v>
      </c>
      <c r="H78" s="4">
        <v>1</v>
      </c>
      <c r="I78" s="4">
        <v>1</v>
      </c>
      <c r="J78" s="4">
        <v>1</v>
      </c>
      <c r="K78" s="4" t="s">
        <v>30</v>
      </c>
      <c r="L78" s="4">
        <v>1560</v>
      </c>
      <c r="M78" s="4">
        <v>1560</v>
      </c>
      <c r="N78" s="4" t="s">
        <v>427</v>
      </c>
      <c r="O78" s="4" t="s">
        <v>32</v>
      </c>
      <c r="P78" s="4" t="s">
        <v>33</v>
      </c>
      <c r="Q78" s="4">
        <v>0</v>
      </c>
      <c r="R78" s="7">
        <v>45266.0000115741</v>
      </c>
      <c r="S78" s="6">
        <v>45275</v>
      </c>
      <c r="T78" s="4" t="s">
        <v>34</v>
      </c>
      <c r="U78" s="4">
        <v>1560</v>
      </c>
      <c r="V78" s="4">
        <v>0</v>
      </c>
      <c r="W78" s="4">
        <v>0</v>
      </c>
      <c r="X78" s="4" t="s">
        <v>428</v>
      </c>
      <c r="Y78" s="4" t="s">
        <v>429</v>
      </c>
    </row>
    <row r="79" s="4" customFormat="1" spans="1:25">
      <c r="A79" s="4" t="s">
        <v>430</v>
      </c>
      <c r="B79" s="4" t="s">
        <v>26</v>
      </c>
      <c r="C79" s="4" t="s">
        <v>27</v>
      </c>
      <c r="D79" s="4" t="s">
        <v>431</v>
      </c>
      <c r="E79" s="4" t="s">
        <v>432</v>
      </c>
      <c r="F79" s="6">
        <v>45273</v>
      </c>
      <c r="G79" s="6">
        <v>45274</v>
      </c>
      <c r="H79" s="4">
        <v>1</v>
      </c>
      <c r="I79" s="4">
        <v>1</v>
      </c>
      <c r="J79" s="4">
        <v>1</v>
      </c>
      <c r="K79" s="4" t="s">
        <v>30</v>
      </c>
      <c r="L79" s="4">
        <v>336</v>
      </c>
      <c r="M79" s="4">
        <v>336</v>
      </c>
      <c r="N79" s="4" t="s">
        <v>433</v>
      </c>
      <c r="O79" s="4" t="s">
        <v>32</v>
      </c>
      <c r="P79" s="4" t="s">
        <v>33</v>
      </c>
      <c r="Q79" s="4">
        <v>0</v>
      </c>
      <c r="R79" s="7">
        <v>45266</v>
      </c>
      <c r="S79" s="6">
        <v>45275</v>
      </c>
      <c r="T79" s="4" t="s">
        <v>34</v>
      </c>
      <c r="U79" s="4">
        <v>336</v>
      </c>
      <c r="V79" s="4">
        <v>0</v>
      </c>
      <c r="W79" s="4">
        <v>0</v>
      </c>
      <c r="X79" s="4" t="s">
        <v>434</v>
      </c>
      <c r="Y79" s="4" t="s">
        <v>435</v>
      </c>
    </row>
    <row r="80" s="4" customFormat="1" spans="1:25">
      <c r="A80" s="4" t="s">
        <v>436</v>
      </c>
      <c r="B80" s="4" t="s">
        <v>26</v>
      </c>
      <c r="C80" s="4" t="s">
        <v>27</v>
      </c>
      <c r="D80" s="4" t="s">
        <v>437</v>
      </c>
      <c r="E80" s="4" t="s">
        <v>438</v>
      </c>
      <c r="F80" s="6">
        <v>45270</v>
      </c>
      <c r="G80" s="6">
        <v>45274</v>
      </c>
      <c r="H80" s="4">
        <v>1</v>
      </c>
      <c r="I80" s="4">
        <v>4</v>
      </c>
      <c r="J80" s="4">
        <v>4</v>
      </c>
      <c r="K80" s="4" t="s">
        <v>30</v>
      </c>
      <c r="L80" s="4">
        <v>2368</v>
      </c>
      <c r="M80" s="4">
        <v>2368</v>
      </c>
      <c r="N80" s="4" t="s">
        <v>439</v>
      </c>
      <c r="O80" s="4" t="s">
        <v>32</v>
      </c>
      <c r="P80" s="4" t="s">
        <v>33</v>
      </c>
      <c r="Q80" s="4">
        <v>0</v>
      </c>
      <c r="R80" s="7">
        <v>45266</v>
      </c>
      <c r="S80" s="6">
        <v>45275</v>
      </c>
      <c r="T80" s="4" t="s">
        <v>34</v>
      </c>
      <c r="U80" s="4">
        <v>2368</v>
      </c>
      <c r="V80" s="4">
        <v>0</v>
      </c>
      <c r="W80" s="4">
        <v>0</v>
      </c>
      <c r="X80" s="4" t="s">
        <v>440</v>
      </c>
      <c r="Y80" s="4" t="s">
        <v>441</v>
      </c>
    </row>
    <row r="81" s="4" customFormat="1" spans="1:25">
      <c r="A81" s="4" t="s">
        <v>442</v>
      </c>
      <c r="B81" s="4" t="s">
        <v>26</v>
      </c>
      <c r="C81" s="4" t="s">
        <v>27</v>
      </c>
      <c r="D81" s="4" t="s">
        <v>443</v>
      </c>
      <c r="E81" s="4" t="s">
        <v>444</v>
      </c>
      <c r="F81" s="6">
        <v>45272</v>
      </c>
      <c r="G81" s="6">
        <v>45274</v>
      </c>
      <c r="H81" s="4">
        <v>1</v>
      </c>
      <c r="I81" s="4">
        <v>2</v>
      </c>
      <c r="J81" s="4">
        <v>2</v>
      </c>
      <c r="K81" s="4" t="s">
        <v>30</v>
      </c>
      <c r="L81" s="4">
        <v>1400</v>
      </c>
      <c r="M81" s="4">
        <v>1400</v>
      </c>
      <c r="N81" s="4" t="s">
        <v>445</v>
      </c>
      <c r="O81" s="4" t="s">
        <v>32</v>
      </c>
      <c r="P81" s="4" t="s">
        <v>33</v>
      </c>
      <c r="Q81" s="4">
        <v>0</v>
      </c>
      <c r="R81" s="7">
        <v>45266.0000115741</v>
      </c>
      <c r="S81" s="6">
        <v>45275</v>
      </c>
      <c r="T81" s="4" t="s">
        <v>34</v>
      </c>
      <c r="U81" s="4">
        <v>1400</v>
      </c>
      <c r="V81" s="4">
        <v>0</v>
      </c>
      <c r="W81" s="4">
        <v>0</v>
      </c>
      <c r="X81" s="4" t="s">
        <v>446</v>
      </c>
      <c r="Y81" s="4" t="s">
        <v>447</v>
      </c>
    </row>
    <row r="82" s="4" customFormat="1" spans="1:25">
      <c r="A82" s="4" t="s">
        <v>448</v>
      </c>
      <c r="B82" s="4" t="s">
        <v>26</v>
      </c>
      <c r="C82" s="4" t="s">
        <v>27</v>
      </c>
      <c r="D82" s="4" t="s">
        <v>449</v>
      </c>
      <c r="E82" s="4" t="s">
        <v>450</v>
      </c>
      <c r="F82" s="6">
        <v>45270</v>
      </c>
      <c r="G82" s="6">
        <v>45274</v>
      </c>
      <c r="H82" s="4">
        <v>1</v>
      </c>
      <c r="I82" s="4">
        <v>4</v>
      </c>
      <c r="J82" s="4">
        <v>4</v>
      </c>
      <c r="K82" s="4" t="s">
        <v>30</v>
      </c>
      <c r="L82" s="4">
        <v>5536</v>
      </c>
      <c r="M82" s="4">
        <v>5536</v>
      </c>
      <c r="N82" s="4" t="s">
        <v>451</v>
      </c>
      <c r="O82" s="4" t="s">
        <v>32</v>
      </c>
      <c r="P82" s="4" t="s">
        <v>33</v>
      </c>
      <c r="Q82" s="4">
        <v>0</v>
      </c>
      <c r="R82" s="7">
        <v>45266</v>
      </c>
      <c r="S82" s="6">
        <v>45275</v>
      </c>
      <c r="T82" s="4" t="s">
        <v>34</v>
      </c>
      <c r="U82" s="4">
        <v>5536</v>
      </c>
      <c r="V82" s="4">
        <v>0</v>
      </c>
      <c r="W82" s="4">
        <v>0</v>
      </c>
      <c r="X82" s="4" t="s">
        <v>452</v>
      </c>
      <c r="Y82" s="4" t="s">
        <v>453</v>
      </c>
    </row>
    <row r="83" s="4" customFormat="1" spans="1:25">
      <c r="A83" s="4" t="s">
        <v>454</v>
      </c>
      <c r="B83" s="4" t="s">
        <v>26</v>
      </c>
      <c r="C83" s="4" t="s">
        <v>27</v>
      </c>
      <c r="D83" s="4" t="s">
        <v>455</v>
      </c>
      <c r="E83" s="4" t="s">
        <v>456</v>
      </c>
      <c r="F83" s="6">
        <v>45272</v>
      </c>
      <c r="G83" s="6">
        <v>45274</v>
      </c>
      <c r="H83" s="4">
        <v>1</v>
      </c>
      <c r="I83" s="4">
        <v>2</v>
      </c>
      <c r="J83" s="4">
        <v>2</v>
      </c>
      <c r="K83" s="4" t="s">
        <v>30</v>
      </c>
      <c r="L83" s="4">
        <v>504</v>
      </c>
      <c r="M83" s="4">
        <v>504</v>
      </c>
      <c r="N83" s="4" t="s">
        <v>457</v>
      </c>
      <c r="O83" s="4" t="s">
        <v>32</v>
      </c>
      <c r="P83" s="4" t="s">
        <v>33</v>
      </c>
      <c r="Q83" s="4">
        <v>0</v>
      </c>
      <c r="R83" s="7">
        <v>45267.0000115741</v>
      </c>
      <c r="S83" s="6">
        <v>45275</v>
      </c>
      <c r="T83" s="4" t="s">
        <v>34</v>
      </c>
      <c r="U83" s="4">
        <v>504</v>
      </c>
      <c r="V83" s="4">
        <v>0</v>
      </c>
      <c r="W83" s="4">
        <v>0</v>
      </c>
      <c r="X83" s="4" t="s">
        <v>458</v>
      </c>
      <c r="Y83" s="4" t="s">
        <v>459</v>
      </c>
    </row>
    <row r="84" s="4" customFormat="1" spans="1:25">
      <c r="A84" s="4" t="s">
        <v>460</v>
      </c>
      <c r="B84" s="4" t="s">
        <v>26</v>
      </c>
      <c r="C84" s="4" t="s">
        <v>27</v>
      </c>
      <c r="D84" s="4" t="s">
        <v>461</v>
      </c>
      <c r="E84" s="4" t="s">
        <v>462</v>
      </c>
      <c r="F84" s="6">
        <v>45272</v>
      </c>
      <c r="G84" s="6">
        <v>45274</v>
      </c>
      <c r="H84" s="4">
        <v>1</v>
      </c>
      <c r="I84" s="4">
        <v>2</v>
      </c>
      <c r="J84" s="4">
        <v>2</v>
      </c>
      <c r="K84" s="4" t="s">
        <v>30</v>
      </c>
      <c r="L84" s="4">
        <v>2354</v>
      </c>
      <c r="M84" s="4">
        <v>2354</v>
      </c>
      <c r="N84" s="4" t="s">
        <v>463</v>
      </c>
      <c r="O84" s="4" t="s">
        <v>32</v>
      </c>
      <c r="P84" s="4" t="s">
        <v>33</v>
      </c>
      <c r="Q84" s="4">
        <v>0</v>
      </c>
      <c r="R84" s="7">
        <v>45267.0000115741</v>
      </c>
      <c r="S84" s="6">
        <v>45275</v>
      </c>
      <c r="T84" s="4" t="s">
        <v>34</v>
      </c>
      <c r="U84" s="4">
        <v>2354</v>
      </c>
      <c r="V84" s="4">
        <v>0</v>
      </c>
      <c r="W84" s="4">
        <v>0</v>
      </c>
      <c r="X84" s="4" t="s">
        <v>464</v>
      </c>
      <c r="Y84" s="4" t="s">
        <v>465</v>
      </c>
    </row>
    <row r="85" s="4" customFormat="1" spans="1:25">
      <c r="A85" s="4" t="s">
        <v>466</v>
      </c>
      <c r="B85" s="4" t="s">
        <v>26</v>
      </c>
      <c r="C85" s="4" t="s">
        <v>27</v>
      </c>
      <c r="D85" s="4" t="s">
        <v>461</v>
      </c>
      <c r="E85" s="4" t="s">
        <v>462</v>
      </c>
      <c r="F85" s="6">
        <v>45272</v>
      </c>
      <c r="G85" s="6">
        <v>45274</v>
      </c>
      <c r="H85" s="4">
        <v>1</v>
      </c>
      <c r="I85" s="4">
        <v>2</v>
      </c>
      <c r="J85" s="4">
        <v>2</v>
      </c>
      <c r="K85" s="4" t="s">
        <v>30</v>
      </c>
      <c r="L85" s="4">
        <v>2354</v>
      </c>
      <c r="M85" s="4">
        <v>2354</v>
      </c>
      <c r="N85" s="4" t="s">
        <v>467</v>
      </c>
      <c r="O85" s="4" t="s">
        <v>32</v>
      </c>
      <c r="P85" s="4" t="s">
        <v>33</v>
      </c>
      <c r="Q85" s="4">
        <v>0</v>
      </c>
      <c r="R85" s="7">
        <v>45267</v>
      </c>
      <c r="S85" s="6">
        <v>45275</v>
      </c>
      <c r="T85" s="4" t="s">
        <v>34</v>
      </c>
      <c r="U85" s="4">
        <v>2354</v>
      </c>
      <c r="V85" s="4">
        <v>0</v>
      </c>
      <c r="W85" s="4">
        <v>0</v>
      </c>
      <c r="X85" s="4" t="s">
        <v>468</v>
      </c>
      <c r="Y85" s="4" t="s">
        <v>469</v>
      </c>
    </row>
    <row r="86" s="4" customFormat="1" spans="1:25">
      <c r="A86" s="4" t="s">
        <v>470</v>
      </c>
      <c r="B86" s="4" t="s">
        <v>26</v>
      </c>
      <c r="C86" s="4" t="s">
        <v>27</v>
      </c>
      <c r="D86" s="4" t="s">
        <v>359</v>
      </c>
      <c r="E86" s="4" t="s">
        <v>471</v>
      </c>
      <c r="F86" s="6">
        <v>45272</v>
      </c>
      <c r="G86" s="6">
        <v>45274</v>
      </c>
      <c r="H86" s="4">
        <v>1</v>
      </c>
      <c r="I86" s="4">
        <v>2</v>
      </c>
      <c r="J86" s="4">
        <v>2</v>
      </c>
      <c r="K86" s="4" t="s">
        <v>30</v>
      </c>
      <c r="L86" s="4">
        <v>850</v>
      </c>
      <c r="M86" s="4">
        <v>850</v>
      </c>
      <c r="N86" s="4" t="s">
        <v>472</v>
      </c>
      <c r="O86" s="4" t="s">
        <v>32</v>
      </c>
      <c r="P86" s="4" t="s">
        <v>33</v>
      </c>
      <c r="Q86" s="4">
        <v>0</v>
      </c>
      <c r="R86" s="7">
        <v>45267.0000115741</v>
      </c>
      <c r="S86" s="6">
        <v>45275</v>
      </c>
      <c r="T86" s="4" t="s">
        <v>34</v>
      </c>
      <c r="U86" s="4">
        <v>850</v>
      </c>
      <c r="V86" s="4">
        <v>0</v>
      </c>
      <c r="W86" s="4">
        <v>0</v>
      </c>
      <c r="X86" s="4" t="s">
        <v>473</v>
      </c>
      <c r="Y86" s="4" t="s">
        <v>474</v>
      </c>
    </row>
    <row r="87" s="4" customFormat="1" spans="1:25">
      <c r="A87" s="4" t="s">
        <v>301</v>
      </c>
      <c r="B87" s="4" t="s">
        <v>26</v>
      </c>
      <c r="C87" s="4" t="s">
        <v>171</v>
      </c>
      <c r="D87" s="4" t="s">
        <v>185</v>
      </c>
      <c r="E87" s="4" t="s">
        <v>186</v>
      </c>
      <c r="F87" s="6">
        <v>45273</v>
      </c>
      <c r="G87" s="6">
        <v>45274</v>
      </c>
      <c r="H87" s="4">
        <v>1</v>
      </c>
      <c r="I87" s="4">
        <v>1</v>
      </c>
      <c r="J87" s="4">
        <v>1</v>
      </c>
      <c r="K87" s="4" t="s">
        <v>30</v>
      </c>
      <c r="L87" s="4">
        <v>-468</v>
      </c>
      <c r="M87" s="4">
        <v>-468</v>
      </c>
      <c r="N87" s="4" t="s">
        <v>302</v>
      </c>
      <c r="O87" s="4" t="s">
        <v>32</v>
      </c>
      <c r="P87" s="4" t="s">
        <v>33</v>
      </c>
      <c r="Q87" s="4">
        <v>0</v>
      </c>
      <c r="R87" s="7">
        <v>45261.0000115741</v>
      </c>
      <c r="S87" s="6">
        <v>45275</v>
      </c>
      <c r="T87" s="4" t="s">
        <v>34</v>
      </c>
      <c r="U87" s="4">
        <v>-468</v>
      </c>
      <c r="V87" s="4">
        <v>0</v>
      </c>
      <c r="W87" s="4">
        <v>0</v>
      </c>
      <c r="X87" s="4" t="s">
        <v>303</v>
      </c>
      <c r="Y87" s="4" t="s">
        <v>304</v>
      </c>
    </row>
    <row r="88" s="4" customFormat="1" spans="1:25">
      <c r="A88" s="4" t="s">
        <v>301</v>
      </c>
      <c r="B88" s="4" t="s">
        <v>26</v>
      </c>
      <c r="C88" s="4" t="s">
        <v>475</v>
      </c>
      <c r="D88" s="4" t="s">
        <v>185</v>
      </c>
      <c r="E88" s="4" t="s">
        <v>186</v>
      </c>
      <c r="F88" s="6">
        <v>45273</v>
      </c>
      <c r="G88" s="6">
        <v>45274</v>
      </c>
      <c r="H88" s="4">
        <v>1</v>
      </c>
      <c r="I88" s="4">
        <v>1</v>
      </c>
      <c r="J88" s="4">
        <v>1</v>
      </c>
      <c r="K88" s="4" t="s">
        <v>30</v>
      </c>
      <c r="L88" s="4">
        <v>100</v>
      </c>
      <c r="M88" s="4">
        <v>100</v>
      </c>
      <c r="N88" s="4" t="s">
        <v>302</v>
      </c>
      <c r="O88" s="4" t="s">
        <v>32</v>
      </c>
      <c r="P88" s="4" t="s">
        <v>33</v>
      </c>
      <c r="Q88" s="4">
        <v>0</v>
      </c>
      <c r="R88" s="7">
        <v>45261.7525694444</v>
      </c>
      <c r="S88" s="6">
        <v>45275</v>
      </c>
      <c r="T88" s="4" t="s">
        <v>34</v>
      </c>
      <c r="U88" s="4">
        <v>100</v>
      </c>
      <c r="V88" s="4">
        <v>0</v>
      </c>
      <c r="W88" s="4">
        <v>0</v>
      </c>
      <c r="X88" s="4" t="s">
        <v>303</v>
      </c>
      <c r="Y88" s="4" t="s">
        <v>304</v>
      </c>
    </row>
    <row r="89" s="4" customFormat="1" spans="1:25">
      <c r="A89" s="4" t="s">
        <v>297</v>
      </c>
      <c r="B89" s="4" t="s">
        <v>26</v>
      </c>
      <c r="C89" s="4" t="s">
        <v>171</v>
      </c>
      <c r="D89" s="4" t="s">
        <v>185</v>
      </c>
      <c r="E89" s="4" t="s">
        <v>186</v>
      </c>
      <c r="F89" s="6">
        <v>45273</v>
      </c>
      <c r="G89" s="6">
        <v>45274</v>
      </c>
      <c r="H89" s="4">
        <v>1</v>
      </c>
      <c r="I89" s="4">
        <v>1</v>
      </c>
      <c r="J89" s="4">
        <v>1</v>
      </c>
      <c r="K89" s="4" t="s">
        <v>30</v>
      </c>
      <c r="L89" s="4">
        <v>-468</v>
      </c>
      <c r="M89" s="4">
        <v>-468</v>
      </c>
      <c r="N89" s="4" t="s">
        <v>298</v>
      </c>
      <c r="O89" s="4" t="s">
        <v>32</v>
      </c>
      <c r="P89" s="4" t="s">
        <v>33</v>
      </c>
      <c r="Q89" s="4">
        <v>0</v>
      </c>
      <c r="R89" s="7">
        <v>45261</v>
      </c>
      <c r="S89" s="6">
        <v>45275</v>
      </c>
      <c r="T89" s="4" t="s">
        <v>34</v>
      </c>
      <c r="U89" s="4">
        <v>-468</v>
      </c>
      <c r="V89" s="4">
        <v>0</v>
      </c>
      <c r="W89" s="4">
        <v>0</v>
      </c>
      <c r="X89" s="4" t="s">
        <v>299</v>
      </c>
      <c r="Y89" s="4" t="s">
        <v>300</v>
      </c>
    </row>
    <row r="90" s="4" customFormat="1" spans="1:25">
      <c r="A90" s="4" t="s">
        <v>297</v>
      </c>
      <c r="B90" s="4" t="s">
        <v>26</v>
      </c>
      <c r="C90" s="4" t="s">
        <v>475</v>
      </c>
      <c r="D90" s="4" t="s">
        <v>185</v>
      </c>
      <c r="E90" s="4" t="s">
        <v>186</v>
      </c>
      <c r="F90" s="6">
        <v>45273</v>
      </c>
      <c r="G90" s="6">
        <v>45274</v>
      </c>
      <c r="H90" s="4">
        <v>1</v>
      </c>
      <c r="I90" s="4">
        <v>1</v>
      </c>
      <c r="J90" s="4">
        <v>1</v>
      </c>
      <c r="K90" s="4" t="s">
        <v>30</v>
      </c>
      <c r="L90" s="4">
        <v>100</v>
      </c>
      <c r="M90" s="4">
        <v>100</v>
      </c>
      <c r="N90" s="4" t="s">
        <v>298</v>
      </c>
      <c r="O90" s="4" t="s">
        <v>32</v>
      </c>
      <c r="P90" s="4" t="s">
        <v>33</v>
      </c>
      <c r="Q90" s="4">
        <v>0</v>
      </c>
      <c r="R90" s="7">
        <v>45261.7520601852</v>
      </c>
      <c r="S90" s="6">
        <v>45275</v>
      </c>
      <c r="T90" s="4" t="s">
        <v>34</v>
      </c>
      <c r="U90" s="4">
        <v>100</v>
      </c>
      <c r="V90" s="4">
        <v>0</v>
      </c>
      <c r="W90" s="4">
        <v>0</v>
      </c>
      <c r="X90" s="4" t="s">
        <v>299</v>
      </c>
      <c r="Y90" s="4" t="s">
        <v>300</v>
      </c>
    </row>
    <row r="91" s="4" customFormat="1" spans="1:25">
      <c r="A91" s="4" t="s">
        <v>476</v>
      </c>
      <c r="B91" s="4" t="s">
        <v>26</v>
      </c>
      <c r="C91" s="4" t="s">
        <v>27</v>
      </c>
      <c r="D91" s="4" t="s">
        <v>406</v>
      </c>
      <c r="E91" s="4" t="s">
        <v>407</v>
      </c>
      <c r="F91" s="6">
        <v>45271</v>
      </c>
      <c r="G91" s="6">
        <v>45274</v>
      </c>
      <c r="H91" s="4">
        <v>1</v>
      </c>
      <c r="I91" s="4">
        <v>3</v>
      </c>
      <c r="J91" s="4">
        <v>3</v>
      </c>
      <c r="K91" s="4" t="s">
        <v>30</v>
      </c>
      <c r="L91" s="4">
        <v>1425</v>
      </c>
      <c r="M91" s="4">
        <v>1425</v>
      </c>
      <c r="N91" s="4" t="s">
        <v>477</v>
      </c>
      <c r="O91" s="4" t="s">
        <v>32</v>
      </c>
      <c r="P91" s="4" t="s">
        <v>33</v>
      </c>
      <c r="Q91" s="4">
        <v>0</v>
      </c>
      <c r="R91" s="7">
        <v>45267.0000115741</v>
      </c>
      <c r="S91" s="6">
        <v>45275</v>
      </c>
      <c r="T91" s="4" t="s">
        <v>34</v>
      </c>
      <c r="U91" s="4">
        <v>1425</v>
      </c>
      <c r="V91" s="4">
        <v>0</v>
      </c>
      <c r="W91" s="4">
        <v>0</v>
      </c>
      <c r="X91" s="4" t="s">
        <v>478</v>
      </c>
      <c r="Y91" s="4" t="s">
        <v>479</v>
      </c>
    </row>
    <row r="92" s="4" customFormat="1" spans="1:25">
      <c r="A92" s="4" t="s">
        <v>480</v>
      </c>
      <c r="B92" s="4" t="s">
        <v>26</v>
      </c>
      <c r="C92" s="4" t="s">
        <v>27</v>
      </c>
      <c r="D92" s="4" t="s">
        <v>481</v>
      </c>
      <c r="E92" s="4" t="s">
        <v>482</v>
      </c>
      <c r="F92" s="6">
        <v>45273</v>
      </c>
      <c r="G92" s="6">
        <v>45274</v>
      </c>
      <c r="H92" s="4">
        <v>1</v>
      </c>
      <c r="I92" s="4">
        <v>1</v>
      </c>
      <c r="J92" s="4">
        <v>1</v>
      </c>
      <c r="K92" s="4" t="s">
        <v>30</v>
      </c>
      <c r="L92" s="4">
        <v>549</v>
      </c>
      <c r="M92" s="4">
        <v>549</v>
      </c>
      <c r="N92" s="4" t="s">
        <v>483</v>
      </c>
      <c r="O92" s="4" t="s">
        <v>32</v>
      </c>
      <c r="P92" s="4" t="s">
        <v>33</v>
      </c>
      <c r="Q92" s="4">
        <v>0</v>
      </c>
      <c r="R92" s="7">
        <v>45268.0000115741</v>
      </c>
      <c r="S92" s="6">
        <v>45275</v>
      </c>
      <c r="T92" s="4" t="s">
        <v>34</v>
      </c>
      <c r="U92" s="4">
        <v>549</v>
      </c>
      <c r="V92" s="4">
        <v>0</v>
      </c>
      <c r="W92" s="4">
        <v>0</v>
      </c>
      <c r="X92" s="4" t="s">
        <v>484</v>
      </c>
      <c r="Y92" s="4" t="s">
        <v>164</v>
      </c>
    </row>
    <row r="93" s="4" customFormat="1" spans="1:25">
      <c r="A93" s="4" t="s">
        <v>480</v>
      </c>
      <c r="B93" s="4" t="s">
        <v>26</v>
      </c>
      <c r="C93" s="4" t="s">
        <v>171</v>
      </c>
      <c r="D93" s="4" t="s">
        <v>481</v>
      </c>
      <c r="E93" s="4" t="s">
        <v>482</v>
      </c>
      <c r="F93" s="6">
        <v>45273</v>
      </c>
      <c r="G93" s="6">
        <v>45274</v>
      </c>
      <c r="H93" s="4">
        <v>1</v>
      </c>
      <c r="I93" s="4">
        <v>1</v>
      </c>
      <c r="J93" s="4">
        <v>1</v>
      </c>
      <c r="K93" s="4" t="s">
        <v>30</v>
      </c>
      <c r="L93" s="4">
        <v>-549</v>
      </c>
      <c r="M93" s="4">
        <v>-549</v>
      </c>
      <c r="N93" s="4" t="s">
        <v>483</v>
      </c>
      <c r="O93" s="4" t="s">
        <v>32</v>
      </c>
      <c r="P93" s="4" t="s">
        <v>33</v>
      </c>
      <c r="Q93" s="4">
        <v>0</v>
      </c>
      <c r="R93" s="7">
        <v>45268.0000115741</v>
      </c>
      <c r="S93" s="6">
        <v>45275</v>
      </c>
      <c r="T93" s="4" t="s">
        <v>34</v>
      </c>
      <c r="U93" s="4">
        <v>-549</v>
      </c>
      <c r="V93" s="4">
        <v>0</v>
      </c>
      <c r="W93" s="4">
        <v>0</v>
      </c>
      <c r="X93" s="4" t="s">
        <v>484</v>
      </c>
      <c r="Y93" s="4" t="s">
        <v>164</v>
      </c>
    </row>
    <row r="94" s="4" customFormat="1" spans="1:25">
      <c r="A94" s="4" t="s">
        <v>485</v>
      </c>
      <c r="B94" s="4" t="s">
        <v>26</v>
      </c>
      <c r="C94" s="4" t="s">
        <v>27</v>
      </c>
      <c r="D94" s="4" t="s">
        <v>486</v>
      </c>
      <c r="E94" s="4" t="s">
        <v>487</v>
      </c>
      <c r="F94" s="6">
        <v>45273</v>
      </c>
      <c r="G94" s="6">
        <v>45274</v>
      </c>
      <c r="H94" s="4">
        <v>1</v>
      </c>
      <c r="I94" s="4">
        <v>1</v>
      </c>
      <c r="J94" s="4">
        <v>1</v>
      </c>
      <c r="K94" s="4" t="s">
        <v>30</v>
      </c>
      <c r="L94" s="4">
        <v>4666</v>
      </c>
      <c r="M94" s="4">
        <v>4666</v>
      </c>
      <c r="N94" s="4" t="s">
        <v>488</v>
      </c>
      <c r="O94" s="4" t="s">
        <v>32</v>
      </c>
      <c r="P94" s="4" t="s">
        <v>33</v>
      </c>
      <c r="Q94" s="4">
        <v>0</v>
      </c>
      <c r="R94" s="7">
        <v>45268</v>
      </c>
      <c r="S94" s="6">
        <v>45275</v>
      </c>
      <c r="T94" s="4" t="s">
        <v>34</v>
      </c>
      <c r="U94" s="4">
        <v>4666</v>
      </c>
      <c r="V94" s="4">
        <v>0</v>
      </c>
      <c r="W94" s="4">
        <v>0</v>
      </c>
      <c r="X94" s="4" t="s">
        <v>489</v>
      </c>
      <c r="Y94" s="4" t="s">
        <v>490</v>
      </c>
    </row>
    <row r="95" s="4" customFormat="1" spans="1:25">
      <c r="A95" s="4" t="s">
        <v>491</v>
      </c>
      <c r="B95" s="4" t="s">
        <v>26</v>
      </c>
      <c r="C95" s="4" t="s">
        <v>27</v>
      </c>
      <c r="D95" s="4" t="s">
        <v>492</v>
      </c>
      <c r="E95" s="4" t="s">
        <v>493</v>
      </c>
      <c r="F95" s="6">
        <v>45273</v>
      </c>
      <c r="G95" s="6">
        <v>45274</v>
      </c>
      <c r="H95" s="4">
        <v>1</v>
      </c>
      <c r="I95" s="4">
        <v>1</v>
      </c>
      <c r="J95" s="4">
        <v>1</v>
      </c>
      <c r="K95" s="4" t="s">
        <v>30</v>
      </c>
      <c r="L95" s="4">
        <v>1393</v>
      </c>
      <c r="M95" s="4">
        <v>1393</v>
      </c>
      <c r="N95" s="4" t="s">
        <v>494</v>
      </c>
      <c r="O95" s="4" t="s">
        <v>32</v>
      </c>
      <c r="P95" s="4" t="s">
        <v>33</v>
      </c>
      <c r="Q95" s="4">
        <v>0</v>
      </c>
      <c r="R95" s="7">
        <v>45268.0000115741</v>
      </c>
      <c r="S95" s="6">
        <v>45275</v>
      </c>
      <c r="T95" s="4" t="s">
        <v>34</v>
      </c>
      <c r="U95" s="4">
        <v>1393</v>
      </c>
      <c r="V95" s="4">
        <v>0</v>
      </c>
      <c r="W95" s="4">
        <v>0</v>
      </c>
      <c r="X95" s="4" t="s">
        <v>495</v>
      </c>
      <c r="Y95" s="4" t="s">
        <v>496</v>
      </c>
    </row>
    <row r="96" s="4" customFormat="1" spans="1:25">
      <c r="A96" s="4" t="s">
        <v>497</v>
      </c>
      <c r="B96" s="4" t="s">
        <v>26</v>
      </c>
      <c r="C96" s="4" t="s">
        <v>27</v>
      </c>
      <c r="D96" s="4" t="s">
        <v>498</v>
      </c>
      <c r="E96" s="4" t="s">
        <v>499</v>
      </c>
      <c r="F96" s="6">
        <v>45272</v>
      </c>
      <c r="G96" s="6">
        <v>45274</v>
      </c>
      <c r="H96" s="4">
        <v>1</v>
      </c>
      <c r="I96" s="4">
        <v>2</v>
      </c>
      <c r="J96" s="4">
        <v>2</v>
      </c>
      <c r="K96" s="4" t="s">
        <v>30</v>
      </c>
      <c r="L96" s="4">
        <v>1544</v>
      </c>
      <c r="M96" s="4">
        <v>1544</v>
      </c>
      <c r="N96" s="4" t="s">
        <v>500</v>
      </c>
      <c r="O96" s="4" t="s">
        <v>32</v>
      </c>
      <c r="P96" s="4" t="s">
        <v>33</v>
      </c>
      <c r="Q96" s="4">
        <v>0</v>
      </c>
      <c r="R96" s="7">
        <v>45268.0000115741</v>
      </c>
      <c r="S96" s="6">
        <v>45275</v>
      </c>
      <c r="T96" s="4" t="s">
        <v>34</v>
      </c>
      <c r="U96" s="4">
        <v>1544</v>
      </c>
      <c r="V96" s="4">
        <v>0</v>
      </c>
      <c r="W96" s="4">
        <v>0</v>
      </c>
      <c r="X96" s="4" t="s">
        <v>501</v>
      </c>
      <c r="Y96" s="4" t="s">
        <v>502</v>
      </c>
    </row>
    <row r="97" s="4" customFormat="1" spans="1:25">
      <c r="A97" s="4" t="s">
        <v>503</v>
      </c>
      <c r="B97" s="4" t="s">
        <v>26</v>
      </c>
      <c r="C97" s="4" t="s">
        <v>27</v>
      </c>
      <c r="D97" s="4" t="s">
        <v>504</v>
      </c>
      <c r="E97" s="4" t="s">
        <v>505</v>
      </c>
      <c r="F97" s="6">
        <v>45269</v>
      </c>
      <c r="G97" s="6">
        <v>45274</v>
      </c>
      <c r="H97" s="4">
        <v>1</v>
      </c>
      <c r="I97" s="4">
        <v>5</v>
      </c>
      <c r="J97" s="4">
        <v>5</v>
      </c>
      <c r="K97" s="4" t="s">
        <v>30</v>
      </c>
      <c r="L97" s="4">
        <v>3490</v>
      </c>
      <c r="M97" s="4">
        <v>3490</v>
      </c>
      <c r="N97" s="4" t="s">
        <v>506</v>
      </c>
      <c r="O97" s="4" t="s">
        <v>32</v>
      </c>
      <c r="P97" s="4" t="s">
        <v>33</v>
      </c>
      <c r="Q97" s="4">
        <v>0</v>
      </c>
      <c r="R97" s="7">
        <v>45268</v>
      </c>
      <c r="S97" s="6">
        <v>45275</v>
      </c>
      <c r="T97" s="4" t="s">
        <v>34</v>
      </c>
      <c r="U97" s="4">
        <v>3490</v>
      </c>
      <c r="V97" s="4">
        <v>0</v>
      </c>
      <c r="W97" s="4">
        <v>0</v>
      </c>
      <c r="X97" s="4" t="s">
        <v>507</v>
      </c>
      <c r="Y97" s="4" t="s">
        <v>508</v>
      </c>
    </row>
    <row r="98" s="4" customFormat="1" spans="1:25">
      <c r="A98" s="4" t="s">
        <v>509</v>
      </c>
      <c r="B98" s="4" t="s">
        <v>26</v>
      </c>
      <c r="C98" s="4" t="s">
        <v>27</v>
      </c>
      <c r="D98" s="4" t="s">
        <v>510</v>
      </c>
      <c r="E98" s="4" t="s">
        <v>511</v>
      </c>
      <c r="F98" s="6">
        <v>45271</v>
      </c>
      <c r="G98" s="6">
        <v>45274</v>
      </c>
      <c r="H98" s="4">
        <v>1</v>
      </c>
      <c r="I98" s="4">
        <v>3</v>
      </c>
      <c r="J98" s="4">
        <v>3</v>
      </c>
      <c r="K98" s="4" t="s">
        <v>30</v>
      </c>
      <c r="L98" s="4">
        <v>1662</v>
      </c>
      <c r="M98" s="4">
        <v>1662</v>
      </c>
      <c r="N98" s="4" t="s">
        <v>512</v>
      </c>
      <c r="O98" s="4" t="s">
        <v>32</v>
      </c>
      <c r="P98" s="4" t="s">
        <v>33</v>
      </c>
      <c r="Q98" s="4">
        <v>0</v>
      </c>
      <c r="R98" s="7">
        <v>45268</v>
      </c>
      <c r="S98" s="6">
        <v>45275</v>
      </c>
      <c r="T98" s="4" t="s">
        <v>34</v>
      </c>
      <c r="U98" s="4">
        <v>1662</v>
      </c>
      <c r="V98" s="4">
        <v>0</v>
      </c>
      <c r="W98" s="4">
        <v>0</v>
      </c>
      <c r="X98" s="4" t="s">
        <v>513</v>
      </c>
      <c r="Y98" s="4" t="s">
        <v>514</v>
      </c>
    </row>
    <row r="99" s="4" customFormat="1" spans="1:25">
      <c r="A99" s="4" t="s">
        <v>515</v>
      </c>
      <c r="B99" s="4" t="s">
        <v>26</v>
      </c>
      <c r="C99" s="4" t="s">
        <v>27</v>
      </c>
      <c r="D99" s="4" t="s">
        <v>498</v>
      </c>
      <c r="E99" s="4" t="s">
        <v>499</v>
      </c>
      <c r="F99" s="6">
        <v>45272</v>
      </c>
      <c r="G99" s="6">
        <v>45274</v>
      </c>
      <c r="H99" s="4">
        <v>1</v>
      </c>
      <c r="I99" s="4">
        <v>2</v>
      </c>
      <c r="J99" s="4">
        <v>2</v>
      </c>
      <c r="K99" s="4" t="s">
        <v>30</v>
      </c>
      <c r="L99" s="4">
        <v>1544</v>
      </c>
      <c r="M99" s="4">
        <v>1544</v>
      </c>
      <c r="N99" s="4" t="s">
        <v>516</v>
      </c>
      <c r="O99" s="4" t="s">
        <v>32</v>
      </c>
      <c r="P99" s="4" t="s">
        <v>33</v>
      </c>
      <c r="Q99" s="4">
        <v>0</v>
      </c>
      <c r="R99" s="7">
        <v>45268.0000115741</v>
      </c>
      <c r="S99" s="6">
        <v>45275</v>
      </c>
      <c r="T99" s="4" t="s">
        <v>34</v>
      </c>
      <c r="U99" s="4">
        <v>1544</v>
      </c>
      <c r="V99" s="4">
        <v>0</v>
      </c>
      <c r="W99" s="4">
        <v>0</v>
      </c>
      <c r="X99" s="4" t="s">
        <v>517</v>
      </c>
      <c r="Y99" s="4" t="s">
        <v>518</v>
      </c>
    </row>
    <row r="100" s="4" customFormat="1" spans="1:25">
      <c r="A100" s="4" t="s">
        <v>519</v>
      </c>
      <c r="B100" s="4" t="s">
        <v>26</v>
      </c>
      <c r="C100" s="4" t="s">
        <v>27</v>
      </c>
      <c r="D100" s="4" t="s">
        <v>520</v>
      </c>
      <c r="E100" s="4" t="s">
        <v>521</v>
      </c>
      <c r="F100" s="6">
        <v>45271</v>
      </c>
      <c r="G100" s="6">
        <v>45274</v>
      </c>
      <c r="H100" s="4">
        <v>1</v>
      </c>
      <c r="I100" s="4">
        <v>3</v>
      </c>
      <c r="J100" s="4">
        <v>3</v>
      </c>
      <c r="K100" s="4" t="s">
        <v>30</v>
      </c>
      <c r="L100" s="4">
        <v>2160</v>
      </c>
      <c r="M100" s="4">
        <v>2160</v>
      </c>
      <c r="N100" s="4" t="s">
        <v>522</v>
      </c>
      <c r="O100" s="4" t="s">
        <v>32</v>
      </c>
      <c r="P100" s="4" t="s">
        <v>33</v>
      </c>
      <c r="Q100" s="4">
        <v>0</v>
      </c>
      <c r="R100" s="7">
        <v>45268.0000115741</v>
      </c>
      <c r="S100" s="6">
        <v>45275</v>
      </c>
      <c r="T100" s="4" t="s">
        <v>34</v>
      </c>
      <c r="U100" s="4">
        <v>2160</v>
      </c>
      <c r="V100" s="4">
        <v>0</v>
      </c>
      <c r="W100" s="4">
        <v>0</v>
      </c>
      <c r="X100" s="4" t="s">
        <v>523</v>
      </c>
      <c r="Y100" s="4" t="s">
        <v>524</v>
      </c>
    </row>
    <row r="101" s="4" customFormat="1" spans="1:25">
      <c r="A101" s="4" t="s">
        <v>525</v>
      </c>
      <c r="B101" s="4" t="s">
        <v>26</v>
      </c>
      <c r="C101" s="4" t="s">
        <v>27</v>
      </c>
      <c r="D101" s="4" t="s">
        <v>318</v>
      </c>
      <c r="E101" s="4" t="s">
        <v>526</v>
      </c>
      <c r="F101" s="6">
        <v>45272</v>
      </c>
      <c r="G101" s="6">
        <v>45274</v>
      </c>
      <c r="H101" s="4">
        <v>2</v>
      </c>
      <c r="I101" s="4">
        <v>2</v>
      </c>
      <c r="J101" s="4">
        <v>4</v>
      </c>
      <c r="K101" s="4" t="s">
        <v>30</v>
      </c>
      <c r="L101" s="4">
        <v>1280</v>
      </c>
      <c r="M101" s="4">
        <v>1280</v>
      </c>
      <c r="N101" s="4" t="s">
        <v>527</v>
      </c>
      <c r="O101" s="4" t="s">
        <v>32</v>
      </c>
      <c r="P101" s="4" t="s">
        <v>33</v>
      </c>
      <c r="Q101" s="4">
        <v>0</v>
      </c>
      <c r="R101" s="7">
        <v>45268.0000115741</v>
      </c>
      <c r="S101" s="6">
        <v>45275</v>
      </c>
      <c r="T101" s="4" t="s">
        <v>34</v>
      </c>
      <c r="U101" s="4">
        <v>1280</v>
      </c>
      <c r="V101" s="4">
        <v>0</v>
      </c>
      <c r="W101" s="4">
        <v>0</v>
      </c>
      <c r="X101" s="4" t="s">
        <v>528</v>
      </c>
      <c r="Y101" s="4" t="s">
        <v>529</v>
      </c>
    </row>
    <row r="102" s="4" customFormat="1" spans="1:25">
      <c r="A102" s="4" t="s">
        <v>530</v>
      </c>
      <c r="B102" s="4" t="s">
        <v>26</v>
      </c>
      <c r="C102" s="4" t="s">
        <v>27</v>
      </c>
      <c r="D102" s="4" t="s">
        <v>56</v>
      </c>
      <c r="E102" s="4" t="s">
        <v>252</v>
      </c>
      <c r="F102" s="6">
        <v>45272</v>
      </c>
      <c r="G102" s="6">
        <v>45274</v>
      </c>
      <c r="H102" s="4">
        <v>1</v>
      </c>
      <c r="I102" s="4">
        <v>2</v>
      </c>
      <c r="J102" s="4">
        <v>2</v>
      </c>
      <c r="K102" s="4" t="s">
        <v>30</v>
      </c>
      <c r="L102" s="4">
        <v>1760</v>
      </c>
      <c r="M102" s="4">
        <v>1760</v>
      </c>
      <c r="N102" s="4" t="s">
        <v>531</v>
      </c>
      <c r="O102" s="4" t="s">
        <v>32</v>
      </c>
      <c r="P102" s="4" t="s">
        <v>33</v>
      </c>
      <c r="Q102" s="4">
        <v>0</v>
      </c>
      <c r="R102" s="7">
        <v>45268.0000115741</v>
      </c>
      <c r="S102" s="6">
        <v>45275</v>
      </c>
      <c r="T102" s="4" t="s">
        <v>34</v>
      </c>
      <c r="U102" s="4">
        <v>1760</v>
      </c>
      <c r="V102" s="4">
        <v>0</v>
      </c>
      <c r="W102" s="4">
        <v>0</v>
      </c>
      <c r="X102" s="4" t="s">
        <v>532</v>
      </c>
      <c r="Y102" s="4" t="s">
        <v>533</v>
      </c>
    </row>
    <row r="103" s="4" customFormat="1" spans="1:25">
      <c r="A103" s="4" t="s">
        <v>534</v>
      </c>
      <c r="B103" s="4" t="s">
        <v>26</v>
      </c>
      <c r="C103" s="4" t="s">
        <v>27</v>
      </c>
      <c r="D103" s="4" t="s">
        <v>535</v>
      </c>
      <c r="E103" s="4" t="s">
        <v>536</v>
      </c>
      <c r="F103" s="6">
        <v>45273</v>
      </c>
      <c r="G103" s="6">
        <v>45274</v>
      </c>
      <c r="H103" s="4">
        <v>1</v>
      </c>
      <c r="I103" s="4">
        <v>1</v>
      </c>
      <c r="J103" s="4">
        <v>1</v>
      </c>
      <c r="K103" s="4" t="s">
        <v>30</v>
      </c>
      <c r="L103" s="4">
        <v>639</v>
      </c>
      <c r="M103" s="4">
        <v>639</v>
      </c>
      <c r="N103" s="4" t="s">
        <v>537</v>
      </c>
      <c r="O103" s="4" t="s">
        <v>32</v>
      </c>
      <c r="P103" s="4" t="s">
        <v>33</v>
      </c>
      <c r="Q103" s="4">
        <v>0</v>
      </c>
      <c r="R103" s="7">
        <v>45268</v>
      </c>
      <c r="S103" s="6">
        <v>45275</v>
      </c>
      <c r="T103" s="4" t="s">
        <v>34</v>
      </c>
      <c r="U103" s="4">
        <v>639</v>
      </c>
      <c r="V103" s="4">
        <v>0</v>
      </c>
      <c r="W103" s="4">
        <v>0</v>
      </c>
      <c r="X103" s="4" t="s">
        <v>538</v>
      </c>
      <c r="Y103" s="4" t="s">
        <v>539</v>
      </c>
    </row>
    <row r="104" s="4" customFormat="1" spans="1:25">
      <c r="A104" s="4" t="s">
        <v>540</v>
      </c>
      <c r="B104" s="4" t="s">
        <v>26</v>
      </c>
      <c r="C104" s="4" t="s">
        <v>27</v>
      </c>
      <c r="D104" s="4" t="s">
        <v>498</v>
      </c>
      <c r="E104" s="4" t="s">
        <v>541</v>
      </c>
      <c r="F104" s="6">
        <v>45272</v>
      </c>
      <c r="G104" s="6">
        <v>45274</v>
      </c>
      <c r="H104" s="4">
        <v>1</v>
      </c>
      <c r="I104" s="4">
        <v>2</v>
      </c>
      <c r="J104" s="4">
        <v>2</v>
      </c>
      <c r="K104" s="4" t="s">
        <v>30</v>
      </c>
      <c r="L104" s="4">
        <v>1544</v>
      </c>
      <c r="M104" s="4">
        <v>1544</v>
      </c>
      <c r="N104" s="4" t="s">
        <v>542</v>
      </c>
      <c r="O104" s="4" t="s">
        <v>32</v>
      </c>
      <c r="P104" s="4" t="s">
        <v>33</v>
      </c>
      <c r="Q104" s="4">
        <v>0</v>
      </c>
      <c r="R104" s="7">
        <v>45268</v>
      </c>
      <c r="S104" s="6">
        <v>45275</v>
      </c>
      <c r="T104" s="4" t="s">
        <v>34</v>
      </c>
      <c r="U104" s="4">
        <v>1544</v>
      </c>
      <c r="V104" s="4">
        <v>0</v>
      </c>
      <c r="W104" s="4">
        <v>0</v>
      </c>
      <c r="X104" s="4" t="s">
        <v>543</v>
      </c>
      <c r="Y104" s="4" t="s">
        <v>544</v>
      </c>
    </row>
    <row r="105" s="4" customFormat="1" spans="1:25">
      <c r="A105" s="4" t="s">
        <v>289</v>
      </c>
      <c r="B105" s="4" t="s">
        <v>26</v>
      </c>
      <c r="C105" s="4" t="s">
        <v>171</v>
      </c>
      <c r="D105" s="4" t="s">
        <v>185</v>
      </c>
      <c r="E105" s="4" t="s">
        <v>186</v>
      </c>
      <c r="F105" s="6">
        <v>45273</v>
      </c>
      <c r="G105" s="6">
        <v>45274</v>
      </c>
      <c r="H105" s="4">
        <v>1</v>
      </c>
      <c r="I105" s="4">
        <v>1</v>
      </c>
      <c r="J105" s="4">
        <v>1</v>
      </c>
      <c r="K105" s="4" t="s">
        <v>30</v>
      </c>
      <c r="L105" s="4">
        <v>-468</v>
      </c>
      <c r="M105" s="4">
        <v>-468</v>
      </c>
      <c r="N105" s="4" t="s">
        <v>290</v>
      </c>
      <c r="O105" s="4" t="s">
        <v>32</v>
      </c>
      <c r="P105" s="4" t="s">
        <v>33</v>
      </c>
      <c r="Q105" s="4">
        <v>0</v>
      </c>
      <c r="R105" s="7">
        <v>45261.0000115741</v>
      </c>
      <c r="S105" s="6">
        <v>45275</v>
      </c>
      <c r="T105" s="4" t="s">
        <v>34</v>
      </c>
      <c r="U105" s="4">
        <v>-468</v>
      </c>
      <c r="V105" s="4">
        <v>0</v>
      </c>
      <c r="W105" s="4">
        <v>0</v>
      </c>
      <c r="X105" s="4" t="s">
        <v>291</v>
      </c>
      <c r="Y105" s="4" t="s">
        <v>292</v>
      </c>
    </row>
    <row r="106" s="4" customFormat="1" spans="1:25">
      <c r="A106" s="4" t="s">
        <v>545</v>
      </c>
      <c r="B106" s="4" t="s">
        <v>26</v>
      </c>
      <c r="C106" s="4" t="s">
        <v>27</v>
      </c>
      <c r="D106" s="4" t="s">
        <v>173</v>
      </c>
      <c r="E106" s="4" t="s">
        <v>546</v>
      </c>
      <c r="F106" s="6">
        <v>45272</v>
      </c>
      <c r="G106" s="6">
        <v>45274</v>
      </c>
      <c r="H106" s="4">
        <v>1</v>
      </c>
      <c r="I106" s="4">
        <v>2</v>
      </c>
      <c r="J106" s="4">
        <v>2</v>
      </c>
      <c r="K106" s="4" t="s">
        <v>30</v>
      </c>
      <c r="L106" s="4">
        <v>458</v>
      </c>
      <c r="M106" s="4">
        <v>458</v>
      </c>
      <c r="N106" s="4" t="s">
        <v>547</v>
      </c>
      <c r="O106" s="4" t="s">
        <v>32</v>
      </c>
      <c r="P106" s="4" t="s">
        <v>33</v>
      </c>
      <c r="Q106" s="4">
        <v>0</v>
      </c>
      <c r="R106" s="7">
        <v>45269.0000115741</v>
      </c>
      <c r="S106" s="6">
        <v>45275</v>
      </c>
      <c r="T106" s="4" t="s">
        <v>34</v>
      </c>
      <c r="U106" s="4">
        <v>458</v>
      </c>
      <c r="V106" s="4">
        <v>0</v>
      </c>
      <c r="W106" s="4">
        <v>0</v>
      </c>
      <c r="X106" s="4" t="s">
        <v>548</v>
      </c>
      <c r="Y106" s="4" t="s">
        <v>549</v>
      </c>
    </row>
    <row r="107" s="4" customFormat="1" spans="1:25">
      <c r="A107" s="4" t="s">
        <v>289</v>
      </c>
      <c r="B107" s="4" t="s">
        <v>26</v>
      </c>
      <c r="C107" s="4" t="s">
        <v>475</v>
      </c>
      <c r="D107" s="4" t="s">
        <v>185</v>
      </c>
      <c r="E107" s="4" t="s">
        <v>186</v>
      </c>
      <c r="F107" s="6">
        <v>45273</v>
      </c>
      <c r="G107" s="6">
        <v>45274</v>
      </c>
      <c r="H107" s="4">
        <v>1</v>
      </c>
      <c r="I107" s="4">
        <v>1</v>
      </c>
      <c r="J107" s="4">
        <v>1</v>
      </c>
      <c r="K107" s="4" t="s">
        <v>30</v>
      </c>
      <c r="L107" s="4">
        <v>100</v>
      </c>
      <c r="M107" s="4">
        <v>100</v>
      </c>
      <c r="N107" s="4" t="s">
        <v>290</v>
      </c>
      <c r="O107" s="4" t="s">
        <v>32</v>
      </c>
      <c r="P107" s="4" t="s">
        <v>33</v>
      </c>
      <c r="Q107" s="4">
        <v>0</v>
      </c>
      <c r="R107" s="7">
        <v>45261.5044212963</v>
      </c>
      <c r="S107" s="6">
        <v>45275</v>
      </c>
      <c r="T107" s="4" t="s">
        <v>34</v>
      </c>
      <c r="U107" s="4">
        <v>100</v>
      </c>
      <c r="V107" s="4">
        <v>0</v>
      </c>
      <c r="W107" s="4">
        <v>0</v>
      </c>
      <c r="X107" s="4" t="s">
        <v>291</v>
      </c>
      <c r="Y107" s="4" t="s">
        <v>292</v>
      </c>
    </row>
    <row r="108" s="4" customFormat="1" spans="1:25">
      <c r="A108" s="4" t="s">
        <v>470</v>
      </c>
      <c r="B108" s="4" t="s">
        <v>26</v>
      </c>
      <c r="C108" s="4" t="s">
        <v>152</v>
      </c>
      <c r="D108" s="4" t="s">
        <v>359</v>
      </c>
      <c r="E108" s="4" t="s">
        <v>471</v>
      </c>
      <c r="F108" s="6">
        <v>45272</v>
      </c>
      <c r="G108" s="6">
        <v>45274</v>
      </c>
      <c r="H108" s="4">
        <v>1</v>
      </c>
      <c r="I108" s="4">
        <v>2</v>
      </c>
      <c r="J108" s="4">
        <v>2</v>
      </c>
      <c r="K108" s="4" t="s">
        <v>30</v>
      </c>
      <c r="L108" s="4">
        <v>-650</v>
      </c>
      <c r="M108" s="4">
        <v>-650</v>
      </c>
      <c r="N108" s="4" t="s">
        <v>472</v>
      </c>
      <c r="O108" s="4" t="s">
        <v>32</v>
      </c>
      <c r="P108" s="4" t="s">
        <v>33</v>
      </c>
      <c r="Q108" s="4">
        <v>0</v>
      </c>
      <c r="R108" s="7">
        <v>45267.6347453704</v>
      </c>
      <c r="S108" s="6">
        <v>45275</v>
      </c>
      <c r="T108" s="4" t="s">
        <v>34</v>
      </c>
      <c r="U108" s="4">
        <v>-650</v>
      </c>
      <c r="V108" s="4">
        <v>0</v>
      </c>
      <c r="W108" s="4">
        <v>0</v>
      </c>
      <c r="X108" s="4" t="s">
        <v>473</v>
      </c>
      <c r="Y108" s="4" t="s">
        <v>474</v>
      </c>
    </row>
    <row r="109" s="4" customFormat="1" spans="1:25">
      <c r="A109" s="4" t="s">
        <v>550</v>
      </c>
      <c r="B109" s="4" t="s">
        <v>26</v>
      </c>
      <c r="C109" s="4" t="s">
        <v>27</v>
      </c>
      <c r="D109" s="4" t="s">
        <v>551</v>
      </c>
      <c r="E109" s="4" t="s">
        <v>552</v>
      </c>
      <c r="F109" s="6">
        <v>45271</v>
      </c>
      <c r="G109" s="6">
        <v>45274</v>
      </c>
      <c r="H109" s="4">
        <v>1</v>
      </c>
      <c r="I109" s="4">
        <v>3</v>
      </c>
      <c r="J109" s="4">
        <v>3</v>
      </c>
      <c r="K109" s="4" t="s">
        <v>30</v>
      </c>
      <c r="L109" s="4">
        <v>4215</v>
      </c>
      <c r="M109" s="4">
        <v>4215</v>
      </c>
      <c r="N109" s="4" t="s">
        <v>553</v>
      </c>
      <c r="O109" s="4" t="s">
        <v>32</v>
      </c>
      <c r="P109" s="4" t="s">
        <v>33</v>
      </c>
      <c r="Q109" s="4">
        <v>0</v>
      </c>
      <c r="R109" s="7">
        <v>45269.0000115741</v>
      </c>
      <c r="S109" s="6">
        <v>45275</v>
      </c>
      <c r="T109" s="4" t="s">
        <v>34</v>
      </c>
      <c r="U109" s="4">
        <v>4215</v>
      </c>
      <c r="V109" s="4">
        <v>0</v>
      </c>
      <c r="W109" s="4">
        <v>0</v>
      </c>
      <c r="X109" s="4" t="s">
        <v>554</v>
      </c>
      <c r="Y109" s="4" t="s">
        <v>555</v>
      </c>
    </row>
    <row r="110" s="4" customFormat="1" spans="1:25">
      <c r="A110" s="4" t="s">
        <v>556</v>
      </c>
      <c r="B110" s="4" t="s">
        <v>26</v>
      </c>
      <c r="C110" s="4" t="s">
        <v>27</v>
      </c>
      <c r="D110" s="4" t="s">
        <v>557</v>
      </c>
      <c r="E110" s="4" t="s">
        <v>558</v>
      </c>
      <c r="F110" s="6">
        <v>45270</v>
      </c>
      <c r="G110" s="6">
        <v>45274</v>
      </c>
      <c r="H110" s="4">
        <v>2</v>
      </c>
      <c r="I110" s="4">
        <v>4</v>
      </c>
      <c r="J110" s="4">
        <v>8</v>
      </c>
      <c r="K110" s="4" t="s">
        <v>30</v>
      </c>
      <c r="L110" s="4">
        <v>8880</v>
      </c>
      <c r="M110" s="4">
        <v>8880</v>
      </c>
      <c r="N110" s="4" t="s">
        <v>559</v>
      </c>
      <c r="O110" s="4" t="s">
        <v>32</v>
      </c>
      <c r="P110" s="4" t="s">
        <v>33</v>
      </c>
      <c r="Q110" s="4">
        <v>0</v>
      </c>
      <c r="R110" s="7">
        <v>45269</v>
      </c>
      <c r="S110" s="6">
        <v>45275</v>
      </c>
      <c r="T110" s="4" t="s">
        <v>34</v>
      </c>
      <c r="U110" s="4">
        <v>8880</v>
      </c>
      <c r="V110" s="4">
        <v>0</v>
      </c>
      <c r="W110" s="4">
        <v>0</v>
      </c>
      <c r="X110" s="4" t="s">
        <v>560</v>
      </c>
      <c r="Y110" s="4" t="s">
        <v>561</v>
      </c>
    </row>
    <row r="111" s="4" customFormat="1" spans="1:25">
      <c r="A111" s="4" t="s">
        <v>562</v>
      </c>
      <c r="B111" s="4" t="s">
        <v>26</v>
      </c>
      <c r="C111" s="4" t="s">
        <v>27</v>
      </c>
      <c r="D111" s="4" t="s">
        <v>563</v>
      </c>
      <c r="E111" s="4" t="s">
        <v>564</v>
      </c>
      <c r="F111" s="6">
        <v>45273</v>
      </c>
      <c r="G111" s="6">
        <v>45274</v>
      </c>
      <c r="H111" s="4">
        <v>2</v>
      </c>
      <c r="I111" s="4">
        <v>1</v>
      </c>
      <c r="J111" s="4">
        <v>2</v>
      </c>
      <c r="K111" s="4" t="s">
        <v>30</v>
      </c>
      <c r="L111" s="4">
        <v>912</v>
      </c>
      <c r="M111" s="4">
        <v>912</v>
      </c>
      <c r="N111" s="4" t="s">
        <v>565</v>
      </c>
      <c r="O111" s="4" t="s">
        <v>32</v>
      </c>
      <c r="P111" s="4" t="s">
        <v>33</v>
      </c>
      <c r="Q111" s="4">
        <v>0</v>
      </c>
      <c r="R111" s="7">
        <v>45269.0000115741</v>
      </c>
      <c r="S111" s="6">
        <v>45275</v>
      </c>
      <c r="T111" s="4" t="s">
        <v>34</v>
      </c>
      <c r="U111" s="4">
        <v>912</v>
      </c>
      <c r="V111" s="4">
        <v>0</v>
      </c>
      <c r="W111" s="4">
        <v>0</v>
      </c>
      <c r="X111" s="4" t="s">
        <v>566</v>
      </c>
      <c r="Y111" s="4" t="s">
        <v>567</v>
      </c>
    </row>
    <row r="112" s="4" customFormat="1" spans="1:25">
      <c r="A112" s="4" t="s">
        <v>568</v>
      </c>
      <c r="B112" s="4" t="s">
        <v>26</v>
      </c>
      <c r="C112" s="4" t="s">
        <v>27</v>
      </c>
      <c r="D112" s="4" t="s">
        <v>569</v>
      </c>
      <c r="E112" s="4" t="s">
        <v>570</v>
      </c>
      <c r="F112" s="6">
        <v>45270</v>
      </c>
      <c r="G112" s="6">
        <v>45274</v>
      </c>
      <c r="H112" s="4">
        <v>1</v>
      </c>
      <c r="I112" s="4">
        <v>4</v>
      </c>
      <c r="J112" s="4">
        <v>4</v>
      </c>
      <c r="K112" s="4" t="s">
        <v>30</v>
      </c>
      <c r="L112" s="4">
        <v>6976</v>
      </c>
      <c r="M112" s="4">
        <v>6976</v>
      </c>
      <c r="N112" s="4" t="s">
        <v>571</v>
      </c>
      <c r="O112" s="4" t="s">
        <v>32</v>
      </c>
      <c r="P112" s="4" t="s">
        <v>33</v>
      </c>
      <c r="Q112" s="4">
        <v>0</v>
      </c>
      <c r="R112" s="7">
        <v>45269.0000115741</v>
      </c>
      <c r="S112" s="6">
        <v>45275</v>
      </c>
      <c r="T112" s="4" t="s">
        <v>34</v>
      </c>
      <c r="U112" s="4">
        <v>6976</v>
      </c>
      <c r="V112" s="4">
        <v>0</v>
      </c>
      <c r="W112" s="4">
        <v>0</v>
      </c>
      <c r="X112" s="4" t="s">
        <v>572</v>
      </c>
      <c r="Y112" s="4" t="s">
        <v>573</v>
      </c>
    </row>
    <row r="113" s="4" customFormat="1" spans="1:25">
      <c r="A113" s="4" t="s">
        <v>574</v>
      </c>
      <c r="B113" s="4" t="s">
        <v>26</v>
      </c>
      <c r="C113" s="4" t="s">
        <v>27</v>
      </c>
      <c r="D113" s="4" t="s">
        <v>38</v>
      </c>
      <c r="E113" s="4" t="s">
        <v>575</v>
      </c>
      <c r="F113" s="6">
        <v>45273</v>
      </c>
      <c r="G113" s="6">
        <v>45274</v>
      </c>
      <c r="H113" s="4">
        <v>1</v>
      </c>
      <c r="I113" s="4">
        <v>1</v>
      </c>
      <c r="J113" s="4">
        <v>1</v>
      </c>
      <c r="K113" s="4" t="s">
        <v>30</v>
      </c>
      <c r="L113" s="4">
        <v>871</v>
      </c>
      <c r="M113" s="4">
        <v>871</v>
      </c>
      <c r="N113" s="4" t="s">
        <v>576</v>
      </c>
      <c r="O113" s="4" t="s">
        <v>32</v>
      </c>
      <c r="P113" s="4" t="s">
        <v>33</v>
      </c>
      <c r="Q113" s="4">
        <v>0</v>
      </c>
      <c r="R113" s="7">
        <v>45269.0000115741</v>
      </c>
      <c r="S113" s="6">
        <v>45275</v>
      </c>
      <c r="T113" s="4" t="s">
        <v>34</v>
      </c>
      <c r="U113" s="4">
        <v>871</v>
      </c>
      <c r="V113" s="4">
        <v>0</v>
      </c>
      <c r="W113" s="4">
        <v>0</v>
      </c>
      <c r="X113" s="4" t="s">
        <v>577</v>
      </c>
      <c r="Y113" s="4" t="s">
        <v>578</v>
      </c>
    </row>
    <row r="114" s="4" customFormat="1" spans="1:25">
      <c r="A114" s="4" t="s">
        <v>579</v>
      </c>
      <c r="B114" s="4" t="s">
        <v>26</v>
      </c>
      <c r="C114" s="4" t="s">
        <v>27</v>
      </c>
      <c r="D114" s="4" t="s">
        <v>492</v>
      </c>
      <c r="E114" s="4" t="s">
        <v>493</v>
      </c>
      <c r="F114" s="6">
        <v>45273</v>
      </c>
      <c r="G114" s="6">
        <v>45274</v>
      </c>
      <c r="H114" s="4">
        <v>1</v>
      </c>
      <c r="I114" s="4">
        <v>1</v>
      </c>
      <c r="J114" s="4">
        <v>1</v>
      </c>
      <c r="K114" s="4" t="s">
        <v>30</v>
      </c>
      <c r="L114" s="4">
        <v>1383</v>
      </c>
      <c r="M114" s="4">
        <v>1383</v>
      </c>
      <c r="N114" s="4" t="s">
        <v>580</v>
      </c>
      <c r="O114" s="4" t="s">
        <v>32</v>
      </c>
      <c r="P114" s="4" t="s">
        <v>33</v>
      </c>
      <c r="Q114" s="4">
        <v>0</v>
      </c>
      <c r="R114" s="7">
        <v>45270.0000115741</v>
      </c>
      <c r="S114" s="6">
        <v>45275</v>
      </c>
      <c r="T114" s="4" t="s">
        <v>34</v>
      </c>
      <c r="U114" s="4">
        <v>1383</v>
      </c>
      <c r="V114" s="4">
        <v>0</v>
      </c>
      <c r="W114" s="4">
        <v>0</v>
      </c>
      <c r="X114" s="4" t="s">
        <v>581</v>
      </c>
      <c r="Y114" s="4" t="s">
        <v>582</v>
      </c>
    </row>
    <row r="115" s="4" customFormat="1" spans="1:25">
      <c r="A115" s="4" t="s">
        <v>583</v>
      </c>
      <c r="B115" s="4" t="s">
        <v>26</v>
      </c>
      <c r="C115" s="4" t="s">
        <v>27</v>
      </c>
      <c r="D115" s="4" t="s">
        <v>584</v>
      </c>
      <c r="E115" s="4" t="s">
        <v>585</v>
      </c>
      <c r="F115" s="6">
        <v>45272</v>
      </c>
      <c r="G115" s="6">
        <v>45274</v>
      </c>
      <c r="H115" s="4">
        <v>1</v>
      </c>
      <c r="I115" s="4">
        <v>2</v>
      </c>
      <c r="J115" s="4">
        <v>2</v>
      </c>
      <c r="K115" s="4" t="s">
        <v>30</v>
      </c>
      <c r="L115" s="4">
        <v>2300</v>
      </c>
      <c r="M115" s="4">
        <v>2300</v>
      </c>
      <c r="N115" s="4" t="s">
        <v>586</v>
      </c>
      <c r="O115" s="4" t="s">
        <v>32</v>
      </c>
      <c r="P115" s="4" t="s">
        <v>33</v>
      </c>
      <c r="Q115" s="4">
        <v>0</v>
      </c>
      <c r="R115" s="7">
        <v>45270</v>
      </c>
      <c r="S115" s="6">
        <v>45275</v>
      </c>
      <c r="T115" s="4" t="s">
        <v>34</v>
      </c>
      <c r="U115" s="4">
        <v>2300</v>
      </c>
      <c r="V115" s="4">
        <v>0</v>
      </c>
      <c r="W115" s="4">
        <v>0</v>
      </c>
      <c r="X115" s="4" t="s">
        <v>587</v>
      </c>
      <c r="Y115" s="4" t="s">
        <v>588</v>
      </c>
    </row>
    <row r="116" s="4" customFormat="1" spans="1:25">
      <c r="A116" s="4" t="s">
        <v>589</v>
      </c>
      <c r="B116" s="4" t="s">
        <v>26</v>
      </c>
      <c r="C116" s="4" t="s">
        <v>27</v>
      </c>
      <c r="D116" s="4" t="s">
        <v>590</v>
      </c>
      <c r="E116" s="4" t="s">
        <v>591</v>
      </c>
      <c r="F116" s="6">
        <v>45272</v>
      </c>
      <c r="G116" s="6">
        <v>45274</v>
      </c>
      <c r="H116" s="4">
        <v>1</v>
      </c>
      <c r="I116" s="4">
        <v>2</v>
      </c>
      <c r="J116" s="4">
        <v>2</v>
      </c>
      <c r="K116" s="4" t="s">
        <v>30</v>
      </c>
      <c r="L116" s="4">
        <v>630</v>
      </c>
      <c r="M116" s="4">
        <v>630</v>
      </c>
      <c r="N116" s="4" t="s">
        <v>592</v>
      </c>
      <c r="O116" s="4" t="s">
        <v>32</v>
      </c>
      <c r="P116" s="4" t="s">
        <v>33</v>
      </c>
      <c r="Q116" s="4">
        <v>0</v>
      </c>
      <c r="R116" s="7">
        <v>45270.0000115741</v>
      </c>
      <c r="S116" s="6">
        <v>45275</v>
      </c>
      <c r="T116" s="4" t="s">
        <v>34</v>
      </c>
      <c r="U116" s="4">
        <v>630</v>
      </c>
      <c r="V116" s="4">
        <v>0</v>
      </c>
      <c r="W116" s="4">
        <v>0</v>
      </c>
      <c r="X116" s="4" t="s">
        <v>593</v>
      </c>
      <c r="Y116" s="4" t="s">
        <v>594</v>
      </c>
    </row>
    <row r="117" s="4" customFormat="1" spans="1:25">
      <c r="A117" s="4" t="s">
        <v>595</v>
      </c>
      <c r="B117" s="4" t="s">
        <v>26</v>
      </c>
      <c r="C117" s="4" t="s">
        <v>27</v>
      </c>
      <c r="D117" s="4" t="s">
        <v>596</v>
      </c>
      <c r="E117" s="4" t="s">
        <v>597</v>
      </c>
      <c r="F117" s="6">
        <v>45273</v>
      </c>
      <c r="G117" s="6">
        <v>45274</v>
      </c>
      <c r="H117" s="4">
        <v>1</v>
      </c>
      <c r="I117" s="4">
        <v>1</v>
      </c>
      <c r="J117" s="4">
        <v>1</v>
      </c>
      <c r="K117" s="4" t="s">
        <v>30</v>
      </c>
      <c r="L117" s="4">
        <v>1043</v>
      </c>
      <c r="M117" s="4">
        <v>1043</v>
      </c>
      <c r="N117" s="4" t="s">
        <v>598</v>
      </c>
      <c r="O117" s="4" t="s">
        <v>32</v>
      </c>
      <c r="P117" s="4" t="s">
        <v>33</v>
      </c>
      <c r="Q117" s="4">
        <v>0</v>
      </c>
      <c r="R117" s="7">
        <v>45270</v>
      </c>
      <c r="S117" s="6">
        <v>45275</v>
      </c>
      <c r="T117" s="4" t="s">
        <v>34</v>
      </c>
      <c r="U117" s="4">
        <v>1043</v>
      </c>
      <c r="V117" s="4">
        <v>0</v>
      </c>
      <c r="W117" s="4">
        <v>0</v>
      </c>
      <c r="X117" s="4" t="s">
        <v>599</v>
      </c>
      <c r="Y117" s="4" t="s">
        <v>600</v>
      </c>
    </row>
    <row r="118" s="4" customFormat="1" spans="1:25">
      <c r="A118" s="4" t="s">
        <v>601</v>
      </c>
      <c r="B118" s="4" t="s">
        <v>26</v>
      </c>
      <c r="C118" s="4" t="s">
        <v>27</v>
      </c>
      <c r="D118" s="4" t="s">
        <v>602</v>
      </c>
      <c r="E118" s="4" t="s">
        <v>603</v>
      </c>
      <c r="F118" s="6">
        <v>45273</v>
      </c>
      <c r="G118" s="6">
        <v>45274</v>
      </c>
      <c r="H118" s="4">
        <v>1</v>
      </c>
      <c r="I118" s="4">
        <v>1</v>
      </c>
      <c r="J118" s="4">
        <v>1</v>
      </c>
      <c r="K118" s="4" t="s">
        <v>30</v>
      </c>
      <c r="L118" s="4">
        <v>373</v>
      </c>
      <c r="M118" s="4">
        <v>373</v>
      </c>
      <c r="N118" s="4" t="s">
        <v>604</v>
      </c>
      <c r="O118" s="4" t="s">
        <v>32</v>
      </c>
      <c r="P118" s="4" t="s">
        <v>33</v>
      </c>
      <c r="Q118" s="4">
        <v>0</v>
      </c>
      <c r="R118" s="7">
        <v>45271.0000115741</v>
      </c>
      <c r="S118" s="6">
        <v>45275</v>
      </c>
      <c r="T118" s="4" t="s">
        <v>34</v>
      </c>
      <c r="U118" s="4">
        <v>373</v>
      </c>
      <c r="V118" s="4">
        <v>0</v>
      </c>
      <c r="W118" s="4">
        <v>0</v>
      </c>
      <c r="X118" s="4" t="s">
        <v>605</v>
      </c>
      <c r="Y118" s="4" t="s">
        <v>606</v>
      </c>
    </row>
    <row r="119" s="4" customFormat="1" spans="1:25">
      <c r="A119" s="4" t="s">
        <v>607</v>
      </c>
      <c r="B119" s="4" t="s">
        <v>26</v>
      </c>
      <c r="C119" s="4" t="s">
        <v>27</v>
      </c>
      <c r="D119" s="4" t="s">
        <v>602</v>
      </c>
      <c r="E119" s="4" t="s">
        <v>608</v>
      </c>
      <c r="F119" s="6">
        <v>45273</v>
      </c>
      <c r="G119" s="6">
        <v>45274</v>
      </c>
      <c r="H119" s="4">
        <v>1</v>
      </c>
      <c r="I119" s="4">
        <v>1</v>
      </c>
      <c r="J119" s="4">
        <v>1</v>
      </c>
      <c r="K119" s="4" t="s">
        <v>30</v>
      </c>
      <c r="L119" s="4">
        <v>373</v>
      </c>
      <c r="M119" s="4">
        <v>373</v>
      </c>
      <c r="N119" s="4" t="s">
        <v>604</v>
      </c>
      <c r="O119" s="4" t="s">
        <v>32</v>
      </c>
      <c r="P119" s="4" t="s">
        <v>33</v>
      </c>
      <c r="Q119" s="4">
        <v>0</v>
      </c>
      <c r="R119" s="7">
        <v>45271.0000115741</v>
      </c>
      <c r="S119" s="6">
        <v>45275</v>
      </c>
      <c r="T119" s="4" t="s">
        <v>34</v>
      </c>
      <c r="U119" s="4">
        <v>373</v>
      </c>
      <c r="V119" s="4">
        <v>0</v>
      </c>
      <c r="W119" s="4">
        <v>0</v>
      </c>
      <c r="X119" s="4" t="s">
        <v>609</v>
      </c>
      <c r="Y119" s="4" t="s">
        <v>610</v>
      </c>
    </row>
    <row r="120" s="4" customFormat="1" spans="1:25">
      <c r="A120" s="4" t="s">
        <v>611</v>
      </c>
      <c r="B120" s="4" t="s">
        <v>26</v>
      </c>
      <c r="C120" s="4" t="s">
        <v>27</v>
      </c>
      <c r="D120" s="4" t="s">
        <v>431</v>
      </c>
      <c r="E120" s="4" t="s">
        <v>432</v>
      </c>
      <c r="F120" s="6">
        <v>45273</v>
      </c>
      <c r="G120" s="6">
        <v>45274</v>
      </c>
      <c r="H120" s="4">
        <v>1</v>
      </c>
      <c r="I120" s="4">
        <v>1</v>
      </c>
      <c r="J120" s="4">
        <v>1</v>
      </c>
      <c r="K120" s="4" t="s">
        <v>30</v>
      </c>
      <c r="L120" s="4">
        <v>367</v>
      </c>
      <c r="M120" s="4">
        <v>367</v>
      </c>
      <c r="N120" s="4" t="s">
        <v>612</v>
      </c>
      <c r="O120" s="4" t="s">
        <v>32</v>
      </c>
      <c r="P120" s="4" t="s">
        <v>33</v>
      </c>
      <c r="Q120" s="4">
        <v>0</v>
      </c>
      <c r="R120" s="7">
        <v>45271</v>
      </c>
      <c r="S120" s="6">
        <v>45275</v>
      </c>
      <c r="T120" s="4" t="s">
        <v>34</v>
      </c>
      <c r="U120" s="4">
        <v>367</v>
      </c>
      <c r="V120" s="4">
        <v>0</v>
      </c>
      <c r="W120" s="4">
        <v>0</v>
      </c>
      <c r="X120" s="4" t="s">
        <v>613</v>
      </c>
      <c r="Y120" s="4" t="s">
        <v>614</v>
      </c>
    </row>
    <row r="121" s="4" customFormat="1" spans="1:25">
      <c r="A121" s="4" t="s">
        <v>615</v>
      </c>
      <c r="B121" s="4" t="s">
        <v>26</v>
      </c>
      <c r="C121" s="4" t="s">
        <v>27</v>
      </c>
      <c r="D121" s="4" t="s">
        <v>431</v>
      </c>
      <c r="E121" s="4" t="s">
        <v>432</v>
      </c>
      <c r="F121" s="6">
        <v>45273</v>
      </c>
      <c r="G121" s="6">
        <v>45274</v>
      </c>
      <c r="H121" s="4">
        <v>1</v>
      </c>
      <c r="I121" s="4">
        <v>1</v>
      </c>
      <c r="J121" s="4">
        <v>1</v>
      </c>
      <c r="K121" s="4" t="s">
        <v>30</v>
      </c>
      <c r="L121" s="4">
        <v>367</v>
      </c>
      <c r="M121" s="4">
        <v>367</v>
      </c>
      <c r="N121" s="4" t="s">
        <v>616</v>
      </c>
      <c r="O121" s="4" t="s">
        <v>32</v>
      </c>
      <c r="P121" s="4" t="s">
        <v>33</v>
      </c>
      <c r="Q121" s="4">
        <v>0</v>
      </c>
      <c r="R121" s="7">
        <v>45271</v>
      </c>
      <c r="S121" s="6">
        <v>45275</v>
      </c>
      <c r="T121" s="4" t="s">
        <v>34</v>
      </c>
      <c r="U121" s="4">
        <v>367</v>
      </c>
      <c r="V121" s="4">
        <v>0</v>
      </c>
      <c r="W121" s="4">
        <v>0</v>
      </c>
      <c r="X121" s="4" t="s">
        <v>617</v>
      </c>
      <c r="Y121" s="4" t="s">
        <v>618</v>
      </c>
    </row>
    <row r="122" s="4" customFormat="1" spans="1:25">
      <c r="A122" s="4" t="s">
        <v>619</v>
      </c>
      <c r="B122" s="4" t="s">
        <v>26</v>
      </c>
      <c r="C122" s="4" t="s">
        <v>27</v>
      </c>
      <c r="D122" s="4" t="s">
        <v>620</v>
      </c>
      <c r="E122" s="4" t="s">
        <v>621</v>
      </c>
      <c r="F122" s="6">
        <v>45273</v>
      </c>
      <c r="G122" s="6">
        <v>45274</v>
      </c>
      <c r="H122" s="4">
        <v>1</v>
      </c>
      <c r="I122" s="4">
        <v>1</v>
      </c>
      <c r="J122" s="4">
        <v>1</v>
      </c>
      <c r="K122" s="4" t="s">
        <v>30</v>
      </c>
      <c r="L122" s="4">
        <v>1338</v>
      </c>
      <c r="M122" s="4">
        <v>1338</v>
      </c>
      <c r="N122" s="4" t="s">
        <v>622</v>
      </c>
      <c r="O122" s="4" t="s">
        <v>32</v>
      </c>
      <c r="P122" s="4" t="s">
        <v>33</v>
      </c>
      <c r="Q122" s="4">
        <v>0</v>
      </c>
      <c r="R122" s="7">
        <v>45271</v>
      </c>
      <c r="S122" s="6">
        <v>45275</v>
      </c>
      <c r="T122" s="4" t="s">
        <v>34</v>
      </c>
      <c r="U122" s="4">
        <v>1338</v>
      </c>
      <c r="V122" s="4">
        <v>0</v>
      </c>
      <c r="W122" s="4">
        <v>0</v>
      </c>
      <c r="X122" s="4" t="s">
        <v>623</v>
      </c>
      <c r="Y122" s="4" t="s">
        <v>624</v>
      </c>
    </row>
    <row r="123" s="4" customFormat="1" spans="1:25">
      <c r="A123" s="4" t="s">
        <v>625</v>
      </c>
      <c r="B123" s="4" t="s">
        <v>26</v>
      </c>
      <c r="C123" s="4" t="s">
        <v>27</v>
      </c>
      <c r="D123" s="4" t="s">
        <v>626</v>
      </c>
      <c r="E123" s="4" t="s">
        <v>627</v>
      </c>
      <c r="F123" s="6">
        <v>45272</v>
      </c>
      <c r="G123" s="6">
        <v>45274</v>
      </c>
      <c r="H123" s="4">
        <v>1</v>
      </c>
      <c r="I123" s="4">
        <v>2</v>
      </c>
      <c r="J123" s="4">
        <v>2</v>
      </c>
      <c r="K123" s="4" t="s">
        <v>30</v>
      </c>
      <c r="L123" s="4">
        <v>1114</v>
      </c>
      <c r="M123" s="4">
        <v>1114</v>
      </c>
      <c r="N123" s="4" t="s">
        <v>628</v>
      </c>
      <c r="O123" s="4" t="s">
        <v>32</v>
      </c>
      <c r="P123" s="4" t="s">
        <v>33</v>
      </c>
      <c r="Q123" s="4">
        <v>0</v>
      </c>
      <c r="R123" s="7">
        <v>45271.0000115741</v>
      </c>
      <c r="S123" s="6">
        <v>45275</v>
      </c>
      <c r="T123" s="4" t="s">
        <v>34</v>
      </c>
      <c r="U123" s="4">
        <v>1114</v>
      </c>
      <c r="V123" s="4">
        <v>0</v>
      </c>
      <c r="W123" s="4">
        <v>0</v>
      </c>
      <c r="X123" s="4" t="s">
        <v>629</v>
      </c>
      <c r="Y123" s="4" t="s">
        <v>630</v>
      </c>
    </row>
    <row r="124" s="4" customFormat="1" spans="1:25">
      <c r="A124" s="4" t="s">
        <v>631</v>
      </c>
      <c r="B124" s="4" t="s">
        <v>26</v>
      </c>
      <c r="C124" s="4" t="s">
        <v>27</v>
      </c>
      <c r="D124" s="4" t="s">
        <v>632</v>
      </c>
      <c r="E124" s="4" t="s">
        <v>633</v>
      </c>
      <c r="F124" s="6">
        <v>45273</v>
      </c>
      <c r="G124" s="6">
        <v>45274</v>
      </c>
      <c r="H124" s="4">
        <v>1</v>
      </c>
      <c r="I124" s="4">
        <v>1</v>
      </c>
      <c r="J124" s="4">
        <v>1</v>
      </c>
      <c r="K124" s="4" t="s">
        <v>30</v>
      </c>
      <c r="L124" s="4">
        <v>400</v>
      </c>
      <c r="M124" s="4">
        <v>400</v>
      </c>
      <c r="N124" s="4" t="s">
        <v>634</v>
      </c>
      <c r="O124" s="4" t="s">
        <v>32</v>
      </c>
      <c r="P124" s="4" t="s">
        <v>33</v>
      </c>
      <c r="Q124" s="4">
        <v>0</v>
      </c>
      <c r="R124" s="7">
        <v>45271</v>
      </c>
      <c r="S124" s="6">
        <v>45275</v>
      </c>
      <c r="T124" s="4" t="s">
        <v>34</v>
      </c>
      <c r="U124" s="4">
        <v>400</v>
      </c>
      <c r="V124" s="4">
        <v>0</v>
      </c>
      <c r="W124" s="4">
        <v>0</v>
      </c>
      <c r="X124" s="4" t="s">
        <v>635</v>
      </c>
      <c r="Y124" s="4" t="s">
        <v>636</v>
      </c>
    </row>
    <row r="125" s="4" customFormat="1" spans="1:25">
      <c r="A125" s="4" t="s">
        <v>637</v>
      </c>
      <c r="B125" s="4" t="s">
        <v>26</v>
      </c>
      <c r="C125" s="4" t="s">
        <v>27</v>
      </c>
      <c r="D125" s="4" t="s">
        <v>638</v>
      </c>
      <c r="E125" s="4" t="s">
        <v>639</v>
      </c>
      <c r="F125" s="6">
        <v>45272</v>
      </c>
      <c r="G125" s="6">
        <v>45274</v>
      </c>
      <c r="H125" s="4">
        <v>1</v>
      </c>
      <c r="I125" s="4">
        <v>2</v>
      </c>
      <c r="J125" s="4">
        <v>2</v>
      </c>
      <c r="K125" s="4" t="s">
        <v>30</v>
      </c>
      <c r="L125" s="4">
        <v>500</v>
      </c>
      <c r="M125" s="4">
        <v>500</v>
      </c>
      <c r="N125" s="4" t="s">
        <v>640</v>
      </c>
      <c r="O125" s="4" t="s">
        <v>32</v>
      </c>
      <c r="P125" s="4" t="s">
        <v>33</v>
      </c>
      <c r="Q125" s="4">
        <v>0</v>
      </c>
      <c r="R125" s="7">
        <v>45271</v>
      </c>
      <c r="S125" s="6">
        <v>45275</v>
      </c>
      <c r="T125" s="4" t="s">
        <v>34</v>
      </c>
      <c r="U125" s="4">
        <v>500</v>
      </c>
      <c r="V125" s="4">
        <v>0</v>
      </c>
      <c r="W125" s="4">
        <v>0</v>
      </c>
      <c r="X125" s="4" t="s">
        <v>641</v>
      </c>
      <c r="Y125" s="4" t="s">
        <v>642</v>
      </c>
    </row>
    <row r="126" s="4" customFormat="1" spans="1:25">
      <c r="A126" s="4" t="s">
        <v>643</v>
      </c>
      <c r="B126" s="4" t="s">
        <v>26</v>
      </c>
      <c r="C126" s="4" t="s">
        <v>27</v>
      </c>
      <c r="D126" s="4" t="s">
        <v>431</v>
      </c>
      <c r="E126" s="4" t="s">
        <v>644</v>
      </c>
      <c r="F126" s="6">
        <v>45272</v>
      </c>
      <c r="G126" s="6">
        <v>45274</v>
      </c>
      <c r="H126" s="4">
        <v>1</v>
      </c>
      <c r="I126" s="4">
        <v>2</v>
      </c>
      <c r="J126" s="4">
        <v>2</v>
      </c>
      <c r="K126" s="4" t="s">
        <v>30</v>
      </c>
      <c r="L126" s="4">
        <v>722</v>
      </c>
      <c r="M126" s="4">
        <v>722</v>
      </c>
      <c r="N126" s="4" t="s">
        <v>645</v>
      </c>
      <c r="O126" s="4" t="s">
        <v>32</v>
      </c>
      <c r="P126" s="4" t="s">
        <v>33</v>
      </c>
      <c r="Q126" s="4">
        <v>0</v>
      </c>
      <c r="R126" s="7">
        <v>45271.0000115741</v>
      </c>
      <c r="S126" s="6">
        <v>45275</v>
      </c>
      <c r="T126" s="4" t="s">
        <v>34</v>
      </c>
      <c r="U126" s="4">
        <v>722</v>
      </c>
      <c r="V126" s="4">
        <v>0</v>
      </c>
      <c r="W126" s="4">
        <v>0</v>
      </c>
      <c r="X126" s="4" t="s">
        <v>646</v>
      </c>
      <c r="Y126" s="4" t="s">
        <v>647</v>
      </c>
    </row>
    <row r="127" s="4" customFormat="1" spans="1:25">
      <c r="A127" s="4" t="s">
        <v>648</v>
      </c>
      <c r="B127" s="4" t="s">
        <v>26</v>
      </c>
      <c r="C127" s="4" t="s">
        <v>27</v>
      </c>
      <c r="D127" s="4" t="s">
        <v>649</v>
      </c>
      <c r="E127" s="4" t="s">
        <v>650</v>
      </c>
      <c r="F127" s="6">
        <v>45272</v>
      </c>
      <c r="G127" s="6">
        <v>45274</v>
      </c>
      <c r="H127" s="4">
        <v>1</v>
      </c>
      <c r="I127" s="4">
        <v>2</v>
      </c>
      <c r="J127" s="4">
        <v>2</v>
      </c>
      <c r="K127" s="4" t="s">
        <v>30</v>
      </c>
      <c r="L127" s="4">
        <v>978</v>
      </c>
      <c r="M127" s="4">
        <v>978</v>
      </c>
      <c r="N127" s="4" t="s">
        <v>651</v>
      </c>
      <c r="O127" s="4" t="s">
        <v>32</v>
      </c>
      <c r="P127" s="4" t="s">
        <v>33</v>
      </c>
      <c r="Q127" s="4">
        <v>0</v>
      </c>
      <c r="R127" s="7">
        <v>45271</v>
      </c>
      <c r="S127" s="6">
        <v>45275</v>
      </c>
      <c r="T127" s="4" t="s">
        <v>34</v>
      </c>
      <c r="U127" s="4">
        <v>978</v>
      </c>
      <c r="V127" s="4">
        <v>0</v>
      </c>
      <c r="W127" s="4">
        <v>0</v>
      </c>
      <c r="X127" s="4" t="s">
        <v>652</v>
      </c>
      <c r="Y127" s="4" t="s">
        <v>653</v>
      </c>
    </row>
    <row r="128" s="4" customFormat="1" spans="1:25">
      <c r="A128" s="4" t="s">
        <v>654</v>
      </c>
      <c r="B128" s="4" t="s">
        <v>26</v>
      </c>
      <c r="C128" s="4" t="s">
        <v>27</v>
      </c>
      <c r="D128" s="4" t="s">
        <v>655</v>
      </c>
      <c r="E128" s="4" t="s">
        <v>656</v>
      </c>
      <c r="F128" s="6">
        <v>45273</v>
      </c>
      <c r="G128" s="6">
        <v>45274</v>
      </c>
      <c r="H128" s="4">
        <v>1</v>
      </c>
      <c r="I128" s="4">
        <v>1</v>
      </c>
      <c r="J128" s="4">
        <v>1</v>
      </c>
      <c r="K128" s="4" t="s">
        <v>30</v>
      </c>
      <c r="L128" s="4">
        <v>1690</v>
      </c>
      <c r="M128" s="4">
        <v>1690</v>
      </c>
      <c r="N128" s="4" t="s">
        <v>657</v>
      </c>
      <c r="O128" s="4" t="s">
        <v>32</v>
      </c>
      <c r="P128" s="4" t="s">
        <v>33</v>
      </c>
      <c r="Q128" s="4">
        <v>0</v>
      </c>
      <c r="R128" s="7">
        <v>45272.0000115741</v>
      </c>
      <c r="S128" s="6">
        <v>45275</v>
      </c>
      <c r="T128" s="4" t="s">
        <v>34</v>
      </c>
      <c r="U128" s="4">
        <v>1690</v>
      </c>
      <c r="V128" s="4">
        <v>0</v>
      </c>
      <c r="W128" s="4">
        <v>0</v>
      </c>
      <c r="X128" s="4" t="s">
        <v>658</v>
      </c>
      <c r="Y128" s="4" t="s">
        <v>659</v>
      </c>
    </row>
    <row r="129" s="4" customFormat="1" spans="1:25">
      <c r="A129" s="4" t="s">
        <v>660</v>
      </c>
      <c r="B129" s="4" t="s">
        <v>26</v>
      </c>
      <c r="C129" s="4" t="s">
        <v>27</v>
      </c>
      <c r="D129" s="4" t="s">
        <v>661</v>
      </c>
      <c r="E129" s="4" t="s">
        <v>456</v>
      </c>
      <c r="F129" s="6">
        <v>45273</v>
      </c>
      <c r="G129" s="6">
        <v>45274</v>
      </c>
      <c r="H129" s="4">
        <v>2</v>
      </c>
      <c r="I129" s="4">
        <v>1</v>
      </c>
      <c r="J129" s="4">
        <v>2</v>
      </c>
      <c r="K129" s="4" t="s">
        <v>30</v>
      </c>
      <c r="L129" s="4">
        <v>560</v>
      </c>
      <c r="M129" s="4">
        <v>560</v>
      </c>
      <c r="N129" s="4" t="s">
        <v>662</v>
      </c>
      <c r="O129" s="4" t="s">
        <v>32</v>
      </c>
      <c r="P129" s="4" t="s">
        <v>33</v>
      </c>
      <c r="Q129" s="4">
        <v>0</v>
      </c>
      <c r="R129" s="7">
        <v>45272.0000115741</v>
      </c>
      <c r="S129" s="6">
        <v>45275</v>
      </c>
      <c r="T129" s="4" t="s">
        <v>34</v>
      </c>
      <c r="U129" s="4">
        <v>560</v>
      </c>
      <c r="V129" s="4">
        <v>0</v>
      </c>
      <c r="W129" s="4">
        <v>0</v>
      </c>
      <c r="X129" s="4" t="s">
        <v>663</v>
      </c>
      <c r="Y129" s="4" t="s">
        <v>664</v>
      </c>
    </row>
    <row r="130" s="4" customFormat="1" spans="1:25">
      <c r="A130" s="4" t="s">
        <v>665</v>
      </c>
      <c r="B130" s="4" t="s">
        <v>26</v>
      </c>
      <c r="C130" s="4" t="s">
        <v>27</v>
      </c>
      <c r="D130" s="4" t="s">
        <v>666</v>
      </c>
      <c r="E130" s="4" t="s">
        <v>667</v>
      </c>
      <c r="F130" s="6">
        <v>45273</v>
      </c>
      <c r="G130" s="6">
        <v>45274</v>
      </c>
      <c r="H130" s="4">
        <v>1</v>
      </c>
      <c r="I130" s="4">
        <v>1</v>
      </c>
      <c r="J130" s="4">
        <v>1</v>
      </c>
      <c r="K130" s="4" t="s">
        <v>30</v>
      </c>
      <c r="L130" s="4">
        <v>511</v>
      </c>
      <c r="M130" s="4">
        <v>511</v>
      </c>
      <c r="N130" s="4" t="s">
        <v>668</v>
      </c>
      <c r="O130" s="4" t="s">
        <v>32</v>
      </c>
      <c r="P130" s="4" t="s">
        <v>33</v>
      </c>
      <c r="Q130" s="4">
        <v>0</v>
      </c>
      <c r="R130" s="7">
        <v>45272</v>
      </c>
      <c r="S130" s="6">
        <v>45275</v>
      </c>
      <c r="T130" s="4" t="s">
        <v>34</v>
      </c>
      <c r="U130" s="4">
        <v>511</v>
      </c>
      <c r="V130" s="4">
        <v>0</v>
      </c>
      <c r="W130" s="4">
        <v>0</v>
      </c>
      <c r="X130" s="4" t="s">
        <v>669</v>
      </c>
      <c r="Y130" s="4" t="s">
        <v>670</v>
      </c>
    </row>
    <row r="131" s="4" customFormat="1" spans="1:25">
      <c r="A131" s="4" t="s">
        <v>671</v>
      </c>
      <c r="B131" s="4" t="s">
        <v>26</v>
      </c>
      <c r="C131" s="4" t="s">
        <v>27</v>
      </c>
      <c r="D131" s="4" t="s">
        <v>672</v>
      </c>
      <c r="E131" s="4" t="s">
        <v>673</v>
      </c>
      <c r="F131" s="6">
        <v>45272</v>
      </c>
      <c r="G131" s="6">
        <v>45274</v>
      </c>
      <c r="H131" s="4">
        <v>1</v>
      </c>
      <c r="I131" s="4">
        <v>2</v>
      </c>
      <c r="J131" s="4">
        <v>2</v>
      </c>
      <c r="K131" s="4" t="s">
        <v>30</v>
      </c>
      <c r="L131" s="4">
        <v>2556</v>
      </c>
      <c r="M131" s="4">
        <v>2556</v>
      </c>
      <c r="N131" s="4" t="s">
        <v>674</v>
      </c>
      <c r="O131" s="4" t="s">
        <v>32</v>
      </c>
      <c r="P131" s="4" t="s">
        <v>33</v>
      </c>
      <c r="Q131" s="4">
        <v>0</v>
      </c>
      <c r="R131" s="7">
        <v>45272.0000115741</v>
      </c>
      <c r="S131" s="6">
        <v>45275</v>
      </c>
      <c r="T131" s="4" t="s">
        <v>34</v>
      </c>
      <c r="U131" s="4">
        <v>2556</v>
      </c>
      <c r="V131" s="4">
        <v>0</v>
      </c>
      <c r="W131" s="4">
        <v>0</v>
      </c>
      <c r="X131" s="4" t="s">
        <v>675</v>
      </c>
      <c r="Y131" s="4" t="s">
        <v>676</v>
      </c>
    </row>
    <row r="132" s="4" customFormat="1" spans="1:25">
      <c r="A132" s="4" t="s">
        <v>677</v>
      </c>
      <c r="B132" s="4" t="s">
        <v>26</v>
      </c>
      <c r="C132" s="4" t="s">
        <v>27</v>
      </c>
      <c r="D132" s="4" t="s">
        <v>678</v>
      </c>
      <c r="E132" s="4" t="s">
        <v>679</v>
      </c>
      <c r="F132" s="6">
        <v>45272</v>
      </c>
      <c r="G132" s="6">
        <v>45274</v>
      </c>
      <c r="H132" s="4">
        <v>1</v>
      </c>
      <c r="I132" s="4">
        <v>2</v>
      </c>
      <c r="J132" s="4">
        <v>2</v>
      </c>
      <c r="K132" s="4" t="s">
        <v>30</v>
      </c>
      <c r="L132" s="4">
        <v>532</v>
      </c>
      <c r="M132" s="4">
        <v>532</v>
      </c>
      <c r="N132" s="4" t="s">
        <v>680</v>
      </c>
      <c r="O132" s="4" t="s">
        <v>32</v>
      </c>
      <c r="P132" s="4" t="s">
        <v>33</v>
      </c>
      <c r="Q132" s="4">
        <v>0</v>
      </c>
      <c r="R132" s="7">
        <v>45272</v>
      </c>
      <c r="S132" s="6">
        <v>45275</v>
      </c>
      <c r="T132" s="4" t="s">
        <v>34</v>
      </c>
      <c r="U132" s="4">
        <v>532</v>
      </c>
      <c r="V132" s="4">
        <v>0</v>
      </c>
      <c r="W132" s="4">
        <v>0</v>
      </c>
      <c r="X132" s="4" t="s">
        <v>681</v>
      </c>
      <c r="Y132" s="4" t="s">
        <v>682</v>
      </c>
    </row>
    <row r="133" s="4" customFormat="1" spans="1:25">
      <c r="A133" s="4" t="s">
        <v>683</v>
      </c>
      <c r="B133" s="4" t="s">
        <v>26</v>
      </c>
      <c r="C133" s="4" t="s">
        <v>27</v>
      </c>
      <c r="D133" s="4" t="s">
        <v>661</v>
      </c>
      <c r="E133" s="4" t="s">
        <v>684</v>
      </c>
      <c r="F133" s="6">
        <v>45272</v>
      </c>
      <c r="G133" s="6">
        <v>45274</v>
      </c>
      <c r="H133" s="4">
        <v>1</v>
      </c>
      <c r="I133" s="4">
        <v>2</v>
      </c>
      <c r="J133" s="4">
        <v>2</v>
      </c>
      <c r="K133" s="4" t="s">
        <v>30</v>
      </c>
      <c r="L133" s="4">
        <v>402</v>
      </c>
      <c r="M133" s="4">
        <v>402</v>
      </c>
      <c r="N133" s="4" t="s">
        <v>685</v>
      </c>
      <c r="O133" s="4" t="s">
        <v>32</v>
      </c>
      <c r="P133" s="4" t="s">
        <v>33</v>
      </c>
      <c r="Q133" s="4">
        <v>0</v>
      </c>
      <c r="R133" s="7">
        <v>45272</v>
      </c>
      <c r="S133" s="6">
        <v>45275</v>
      </c>
      <c r="T133" s="4" t="s">
        <v>34</v>
      </c>
      <c r="U133" s="4">
        <v>402</v>
      </c>
      <c r="V133" s="4">
        <v>0</v>
      </c>
      <c r="W133" s="4">
        <v>0</v>
      </c>
      <c r="X133" s="4" t="s">
        <v>686</v>
      </c>
      <c r="Y133" s="4" t="s">
        <v>687</v>
      </c>
    </row>
    <row r="134" s="4" customFormat="1" spans="1:25">
      <c r="A134" s="4" t="s">
        <v>688</v>
      </c>
      <c r="B134" s="4" t="s">
        <v>26</v>
      </c>
      <c r="C134" s="4" t="s">
        <v>27</v>
      </c>
      <c r="D134" s="4" t="s">
        <v>62</v>
      </c>
      <c r="E134" s="4" t="s">
        <v>141</v>
      </c>
      <c r="F134" s="6">
        <v>45272</v>
      </c>
      <c r="G134" s="6">
        <v>45274</v>
      </c>
      <c r="H134" s="4">
        <v>1</v>
      </c>
      <c r="I134" s="4">
        <v>2</v>
      </c>
      <c r="J134" s="4">
        <v>2</v>
      </c>
      <c r="K134" s="4" t="s">
        <v>30</v>
      </c>
      <c r="L134" s="4">
        <v>800</v>
      </c>
      <c r="M134" s="4">
        <v>800</v>
      </c>
      <c r="N134" s="4" t="s">
        <v>689</v>
      </c>
      <c r="O134" s="4" t="s">
        <v>32</v>
      </c>
      <c r="P134" s="4" t="s">
        <v>33</v>
      </c>
      <c r="Q134" s="4">
        <v>0</v>
      </c>
      <c r="R134" s="7">
        <v>45272</v>
      </c>
      <c r="S134" s="6">
        <v>45275</v>
      </c>
      <c r="T134" s="4" t="s">
        <v>34</v>
      </c>
      <c r="U134" s="4">
        <v>800</v>
      </c>
      <c r="V134" s="4">
        <v>0</v>
      </c>
      <c r="W134" s="4">
        <v>0</v>
      </c>
      <c r="X134" s="4" t="s">
        <v>690</v>
      </c>
      <c r="Y134" s="4" t="s">
        <v>691</v>
      </c>
    </row>
    <row r="135" s="4" customFormat="1" spans="1:25">
      <c r="A135" s="4" t="s">
        <v>692</v>
      </c>
      <c r="B135" s="4" t="s">
        <v>26</v>
      </c>
      <c r="C135" s="4" t="s">
        <v>27</v>
      </c>
      <c r="D135" s="4" t="s">
        <v>693</v>
      </c>
      <c r="E135" s="4" t="s">
        <v>694</v>
      </c>
      <c r="F135" s="6">
        <v>45273</v>
      </c>
      <c r="G135" s="6">
        <v>45274</v>
      </c>
      <c r="H135" s="4">
        <v>1</v>
      </c>
      <c r="I135" s="4">
        <v>1</v>
      </c>
      <c r="J135" s="4">
        <v>1</v>
      </c>
      <c r="K135" s="4" t="s">
        <v>30</v>
      </c>
      <c r="L135" s="4">
        <v>332</v>
      </c>
      <c r="M135" s="4">
        <v>332</v>
      </c>
      <c r="N135" s="4" t="s">
        <v>695</v>
      </c>
      <c r="O135" s="4" t="s">
        <v>32</v>
      </c>
      <c r="P135" s="4" t="s">
        <v>33</v>
      </c>
      <c r="Q135" s="4">
        <v>0</v>
      </c>
      <c r="R135" s="7">
        <v>45272.0000115741</v>
      </c>
      <c r="S135" s="6">
        <v>45275</v>
      </c>
      <c r="T135" s="4" t="s">
        <v>34</v>
      </c>
      <c r="U135" s="4">
        <v>332</v>
      </c>
      <c r="V135" s="4">
        <v>0</v>
      </c>
      <c r="W135" s="4">
        <v>0</v>
      </c>
      <c r="X135" s="4" t="s">
        <v>696</v>
      </c>
      <c r="Y135" s="4" t="s">
        <v>697</v>
      </c>
    </row>
    <row r="136" s="4" customFormat="1" spans="1:25">
      <c r="A136" s="4" t="s">
        <v>698</v>
      </c>
      <c r="B136" s="4" t="s">
        <v>26</v>
      </c>
      <c r="C136" s="4" t="s">
        <v>27</v>
      </c>
      <c r="D136" s="4" t="s">
        <v>693</v>
      </c>
      <c r="E136" s="4" t="s">
        <v>699</v>
      </c>
      <c r="F136" s="6">
        <v>45273</v>
      </c>
      <c r="G136" s="6">
        <v>45274</v>
      </c>
      <c r="H136" s="4">
        <v>1</v>
      </c>
      <c r="I136" s="4">
        <v>1</v>
      </c>
      <c r="J136" s="4">
        <v>1</v>
      </c>
      <c r="K136" s="4" t="s">
        <v>30</v>
      </c>
      <c r="L136" s="4">
        <v>340</v>
      </c>
      <c r="M136" s="4">
        <v>340</v>
      </c>
      <c r="N136" s="4" t="s">
        <v>700</v>
      </c>
      <c r="O136" s="4" t="s">
        <v>32</v>
      </c>
      <c r="P136" s="4" t="s">
        <v>33</v>
      </c>
      <c r="Q136" s="4">
        <v>0</v>
      </c>
      <c r="R136" s="7">
        <v>45272.0000115741</v>
      </c>
      <c r="S136" s="6">
        <v>45275</v>
      </c>
      <c r="T136" s="4" t="s">
        <v>34</v>
      </c>
      <c r="U136" s="4">
        <v>340</v>
      </c>
      <c r="V136" s="4">
        <v>0</v>
      </c>
      <c r="W136" s="4">
        <v>0</v>
      </c>
      <c r="X136" s="4" t="s">
        <v>701</v>
      </c>
      <c r="Y136" s="4" t="s">
        <v>702</v>
      </c>
    </row>
    <row r="137" s="4" customFormat="1" spans="1:25">
      <c r="A137" s="4" t="s">
        <v>703</v>
      </c>
      <c r="B137" s="4" t="s">
        <v>26</v>
      </c>
      <c r="C137" s="4" t="s">
        <v>27</v>
      </c>
      <c r="D137" s="4" t="s">
        <v>672</v>
      </c>
      <c r="E137" s="4" t="s">
        <v>704</v>
      </c>
      <c r="F137" s="6">
        <v>45273</v>
      </c>
      <c r="G137" s="6">
        <v>45274</v>
      </c>
      <c r="H137" s="4">
        <v>1</v>
      </c>
      <c r="I137" s="4">
        <v>1</v>
      </c>
      <c r="J137" s="4">
        <v>1</v>
      </c>
      <c r="K137" s="4" t="s">
        <v>30</v>
      </c>
      <c r="L137" s="4">
        <v>1237</v>
      </c>
      <c r="M137" s="4">
        <v>1237</v>
      </c>
      <c r="N137" s="4" t="s">
        <v>705</v>
      </c>
      <c r="O137" s="4" t="s">
        <v>32</v>
      </c>
      <c r="P137" s="4" t="s">
        <v>33</v>
      </c>
      <c r="Q137" s="4">
        <v>0</v>
      </c>
      <c r="R137" s="7">
        <v>45272.0000115741</v>
      </c>
      <c r="S137" s="6">
        <v>45275</v>
      </c>
      <c r="T137" s="4" t="s">
        <v>34</v>
      </c>
      <c r="U137" s="4">
        <v>1237</v>
      </c>
      <c r="V137" s="4">
        <v>0</v>
      </c>
      <c r="W137" s="4">
        <v>0</v>
      </c>
      <c r="X137" s="4" t="s">
        <v>706</v>
      </c>
      <c r="Y137" s="4" t="s">
        <v>707</v>
      </c>
    </row>
    <row r="138" s="4" customFormat="1" spans="1:25">
      <c r="A138" s="4" t="s">
        <v>708</v>
      </c>
      <c r="B138" s="4" t="s">
        <v>26</v>
      </c>
      <c r="C138" s="4" t="s">
        <v>27</v>
      </c>
      <c r="D138" s="4" t="s">
        <v>709</v>
      </c>
      <c r="E138" s="4" t="s">
        <v>444</v>
      </c>
      <c r="F138" s="6">
        <v>45273</v>
      </c>
      <c r="G138" s="6">
        <v>45274</v>
      </c>
      <c r="H138" s="4">
        <v>2</v>
      </c>
      <c r="I138" s="4">
        <v>1</v>
      </c>
      <c r="J138" s="4">
        <v>2</v>
      </c>
      <c r="K138" s="4" t="s">
        <v>30</v>
      </c>
      <c r="L138" s="4">
        <v>2100</v>
      </c>
      <c r="M138" s="4">
        <v>2100</v>
      </c>
      <c r="N138" s="4" t="s">
        <v>710</v>
      </c>
      <c r="O138" s="4" t="s">
        <v>32</v>
      </c>
      <c r="P138" s="4" t="s">
        <v>33</v>
      </c>
      <c r="Q138" s="4">
        <v>0</v>
      </c>
      <c r="R138" s="7">
        <v>45272</v>
      </c>
      <c r="S138" s="6">
        <v>45275</v>
      </c>
      <c r="T138" s="4" t="s">
        <v>34</v>
      </c>
      <c r="U138" s="4">
        <v>2100</v>
      </c>
      <c r="V138" s="4">
        <v>0</v>
      </c>
      <c r="W138" s="4">
        <v>0</v>
      </c>
      <c r="X138" s="4" t="s">
        <v>711</v>
      </c>
      <c r="Y138" s="4" t="s">
        <v>712</v>
      </c>
    </row>
    <row r="139" s="4" customFormat="1" spans="1:25">
      <c r="A139" s="4" t="s">
        <v>713</v>
      </c>
      <c r="B139" s="4" t="s">
        <v>26</v>
      </c>
      <c r="C139" s="4" t="s">
        <v>27</v>
      </c>
      <c r="D139" s="4" t="s">
        <v>714</v>
      </c>
      <c r="E139" s="4" t="s">
        <v>715</v>
      </c>
      <c r="F139" s="6">
        <v>45272</v>
      </c>
      <c r="G139" s="6">
        <v>45274</v>
      </c>
      <c r="H139" s="4">
        <v>1</v>
      </c>
      <c r="I139" s="4">
        <v>2</v>
      </c>
      <c r="J139" s="4">
        <v>2</v>
      </c>
      <c r="K139" s="4" t="s">
        <v>30</v>
      </c>
      <c r="L139" s="4">
        <v>1602</v>
      </c>
      <c r="M139" s="4">
        <v>1602</v>
      </c>
      <c r="N139" s="4" t="s">
        <v>716</v>
      </c>
      <c r="O139" s="4" t="s">
        <v>32</v>
      </c>
      <c r="P139" s="4" t="s">
        <v>33</v>
      </c>
      <c r="Q139" s="4">
        <v>0</v>
      </c>
      <c r="R139" s="7">
        <v>45272.0000115741</v>
      </c>
      <c r="S139" s="6">
        <v>45275</v>
      </c>
      <c r="T139" s="4" t="s">
        <v>34</v>
      </c>
      <c r="U139" s="4">
        <v>1602</v>
      </c>
      <c r="V139" s="4">
        <v>0</v>
      </c>
      <c r="W139" s="4">
        <v>0</v>
      </c>
      <c r="X139" s="4" t="s">
        <v>717</v>
      </c>
      <c r="Y139" s="4" t="s">
        <v>718</v>
      </c>
    </row>
    <row r="140" s="4" customFormat="1" spans="1:25">
      <c r="A140" s="4" t="s">
        <v>719</v>
      </c>
      <c r="B140" s="4" t="s">
        <v>26</v>
      </c>
      <c r="C140" s="4" t="s">
        <v>27</v>
      </c>
      <c r="D140" s="4" t="s">
        <v>431</v>
      </c>
      <c r="E140" s="4" t="s">
        <v>684</v>
      </c>
      <c r="F140" s="6">
        <v>45273</v>
      </c>
      <c r="G140" s="6">
        <v>45274</v>
      </c>
      <c r="H140" s="4">
        <v>1</v>
      </c>
      <c r="I140" s="4">
        <v>1</v>
      </c>
      <c r="J140" s="4">
        <v>1</v>
      </c>
      <c r="K140" s="4" t="s">
        <v>30</v>
      </c>
      <c r="L140" s="4">
        <v>335</v>
      </c>
      <c r="M140" s="4">
        <v>335</v>
      </c>
      <c r="N140" s="4" t="s">
        <v>720</v>
      </c>
      <c r="O140" s="4" t="s">
        <v>32</v>
      </c>
      <c r="P140" s="4" t="s">
        <v>33</v>
      </c>
      <c r="Q140" s="4">
        <v>0</v>
      </c>
      <c r="R140" s="7">
        <v>45272</v>
      </c>
      <c r="S140" s="6">
        <v>45275</v>
      </c>
      <c r="T140" s="4" t="s">
        <v>34</v>
      </c>
      <c r="U140" s="4">
        <v>335</v>
      </c>
      <c r="V140" s="4">
        <v>0</v>
      </c>
      <c r="W140" s="4">
        <v>0</v>
      </c>
      <c r="X140" s="4" t="s">
        <v>721</v>
      </c>
      <c r="Y140" s="4" t="s">
        <v>722</v>
      </c>
    </row>
    <row r="141" s="4" customFormat="1" spans="1:25">
      <c r="A141" s="4" t="s">
        <v>723</v>
      </c>
      <c r="B141" s="4" t="s">
        <v>26</v>
      </c>
      <c r="C141" s="4" t="s">
        <v>27</v>
      </c>
      <c r="D141" s="4" t="s">
        <v>359</v>
      </c>
      <c r="E141" s="4" t="s">
        <v>724</v>
      </c>
      <c r="F141" s="6">
        <v>45273</v>
      </c>
      <c r="G141" s="6">
        <v>45274</v>
      </c>
      <c r="H141" s="4">
        <v>1</v>
      </c>
      <c r="I141" s="4">
        <v>1</v>
      </c>
      <c r="J141" s="4">
        <v>1</v>
      </c>
      <c r="K141" s="4" t="s">
        <v>30</v>
      </c>
      <c r="L141" s="4">
        <v>450</v>
      </c>
      <c r="M141" s="4">
        <v>450</v>
      </c>
      <c r="N141" s="4" t="s">
        <v>725</v>
      </c>
      <c r="O141" s="4" t="s">
        <v>32</v>
      </c>
      <c r="P141" s="4" t="s">
        <v>33</v>
      </c>
      <c r="Q141" s="4">
        <v>0</v>
      </c>
      <c r="R141" s="7">
        <v>45272</v>
      </c>
      <c r="S141" s="6">
        <v>45275</v>
      </c>
      <c r="T141" s="4" t="s">
        <v>34</v>
      </c>
      <c r="U141" s="4">
        <v>450</v>
      </c>
      <c r="V141" s="4">
        <v>0</v>
      </c>
      <c r="W141" s="4">
        <v>0</v>
      </c>
      <c r="X141" s="4" t="s">
        <v>726</v>
      </c>
      <c r="Y141" s="4" t="s">
        <v>727</v>
      </c>
    </row>
    <row r="142" s="4" customFormat="1" spans="1:25">
      <c r="A142" s="4" t="s">
        <v>728</v>
      </c>
      <c r="B142" s="4" t="s">
        <v>26</v>
      </c>
      <c r="C142" s="4" t="s">
        <v>27</v>
      </c>
      <c r="D142" s="4" t="s">
        <v>714</v>
      </c>
      <c r="E142" s="4" t="s">
        <v>729</v>
      </c>
      <c r="F142" s="6">
        <v>45272</v>
      </c>
      <c r="G142" s="6">
        <v>45274</v>
      </c>
      <c r="H142" s="4">
        <v>1</v>
      </c>
      <c r="I142" s="4">
        <v>2</v>
      </c>
      <c r="J142" s="4">
        <v>2</v>
      </c>
      <c r="K142" s="4" t="s">
        <v>30</v>
      </c>
      <c r="L142" s="4">
        <v>1876</v>
      </c>
      <c r="M142" s="4">
        <v>1876</v>
      </c>
      <c r="N142" s="4" t="s">
        <v>716</v>
      </c>
      <c r="O142" s="4" t="s">
        <v>32</v>
      </c>
      <c r="P142" s="4" t="s">
        <v>33</v>
      </c>
      <c r="Q142" s="4">
        <v>0</v>
      </c>
      <c r="R142" s="7">
        <v>45272.0000115741</v>
      </c>
      <c r="S142" s="6">
        <v>45275</v>
      </c>
      <c r="T142" s="4" t="s">
        <v>34</v>
      </c>
      <c r="U142" s="4">
        <v>1876</v>
      </c>
      <c r="V142" s="4">
        <v>0</v>
      </c>
      <c r="W142" s="4">
        <v>0</v>
      </c>
      <c r="X142" s="4" t="s">
        <v>730</v>
      </c>
      <c r="Y142" s="4" t="s">
        <v>730</v>
      </c>
    </row>
    <row r="143" s="4" customFormat="1" spans="1:25">
      <c r="A143" s="4" t="s">
        <v>713</v>
      </c>
      <c r="B143" s="4" t="s">
        <v>26</v>
      </c>
      <c r="C143" s="4" t="s">
        <v>171</v>
      </c>
      <c r="D143" s="4" t="s">
        <v>714</v>
      </c>
      <c r="E143" s="4" t="s">
        <v>715</v>
      </c>
      <c r="F143" s="6">
        <v>45272</v>
      </c>
      <c r="G143" s="6">
        <v>45274</v>
      </c>
      <c r="H143" s="4">
        <v>1</v>
      </c>
      <c r="I143" s="4">
        <v>2</v>
      </c>
      <c r="J143" s="4">
        <v>2</v>
      </c>
      <c r="K143" s="4" t="s">
        <v>30</v>
      </c>
      <c r="L143" s="4">
        <v>-1602</v>
      </c>
      <c r="M143" s="4">
        <v>-1602</v>
      </c>
      <c r="N143" s="4" t="s">
        <v>716</v>
      </c>
      <c r="O143" s="4" t="s">
        <v>32</v>
      </c>
      <c r="P143" s="4" t="s">
        <v>33</v>
      </c>
      <c r="Q143" s="4">
        <v>0</v>
      </c>
      <c r="R143" s="7">
        <v>45272.0000115741</v>
      </c>
      <c r="S143" s="6">
        <v>45275</v>
      </c>
      <c r="T143" s="4" t="s">
        <v>34</v>
      </c>
      <c r="U143" s="4">
        <v>-1602</v>
      </c>
      <c r="V143" s="4">
        <v>0</v>
      </c>
      <c r="W143" s="4">
        <v>0</v>
      </c>
      <c r="X143" s="4" t="s">
        <v>717</v>
      </c>
      <c r="Y143" s="4" t="s">
        <v>718</v>
      </c>
    </row>
    <row r="144" s="4" customFormat="1" spans="1:25">
      <c r="A144" s="4" t="s">
        <v>731</v>
      </c>
      <c r="B144" s="4" t="s">
        <v>26</v>
      </c>
      <c r="C144" s="4" t="s">
        <v>27</v>
      </c>
      <c r="D144" s="4" t="s">
        <v>732</v>
      </c>
      <c r="E144" s="4" t="s">
        <v>733</v>
      </c>
      <c r="F144" s="6">
        <v>45273</v>
      </c>
      <c r="G144" s="6">
        <v>45274</v>
      </c>
      <c r="H144" s="4">
        <v>1</v>
      </c>
      <c r="I144" s="4">
        <v>1</v>
      </c>
      <c r="J144" s="4">
        <v>1</v>
      </c>
      <c r="K144" s="4" t="s">
        <v>30</v>
      </c>
      <c r="L144" s="4">
        <v>538</v>
      </c>
      <c r="M144" s="4">
        <v>538</v>
      </c>
      <c r="N144" s="4" t="s">
        <v>734</v>
      </c>
      <c r="O144" s="4" t="s">
        <v>32</v>
      </c>
      <c r="P144" s="4" t="s">
        <v>33</v>
      </c>
      <c r="Q144" s="4">
        <v>0</v>
      </c>
      <c r="R144" s="7">
        <v>45272.0000115741</v>
      </c>
      <c r="S144" s="6">
        <v>45275</v>
      </c>
      <c r="T144" s="4" t="s">
        <v>34</v>
      </c>
      <c r="U144" s="4">
        <v>538</v>
      </c>
      <c r="V144" s="4">
        <v>0</v>
      </c>
      <c r="W144" s="4">
        <v>0</v>
      </c>
      <c r="X144" s="4" t="s">
        <v>735</v>
      </c>
      <c r="Y144" s="4" t="s">
        <v>736</v>
      </c>
    </row>
    <row r="145" s="4" customFormat="1" spans="1:25">
      <c r="A145" s="4" t="s">
        <v>737</v>
      </c>
      <c r="B145" s="4" t="s">
        <v>26</v>
      </c>
      <c r="C145" s="4" t="s">
        <v>27</v>
      </c>
      <c r="D145" s="4" t="s">
        <v>738</v>
      </c>
      <c r="E145" s="4" t="s">
        <v>739</v>
      </c>
      <c r="F145" s="6">
        <v>45272</v>
      </c>
      <c r="G145" s="6">
        <v>45274</v>
      </c>
      <c r="H145" s="4">
        <v>1</v>
      </c>
      <c r="I145" s="4">
        <v>2</v>
      </c>
      <c r="J145" s="4">
        <v>2</v>
      </c>
      <c r="K145" s="4" t="s">
        <v>30</v>
      </c>
      <c r="L145" s="4">
        <v>916</v>
      </c>
      <c r="M145" s="4">
        <v>916</v>
      </c>
      <c r="N145" s="4" t="s">
        <v>740</v>
      </c>
      <c r="O145" s="4" t="s">
        <v>32</v>
      </c>
      <c r="P145" s="4" t="s">
        <v>33</v>
      </c>
      <c r="Q145" s="4">
        <v>0</v>
      </c>
      <c r="R145" s="7">
        <v>45272.0000115741</v>
      </c>
      <c r="S145" s="6">
        <v>45275</v>
      </c>
      <c r="T145" s="4" t="s">
        <v>34</v>
      </c>
      <c r="U145" s="4">
        <v>916</v>
      </c>
      <c r="V145" s="4">
        <v>0</v>
      </c>
      <c r="W145" s="4">
        <v>0</v>
      </c>
      <c r="X145" s="4" t="s">
        <v>741</v>
      </c>
      <c r="Y145" s="4" t="s">
        <v>741</v>
      </c>
    </row>
    <row r="146" s="4" customFormat="1" spans="1:25">
      <c r="A146" s="4" t="s">
        <v>742</v>
      </c>
      <c r="B146" s="4" t="s">
        <v>26</v>
      </c>
      <c r="C146" s="4" t="s">
        <v>27</v>
      </c>
      <c r="D146" s="4" t="s">
        <v>431</v>
      </c>
      <c r="E146" s="4" t="s">
        <v>432</v>
      </c>
      <c r="F146" s="6">
        <v>45273</v>
      </c>
      <c r="G146" s="6">
        <v>45274</v>
      </c>
      <c r="H146" s="4">
        <v>1</v>
      </c>
      <c r="I146" s="4">
        <v>1</v>
      </c>
      <c r="J146" s="4">
        <v>1</v>
      </c>
      <c r="K146" s="4" t="s">
        <v>30</v>
      </c>
      <c r="L146" s="4">
        <v>376</v>
      </c>
      <c r="M146" s="4">
        <v>376</v>
      </c>
      <c r="N146" s="4" t="s">
        <v>743</v>
      </c>
      <c r="O146" s="4" t="s">
        <v>32</v>
      </c>
      <c r="P146" s="4" t="s">
        <v>33</v>
      </c>
      <c r="Q146" s="4">
        <v>0</v>
      </c>
      <c r="R146" s="7">
        <v>45272</v>
      </c>
      <c r="S146" s="6">
        <v>45275</v>
      </c>
      <c r="T146" s="4" t="s">
        <v>34</v>
      </c>
      <c r="U146" s="4">
        <v>376</v>
      </c>
      <c r="V146" s="4">
        <v>0</v>
      </c>
      <c r="W146" s="4">
        <v>0</v>
      </c>
      <c r="X146" s="4" t="s">
        <v>744</v>
      </c>
      <c r="Y146" s="4" t="s">
        <v>745</v>
      </c>
    </row>
    <row r="147" s="4" customFormat="1" spans="1:25">
      <c r="A147" s="4" t="s">
        <v>746</v>
      </c>
      <c r="B147" s="4" t="s">
        <v>26</v>
      </c>
      <c r="C147" s="4" t="s">
        <v>27</v>
      </c>
      <c r="D147" s="4" t="s">
        <v>709</v>
      </c>
      <c r="E147" s="4" t="s">
        <v>747</v>
      </c>
      <c r="F147" s="6">
        <v>45273</v>
      </c>
      <c r="G147" s="6">
        <v>45274</v>
      </c>
      <c r="H147" s="4">
        <v>1</v>
      </c>
      <c r="I147" s="4">
        <v>1</v>
      </c>
      <c r="J147" s="4">
        <v>1</v>
      </c>
      <c r="K147" s="4" t="s">
        <v>30</v>
      </c>
      <c r="L147" s="4">
        <v>1600</v>
      </c>
      <c r="M147" s="4">
        <v>1600</v>
      </c>
      <c r="N147" s="4" t="s">
        <v>748</v>
      </c>
      <c r="O147" s="4" t="s">
        <v>32</v>
      </c>
      <c r="P147" s="4" t="s">
        <v>33</v>
      </c>
      <c r="Q147" s="4">
        <v>0</v>
      </c>
      <c r="R147" s="7">
        <v>45272.0000115741</v>
      </c>
      <c r="S147" s="6">
        <v>45275</v>
      </c>
      <c r="T147" s="4" t="s">
        <v>34</v>
      </c>
      <c r="U147" s="4">
        <v>1600</v>
      </c>
      <c r="V147" s="4">
        <v>0</v>
      </c>
      <c r="W147" s="4">
        <v>0</v>
      </c>
      <c r="X147" s="4" t="s">
        <v>749</v>
      </c>
      <c r="Y147" s="4" t="s">
        <v>750</v>
      </c>
    </row>
    <row r="148" s="4" customFormat="1" spans="1:25">
      <c r="A148" s="4" t="s">
        <v>751</v>
      </c>
      <c r="B148" s="4" t="s">
        <v>26</v>
      </c>
      <c r="C148" s="4" t="s">
        <v>27</v>
      </c>
      <c r="D148" s="4" t="s">
        <v>752</v>
      </c>
      <c r="E148" s="4" t="s">
        <v>753</v>
      </c>
      <c r="F148" s="6">
        <v>45273</v>
      </c>
      <c r="G148" s="6">
        <v>45274</v>
      </c>
      <c r="H148" s="4">
        <v>1</v>
      </c>
      <c r="I148" s="4">
        <v>1</v>
      </c>
      <c r="J148" s="4">
        <v>1</v>
      </c>
      <c r="K148" s="4" t="s">
        <v>30</v>
      </c>
      <c r="L148" s="4">
        <v>312</v>
      </c>
      <c r="M148" s="4">
        <v>312</v>
      </c>
      <c r="N148" s="4" t="s">
        <v>754</v>
      </c>
      <c r="O148" s="4" t="s">
        <v>32</v>
      </c>
      <c r="P148" s="4" t="s">
        <v>33</v>
      </c>
      <c r="Q148" s="4">
        <v>0</v>
      </c>
      <c r="R148" s="7">
        <v>45272.0000115741</v>
      </c>
      <c r="S148" s="6">
        <v>45275</v>
      </c>
      <c r="T148" s="4" t="s">
        <v>34</v>
      </c>
      <c r="U148" s="4">
        <v>312</v>
      </c>
      <c r="V148" s="4">
        <v>0</v>
      </c>
      <c r="W148" s="4">
        <v>0</v>
      </c>
      <c r="X148" s="4" t="s">
        <v>755</v>
      </c>
      <c r="Y148" s="4" t="s">
        <v>756</v>
      </c>
    </row>
    <row r="149" s="4" customFormat="1" spans="1:25">
      <c r="A149" s="4" t="s">
        <v>757</v>
      </c>
      <c r="B149" s="4" t="s">
        <v>26</v>
      </c>
      <c r="C149" s="4" t="s">
        <v>27</v>
      </c>
      <c r="D149" s="4" t="s">
        <v>758</v>
      </c>
      <c r="E149" s="4" t="s">
        <v>759</v>
      </c>
      <c r="F149" s="6">
        <v>45273</v>
      </c>
      <c r="G149" s="6">
        <v>45274</v>
      </c>
      <c r="H149" s="4">
        <v>1</v>
      </c>
      <c r="I149" s="4">
        <v>1</v>
      </c>
      <c r="J149" s="4">
        <v>1</v>
      </c>
      <c r="K149" s="4" t="s">
        <v>30</v>
      </c>
      <c r="L149" s="4">
        <v>377</v>
      </c>
      <c r="M149" s="4">
        <v>377</v>
      </c>
      <c r="N149" s="4" t="s">
        <v>760</v>
      </c>
      <c r="O149" s="4" t="s">
        <v>32</v>
      </c>
      <c r="P149" s="4" t="s">
        <v>33</v>
      </c>
      <c r="Q149" s="4">
        <v>0</v>
      </c>
      <c r="R149" s="7">
        <v>45272</v>
      </c>
      <c r="S149" s="6">
        <v>45275</v>
      </c>
      <c r="T149" s="4" t="s">
        <v>34</v>
      </c>
      <c r="U149" s="4">
        <v>377</v>
      </c>
      <c r="V149" s="4">
        <v>0</v>
      </c>
      <c r="W149" s="4">
        <v>0</v>
      </c>
      <c r="X149" s="4" t="s">
        <v>761</v>
      </c>
      <c r="Y149" s="4" t="s">
        <v>164</v>
      </c>
    </row>
    <row r="150" s="4" customFormat="1" spans="1:25">
      <c r="A150" s="4" t="s">
        <v>762</v>
      </c>
      <c r="B150" s="4" t="s">
        <v>26</v>
      </c>
      <c r="C150" s="4" t="s">
        <v>27</v>
      </c>
      <c r="D150" s="4" t="s">
        <v>661</v>
      </c>
      <c r="E150" s="4" t="s">
        <v>763</v>
      </c>
      <c r="F150" s="6">
        <v>45273</v>
      </c>
      <c r="G150" s="6">
        <v>45274</v>
      </c>
      <c r="H150" s="4">
        <v>1</v>
      </c>
      <c r="I150" s="4">
        <v>1</v>
      </c>
      <c r="J150" s="4">
        <v>1</v>
      </c>
      <c r="K150" s="4" t="s">
        <v>30</v>
      </c>
      <c r="L150" s="4">
        <v>235</v>
      </c>
      <c r="M150" s="4">
        <v>235</v>
      </c>
      <c r="N150" s="4" t="s">
        <v>764</v>
      </c>
      <c r="O150" s="4" t="s">
        <v>32</v>
      </c>
      <c r="P150" s="4" t="s">
        <v>33</v>
      </c>
      <c r="Q150" s="4">
        <v>0</v>
      </c>
      <c r="R150" s="7">
        <v>45273</v>
      </c>
      <c r="S150" s="6">
        <v>45275</v>
      </c>
      <c r="T150" s="4" t="s">
        <v>34</v>
      </c>
      <c r="U150" s="4">
        <v>235</v>
      </c>
      <c r="V150" s="4">
        <v>0</v>
      </c>
      <c r="W150" s="4">
        <v>0</v>
      </c>
      <c r="X150" s="4" t="s">
        <v>765</v>
      </c>
      <c r="Y150" s="4" t="s">
        <v>766</v>
      </c>
    </row>
    <row r="151" s="4" customFormat="1" spans="1:25">
      <c r="A151" s="4" t="s">
        <v>757</v>
      </c>
      <c r="B151" s="4" t="s">
        <v>26</v>
      </c>
      <c r="C151" s="4" t="s">
        <v>171</v>
      </c>
      <c r="D151" s="4" t="s">
        <v>758</v>
      </c>
      <c r="E151" s="4" t="s">
        <v>759</v>
      </c>
      <c r="F151" s="6">
        <v>45273</v>
      </c>
      <c r="G151" s="6">
        <v>45274</v>
      </c>
      <c r="H151" s="4">
        <v>1</v>
      </c>
      <c r="I151" s="4">
        <v>1</v>
      </c>
      <c r="J151" s="4">
        <v>1</v>
      </c>
      <c r="K151" s="4" t="s">
        <v>30</v>
      </c>
      <c r="L151" s="4">
        <v>-377</v>
      </c>
      <c r="M151" s="4">
        <v>-377</v>
      </c>
      <c r="N151" s="4" t="s">
        <v>760</v>
      </c>
      <c r="O151" s="4" t="s">
        <v>32</v>
      </c>
      <c r="P151" s="4" t="s">
        <v>33</v>
      </c>
      <c r="Q151" s="4">
        <v>0</v>
      </c>
      <c r="R151" s="7">
        <v>45272</v>
      </c>
      <c r="S151" s="6">
        <v>45275</v>
      </c>
      <c r="T151" s="4" t="s">
        <v>34</v>
      </c>
      <c r="U151" s="4">
        <v>-377</v>
      </c>
      <c r="V151" s="4">
        <v>0</v>
      </c>
      <c r="W151" s="4">
        <v>0</v>
      </c>
      <c r="X151" s="4" t="s">
        <v>761</v>
      </c>
      <c r="Y151" s="4" t="s">
        <v>164</v>
      </c>
    </row>
    <row r="152" s="4" customFormat="1" spans="1:25">
      <c r="A152" s="4" t="s">
        <v>767</v>
      </c>
      <c r="B152" s="4" t="s">
        <v>26</v>
      </c>
      <c r="C152" s="4" t="s">
        <v>27</v>
      </c>
      <c r="D152" s="4" t="s">
        <v>279</v>
      </c>
      <c r="E152" s="4" t="s">
        <v>386</v>
      </c>
      <c r="F152" s="6">
        <v>45273</v>
      </c>
      <c r="G152" s="6">
        <v>45274</v>
      </c>
      <c r="H152" s="4">
        <v>1</v>
      </c>
      <c r="I152" s="4">
        <v>1</v>
      </c>
      <c r="J152" s="4">
        <v>1</v>
      </c>
      <c r="K152" s="4" t="s">
        <v>30</v>
      </c>
      <c r="L152" s="4">
        <v>393</v>
      </c>
      <c r="M152" s="4">
        <v>393</v>
      </c>
      <c r="N152" s="4" t="s">
        <v>768</v>
      </c>
      <c r="O152" s="4" t="s">
        <v>32</v>
      </c>
      <c r="P152" s="4" t="s">
        <v>33</v>
      </c>
      <c r="Q152" s="4">
        <v>0</v>
      </c>
      <c r="R152" s="7">
        <v>45273.0000115741</v>
      </c>
      <c r="S152" s="6">
        <v>45275</v>
      </c>
      <c r="T152" s="4" t="s">
        <v>34</v>
      </c>
      <c r="U152" s="4">
        <v>393</v>
      </c>
      <c r="V152" s="4">
        <v>0</v>
      </c>
      <c r="W152" s="4">
        <v>0</v>
      </c>
      <c r="X152" s="4" t="s">
        <v>769</v>
      </c>
      <c r="Y152" s="4" t="s">
        <v>770</v>
      </c>
    </row>
    <row r="153" s="4" customFormat="1" spans="1:25">
      <c r="A153" s="4" t="s">
        <v>771</v>
      </c>
      <c r="B153" s="4" t="s">
        <v>26</v>
      </c>
      <c r="C153" s="4" t="s">
        <v>27</v>
      </c>
      <c r="D153" s="4" t="s">
        <v>279</v>
      </c>
      <c r="E153" s="4" t="s">
        <v>386</v>
      </c>
      <c r="F153" s="6">
        <v>45273</v>
      </c>
      <c r="G153" s="6">
        <v>45274</v>
      </c>
      <c r="H153" s="4">
        <v>2</v>
      </c>
      <c r="I153" s="4">
        <v>1</v>
      </c>
      <c r="J153" s="4">
        <v>2</v>
      </c>
      <c r="K153" s="4" t="s">
        <v>30</v>
      </c>
      <c r="L153" s="4">
        <v>786</v>
      </c>
      <c r="M153" s="4">
        <v>786</v>
      </c>
      <c r="N153" s="4" t="s">
        <v>772</v>
      </c>
      <c r="O153" s="4" t="s">
        <v>32</v>
      </c>
      <c r="P153" s="4" t="s">
        <v>33</v>
      </c>
      <c r="Q153" s="4">
        <v>0</v>
      </c>
      <c r="R153" s="7">
        <v>45273</v>
      </c>
      <c r="S153" s="6">
        <v>45275</v>
      </c>
      <c r="T153" s="4" t="s">
        <v>34</v>
      </c>
      <c r="U153" s="4">
        <v>786</v>
      </c>
      <c r="V153" s="4">
        <v>0</v>
      </c>
      <c r="W153" s="4">
        <v>0</v>
      </c>
      <c r="X153" s="4" t="s">
        <v>773</v>
      </c>
      <c r="Y153" s="4" t="s">
        <v>774</v>
      </c>
    </row>
    <row r="154" s="4" customFormat="1" spans="1:25">
      <c r="A154" s="4" t="s">
        <v>775</v>
      </c>
      <c r="B154" s="4" t="s">
        <v>26</v>
      </c>
      <c r="C154" s="4" t="s">
        <v>27</v>
      </c>
      <c r="D154" s="4" t="s">
        <v>776</v>
      </c>
      <c r="E154" s="4" t="s">
        <v>777</v>
      </c>
      <c r="F154" s="6">
        <v>45273</v>
      </c>
      <c r="G154" s="6">
        <v>45274</v>
      </c>
      <c r="H154" s="4">
        <v>1</v>
      </c>
      <c r="I154" s="4">
        <v>1</v>
      </c>
      <c r="J154" s="4">
        <v>1</v>
      </c>
      <c r="K154" s="4" t="s">
        <v>30</v>
      </c>
      <c r="L154" s="4">
        <v>461</v>
      </c>
      <c r="M154" s="4">
        <v>461</v>
      </c>
      <c r="N154" s="4" t="s">
        <v>778</v>
      </c>
      <c r="O154" s="4" t="s">
        <v>32</v>
      </c>
      <c r="P154" s="4" t="s">
        <v>33</v>
      </c>
      <c r="Q154" s="4">
        <v>0</v>
      </c>
      <c r="R154" s="7">
        <v>45272.0000115741</v>
      </c>
      <c r="S154" s="6">
        <v>45275</v>
      </c>
      <c r="T154" s="4" t="s">
        <v>34</v>
      </c>
      <c r="U154" s="4">
        <v>461</v>
      </c>
      <c r="V154" s="4">
        <v>0</v>
      </c>
      <c r="W154" s="4">
        <v>0</v>
      </c>
      <c r="X154" s="4" t="s">
        <v>779</v>
      </c>
      <c r="Y154" s="4" t="s">
        <v>780</v>
      </c>
    </row>
    <row r="155" s="4" customFormat="1" spans="1:25">
      <c r="A155" s="4" t="s">
        <v>781</v>
      </c>
      <c r="B155" s="4" t="s">
        <v>26</v>
      </c>
      <c r="C155" s="4" t="s">
        <v>27</v>
      </c>
      <c r="D155" s="4" t="s">
        <v>782</v>
      </c>
      <c r="E155" s="4" t="s">
        <v>783</v>
      </c>
      <c r="F155" s="6">
        <v>45273</v>
      </c>
      <c r="G155" s="6">
        <v>45274</v>
      </c>
      <c r="H155" s="4">
        <v>1</v>
      </c>
      <c r="I155" s="4">
        <v>1</v>
      </c>
      <c r="J155" s="4">
        <v>1</v>
      </c>
      <c r="K155" s="4" t="s">
        <v>30</v>
      </c>
      <c r="L155" s="4">
        <v>1332</v>
      </c>
      <c r="M155" s="4">
        <v>1332</v>
      </c>
      <c r="N155" s="4" t="s">
        <v>784</v>
      </c>
      <c r="O155" s="4" t="s">
        <v>32</v>
      </c>
      <c r="P155" s="4" t="s">
        <v>33</v>
      </c>
      <c r="Q155" s="4">
        <v>0</v>
      </c>
      <c r="R155" s="7">
        <v>45273</v>
      </c>
      <c r="S155" s="6">
        <v>45275</v>
      </c>
      <c r="T155" s="4" t="s">
        <v>34</v>
      </c>
      <c r="U155" s="4">
        <v>1332</v>
      </c>
      <c r="V155" s="4">
        <v>0</v>
      </c>
      <c r="W155" s="4">
        <v>0</v>
      </c>
      <c r="X155" s="4" t="s">
        <v>785</v>
      </c>
      <c r="Y155" s="4" t="s">
        <v>786</v>
      </c>
    </row>
    <row r="156" s="4" customFormat="1" spans="1:25">
      <c r="A156" s="4" t="s">
        <v>787</v>
      </c>
      <c r="B156" s="4" t="s">
        <v>26</v>
      </c>
      <c r="C156" s="4" t="s">
        <v>27</v>
      </c>
      <c r="D156" s="4" t="s">
        <v>782</v>
      </c>
      <c r="E156" s="4" t="s">
        <v>788</v>
      </c>
      <c r="F156" s="6">
        <v>45273</v>
      </c>
      <c r="G156" s="6">
        <v>45274</v>
      </c>
      <c r="H156" s="4">
        <v>1</v>
      </c>
      <c r="I156" s="4">
        <v>1</v>
      </c>
      <c r="J156" s="4">
        <v>1</v>
      </c>
      <c r="K156" s="4" t="s">
        <v>30</v>
      </c>
      <c r="L156" s="4">
        <v>1332</v>
      </c>
      <c r="M156" s="4">
        <v>1332</v>
      </c>
      <c r="N156" s="4" t="s">
        <v>789</v>
      </c>
      <c r="O156" s="4" t="s">
        <v>32</v>
      </c>
      <c r="P156" s="4" t="s">
        <v>33</v>
      </c>
      <c r="Q156" s="4">
        <v>0</v>
      </c>
      <c r="R156" s="7">
        <v>45273.0000115741</v>
      </c>
      <c r="S156" s="6">
        <v>45275</v>
      </c>
      <c r="T156" s="4" t="s">
        <v>34</v>
      </c>
      <c r="U156" s="4">
        <v>1332</v>
      </c>
      <c r="V156" s="4">
        <v>0</v>
      </c>
      <c r="W156" s="4">
        <v>0</v>
      </c>
      <c r="X156" s="4" t="s">
        <v>790</v>
      </c>
      <c r="Y156" s="4" t="s">
        <v>791</v>
      </c>
    </row>
    <row r="157" s="4" customFormat="1" spans="1:25">
      <c r="A157" s="4" t="s">
        <v>792</v>
      </c>
      <c r="B157" s="4" t="s">
        <v>26</v>
      </c>
      <c r="C157" s="4" t="s">
        <v>27</v>
      </c>
      <c r="D157" s="4" t="s">
        <v>279</v>
      </c>
      <c r="E157" s="4" t="s">
        <v>280</v>
      </c>
      <c r="F157" s="6">
        <v>45273</v>
      </c>
      <c r="G157" s="6">
        <v>45274</v>
      </c>
      <c r="H157" s="4">
        <v>1</v>
      </c>
      <c r="I157" s="4">
        <v>1</v>
      </c>
      <c r="J157" s="4">
        <v>1</v>
      </c>
      <c r="K157" s="4" t="s">
        <v>30</v>
      </c>
      <c r="L157" s="4">
        <v>352</v>
      </c>
      <c r="M157" s="4">
        <v>352</v>
      </c>
      <c r="N157" s="4" t="s">
        <v>793</v>
      </c>
      <c r="O157" s="4" t="s">
        <v>32</v>
      </c>
      <c r="P157" s="4" t="s">
        <v>33</v>
      </c>
      <c r="Q157" s="4">
        <v>0</v>
      </c>
      <c r="R157" s="7">
        <v>45273</v>
      </c>
      <c r="S157" s="6">
        <v>45275</v>
      </c>
      <c r="T157" s="4" t="s">
        <v>34</v>
      </c>
      <c r="U157" s="4">
        <v>352</v>
      </c>
      <c r="V157" s="4">
        <v>0</v>
      </c>
      <c r="W157" s="4">
        <v>0</v>
      </c>
      <c r="X157" s="4" t="s">
        <v>794</v>
      </c>
      <c r="Y157" s="4" t="s">
        <v>795</v>
      </c>
    </row>
    <row r="158" s="4" customFormat="1" spans="1:25">
      <c r="A158" s="4" t="s">
        <v>796</v>
      </c>
      <c r="B158" s="4" t="s">
        <v>26</v>
      </c>
      <c r="C158" s="4" t="s">
        <v>27</v>
      </c>
      <c r="D158" s="4" t="s">
        <v>279</v>
      </c>
      <c r="E158" s="4" t="s">
        <v>280</v>
      </c>
      <c r="F158" s="6">
        <v>45273</v>
      </c>
      <c r="G158" s="6">
        <v>45274</v>
      </c>
      <c r="H158" s="4">
        <v>1</v>
      </c>
      <c r="I158" s="4">
        <v>1</v>
      </c>
      <c r="J158" s="4">
        <v>1</v>
      </c>
      <c r="K158" s="4" t="s">
        <v>30</v>
      </c>
      <c r="L158" s="4">
        <v>352</v>
      </c>
      <c r="M158" s="4">
        <v>352</v>
      </c>
      <c r="N158" s="4" t="s">
        <v>797</v>
      </c>
      <c r="O158" s="4" t="s">
        <v>32</v>
      </c>
      <c r="P158" s="4" t="s">
        <v>33</v>
      </c>
      <c r="Q158" s="4">
        <v>0</v>
      </c>
      <c r="R158" s="7">
        <v>45273</v>
      </c>
      <c r="S158" s="6">
        <v>45275</v>
      </c>
      <c r="T158" s="4" t="s">
        <v>34</v>
      </c>
      <c r="U158" s="4">
        <v>352</v>
      </c>
      <c r="V158" s="4">
        <v>0</v>
      </c>
      <c r="W158" s="4">
        <v>0</v>
      </c>
      <c r="X158" s="4" t="s">
        <v>798</v>
      </c>
      <c r="Y158" s="4" t="s">
        <v>164</v>
      </c>
    </row>
    <row r="159" s="4" customFormat="1" spans="1:25">
      <c r="A159" s="4" t="s">
        <v>799</v>
      </c>
      <c r="B159" s="4" t="s">
        <v>26</v>
      </c>
      <c r="C159" s="4" t="s">
        <v>27</v>
      </c>
      <c r="D159" s="4" t="s">
        <v>782</v>
      </c>
      <c r="E159" s="4" t="s">
        <v>800</v>
      </c>
      <c r="F159" s="6">
        <v>45273</v>
      </c>
      <c r="G159" s="6">
        <v>45274</v>
      </c>
      <c r="H159" s="4">
        <v>1</v>
      </c>
      <c r="I159" s="4">
        <v>1</v>
      </c>
      <c r="J159" s="4">
        <v>1</v>
      </c>
      <c r="K159" s="4" t="s">
        <v>30</v>
      </c>
      <c r="L159" s="4">
        <v>1466</v>
      </c>
      <c r="M159" s="4">
        <v>1466</v>
      </c>
      <c r="N159" s="4" t="s">
        <v>801</v>
      </c>
      <c r="O159" s="4" t="s">
        <v>32</v>
      </c>
      <c r="P159" s="4" t="s">
        <v>33</v>
      </c>
      <c r="Q159" s="4">
        <v>0</v>
      </c>
      <c r="R159" s="7">
        <v>45273.0000115741</v>
      </c>
      <c r="S159" s="6">
        <v>45275</v>
      </c>
      <c r="T159" s="4" t="s">
        <v>34</v>
      </c>
      <c r="U159" s="4">
        <v>1466</v>
      </c>
      <c r="V159" s="4">
        <v>0</v>
      </c>
      <c r="W159" s="4">
        <v>0</v>
      </c>
      <c r="X159" s="4" t="s">
        <v>802</v>
      </c>
      <c r="Y159" s="4" t="s">
        <v>164</v>
      </c>
    </row>
    <row r="160" s="4" customFormat="1" spans="1:25">
      <c r="A160" s="4" t="s">
        <v>799</v>
      </c>
      <c r="B160" s="4" t="s">
        <v>26</v>
      </c>
      <c r="C160" s="4" t="s">
        <v>171</v>
      </c>
      <c r="D160" s="4" t="s">
        <v>782</v>
      </c>
      <c r="E160" s="4" t="s">
        <v>800</v>
      </c>
      <c r="F160" s="6">
        <v>45273</v>
      </c>
      <c r="G160" s="6">
        <v>45274</v>
      </c>
      <c r="H160" s="4">
        <v>1</v>
      </c>
      <c r="I160" s="4">
        <v>1</v>
      </c>
      <c r="J160" s="4">
        <v>1</v>
      </c>
      <c r="K160" s="4" t="s">
        <v>30</v>
      </c>
      <c r="L160" s="4">
        <v>-1466</v>
      </c>
      <c r="M160" s="4">
        <v>-1466</v>
      </c>
      <c r="N160" s="4" t="s">
        <v>801</v>
      </c>
      <c r="O160" s="4" t="s">
        <v>32</v>
      </c>
      <c r="P160" s="4" t="s">
        <v>33</v>
      </c>
      <c r="Q160" s="4">
        <v>0</v>
      </c>
      <c r="R160" s="7">
        <v>45273.0000115741</v>
      </c>
      <c r="S160" s="6">
        <v>45275</v>
      </c>
      <c r="T160" s="4" t="s">
        <v>34</v>
      </c>
      <c r="U160" s="4">
        <v>-1466</v>
      </c>
      <c r="V160" s="4">
        <v>0</v>
      </c>
      <c r="W160" s="4">
        <v>0</v>
      </c>
      <c r="X160" s="4" t="s">
        <v>802</v>
      </c>
      <c r="Y160" s="4" t="s">
        <v>164</v>
      </c>
    </row>
    <row r="161" s="4" customFormat="1" spans="1:25">
      <c r="A161" s="4" t="s">
        <v>803</v>
      </c>
      <c r="B161" s="4" t="s">
        <v>26</v>
      </c>
      <c r="C161" s="4" t="s">
        <v>27</v>
      </c>
      <c r="D161" s="4" t="s">
        <v>782</v>
      </c>
      <c r="E161" s="4" t="s">
        <v>800</v>
      </c>
      <c r="F161" s="6">
        <v>45273</v>
      </c>
      <c r="G161" s="6">
        <v>45274</v>
      </c>
      <c r="H161" s="4">
        <v>1</v>
      </c>
      <c r="I161" s="4">
        <v>1</v>
      </c>
      <c r="J161" s="4">
        <v>1</v>
      </c>
      <c r="K161" s="4" t="s">
        <v>30</v>
      </c>
      <c r="L161" s="4">
        <v>1466</v>
      </c>
      <c r="M161" s="4">
        <v>1466</v>
      </c>
      <c r="N161" s="4" t="s">
        <v>801</v>
      </c>
      <c r="O161" s="4" t="s">
        <v>32</v>
      </c>
      <c r="P161" s="4" t="s">
        <v>33</v>
      </c>
      <c r="Q161" s="4">
        <v>0</v>
      </c>
      <c r="R161" s="7">
        <v>45273.0000115741</v>
      </c>
      <c r="S161" s="6">
        <v>45275</v>
      </c>
      <c r="T161" s="4" t="s">
        <v>34</v>
      </c>
      <c r="U161" s="4">
        <v>1466</v>
      </c>
      <c r="V161" s="4">
        <v>0</v>
      </c>
      <c r="W161" s="4">
        <v>0</v>
      </c>
      <c r="X161" s="4" t="s">
        <v>804</v>
      </c>
      <c r="Y161" s="4" t="s">
        <v>805</v>
      </c>
    </row>
    <row r="162" s="4" customFormat="1" spans="1:25">
      <c r="A162" s="4" t="s">
        <v>806</v>
      </c>
      <c r="B162" s="4" t="s">
        <v>26</v>
      </c>
      <c r="C162" s="4" t="s">
        <v>27</v>
      </c>
      <c r="D162" s="4" t="s">
        <v>807</v>
      </c>
      <c r="E162" s="4" t="s">
        <v>808</v>
      </c>
      <c r="F162" s="6">
        <v>45273</v>
      </c>
      <c r="G162" s="6">
        <v>45274</v>
      </c>
      <c r="H162" s="4">
        <v>1</v>
      </c>
      <c r="I162" s="4">
        <v>1</v>
      </c>
      <c r="J162" s="4">
        <v>1</v>
      </c>
      <c r="K162" s="4" t="s">
        <v>30</v>
      </c>
      <c r="L162" s="4">
        <v>410</v>
      </c>
      <c r="M162" s="4">
        <v>410</v>
      </c>
      <c r="N162" s="4" t="s">
        <v>809</v>
      </c>
      <c r="O162" s="4" t="s">
        <v>32</v>
      </c>
      <c r="P162" s="4" t="s">
        <v>33</v>
      </c>
      <c r="Q162" s="4">
        <v>0</v>
      </c>
      <c r="R162" s="7">
        <v>45273.0000115741</v>
      </c>
      <c r="S162" s="6">
        <v>45275</v>
      </c>
      <c r="T162" s="4" t="s">
        <v>34</v>
      </c>
      <c r="U162" s="4">
        <v>410</v>
      </c>
      <c r="V162" s="4">
        <v>0</v>
      </c>
      <c r="W162" s="4">
        <v>0</v>
      </c>
      <c r="X162" s="4" t="s">
        <v>810</v>
      </c>
      <c r="Y162" s="4" t="s">
        <v>811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0"/>
  <sheetViews>
    <sheetView tabSelected="1" workbookViewId="0">
      <selection activeCell="A157" sqref="A157:D160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4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812</v>
      </c>
    </row>
    <row r="2" s="4" customFormat="1" hidden="1" spans="1:9">
      <c r="A2" s="5">
        <v>999227332771617</v>
      </c>
      <c r="B2" s="6">
        <v>45273</v>
      </c>
      <c r="C2" s="6">
        <v>45274</v>
      </c>
      <c r="D2" s="4">
        <v>3006</v>
      </c>
      <c r="E2" s="4" t="str">
        <f>VLOOKUP(A2,HOP!A:L,12,0)</f>
        <v>3006.00</v>
      </c>
      <c r="F2" s="4" t="str">
        <f>VLOOKUP(A2,HOP!A:C,3,0)</f>
        <v>4051335</v>
      </c>
      <c r="G2" s="4">
        <f>D2-E2</f>
        <v>0</v>
      </c>
      <c r="H2" s="4" t="str">
        <f>$H$1&amp;F2</f>
        <v>，4051335</v>
      </c>
      <c r="I2" s="4" t="str">
        <f>VLOOKUP(A2,HOP!A:U,21,0)</f>
        <v>直采</v>
      </c>
    </row>
    <row r="3" s="4" customFormat="1" hidden="1" spans="1:9">
      <c r="A3" s="5">
        <v>999227336028740</v>
      </c>
      <c r="B3" s="6">
        <v>45270</v>
      </c>
      <c r="C3" s="6">
        <v>45274</v>
      </c>
      <c r="D3" s="4">
        <v>7604</v>
      </c>
      <c r="E3" s="4" t="str">
        <f>VLOOKUP(A3,HOP!A:L,12,0)</f>
        <v>7604.00</v>
      </c>
      <c r="F3" s="4" t="str">
        <f>VLOOKUP(A3,HOP!A:C,3,0)</f>
        <v>4053476</v>
      </c>
      <c r="G3" s="4">
        <f t="shared" ref="G3:G34" si="0">D3-E3</f>
        <v>0</v>
      </c>
      <c r="H3" s="4" t="str">
        <f t="shared" ref="H3:H34" si="1">$H$1&amp;F3</f>
        <v>，4053476</v>
      </c>
      <c r="I3" s="4" t="str">
        <f>VLOOKUP(A3,HOP!A:U,21,0)</f>
        <v>直采</v>
      </c>
    </row>
    <row r="4" s="4" customFormat="1" hidden="1" spans="1:9">
      <c r="A4" s="5">
        <v>999227442771452</v>
      </c>
      <c r="B4" s="6">
        <v>45270</v>
      </c>
      <c r="C4" s="6">
        <v>45274</v>
      </c>
      <c r="D4" s="4">
        <v>5640</v>
      </c>
      <c r="E4" s="4" t="str">
        <f>VLOOKUP(A4,HOP!A:L,12,0)</f>
        <v>5640.00</v>
      </c>
      <c r="F4" s="4" t="str">
        <f>VLOOKUP(A4,HOP!A:C,3,0)</f>
        <v>4077801</v>
      </c>
      <c r="G4" s="4">
        <f t="shared" si="0"/>
        <v>0</v>
      </c>
      <c r="H4" s="4" t="str">
        <f t="shared" si="1"/>
        <v>，4077801</v>
      </c>
      <c r="I4" s="4" t="str">
        <f>VLOOKUP(A4,HOP!A:U,21,0)</f>
        <v>直采</v>
      </c>
    </row>
    <row r="5" s="4" customFormat="1" hidden="1" spans="1:9">
      <c r="A5" s="5">
        <v>999228102579757</v>
      </c>
      <c r="B5" s="6">
        <v>45271</v>
      </c>
      <c r="C5" s="6">
        <v>45274</v>
      </c>
      <c r="D5" s="4">
        <v>1290</v>
      </c>
      <c r="E5" s="4" t="str">
        <f>VLOOKUP(A5,HOP!A:L,12,0)</f>
        <v>1290.00</v>
      </c>
      <c r="F5" s="4" t="str">
        <f>VLOOKUP(A5,HOP!A:C,3,0)</f>
        <v>4127624</v>
      </c>
      <c r="G5" s="4">
        <f t="shared" si="0"/>
        <v>0</v>
      </c>
      <c r="H5" s="4" t="str">
        <f t="shared" si="1"/>
        <v>，4127624</v>
      </c>
      <c r="I5" s="4" t="str">
        <f>VLOOKUP(A5,HOP!A:U,21,0)</f>
        <v>直采</v>
      </c>
    </row>
    <row r="6" s="4" customFormat="1" hidden="1" spans="1:9">
      <c r="A6" s="5">
        <v>999228120662130</v>
      </c>
      <c r="B6" s="6">
        <v>45272</v>
      </c>
      <c r="C6" s="6">
        <v>45274</v>
      </c>
      <c r="D6" s="4">
        <v>1860</v>
      </c>
      <c r="E6" s="4" t="str">
        <f>VLOOKUP(A6,HOP!A:L,12,0)</f>
        <v>1860.00</v>
      </c>
      <c r="F6" s="4" t="str">
        <f>VLOOKUP(A6,HOP!A:C,3,0)</f>
        <v>4131835</v>
      </c>
      <c r="G6" s="4">
        <f t="shared" si="0"/>
        <v>0</v>
      </c>
      <c r="H6" s="4" t="str">
        <f t="shared" si="1"/>
        <v>，4131835</v>
      </c>
      <c r="I6" s="4" t="str">
        <f>VLOOKUP(A6,HOP!A:U,21,0)</f>
        <v>直采</v>
      </c>
    </row>
    <row r="7" s="4" customFormat="1" hidden="1" spans="1:9">
      <c r="A7" s="5">
        <v>999228145309273</v>
      </c>
      <c r="B7" s="6">
        <v>45272</v>
      </c>
      <c r="C7" s="6">
        <v>45274</v>
      </c>
      <c r="D7" s="4">
        <v>760</v>
      </c>
      <c r="E7" s="4" t="str">
        <f>VLOOKUP(A7,HOP!A:L,12,0)</f>
        <v>760.00</v>
      </c>
      <c r="F7" s="4" t="str">
        <f>VLOOKUP(A7,HOP!A:C,3,0)</f>
        <v>4139428</v>
      </c>
      <c r="G7" s="4">
        <f t="shared" si="0"/>
        <v>0</v>
      </c>
      <c r="H7" s="4" t="str">
        <f t="shared" si="1"/>
        <v>，4139428</v>
      </c>
      <c r="I7" s="4" t="str">
        <f>VLOOKUP(A7,HOP!A:U,21,0)</f>
        <v>直采</v>
      </c>
    </row>
    <row r="8" s="4" customFormat="1" hidden="1" spans="1:9">
      <c r="A8" s="5">
        <v>999228206297157</v>
      </c>
      <c r="B8" s="6">
        <v>45272</v>
      </c>
      <c r="C8" s="6">
        <v>45274</v>
      </c>
      <c r="D8" s="4">
        <v>2994</v>
      </c>
      <c r="E8" s="4" t="str">
        <f>VLOOKUP(A8,HOP!A:L,12,0)</f>
        <v>2994.00</v>
      </c>
      <c r="F8" s="4" t="str">
        <f>VLOOKUP(A8,HOP!A:C,3,0)</f>
        <v>4148400</v>
      </c>
      <c r="G8" s="4">
        <f t="shared" si="0"/>
        <v>0</v>
      </c>
      <c r="H8" s="4" t="str">
        <f t="shared" si="1"/>
        <v>，4148400</v>
      </c>
      <c r="I8" s="4" t="str">
        <f>VLOOKUP(A8,HOP!A:U,21,0)</f>
        <v>直采</v>
      </c>
    </row>
    <row r="9" s="4" customFormat="1" hidden="1" spans="1:9">
      <c r="A9" s="5">
        <v>999228214180187</v>
      </c>
      <c r="B9" s="6">
        <v>45272</v>
      </c>
      <c r="C9" s="6">
        <v>45274</v>
      </c>
      <c r="D9" s="4">
        <v>3950</v>
      </c>
      <c r="E9" s="4" t="str">
        <f>VLOOKUP(A9,HOP!A:L,12,0)</f>
        <v>3950.00</v>
      </c>
      <c r="F9" s="4" t="str">
        <f>VLOOKUP(A9,HOP!A:C,3,0)</f>
        <v>4152296</v>
      </c>
      <c r="G9" s="4">
        <f t="shared" si="0"/>
        <v>0</v>
      </c>
      <c r="H9" s="4" t="str">
        <f t="shared" si="1"/>
        <v>，4152296</v>
      </c>
      <c r="I9" s="4" t="str">
        <f>VLOOKUP(A9,HOP!A:U,21,0)</f>
        <v>直采</v>
      </c>
    </row>
    <row r="10" s="4" customFormat="1" hidden="1" spans="1:9">
      <c r="A10" s="5">
        <v>999228214310453</v>
      </c>
      <c r="B10" s="6">
        <v>45270</v>
      </c>
      <c r="C10" s="6">
        <v>45274</v>
      </c>
      <c r="D10" s="4">
        <v>3752</v>
      </c>
      <c r="E10" s="4" t="str">
        <f>VLOOKUP(A10,HOP!A:L,12,0)</f>
        <v>3752.00</v>
      </c>
      <c r="F10" s="4" t="str">
        <f>VLOOKUP(A10,HOP!A:C,3,0)</f>
        <v>4152347</v>
      </c>
      <c r="G10" s="4">
        <f t="shared" si="0"/>
        <v>0</v>
      </c>
      <c r="H10" s="4" t="str">
        <f t="shared" si="1"/>
        <v>，4152347</v>
      </c>
      <c r="I10" s="4" t="str">
        <f>VLOOKUP(A10,HOP!A:U,21,0)</f>
        <v>直采</v>
      </c>
    </row>
    <row r="11" s="4" customFormat="1" hidden="1" spans="1:9">
      <c r="A11" s="5">
        <v>999228320975782</v>
      </c>
      <c r="B11" s="6">
        <v>45272</v>
      </c>
      <c r="C11" s="6">
        <v>45274</v>
      </c>
      <c r="D11" s="4">
        <v>980</v>
      </c>
      <c r="E11" s="4" t="str">
        <f>VLOOKUP(A11,HOP!A:L,12,0)</f>
        <v>980.00</v>
      </c>
      <c r="F11" s="4" t="str">
        <f>VLOOKUP(A11,HOP!A:C,3,0)</f>
        <v>4194187</v>
      </c>
      <c r="G11" s="4">
        <f t="shared" si="0"/>
        <v>0</v>
      </c>
      <c r="H11" s="4" t="str">
        <f t="shared" si="1"/>
        <v>，4194187</v>
      </c>
      <c r="I11" s="4" t="str">
        <f>VLOOKUP(A11,HOP!A:U,21,0)</f>
        <v>直采</v>
      </c>
    </row>
    <row r="12" s="4" customFormat="1" hidden="1" spans="1:9">
      <c r="A12" s="5">
        <v>999228330107598</v>
      </c>
      <c r="B12" s="6">
        <v>45271</v>
      </c>
      <c r="C12" s="6">
        <v>45274</v>
      </c>
      <c r="D12" s="4">
        <v>1548</v>
      </c>
      <c r="E12" s="4" t="str">
        <f>VLOOKUP(A12,HOP!A:L,12,0)</f>
        <v>1548.00</v>
      </c>
      <c r="F12" s="4" t="str">
        <f>VLOOKUP(A12,HOP!A:C,3,0)</f>
        <v>4197385</v>
      </c>
      <c r="G12" s="4">
        <f t="shared" si="0"/>
        <v>0</v>
      </c>
      <c r="H12" s="4" t="str">
        <f t="shared" si="1"/>
        <v>，4197385</v>
      </c>
      <c r="I12" s="4" t="str">
        <f>VLOOKUP(A12,HOP!A:U,21,0)</f>
        <v>直采</v>
      </c>
    </row>
    <row r="13" s="4" customFormat="1" hidden="1" spans="1:9">
      <c r="A13" s="5">
        <v>999228334758359</v>
      </c>
      <c r="B13" s="6">
        <v>45272</v>
      </c>
      <c r="C13" s="6">
        <v>45274</v>
      </c>
      <c r="D13" s="4">
        <v>3052</v>
      </c>
      <c r="E13" s="4" t="str">
        <f>VLOOKUP(A13,HOP!A:L,12,0)</f>
        <v>3052.00</v>
      </c>
      <c r="F13" s="4" t="str">
        <f>VLOOKUP(A13,HOP!A:C,3,0)</f>
        <v>4199785</v>
      </c>
      <c r="G13" s="4">
        <f t="shared" si="0"/>
        <v>0</v>
      </c>
      <c r="H13" s="4" t="str">
        <f t="shared" si="1"/>
        <v>，4199785</v>
      </c>
      <c r="I13" s="4" t="str">
        <f>VLOOKUP(A13,HOP!A:U,21,0)</f>
        <v>直采</v>
      </c>
    </row>
    <row r="14" s="4" customFormat="1" hidden="1" spans="1:9">
      <c r="A14" s="5">
        <v>28341127598</v>
      </c>
      <c r="B14" s="6">
        <v>45269</v>
      </c>
      <c r="C14" s="6">
        <v>45274</v>
      </c>
      <c r="D14" s="4">
        <v>9634</v>
      </c>
      <c r="E14" s="4" t="str">
        <f>VLOOKUP(A14,HOP!A:L,12,0)</f>
        <v>9634.00</v>
      </c>
      <c r="F14" s="4" t="str">
        <f>VLOOKUP(A14,HOP!A:C,3,0)</f>
        <v>4204444</v>
      </c>
      <c r="G14" s="4">
        <f t="shared" si="0"/>
        <v>0</v>
      </c>
      <c r="H14" s="4" t="str">
        <f t="shared" si="1"/>
        <v>，4204444</v>
      </c>
      <c r="I14" s="4" t="str">
        <f>VLOOKUP(A14,HOP!A:U,21,0)</f>
        <v>直采</v>
      </c>
    </row>
    <row r="15" s="4" customFormat="1" hidden="1" spans="1:9">
      <c r="A15" s="5">
        <v>999228345728024</v>
      </c>
      <c r="B15" s="6">
        <v>45273</v>
      </c>
      <c r="C15" s="6">
        <v>45274</v>
      </c>
      <c r="D15" s="4">
        <v>980</v>
      </c>
      <c r="E15" s="4" t="str">
        <f>VLOOKUP(A15,HOP!A:L,12,0)</f>
        <v>980.00</v>
      </c>
      <c r="F15" s="4" t="str">
        <f>VLOOKUP(A15,HOP!A:C,3,0)</f>
        <v>4206598</v>
      </c>
      <c r="G15" s="4">
        <f t="shared" si="0"/>
        <v>0</v>
      </c>
      <c r="H15" s="4" t="str">
        <f t="shared" si="1"/>
        <v>，4206598</v>
      </c>
      <c r="I15" s="4" t="str">
        <f>VLOOKUP(A15,HOP!A:U,21,0)</f>
        <v>直采</v>
      </c>
    </row>
    <row r="16" s="4" customFormat="1" hidden="1" spans="1:9">
      <c r="A16" s="5">
        <v>999228354035264</v>
      </c>
      <c r="B16" s="6">
        <v>45270</v>
      </c>
      <c r="C16" s="6">
        <v>45274</v>
      </c>
      <c r="D16" s="4">
        <v>3084</v>
      </c>
      <c r="E16" s="4" t="str">
        <f>VLOOKUP(A16,HOP!A:L,12,0)</f>
        <v>3084.00</v>
      </c>
      <c r="F16" s="4" t="str">
        <f>VLOOKUP(A16,HOP!A:C,3,0)</f>
        <v>4210128</v>
      </c>
      <c r="G16" s="4">
        <f t="shared" si="0"/>
        <v>0</v>
      </c>
      <c r="H16" s="4" t="str">
        <f t="shared" si="1"/>
        <v>，4210128</v>
      </c>
      <c r="I16" s="4" t="str">
        <f>VLOOKUP(A16,HOP!A:U,21,0)</f>
        <v>直采</v>
      </c>
    </row>
    <row r="17" s="4" customFormat="1" spans="1:9">
      <c r="A17" s="5">
        <v>999228368408884</v>
      </c>
      <c r="B17" s="6">
        <v>45273</v>
      </c>
      <c r="C17" s="6">
        <v>45274</v>
      </c>
      <c r="D17" s="4">
        <v>223.06</v>
      </c>
      <c r="E17" s="4" t="str">
        <f>VLOOKUP(A17,HOP!A:L,12,0)</f>
        <v>223.00</v>
      </c>
      <c r="F17" s="4" t="str">
        <f>VLOOKUP(A17,HOP!A:C,3,0)</f>
        <v>4220301</v>
      </c>
      <c r="G17" s="4">
        <f t="shared" si="0"/>
        <v>0.0600000000000023</v>
      </c>
      <c r="H17" s="4" t="str">
        <f t="shared" si="1"/>
        <v>，4220301</v>
      </c>
      <c r="I17" s="4" t="str">
        <f>VLOOKUP(A17,HOP!A:U,21,0)</f>
        <v>直采</v>
      </c>
    </row>
    <row r="18" s="4" customFormat="1" hidden="1" spans="1:9">
      <c r="A18" s="5">
        <v>999228389906178</v>
      </c>
      <c r="B18" s="6">
        <v>45273</v>
      </c>
      <c r="C18" s="6">
        <v>45274</v>
      </c>
      <c r="D18" s="4">
        <v>3200</v>
      </c>
      <c r="E18" s="4" t="str">
        <f>VLOOKUP(A18,HOP!A:L,12,0)</f>
        <v>3200.00</v>
      </c>
      <c r="F18" s="4" t="str">
        <f>VLOOKUP(A18,HOP!A:C,3,0)</f>
        <v>4225229</v>
      </c>
      <c r="G18" s="4">
        <f t="shared" si="0"/>
        <v>0</v>
      </c>
      <c r="H18" s="4" t="str">
        <f t="shared" si="1"/>
        <v>，4225229</v>
      </c>
      <c r="I18" s="4" t="str">
        <f>VLOOKUP(A18,HOP!A:U,21,0)</f>
        <v>直采</v>
      </c>
    </row>
    <row r="19" s="4" customFormat="1" hidden="1" spans="1:9">
      <c r="A19" s="5">
        <v>999228401110282</v>
      </c>
      <c r="B19" s="6">
        <v>45271</v>
      </c>
      <c r="C19" s="6">
        <v>45274</v>
      </c>
      <c r="D19" s="4">
        <v>3027</v>
      </c>
      <c r="E19" s="4" t="str">
        <f>VLOOKUP(A19,HOP!A:L,12,0)</f>
        <v>3027.00</v>
      </c>
      <c r="F19" s="4" t="str">
        <f>VLOOKUP(A19,HOP!A:C,3,0)</f>
        <v>4229958</v>
      </c>
      <c r="G19" s="4">
        <f t="shared" si="0"/>
        <v>0</v>
      </c>
      <c r="H19" s="4" t="str">
        <f t="shared" si="1"/>
        <v>，4229958</v>
      </c>
      <c r="I19" s="4" t="str">
        <f>VLOOKUP(A19,HOP!A:U,21,0)</f>
        <v>直采</v>
      </c>
    </row>
    <row r="20" s="4" customFormat="1" hidden="1" spans="1:9">
      <c r="A20" s="5">
        <v>999228402381062</v>
      </c>
      <c r="B20" s="6">
        <v>45272</v>
      </c>
      <c r="C20" s="6">
        <v>45274</v>
      </c>
      <c r="D20" s="4">
        <v>1900</v>
      </c>
      <c r="E20" s="4" t="str">
        <f>VLOOKUP(A20,HOP!A:L,12,0)</f>
        <v>1900.00</v>
      </c>
      <c r="F20" s="4" t="str">
        <f>VLOOKUP(A20,HOP!A:C,3,0)</f>
        <v>4230437</v>
      </c>
      <c r="G20" s="4">
        <f t="shared" si="0"/>
        <v>0</v>
      </c>
      <c r="H20" s="4" t="str">
        <f t="shared" si="1"/>
        <v>，4230437</v>
      </c>
      <c r="I20" s="4" t="str">
        <f>VLOOKUP(A20,HOP!A:U,21,0)</f>
        <v>直采</v>
      </c>
    </row>
    <row r="21" s="4" customFormat="1" hidden="1" spans="1:9">
      <c r="A21" s="5">
        <v>999228438236180</v>
      </c>
      <c r="B21" s="6">
        <v>45272</v>
      </c>
      <c r="C21" s="6">
        <v>45274</v>
      </c>
      <c r="D21" s="4">
        <v>800</v>
      </c>
      <c r="E21" s="4" t="str">
        <f>VLOOKUP(A21,HOP!A:L,12,0)</f>
        <v>800.00</v>
      </c>
      <c r="F21" s="4" t="str">
        <f>VLOOKUP(A21,HOP!A:C,3,0)</f>
        <v>4240030</v>
      </c>
      <c r="G21" s="4">
        <f t="shared" si="0"/>
        <v>0</v>
      </c>
      <c r="H21" s="4" t="str">
        <f t="shared" si="1"/>
        <v>，4240030</v>
      </c>
      <c r="I21" s="4" t="str">
        <f>VLOOKUP(A21,HOP!A:U,21,0)</f>
        <v>直采</v>
      </c>
    </row>
    <row r="22" s="4" customFormat="1" hidden="1" spans="1:9">
      <c r="A22" s="5">
        <v>999228467549563</v>
      </c>
      <c r="B22" s="6">
        <v>45272</v>
      </c>
      <c r="C22" s="6">
        <v>45274</v>
      </c>
      <c r="D22" s="4">
        <v>800</v>
      </c>
      <c r="E22" s="4" t="str">
        <f>VLOOKUP(A22,HOP!A:L,12,0)</f>
        <v>800.00</v>
      </c>
      <c r="F22" s="4" t="str">
        <f>VLOOKUP(A22,HOP!A:C,3,0)</f>
        <v>4251886</v>
      </c>
      <c r="G22" s="4">
        <f t="shared" si="0"/>
        <v>0</v>
      </c>
      <c r="H22" s="4" t="str">
        <f t="shared" si="1"/>
        <v>，4251886</v>
      </c>
      <c r="I22" s="4" t="str">
        <f>VLOOKUP(A22,HOP!A:U,21,0)</f>
        <v>直采</v>
      </c>
    </row>
    <row r="23" s="4" customFormat="1" hidden="1" spans="1:9">
      <c r="A23" s="5">
        <v>999228467844391</v>
      </c>
      <c r="B23" s="6">
        <v>45272</v>
      </c>
      <c r="C23" s="6">
        <v>45274</v>
      </c>
      <c r="D23" s="4">
        <v>2100</v>
      </c>
      <c r="E23" s="4" t="str">
        <f>VLOOKUP(A23,HOP!A:L,12,0)</f>
        <v>2100.00</v>
      </c>
      <c r="F23" s="4" t="str">
        <f>VLOOKUP(A23,HOP!A:C,3,0)</f>
        <v>4251920</v>
      </c>
      <c r="G23" s="4">
        <f t="shared" si="0"/>
        <v>0</v>
      </c>
      <c r="H23" s="4" t="str">
        <f t="shared" si="1"/>
        <v>，4251920</v>
      </c>
      <c r="I23" s="4" t="str">
        <f>VLOOKUP(A23,HOP!A:U,21,0)</f>
        <v>直采</v>
      </c>
    </row>
    <row r="24" s="4" customFormat="1" hidden="1" spans="1:9">
      <c r="A24" s="5">
        <v>999228489408899</v>
      </c>
      <c r="B24" s="6">
        <v>45268</v>
      </c>
      <c r="C24" s="6">
        <v>45274</v>
      </c>
      <c r="D24" s="4">
        <v>2850</v>
      </c>
      <c r="E24" s="4" t="str">
        <f>VLOOKUP(A24,HOP!A:L,12,0)</f>
        <v>2850.00</v>
      </c>
      <c r="F24" s="4" t="str">
        <f>VLOOKUP(A24,HOP!A:C,3,0)</f>
        <v>4261718</v>
      </c>
      <c r="G24" s="4">
        <f t="shared" si="0"/>
        <v>0</v>
      </c>
      <c r="H24" s="4" t="str">
        <f t="shared" si="1"/>
        <v>，4261718</v>
      </c>
      <c r="I24" s="4" t="str">
        <f>VLOOKUP(A24,HOP!A:U,21,0)</f>
        <v>直采</v>
      </c>
    </row>
    <row r="25" s="4" customFormat="1" hidden="1" spans="1:9">
      <c r="A25" s="5">
        <v>999228498501252</v>
      </c>
      <c r="B25" s="6">
        <v>45270</v>
      </c>
      <c r="C25" s="6">
        <v>45274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999228506689365</v>
      </c>
      <c r="B26" s="6">
        <v>45273</v>
      </c>
      <c r="C26" s="6">
        <v>45274</v>
      </c>
      <c r="D26" s="4">
        <v>372</v>
      </c>
      <c r="E26" s="4" t="str">
        <f>VLOOKUP(A26,HOP!A:L,12,0)</f>
        <v>372.00</v>
      </c>
      <c r="F26" s="4" t="str">
        <f>VLOOKUP(A26,HOP!A:C,3,0)</f>
        <v>4267849</v>
      </c>
      <c r="G26" s="4">
        <f t="shared" si="0"/>
        <v>0</v>
      </c>
      <c r="H26" s="4" t="str">
        <f t="shared" si="1"/>
        <v>，4267849</v>
      </c>
      <c r="I26" s="4" t="str">
        <f>VLOOKUP(A26,HOP!A:U,21,0)</f>
        <v>直采</v>
      </c>
    </row>
    <row r="27" s="4" customFormat="1" hidden="1" spans="1:9">
      <c r="A27" s="5">
        <v>999228513740071</v>
      </c>
      <c r="B27" s="6">
        <v>45272</v>
      </c>
      <c r="C27" s="6">
        <v>45274</v>
      </c>
      <c r="D27" s="4">
        <v>988</v>
      </c>
      <c r="E27" s="4" t="str">
        <f>VLOOKUP(A27,HOP!A:L,12,0)</f>
        <v>988.00</v>
      </c>
      <c r="F27" s="4" t="str">
        <f>VLOOKUP(A27,HOP!A:C,3,0)</f>
        <v>4270107</v>
      </c>
      <c r="G27" s="4">
        <f t="shared" si="0"/>
        <v>0</v>
      </c>
      <c r="H27" s="4" t="str">
        <f t="shared" si="1"/>
        <v>，4270107</v>
      </c>
      <c r="I27" s="4" t="str">
        <f>VLOOKUP(A27,HOP!A:U,21,0)</f>
        <v>直采</v>
      </c>
    </row>
    <row r="28" s="4" customFormat="1" hidden="1" spans="1:9">
      <c r="A28" s="5">
        <v>999228531351333</v>
      </c>
      <c r="B28" s="6">
        <v>45271</v>
      </c>
      <c r="C28" s="6">
        <v>45274</v>
      </c>
      <c r="D28" s="4">
        <v>1893</v>
      </c>
      <c r="E28" s="4" t="str">
        <f>VLOOKUP(A28,HOP!A:L,12,0)</f>
        <v>1893.00</v>
      </c>
      <c r="F28" s="4" t="str">
        <f>VLOOKUP(A28,HOP!A:C,3,0)</f>
        <v>4273841</v>
      </c>
      <c r="G28" s="4">
        <f t="shared" si="0"/>
        <v>0</v>
      </c>
      <c r="H28" s="4" t="str">
        <f t="shared" si="1"/>
        <v>，4273841</v>
      </c>
      <c r="I28" s="4" t="str">
        <f>VLOOKUP(A28,HOP!A:U,21,0)</f>
        <v>直采</v>
      </c>
    </row>
    <row r="29" s="4" customFormat="1" hidden="1" spans="1:9">
      <c r="A29" s="5">
        <v>999228538881734</v>
      </c>
      <c r="B29" s="6">
        <v>45269</v>
      </c>
      <c r="C29" s="6">
        <v>45274</v>
      </c>
      <c r="D29" s="4">
        <v>4760</v>
      </c>
      <c r="E29" s="4" t="str">
        <f>VLOOKUP(A29,HOP!A:L,12,0)</f>
        <v>4760.00</v>
      </c>
      <c r="F29" s="4" t="str">
        <f>VLOOKUP(A29,HOP!A:C,3,0)</f>
        <v>4275099</v>
      </c>
      <c r="G29" s="4">
        <f t="shared" si="0"/>
        <v>0</v>
      </c>
      <c r="H29" s="4" t="str">
        <f t="shared" si="1"/>
        <v>，4275099</v>
      </c>
      <c r="I29" s="4" t="str">
        <f>VLOOKUP(A29,HOP!A:U,21,0)</f>
        <v>直采</v>
      </c>
    </row>
    <row r="30" s="4" customFormat="1" hidden="1" spans="1:9">
      <c r="A30" s="5">
        <v>999228552710307</v>
      </c>
      <c r="B30" s="6">
        <v>45271</v>
      </c>
      <c r="C30" s="6">
        <v>45274</v>
      </c>
      <c r="D30" s="4">
        <v>1320</v>
      </c>
      <c r="E30" s="4" t="str">
        <f>VLOOKUP(A30,HOP!A:L,12,0)</f>
        <v>1320.00</v>
      </c>
      <c r="F30" s="4" t="str">
        <f>VLOOKUP(A30,HOP!A:C,3,0)</f>
        <v>4278990</v>
      </c>
      <c r="G30" s="4">
        <f t="shared" si="0"/>
        <v>0</v>
      </c>
      <c r="H30" s="4" t="str">
        <f t="shared" si="1"/>
        <v>，4278990</v>
      </c>
      <c r="I30" s="4" t="str">
        <f>VLOOKUP(A30,HOP!A:U,21,0)</f>
        <v>直采</v>
      </c>
    </row>
    <row r="31" s="4" customFormat="1" hidden="1" spans="1:9">
      <c r="A31" s="5">
        <v>999228558994498</v>
      </c>
      <c r="B31" s="6">
        <v>45272</v>
      </c>
      <c r="C31" s="6">
        <v>45274</v>
      </c>
      <c r="D31" s="4">
        <v>1548</v>
      </c>
      <c r="E31" s="4" t="str">
        <f>VLOOKUP(A31,HOP!A:L,12,0)</f>
        <v>1548.00</v>
      </c>
      <c r="F31" s="4" t="str">
        <f>VLOOKUP(A31,HOP!A:C,3,0)</f>
        <v>4292065</v>
      </c>
      <c r="G31" s="4">
        <f t="shared" si="0"/>
        <v>0</v>
      </c>
      <c r="H31" s="4" t="str">
        <f t="shared" si="1"/>
        <v>，4292065</v>
      </c>
      <c r="I31" s="4" t="str">
        <f>VLOOKUP(A31,HOP!A:U,21,0)</f>
        <v>直采</v>
      </c>
    </row>
    <row r="32" s="4" customFormat="1" hidden="1" spans="1:9">
      <c r="A32" s="5">
        <v>999228573170667</v>
      </c>
      <c r="B32" s="6">
        <v>45272</v>
      </c>
      <c r="C32" s="6">
        <v>45274</v>
      </c>
      <c r="D32" s="4">
        <v>1960</v>
      </c>
      <c r="E32" s="4" t="str">
        <f>VLOOKUP(A32,HOP!A:L,12,0)</f>
        <v>1960.00</v>
      </c>
      <c r="F32" s="4" t="str">
        <f>VLOOKUP(A32,HOP!A:C,3,0)</f>
        <v>4299814</v>
      </c>
      <c r="G32" s="4">
        <f t="shared" si="0"/>
        <v>0</v>
      </c>
      <c r="H32" s="4" t="str">
        <f t="shared" si="1"/>
        <v>，4299814</v>
      </c>
      <c r="I32" s="4" t="str">
        <f>VLOOKUP(A32,HOP!A:U,21,0)</f>
        <v>直采</v>
      </c>
    </row>
    <row r="33" s="4" customFormat="1" hidden="1" spans="1:9">
      <c r="A33" s="5">
        <v>999228573500489</v>
      </c>
      <c r="B33" s="6">
        <v>45270</v>
      </c>
      <c r="C33" s="6">
        <v>45274</v>
      </c>
      <c r="D33" s="4">
        <v>3320</v>
      </c>
      <c r="E33" s="4" t="str">
        <f>VLOOKUP(A33,HOP!A:L,12,0)</f>
        <v>3320.00</v>
      </c>
      <c r="F33" s="4" t="str">
        <f>VLOOKUP(A33,HOP!A:C,3,0)</f>
        <v>4300115</v>
      </c>
      <c r="G33" s="4">
        <f t="shared" si="0"/>
        <v>0</v>
      </c>
      <c r="H33" s="4" t="str">
        <f t="shared" si="1"/>
        <v>，4300115</v>
      </c>
      <c r="I33" s="4" t="str">
        <f>VLOOKUP(A33,HOP!A:U,21,0)</f>
        <v>直采</v>
      </c>
    </row>
    <row r="34" s="4" customFormat="1" hidden="1" spans="1:9">
      <c r="A34" s="5">
        <v>999228586664441</v>
      </c>
      <c r="B34" s="6">
        <v>45271</v>
      </c>
      <c r="C34" s="6">
        <v>45274</v>
      </c>
      <c r="D34" s="4">
        <v>624</v>
      </c>
      <c r="E34" s="4" t="str">
        <f>VLOOKUP(A34,HOP!A:L,12,0)</f>
        <v>624.00</v>
      </c>
      <c r="F34" s="4" t="str">
        <f>VLOOKUP(A34,HOP!A:C,3,0)</f>
        <v>4304965</v>
      </c>
      <c r="G34" s="4">
        <f t="shared" si="0"/>
        <v>0</v>
      </c>
      <c r="H34" s="4" t="str">
        <f t="shared" si="1"/>
        <v>，4304965</v>
      </c>
      <c r="I34" s="4" t="str">
        <f>VLOOKUP(A34,HOP!A:U,21,0)</f>
        <v>直采</v>
      </c>
    </row>
    <row r="35" s="4" customFormat="1" hidden="1" spans="1:9">
      <c r="A35" s="5">
        <v>999228599887528</v>
      </c>
      <c r="B35" s="6">
        <v>45272</v>
      </c>
      <c r="C35" s="6">
        <v>45274</v>
      </c>
      <c r="D35" s="4">
        <v>2160</v>
      </c>
      <c r="E35" s="4" t="str">
        <f>VLOOKUP(A35,HOP!A:L,12,0)</f>
        <v>2160.00</v>
      </c>
      <c r="F35" s="4" t="str">
        <f>VLOOKUP(A35,HOP!A:C,3,0)</f>
        <v>4310386</v>
      </c>
      <c r="G35" s="4">
        <f t="shared" ref="G35:G66" si="2">D35-E35</f>
        <v>0</v>
      </c>
      <c r="H35" s="4" t="str">
        <f t="shared" ref="H35:H66" si="3">$H$1&amp;F35</f>
        <v>，4310386</v>
      </c>
      <c r="I35" s="4" t="str">
        <f>VLOOKUP(A35,HOP!A:U,21,0)</f>
        <v>直采</v>
      </c>
    </row>
    <row r="36" s="4" customFormat="1" hidden="1" spans="1:9">
      <c r="A36" s="5">
        <v>999228603844381</v>
      </c>
      <c r="B36" s="6">
        <v>45273</v>
      </c>
      <c r="C36" s="6">
        <v>45274</v>
      </c>
      <c r="D36" s="4">
        <v>977</v>
      </c>
      <c r="E36" s="4" t="str">
        <f>VLOOKUP(A36,HOP!A:L,12,0)</f>
        <v>977.00</v>
      </c>
      <c r="F36" s="4" t="str">
        <f>VLOOKUP(A36,HOP!A:C,3,0)</f>
        <v>4312517</v>
      </c>
      <c r="G36" s="4">
        <f t="shared" si="2"/>
        <v>0</v>
      </c>
      <c r="H36" s="4" t="str">
        <f t="shared" si="3"/>
        <v>，4312517</v>
      </c>
      <c r="I36" s="4" t="str">
        <f>VLOOKUP(A36,HOP!A:U,21,0)</f>
        <v>直采</v>
      </c>
    </row>
    <row r="37" s="4" customFormat="1" hidden="1" spans="1:9">
      <c r="A37" s="5">
        <v>999228639305624</v>
      </c>
      <c r="B37" s="6">
        <v>45273</v>
      </c>
      <c r="C37" s="6">
        <v>45274</v>
      </c>
      <c r="D37" s="4">
        <v>940</v>
      </c>
      <c r="E37" s="4" t="str">
        <f>VLOOKUP(A37,HOP!A:L,12,0)</f>
        <v>940.00</v>
      </c>
      <c r="F37" s="4" t="str">
        <f>VLOOKUP(A37,HOP!A:C,3,0)</f>
        <v>4320944</v>
      </c>
      <c r="G37" s="4">
        <f t="shared" si="2"/>
        <v>0</v>
      </c>
      <c r="H37" s="4" t="str">
        <f t="shared" si="3"/>
        <v>，4320944</v>
      </c>
      <c r="I37" s="4" t="str">
        <f>VLOOKUP(A37,HOP!A:U,21,0)</f>
        <v>直采</v>
      </c>
    </row>
    <row r="38" s="4" customFormat="1" hidden="1" spans="1:9">
      <c r="A38" s="5">
        <v>999228670599623</v>
      </c>
      <c r="B38" s="6">
        <v>45271</v>
      </c>
      <c r="C38" s="6">
        <v>45274</v>
      </c>
      <c r="D38" s="4">
        <v>2550</v>
      </c>
      <c r="E38" s="4" t="str">
        <f>VLOOKUP(A38,HOP!A:L,12,0)</f>
        <v>2550.00</v>
      </c>
      <c r="F38" s="4" t="str">
        <f>VLOOKUP(A38,HOP!A:C,3,0)</f>
        <v>4327738</v>
      </c>
      <c r="G38" s="4">
        <f t="shared" si="2"/>
        <v>0</v>
      </c>
      <c r="H38" s="4" t="str">
        <f t="shared" si="3"/>
        <v>，4327738</v>
      </c>
      <c r="I38" s="4" t="str">
        <f>VLOOKUP(A38,HOP!A:U,21,0)</f>
        <v>直采</v>
      </c>
    </row>
    <row r="39" s="4" customFormat="1" hidden="1" spans="1:9">
      <c r="A39" s="5">
        <v>999228671289625</v>
      </c>
      <c r="B39" s="6">
        <v>45270</v>
      </c>
      <c r="C39" s="6">
        <v>45274</v>
      </c>
      <c r="D39" s="4">
        <v>10000</v>
      </c>
      <c r="E39" s="4" t="str">
        <f>VLOOKUP(A39,HOP!A:L,12,0)</f>
        <v>10000.00</v>
      </c>
      <c r="F39" s="4" t="str">
        <f>VLOOKUP(A39,HOP!A:C,3,0)</f>
        <v>4327956</v>
      </c>
      <c r="G39" s="4">
        <f t="shared" si="2"/>
        <v>0</v>
      </c>
      <c r="H39" s="4" t="str">
        <f t="shared" si="3"/>
        <v>，4327956</v>
      </c>
      <c r="I39" s="4" t="str">
        <f>VLOOKUP(A39,HOP!A:U,21,0)</f>
        <v>直连</v>
      </c>
    </row>
    <row r="40" s="4" customFormat="1" hidden="1" spans="1:9">
      <c r="A40" s="5">
        <v>999228706649173</v>
      </c>
      <c r="B40" s="6">
        <v>45271</v>
      </c>
      <c r="C40" s="6">
        <v>45274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hidden="1" spans="1:9">
      <c r="A41" s="5">
        <v>999228716377717</v>
      </c>
      <c r="B41" s="6">
        <v>45273</v>
      </c>
      <c r="C41" s="6">
        <v>45274</v>
      </c>
      <c r="D41" s="4">
        <v>898</v>
      </c>
      <c r="E41" s="4" t="str">
        <f>VLOOKUP(A41,HOP!A:L,12,0)</f>
        <v>898.00</v>
      </c>
      <c r="F41" s="4" t="str">
        <f>VLOOKUP(A41,HOP!A:C,3,0)</f>
        <v>4338095</v>
      </c>
      <c r="G41" s="4">
        <f t="shared" si="2"/>
        <v>0</v>
      </c>
      <c r="H41" s="4" t="str">
        <f t="shared" si="3"/>
        <v>，4338095</v>
      </c>
      <c r="I41" s="4" t="str">
        <f>VLOOKUP(A41,HOP!A:U,21,0)</f>
        <v>直采</v>
      </c>
    </row>
    <row r="42" s="4" customFormat="1" hidden="1" spans="1:9">
      <c r="A42" s="5">
        <v>999228716551880</v>
      </c>
      <c r="B42" s="6">
        <v>45270</v>
      </c>
      <c r="C42" s="6">
        <v>45274</v>
      </c>
      <c r="D42" s="4">
        <v>5212</v>
      </c>
      <c r="E42" s="4" t="str">
        <f>VLOOKUP(A42,HOP!A:L,12,0)</f>
        <v>5212.00</v>
      </c>
      <c r="F42" s="4" t="str">
        <f>VLOOKUP(A42,HOP!A:C,3,0)</f>
        <v>4338164</v>
      </c>
      <c r="G42" s="4">
        <f t="shared" si="2"/>
        <v>0</v>
      </c>
      <c r="H42" s="4" t="str">
        <f t="shared" si="3"/>
        <v>，4338164</v>
      </c>
      <c r="I42" s="4" t="str">
        <f>VLOOKUP(A42,HOP!A:U,21,0)</f>
        <v>直采</v>
      </c>
    </row>
    <row r="43" s="4" customFormat="1" hidden="1" spans="1:9">
      <c r="A43" s="5">
        <v>999228732669726</v>
      </c>
      <c r="B43" s="6">
        <v>45272</v>
      </c>
      <c r="C43" s="6">
        <v>45274</v>
      </c>
      <c r="D43" s="4">
        <v>1790</v>
      </c>
      <c r="E43" s="4" t="str">
        <f>VLOOKUP(A43,HOP!A:L,12,0)</f>
        <v>1790.00</v>
      </c>
      <c r="F43" s="4" t="str">
        <f>VLOOKUP(A43,HOP!A:C,3,0)</f>
        <v>4341141</v>
      </c>
      <c r="G43" s="4">
        <f t="shared" si="2"/>
        <v>0</v>
      </c>
      <c r="H43" s="4" t="str">
        <f t="shared" si="3"/>
        <v>，4341141</v>
      </c>
      <c r="I43" s="4" t="str">
        <f>VLOOKUP(A43,HOP!A:U,21,0)</f>
        <v>直采</v>
      </c>
    </row>
    <row r="44" s="4" customFormat="1" hidden="1" spans="1:9">
      <c r="A44" s="5">
        <v>999228751745411</v>
      </c>
      <c r="B44" s="6">
        <v>45273</v>
      </c>
      <c r="C44" s="6">
        <v>45274</v>
      </c>
      <c r="D44" s="4">
        <v>465</v>
      </c>
      <c r="E44" s="4" t="str">
        <f>VLOOKUP(A44,HOP!A:L,12,0)</f>
        <v>465.00</v>
      </c>
      <c r="F44" s="4" t="str">
        <f>VLOOKUP(A44,HOP!A:C,3,0)</f>
        <v>4345690</v>
      </c>
      <c r="G44" s="4">
        <f t="shared" si="2"/>
        <v>0</v>
      </c>
      <c r="H44" s="4" t="str">
        <f t="shared" si="3"/>
        <v>，4345690</v>
      </c>
      <c r="I44" s="4" t="str">
        <f>VLOOKUP(A44,HOP!A:U,21,0)</f>
        <v>直采</v>
      </c>
    </row>
    <row r="45" s="4" customFormat="1" hidden="1" spans="1:9">
      <c r="A45" s="5">
        <v>999228763076863</v>
      </c>
      <c r="B45" s="6">
        <v>45272</v>
      </c>
      <c r="C45" s="6">
        <v>45274</v>
      </c>
      <c r="D45" s="4">
        <v>12700</v>
      </c>
      <c r="E45" s="4" t="str">
        <f>VLOOKUP(A45,HOP!A:L,12,0)</f>
        <v>12700.00</v>
      </c>
      <c r="F45" s="4" t="str">
        <f>VLOOKUP(A45,HOP!A:C,3,0)</f>
        <v>4346399</v>
      </c>
      <c r="G45" s="4">
        <f t="shared" si="2"/>
        <v>0</v>
      </c>
      <c r="H45" s="4" t="str">
        <f t="shared" si="3"/>
        <v>，4346399</v>
      </c>
      <c r="I45" s="4" t="str">
        <f>VLOOKUP(A45,HOP!A:U,21,0)</f>
        <v>直采</v>
      </c>
    </row>
    <row r="46" s="4" customFormat="1" hidden="1" spans="1:9">
      <c r="A46" s="5">
        <v>999228765974266</v>
      </c>
      <c r="B46" s="6">
        <v>45273</v>
      </c>
      <c r="C46" s="6">
        <v>45274</v>
      </c>
      <c r="D46" s="4">
        <v>361</v>
      </c>
      <c r="E46" s="4" t="str">
        <f>VLOOKUP(A46,HOP!A:L,12,0)</f>
        <v>361.00</v>
      </c>
      <c r="F46" s="4" t="str">
        <f>VLOOKUP(A46,HOP!A:C,3,0)</f>
        <v>4347041</v>
      </c>
      <c r="G46" s="4">
        <f t="shared" si="2"/>
        <v>0</v>
      </c>
      <c r="H46" s="4" t="str">
        <f t="shared" si="3"/>
        <v>，4347041</v>
      </c>
      <c r="I46" s="4" t="str">
        <f>VLOOKUP(A46,HOP!A:U,21,0)</f>
        <v>直采</v>
      </c>
    </row>
    <row r="47" s="4" customFormat="1" hidden="1" spans="1:9">
      <c r="A47" s="5">
        <v>999229275981312</v>
      </c>
      <c r="B47" s="6">
        <v>45271</v>
      </c>
      <c r="C47" s="6">
        <v>45274</v>
      </c>
      <c r="D47" s="4">
        <v>2286</v>
      </c>
      <c r="E47" s="4" t="str">
        <f>VLOOKUP(A47,HOP!A:L,12,0)</f>
        <v>2286.00</v>
      </c>
      <c r="F47" s="4" t="str">
        <f>VLOOKUP(A47,HOP!A:C,3,0)</f>
        <v>4356904</v>
      </c>
      <c r="G47" s="4">
        <f t="shared" si="2"/>
        <v>0</v>
      </c>
      <c r="H47" s="4" t="str">
        <f t="shared" si="3"/>
        <v>，4356904</v>
      </c>
      <c r="I47" s="4" t="str">
        <f>VLOOKUP(A47,HOP!A:U,21,0)</f>
        <v>直采</v>
      </c>
    </row>
    <row r="48" s="4" customFormat="1" hidden="1" spans="1:9">
      <c r="A48" s="5">
        <v>999229276130089</v>
      </c>
      <c r="B48" s="6">
        <v>45266</v>
      </c>
      <c r="C48" s="6">
        <v>45274</v>
      </c>
      <c r="D48" s="4">
        <v>3480</v>
      </c>
      <c r="E48" s="4" t="str">
        <f>VLOOKUP(A48,HOP!A:L,12,0)</f>
        <v>3480.00</v>
      </c>
      <c r="F48" s="4" t="str">
        <f>VLOOKUP(A48,HOP!A:C,3,0)</f>
        <v>4359406</v>
      </c>
      <c r="G48" s="4">
        <f t="shared" si="2"/>
        <v>0</v>
      </c>
      <c r="H48" s="4" t="str">
        <f t="shared" si="3"/>
        <v>，4359406</v>
      </c>
      <c r="I48" s="4" t="str">
        <f>VLOOKUP(A48,HOP!A:U,21,0)</f>
        <v>直采</v>
      </c>
    </row>
    <row r="49" s="4" customFormat="1" spans="1:10">
      <c r="A49" s="5">
        <v>999229278172843</v>
      </c>
      <c r="B49" s="6">
        <v>45271</v>
      </c>
      <c r="C49" s="6">
        <v>45274</v>
      </c>
      <c r="D49" s="4">
        <v>3174</v>
      </c>
      <c r="E49" s="4" t="str">
        <f>VLOOKUP(A49,HOP!A:L,12,0)</f>
        <v>3274.00</v>
      </c>
      <c r="F49" s="4" t="str">
        <f>VLOOKUP(A49,HOP!A:C,3,0)</f>
        <v>4360453</v>
      </c>
      <c r="G49" s="4">
        <f t="shared" si="2"/>
        <v>-100</v>
      </c>
      <c r="H49" s="4" t="str">
        <f t="shared" si="3"/>
        <v>，4360453</v>
      </c>
      <c r="I49" s="4" t="str">
        <f>VLOOKUP(A49,HOP!A:U,21,0)</f>
        <v>直采</v>
      </c>
      <c r="J49" s="4" t="s">
        <v>813</v>
      </c>
    </row>
    <row r="50" s="4" customFormat="1" hidden="1" spans="1:9">
      <c r="A50" s="5">
        <v>999229283424697</v>
      </c>
      <c r="B50" s="6">
        <v>45270</v>
      </c>
      <c r="C50" s="6">
        <v>45274</v>
      </c>
      <c r="D50" s="4">
        <v>2360</v>
      </c>
      <c r="E50" s="4" t="str">
        <f>VLOOKUP(A50,HOP!A:L,12,0)</f>
        <v>2360.00</v>
      </c>
      <c r="F50" s="4" t="str">
        <f>VLOOKUP(A50,HOP!A:C,3,0)</f>
        <v>4363699</v>
      </c>
      <c r="G50" s="4">
        <f t="shared" si="2"/>
        <v>0</v>
      </c>
      <c r="H50" s="4" t="str">
        <f t="shared" si="3"/>
        <v>，4363699</v>
      </c>
      <c r="I50" s="4" t="str">
        <f>VLOOKUP(A50,HOP!A:U,21,0)</f>
        <v>直采</v>
      </c>
    </row>
    <row r="51" s="4" customFormat="1" hidden="1" spans="1:9">
      <c r="A51" s="5">
        <v>999229290847646</v>
      </c>
      <c r="B51" s="6">
        <v>45273</v>
      </c>
      <c r="C51" s="6">
        <v>45274</v>
      </c>
      <c r="D51" s="4">
        <v>360</v>
      </c>
      <c r="E51" s="4" t="str">
        <f>VLOOKUP(A51,HOP!A:L,12,0)</f>
        <v>360.00</v>
      </c>
      <c r="F51" s="4" t="str">
        <f>VLOOKUP(A51,HOP!A:C,3,0)</f>
        <v>4370720</v>
      </c>
      <c r="G51" s="4">
        <f t="shared" si="2"/>
        <v>0</v>
      </c>
      <c r="H51" s="4" t="str">
        <f t="shared" si="3"/>
        <v>，4370720</v>
      </c>
      <c r="I51" s="4" t="str">
        <f>VLOOKUP(A51,HOP!A:U,21,0)</f>
        <v>直采</v>
      </c>
    </row>
    <row r="52" s="4" customFormat="1" hidden="1" spans="1:9">
      <c r="A52" s="5">
        <v>999229291301313</v>
      </c>
      <c r="B52" s="6">
        <v>45272</v>
      </c>
      <c r="C52" s="6">
        <v>45274</v>
      </c>
      <c r="D52" s="4">
        <v>1678</v>
      </c>
      <c r="E52" s="4" t="str">
        <f>VLOOKUP(A52,HOP!A:L,12,0)</f>
        <v>1678.00</v>
      </c>
      <c r="F52" s="4" t="str">
        <f>VLOOKUP(A52,HOP!A:C,3,0)</f>
        <v>4371486</v>
      </c>
      <c r="G52" s="4">
        <f t="shared" si="2"/>
        <v>0</v>
      </c>
      <c r="H52" s="4" t="str">
        <f t="shared" si="3"/>
        <v>，4371486</v>
      </c>
      <c r="I52" s="4" t="str">
        <f>VLOOKUP(A52,HOP!A:U,21,0)</f>
        <v>直采</v>
      </c>
    </row>
    <row r="53" s="4" customFormat="1" hidden="1" spans="1:9">
      <c r="A53" s="5">
        <v>999229292393622</v>
      </c>
      <c r="B53" s="6">
        <v>45270</v>
      </c>
      <c r="C53" s="6">
        <v>45274</v>
      </c>
      <c r="D53" s="4">
        <v>4000</v>
      </c>
      <c r="E53" s="4" t="str">
        <f>VLOOKUP(A53,HOP!A:L,12,0)</f>
        <v>4000.00</v>
      </c>
      <c r="F53" s="4" t="str">
        <f>VLOOKUP(A53,HOP!A:C,3,0)</f>
        <v>4373499</v>
      </c>
      <c r="G53" s="4">
        <f t="shared" si="2"/>
        <v>0</v>
      </c>
      <c r="H53" s="4" t="str">
        <f t="shared" si="3"/>
        <v>，4373499</v>
      </c>
      <c r="I53" s="4" t="str">
        <f>VLOOKUP(A53,HOP!A:U,21,0)</f>
        <v>直采</v>
      </c>
    </row>
    <row r="54" s="4" customFormat="1" hidden="1" spans="1:9">
      <c r="A54" s="5">
        <v>999229292828652</v>
      </c>
      <c r="B54" s="6">
        <v>45271</v>
      </c>
      <c r="C54" s="6">
        <v>45274</v>
      </c>
      <c r="D54" s="4">
        <v>3429</v>
      </c>
      <c r="E54" s="4" t="str">
        <f>VLOOKUP(A54,HOP!A:L,12,0)</f>
        <v>3429.00</v>
      </c>
      <c r="F54" s="4" t="str">
        <f>VLOOKUP(A54,HOP!A:C,3,0)</f>
        <v>4374373</v>
      </c>
      <c r="G54" s="4">
        <f t="shared" si="2"/>
        <v>0</v>
      </c>
      <c r="H54" s="4" t="str">
        <f t="shared" si="3"/>
        <v>，4374373</v>
      </c>
      <c r="I54" s="4" t="str">
        <f>VLOOKUP(A54,HOP!A:U,21,0)</f>
        <v>直采</v>
      </c>
    </row>
    <row r="55" s="4" customFormat="1" hidden="1" spans="1:9">
      <c r="A55" s="5">
        <v>999229298624114</v>
      </c>
      <c r="B55" s="6">
        <v>45272</v>
      </c>
      <c r="C55" s="6">
        <v>45274</v>
      </c>
      <c r="D55" s="4">
        <v>858</v>
      </c>
      <c r="E55" s="4" t="str">
        <f>VLOOKUP(A55,HOP!A:L,12,0)</f>
        <v>858.00</v>
      </c>
      <c r="F55" s="4" t="str">
        <f>VLOOKUP(A55,HOP!A:C,3,0)</f>
        <v>4376592</v>
      </c>
      <c r="G55" s="4">
        <f t="shared" si="2"/>
        <v>0</v>
      </c>
      <c r="H55" s="4" t="str">
        <f t="shared" si="3"/>
        <v>，4376592</v>
      </c>
      <c r="I55" s="4" t="str">
        <f>VLOOKUP(A55,HOP!A:U,21,0)</f>
        <v>直采</v>
      </c>
    </row>
    <row r="56" s="4" customFormat="1" hidden="1" spans="1:9">
      <c r="A56" s="5">
        <v>999229300716167</v>
      </c>
      <c r="B56" s="6">
        <v>45272</v>
      </c>
      <c r="C56" s="6">
        <v>45274</v>
      </c>
      <c r="D56" s="4">
        <v>652</v>
      </c>
      <c r="E56" s="4" t="str">
        <f>VLOOKUP(A56,HOP!A:L,12,0)</f>
        <v>652.00</v>
      </c>
      <c r="F56" s="4" t="str">
        <f>VLOOKUP(A56,HOP!A:C,3,0)</f>
        <v>4377286</v>
      </c>
      <c r="G56" s="4">
        <f t="shared" si="2"/>
        <v>0</v>
      </c>
      <c r="H56" s="4" t="str">
        <f t="shared" si="3"/>
        <v>，4377286</v>
      </c>
      <c r="I56" s="4" t="str">
        <f>VLOOKUP(A56,HOP!A:U,21,0)</f>
        <v>直采</v>
      </c>
    </row>
    <row r="57" s="4" customFormat="1" hidden="1" spans="1:9">
      <c r="A57" s="5">
        <v>999229304730797</v>
      </c>
      <c r="B57" s="6">
        <v>45273</v>
      </c>
      <c r="C57" s="6">
        <v>45274</v>
      </c>
      <c r="D57" s="4">
        <v>264</v>
      </c>
      <c r="E57" s="4" t="str">
        <f>VLOOKUP(A57,HOP!A:L,12,0)</f>
        <v>264.00</v>
      </c>
      <c r="F57" s="4" t="str">
        <f>VLOOKUP(A57,HOP!A:C,3,0)</f>
        <v>4379212</v>
      </c>
      <c r="G57" s="4">
        <f t="shared" si="2"/>
        <v>0</v>
      </c>
      <c r="H57" s="4" t="str">
        <f t="shared" si="3"/>
        <v>，4379212</v>
      </c>
      <c r="I57" s="4" t="str">
        <f>VLOOKUP(A57,HOP!A:U,21,0)</f>
        <v>直采</v>
      </c>
    </row>
    <row r="58" s="4" customFormat="1" hidden="1" spans="1:9">
      <c r="A58" s="5">
        <v>999229305141320</v>
      </c>
      <c r="B58" s="6">
        <v>45271</v>
      </c>
      <c r="C58" s="6">
        <v>45274</v>
      </c>
      <c r="D58" s="4">
        <v>1782</v>
      </c>
      <c r="E58" s="4" t="str">
        <f>VLOOKUP(A58,HOP!A:L,12,0)</f>
        <v>1782.00</v>
      </c>
      <c r="F58" s="4" t="str">
        <f>VLOOKUP(A58,HOP!A:C,3,0)</f>
        <v>4379617</v>
      </c>
      <c r="G58" s="4">
        <f t="shared" si="2"/>
        <v>0</v>
      </c>
      <c r="H58" s="4" t="str">
        <f t="shared" si="3"/>
        <v>，4379617</v>
      </c>
      <c r="I58" s="4" t="str">
        <f>VLOOKUP(A58,HOP!A:U,21,0)</f>
        <v>直连</v>
      </c>
    </row>
    <row r="59" s="4" customFormat="1" hidden="1" spans="1:9">
      <c r="A59" s="5">
        <v>999229305305700</v>
      </c>
      <c r="B59" s="6">
        <v>45272</v>
      </c>
      <c r="C59" s="6">
        <v>45274</v>
      </c>
      <c r="D59" s="4">
        <v>2064</v>
      </c>
      <c r="E59" s="4" t="str">
        <f>VLOOKUP(A59,HOP!A:L,12,0)</f>
        <v>2064.00</v>
      </c>
      <c r="F59" s="4" t="str">
        <f>VLOOKUP(A59,HOP!A:C,3,0)</f>
        <v>4379713</v>
      </c>
      <c r="G59" s="4">
        <f t="shared" si="2"/>
        <v>0</v>
      </c>
      <c r="H59" s="4" t="str">
        <f t="shared" si="3"/>
        <v>，4379713</v>
      </c>
      <c r="I59" s="4" t="str">
        <f>VLOOKUP(A59,HOP!A:U,21,0)</f>
        <v>直采</v>
      </c>
    </row>
    <row r="60" s="4" customFormat="1" hidden="1" spans="1:9">
      <c r="A60" s="5">
        <v>999229307285713</v>
      </c>
      <c r="B60" s="6">
        <v>45273</v>
      </c>
      <c r="C60" s="6">
        <v>45274</v>
      </c>
      <c r="D60" s="4">
        <v>356</v>
      </c>
      <c r="E60" s="4" t="str">
        <f>VLOOKUP(A60,HOP!A:L,12,0)</f>
        <v>356.00</v>
      </c>
      <c r="F60" s="4" t="str">
        <f>VLOOKUP(A60,HOP!A:C,3,0)</f>
        <v>4381642</v>
      </c>
      <c r="G60" s="4">
        <f t="shared" si="2"/>
        <v>0</v>
      </c>
      <c r="H60" s="4" t="str">
        <f t="shared" si="3"/>
        <v>，4381642</v>
      </c>
      <c r="I60" s="4" t="str">
        <f>VLOOKUP(A60,HOP!A:U,21,0)</f>
        <v>直采</v>
      </c>
    </row>
    <row r="61" s="4" customFormat="1" spans="1:10">
      <c r="A61" s="5">
        <v>999229301391436</v>
      </c>
      <c r="B61" s="6">
        <v>45271</v>
      </c>
      <c r="C61" s="6">
        <v>45274</v>
      </c>
      <c r="D61" s="4">
        <v>100</v>
      </c>
      <c r="E61" s="4" t="e">
        <f>VLOOKUP(A61,HOP!A:L,12,0)</f>
        <v>#N/A</v>
      </c>
      <c r="F61" s="4">
        <v>4360453</v>
      </c>
      <c r="G61" s="4" t="e">
        <f t="shared" si="2"/>
        <v>#N/A</v>
      </c>
      <c r="H61" s="4" t="str">
        <f t="shared" si="3"/>
        <v>，4360453</v>
      </c>
      <c r="I61" s="4" t="s">
        <v>814</v>
      </c>
      <c r="J61" s="4" t="s">
        <v>813</v>
      </c>
    </row>
    <row r="62" s="4" customFormat="1" hidden="1" spans="1:9">
      <c r="A62" s="5">
        <v>999229308575677</v>
      </c>
      <c r="B62" s="6">
        <v>45272</v>
      </c>
      <c r="C62" s="6">
        <v>45274</v>
      </c>
      <c r="D62" s="4">
        <v>1026</v>
      </c>
      <c r="E62" s="4" t="str">
        <f>VLOOKUP(A62,HOP!A:L,12,0)</f>
        <v>1026.00</v>
      </c>
      <c r="F62" s="4" t="str">
        <f>VLOOKUP(A62,HOP!A:C,3,0)</f>
        <v>4382576</v>
      </c>
      <c r="G62" s="4">
        <f t="shared" si="2"/>
        <v>0</v>
      </c>
      <c r="H62" s="4" t="str">
        <f t="shared" si="3"/>
        <v>，4382576</v>
      </c>
      <c r="I62" s="4" t="str">
        <f>VLOOKUP(A62,HOP!A:U,21,0)</f>
        <v>直采</v>
      </c>
    </row>
    <row r="63" s="4" customFormat="1" hidden="1" spans="1:9">
      <c r="A63" s="5">
        <v>999229310910706</v>
      </c>
      <c r="B63" s="6">
        <v>45273</v>
      </c>
      <c r="C63" s="6">
        <v>45274</v>
      </c>
      <c r="D63" s="4">
        <v>356</v>
      </c>
      <c r="E63" s="4" t="str">
        <f>VLOOKUP(A63,HOP!A:L,12,0)</f>
        <v>356.00</v>
      </c>
      <c r="F63" s="4" t="str">
        <f>VLOOKUP(A63,HOP!A:C,3,0)</f>
        <v>4384540</v>
      </c>
      <c r="G63" s="4">
        <f t="shared" si="2"/>
        <v>0</v>
      </c>
      <c r="H63" s="4" t="str">
        <f t="shared" si="3"/>
        <v>，4384540</v>
      </c>
      <c r="I63" s="4" t="str">
        <f>VLOOKUP(A63,HOP!A:U,21,0)</f>
        <v>直采</v>
      </c>
    </row>
    <row r="64" s="4" customFormat="1" hidden="1" spans="1:9">
      <c r="A64" s="5">
        <v>999229310927467</v>
      </c>
      <c r="B64" s="6">
        <v>45273</v>
      </c>
      <c r="C64" s="6">
        <v>45274</v>
      </c>
      <c r="D64" s="4">
        <v>396</v>
      </c>
      <c r="E64" s="4" t="str">
        <f>VLOOKUP(A64,HOP!A:L,12,0)</f>
        <v>396.00</v>
      </c>
      <c r="F64" s="4" t="str">
        <f>VLOOKUP(A64,HOP!A:C,3,0)</f>
        <v>4384547</v>
      </c>
      <c r="G64" s="4">
        <f t="shared" si="2"/>
        <v>0</v>
      </c>
      <c r="H64" s="4" t="str">
        <f t="shared" si="3"/>
        <v>，4384547</v>
      </c>
      <c r="I64" s="4" t="str">
        <f>VLOOKUP(A64,HOP!A:U,21,0)</f>
        <v>直采</v>
      </c>
    </row>
    <row r="65" s="4" customFormat="1" hidden="1" spans="1:9">
      <c r="A65" s="5">
        <v>999229311790753</v>
      </c>
      <c r="B65" s="6">
        <v>45272</v>
      </c>
      <c r="C65" s="6">
        <v>45274</v>
      </c>
      <c r="D65" s="4">
        <v>858</v>
      </c>
      <c r="E65" s="4" t="str">
        <f>VLOOKUP(A65,HOP!A:L,12,0)</f>
        <v>858.00</v>
      </c>
      <c r="F65" s="4" t="str">
        <f>VLOOKUP(A65,HOP!A:C,3,0)</f>
        <v>4385075</v>
      </c>
      <c r="G65" s="4">
        <f t="shared" si="2"/>
        <v>0</v>
      </c>
      <c r="H65" s="4" t="str">
        <f t="shared" si="3"/>
        <v>，4385075</v>
      </c>
      <c r="I65" s="4" t="str">
        <f>VLOOKUP(A65,HOP!A:U,21,0)</f>
        <v>直采</v>
      </c>
    </row>
    <row r="66" s="4" customFormat="1" hidden="1" spans="1:9">
      <c r="A66" s="5">
        <v>999229329921308</v>
      </c>
      <c r="B66" s="6">
        <v>45272</v>
      </c>
      <c r="C66" s="6">
        <v>45274</v>
      </c>
      <c r="D66" s="4">
        <v>2000</v>
      </c>
      <c r="E66" s="4" t="str">
        <f>VLOOKUP(A66,HOP!A:L,12,0)</f>
        <v>2000.00</v>
      </c>
      <c r="F66" s="4" t="str">
        <f>VLOOKUP(A66,HOP!A:C,3,0)</f>
        <v>4385721</v>
      </c>
      <c r="G66" s="4">
        <f t="shared" si="2"/>
        <v>0</v>
      </c>
      <c r="H66" s="4" t="str">
        <f t="shared" si="3"/>
        <v>，4385721</v>
      </c>
      <c r="I66" s="4" t="str">
        <f>VLOOKUP(A66,HOP!A:U,21,0)</f>
        <v>直采</v>
      </c>
    </row>
    <row r="67" s="4" customFormat="1" hidden="1" spans="1:9">
      <c r="A67" s="5">
        <v>999229334016003</v>
      </c>
      <c r="B67" s="6">
        <v>45270</v>
      </c>
      <c r="C67" s="6">
        <v>45274</v>
      </c>
      <c r="D67" s="4">
        <v>2084</v>
      </c>
      <c r="E67" s="4" t="str">
        <f>VLOOKUP(A67,HOP!A:L,12,0)</f>
        <v>2084.00</v>
      </c>
      <c r="F67" s="4" t="str">
        <f>VLOOKUP(A67,HOP!A:C,3,0)</f>
        <v>4387607</v>
      </c>
      <c r="G67" s="4">
        <f t="shared" ref="G67:G98" si="4">D67-E67</f>
        <v>0</v>
      </c>
      <c r="H67" s="4" t="str">
        <f t="shared" ref="H67:H98" si="5">$H$1&amp;F67</f>
        <v>，4387607</v>
      </c>
      <c r="I67" s="4" t="str">
        <f>VLOOKUP(A67,HOP!A:U,21,0)</f>
        <v>直采</v>
      </c>
    </row>
    <row r="68" s="4" customFormat="1" hidden="1" spans="1:9">
      <c r="A68" s="5">
        <v>999229334107839</v>
      </c>
      <c r="B68" s="6">
        <v>45270</v>
      </c>
      <c r="C68" s="6">
        <v>45274</v>
      </c>
      <c r="D68" s="4">
        <v>1900</v>
      </c>
      <c r="E68" s="4" t="str">
        <f>VLOOKUP(A68,HOP!A:L,12,0)</f>
        <v>1900.00</v>
      </c>
      <c r="F68" s="4" t="str">
        <f>VLOOKUP(A68,HOP!A:C,3,0)</f>
        <v>4387662</v>
      </c>
      <c r="G68" s="4">
        <f t="shared" si="4"/>
        <v>0</v>
      </c>
      <c r="H68" s="4" t="str">
        <f t="shared" si="5"/>
        <v>，4387662</v>
      </c>
      <c r="I68" s="4" t="str">
        <f>VLOOKUP(A68,HOP!A:U,21,0)</f>
        <v>直采</v>
      </c>
    </row>
    <row r="69" s="4" customFormat="1" spans="1:10">
      <c r="A69" s="5">
        <v>999229334385704</v>
      </c>
      <c r="B69" s="6">
        <v>45271</v>
      </c>
      <c r="C69" s="6">
        <v>45274</v>
      </c>
      <c r="D69" s="4">
        <v>5700</v>
      </c>
      <c r="E69" s="4" t="e">
        <f>VLOOKUP(A69,HOP!A:L,12,0)</f>
        <v>#N/A</v>
      </c>
      <c r="F69" s="4">
        <v>4387825</v>
      </c>
      <c r="G69" s="4" t="e">
        <f t="shared" si="4"/>
        <v>#N/A</v>
      </c>
      <c r="H69" s="4" t="str">
        <f t="shared" si="5"/>
        <v>，4387825</v>
      </c>
      <c r="I69" s="4" t="s">
        <v>814</v>
      </c>
      <c r="J69" s="4" t="s">
        <v>815</v>
      </c>
    </row>
    <row r="70" s="4" customFormat="1" hidden="1" spans="1:9">
      <c r="A70" s="5">
        <v>999229334600902</v>
      </c>
      <c r="B70" s="6">
        <v>45273</v>
      </c>
      <c r="C70" s="6">
        <v>45274</v>
      </c>
      <c r="D70" s="4">
        <v>396</v>
      </c>
      <c r="E70" s="4" t="str">
        <f>VLOOKUP(A70,HOP!A:L,12,0)</f>
        <v>396.00</v>
      </c>
      <c r="F70" s="4" t="str">
        <f>VLOOKUP(A70,HOP!A:C,3,0)</f>
        <v>4387942</v>
      </c>
      <c r="G70" s="4">
        <f t="shared" si="4"/>
        <v>0</v>
      </c>
      <c r="H70" s="4" t="str">
        <f t="shared" si="5"/>
        <v>，4387942</v>
      </c>
      <c r="I70" s="4" t="str">
        <f>VLOOKUP(A70,HOP!A:U,21,0)</f>
        <v>直采</v>
      </c>
    </row>
    <row r="71" s="4" customFormat="1" hidden="1" spans="1:9">
      <c r="A71" s="5">
        <v>999229336328149</v>
      </c>
      <c r="B71" s="6">
        <v>45272</v>
      </c>
      <c r="C71" s="6">
        <v>45274</v>
      </c>
      <c r="D71" s="4">
        <v>566</v>
      </c>
      <c r="E71" s="4" t="str">
        <f>VLOOKUP(A71,HOP!A:L,12,0)</f>
        <v>566.00</v>
      </c>
      <c r="F71" s="4" t="str">
        <f>VLOOKUP(A71,HOP!A:C,3,0)</f>
        <v>4389033</v>
      </c>
      <c r="G71" s="4">
        <f t="shared" si="4"/>
        <v>0</v>
      </c>
      <c r="H71" s="4" t="str">
        <f t="shared" si="5"/>
        <v>，4389033</v>
      </c>
      <c r="I71" s="4" t="str">
        <f>VLOOKUP(A71,HOP!A:U,21,0)</f>
        <v>直采</v>
      </c>
    </row>
    <row r="72" s="4" customFormat="1" hidden="1" spans="1:9">
      <c r="A72" s="5">
        <v>999229337654579</v>
      </c>
      <c r="B72" s="6">
        <v>45273</v>
      </c>
      <c r="C72" s="6">
        <v>45274</v>
      </c>
      <c r="D72" s="4">
        <v>1560</v>
      </c>
      <c r="E72" s="4" t="str">
        <f>VLOOKUP(A72,HOP!A:L,12,0)</f>
        <v>1560.00</v>
      </c>
      <c r="F72" s="4" t="str">
        <f>VLOOKUP(A72,HOP!A:C,3,0)</f>
        <v>4391180</v>
      </c>
      <c r="G72" s="4">
        <f t="shared" si="4"/>
        <v>0</v>
      </c>
      <c r="H72" s="4" t="str">
        <f t="shared" si="5"/>
        <v>，4391180</v>
      </c>
      <c r="I72" s="4" t="str">
        <f>VLOOKUP(A72,HOP!A:U,21,0)</f>
        <v>直采</v>
      </c>
    </row>
    <row r="73" s="4" customFormat="1" hidden="1" spans="1:9">
      <c r="A73" s="5">
        <v>999229337690816</v>
      </c>
      <c r="B73" s="6">
        <v>45273</v>
      </c>
      <c r="C73" s="6">
        <v>45274</v>
      </c>
      <c r="D73" s="4">
        <v>336</v>
      </c>
      <c r="E73" s="4" t="str">
        <f>VLOOKUP(A73,HOP!A:L,12,0)</f>
        <v>336.00</v>
      </c>
      <c r="F73" s="4" t="str">
        <f>VLOOKUP(A73,HOP!A:C,3,0)</f>
        <v>4391214</v>
      </c>
      <c r="G73" s="4">
        <f t="shared" si="4"/>
        <v>0</v>
      </c>
      <c r="H73" s="4" t="str">
        <f t="shared" si="5"/>
        <v>，4391214</v>
      </c>
      <c r="I73" s="4" t="str">
        <f>VLOOKUP(A73,HOP!A:U,21,0)</f>
        <v>直采</v>
      </c>
    </row>
    <row r="74" s="4" customFormat="1" hidden="1" spans="1:9">
      <c r="A74" s="5">
        <v>999229338617993</v>
      </c>
      <c r="B74" s="6">
        <v>45270</v>
      </c>
      <c r="C74" s="6">
        <v>45274</v>
      </c>
      <c r="D74" s="4">
        <v>2368</v>
      </c>
      <c r="E74" s="4" t="str">
        <f>VLOOKUP(A74,HOP!A:L,12,0)</f>
        <v>2368.00</v>
      </c>
      <c r="F74" s="4" t="str">
        <f>VLOOKUP(A74,HOP!A:C,3,0)</f>
        <v>4392987</v>
      </c>
      <c r="G74" s="4">
        <f t="shared" si="4"/>
        <v>0</v>
      </c>
      <c r="H74" s="4" t="str">
        <f t="shared" si="5"/>
        <v>，4392987</v>
      </c>
      <c r="I74" s="4" t="str">
        <f>VLOOKUP(A74,HOP!A:U,21,0)</f>
        <v>直采</v>
      </c>
    </row>
    <row r="75" s="4" customFormat="1" hidden="1" spans="1:9">
      <c r="A75" s="5">
        <v>999229338642805</v>
      </c>
      <c r="B75" s="6">
        <v>45272</v>
      </c>
      <c r="C75" s="6">
        <v>45274</v>
      </c>
      <c r="D75" s="4">
        <v>1400</v>
      </c>
      <c r="E75" s="4" t="str">
        <f>VLOOKUP(A75,HOP!A:L,12,0)</f>
        <v>1400.00</v>
      </c>
      <c r="F75" s="4" t="str">
        <f>VLOOKUP(A75,HOP!A:C,3,0)</f>
        <v>4393014</v>
      </c>
      <c r="G75" s="4">
        <f t="shared" si="4"/>
        <v>0</v>
      </c>
      <c r="H75" s="4" t="str">
        <f t="shared" si="5"/>
        <v>，4393014</v>
      </c>
      <c r="I75" s="4" t="str">
        <f>VLOOKUP(A75,HOP!A:U,21,0)</f>
        <v>直采</v>
      </c>
    </row>
    <row r="76" s="4" customFormat="1" hidden="1" spans="1:9">
      <c r="A76" s="5">
        <v>999229338653786</v>
      </c>
      <c r="B76" s="6">
        <v>45270</v>
      </c>
      <c r="C76" s="6">
        <v>45274</v>
      </c>
      <c r="D76" s="4">
        <v>5536</v>
      </c>
      <c r="E76" s="4" t="str">
        <f>VLOOKUP(A76,HOP!A:L,12,0)</f>
        <v>5536.00</v>
      </c>
      <c r="F76" s="4" t="str">
        <f>VLOOKUP(A76,HOP!A:C,3,0)</f>
        <v>4393032</v>
      </c>
      <c r="G76" s="4">
        <f t="shared" si="4"/>
        <v>0</v>
      </c>
      <c r="H76" s="4" t="str">
        <f t="shared" si="5"/>
        <v>，4393032</v>
      </c>
      <c r="I76" s="4" t="str">
        <f>VLOOKUP(A76,HOP!A:U,21,0)</f>
        <v>直采</v>
      </c>
    </row>
    <row r="77" s="4" customFormat="1" hidden="1" spans="1:9">
      <c r="A77" s="5">
        <v>999229340077468</v>
      </c>
      <c r="B77" s="6">
        <v>45272</v>
      </c>
      <c r="C77" s="6">
        <v>45274</v>
      </c>
      <c r="D77" s="4">
        <v>504</v>
      </c>
      <c r="E77" s="4" t="str">
        <f>VLOOKUP(A77,HOP!A:L,12,0)</f>
        <v>504.00</v>
      </c>
      <c r="F77" s="4" t="str">
        <f>VLOOKUP(A77,HOP!A:C,3,0)</f>
        <v>4395294</v>
      </c>
      <c r="G77" s="4">
        <f t="shared" si="4"/>
        <v>0</v>
      </c>
      <c r="H77" s="4" t="str">
        <f t="shared" si="5"/>
        <v>，4395294</v>
      </c>
      <c r="I77" s="4" t="str">
        <f>VLOOKUP(A77,HOP!A:U,21,0)</f>
        <v>直采</v>
      </c>
    </row>
    <row r="78" s="4" customFormat="1" hidden="1" spans="1:9">
      <c r="A78" s="5">
        <v>999229340229409</v>
      </c>
      <c r="B78" s="6">
        <v>45272</v>
      </c>
      <c r="C78" s="6">
        <v>45274</v>
      </c>
      <c r="D78" s="4">
        <v>2354</v>
      </c>
      <c r="E78" s="4" t="str">
        <f>VLOOKUP(A78,HOP!A:L,12,0)</f>
        <v>2354.00</v>
      </c>
      <c r="F78" s="4" t="str">
        <f>VLOOKUP(A78,HOP!A:C,3,0)</f>
        <v>4395418</v>
      </c>
      <c r="G78" s="4">
        <f t="shared" si="4"/>
        <v>0</v>
      </c>
      <c r="H78" s="4" t="str">
        <f t="shared" si="5"/>
        <v>，4395418</v>
      </c>
      <c r="I78" s="4" t="str">
        <f>VLOOKUP(A78,HOP!A:U,21,0)</f>
        <v>直采</v>
      </c>
    </row>
    <row r="79" s="4" customFormat="1" hidden="1" spans="1:9">
      <c r="A79" s="5">
        <v>999229340243607</v>
      </c>
      <c r="B79" s="6">
        <v>45272</v>
      </c>
      <c r="C79" s="6">
        <v>45274</v>
      </c>
      <c r="D79" s="4">
        <v>2354</v>
      </c>
      <c r="E79" s="4" t="str">
        <f>VLOOKUP(A79,HOP!A:L,12,0)</f>
        <v>2354.00</v>
      </c>
      <c r="F79" s="4" t="str">
        <f>VLOOKUP(A79,HOP!A:C,3,0)</f>
        <v>4395430</v>
      </c>
      <c r="G79" s="4">
        <f t="shared" si="4"/>
        <v>0</v>
      </c>
      <c r="H79" s="4" t="str">
        <f t="shared" si="5"/>
        <v>，4395430</v>
      </c>
      <c r="I79" s="4" t="str">
        <f>VLOOKUP(A79,HOP!A:U,21,0)</f>
        <v>直采</v>
      </c>
    </row>
    <row r="80" s="4" customFormat="1" hidden="1" spans="1:9">
      <c r="A80" s="5">
        <v>29340522062</v>
      </c>
      <c r="B80" s="6">
        <v>45272</v>
      </c>
      <c r="C80" s="6">
        <v>45274</v>
      </c>
      <c r="D80" s="4">
        <v>200</v>
      </c>
      <c r="E80" s="4">
        <v>200</v>
      </c>
      <c r="F80" s="4" t="str">
        <f>VLOOKUP(A80,HOP!A:C,3,0)</f>
        <v>4395897</v>
      </c>
      <c r="G80" s="4">
        <f t="shared" si="4"/>
        <v>0</v>
      </c>
      <c r="H80" s="4" t="str">
        <f t="shared" si="5"/>
        <v>，4395897</v>
      </c>
      <c r="I80" s="4" t="str">
        <f>VLOOKUP(A80,HOP!A:U,21,0)</f>
        <v>直连</v>
      </c>
    </row>
    <row r="81" s="4" customFormat="1" hidden="1" spans="1:9">
      <c r="A81" s="5">
        <v>999229277920133</v>
      </c>
      <c r="B81" s="6">
        <v>45273</v>
      </c>
      <c r="C81" s="6">
        <v>45274</v>
      </c>
      <c r="D81" s="4">
        <v>100</v>
      </c>
      <c r="E81" s="4">
        <v>100</v>
      </c>
      <c r="F81" s="4" t="str">
        <f>VLOOKUP(A81,HOP!A:C,3,0)</f>
        <v>4360042</v>
      </c>
      <c r="G81" s="4">
        <f t="shared" si="4"/>
        <v>0</v>
      </c>
      <c r="H81" s="4" t="str">
        <f t="shared" si="5"/>
        <v>，4360042</v>
      </c>
      <c r="I81" s="4" t="str">
        <f>VLOOKUP(A81,HOP!A:U,21,0)</f>
        <v>直采</v>
      </c>
    </row>
    <row r="82" s="4" customFormat="1" hidden="1" spans="1:9">
      <c r="A82" s="5">
        <v>999229277917035</v>
      </c>
      <c r="B82" s="6">
        <v>45273</v>
      </c>
      <c r="C82" s="6">
        <v>45274</v>
      </c>
      <c r="D82" s="4">
        <v>100</v>
      </c>
      <c r="E82" s="4">
        <v>100</v>
      </c>
      <c r="F82" s="4" t="str">
        <f>VLOOKUP(A82,HOP!A:C,3,0)</f>
        <v>4360037</v>
      </c>
      <c r="G82" s="4">
        <f t="shared" si="4"/>
        <v>0</v>
      </c>
      <c r="H82" s="4" t="str">
        <f t="shared" si="5"/>
        <v>，4360037</v>
      </c>
      <c r="I82" s="4" t="str">
        <f>VLOOKUP(A82,HOP!A:U,21,0)</f>
        <v>直采</v>
      </c>
    </row>
    <row r="83" s="4" customFormat="1" hidden="1" spans="1:9">
      <c r="A83" s="5">
        <v>999229346627193</v>
      </c>
      <c r="B83" s="6">
        <v>45271</v>
      </c>
      <c r="C83" s="6">
        <v>45274</v>
      </c>
      <c r="D83" s="4">
        <v>1425</v>
      </c>
      <c r="E83" s="4" t="str">
        <f>VLOOKUP(A83,HOP!A:L,12,0)</f>
        <v>1425.00</v>
      </c>
      <c r="F83" s="4" t="str">
        <f>VLOOKUP(A83,HOP!A:C,3,0)</f>
        <v>4398212</v>
      </c>
      <c r="G83" s="4">
        <f t="shared" si="4"/>
        <v>0</v>
      </c>
      <c r="H83" s="4" t="str">
        <f t="shared" si="5"/>
        <v>，4398212</v>
      </c>
      <c r="I83" s="4" t="str">
        <f>VLOOKUP(A83,HOP!A:U,21,0)</f>
        <v>直采</v>
      </c>
    </row>
    <row r="84" s="4" customFormat="1" hidden="1" spans="1:9">
      <c r="A84" s="5">
        <v>999229348161068</v>
      </c>
      <c r="B84" s="6">
        <v>45273</v>
      </c>
      <c r="C84" s="6">
        <v>45274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4"/>
        <v>#N/A</v>
      </c>
      <c r="H84" s="4" t="e">
        <f t="shared" si="5"/>
        <v>#N/A</v>
      </c>
      <c r="I84" s="4" t="e">
        <f>VLOOKUP(A84,HOP!A:U,21,0)</f>
        <v>#N/A</v>
      </c>
    </row>
    <row r="85" s="4" customFormat="1" hidden="1" spans="1:9">
      <c r="A85" s="5">
        <v>999229348457228</v>
      </c>
      <c r="B85" s="6">
        <v>45273</v>
      </c>
      <c r="C85" s="6">
        <v>45274</v>
      </c>
      <c r="D85" s="4">
        <v>4666</v>
      </c>
      <c r="E85" s="4" t="str">
        <f>VLOOKUP(A85,HOP!A:L,12,0)</f>
        <v>4666.00</v>
      </c>
      <c r="F85" s="4" t="str">
        <f>VLOOKUP(A85,HOP!A:C,3,0)</f>
        <v>4399654</v>
      </c>
      <c r="G85" s="4">
        <f t="shared" si="4"/>
        <v>0</v>
      </c>
      <c r="H85" s="4" t="str">
        <f t="shared" si="5"/>
        <v>，4399654</v>
      </c>
      <c r="I85" s="4" t="str">
        <f>VLOOKUP(A85,HOP!A:U,21,0)</f>
        <v>直采</v>
      </c>
    </row>
    <row r="86" s="4" customFormat="1" hidden="1" spans="1:9">
      <c r="A86" s="5">
        <v>999229348461776</v>
      </c>
      <c r="B86" s="6">
        <v>45273</v>
      </c>
      <c r="C86" s="6">
        <v>45274</v>
      </c>
      <c r="D86" s="4">
        <v>1393</v>
      </c>
      <c r="E86" s="4" t="str">
        <f>VLOOKUP(A86,HOP!A:L,12,0)</f>
        <v>1393.00</v>
      </c>
      <c r="F86" s="4" t="str">
        <f>VLOOKUP(A86,HOP!A:C,3,0)</f>
        <v>4399666</v>
      </c>
      <c r="G86" s="4">
        <f t="shared" si="4"/>
        <v>0</v>
      </c>
      <c r="H86" s="4" t="str">
        <f t="shared" si="5"/>
        <v>，4399666</v>
      </c>
      <c r="I86" s="4" t="str">
        <f>VLOOKUP(A86,HOP!A:U,21,0)</f>
        <v>直采</v>
      </c>
    </row>
    <row r="87" s="4" customFormat="1" hidden="1" spans="1:9">
      <c r="A87" s="5">
        <v>999229348764483</v>
      </c>
      <c r="B87" s="6">
        <v>45272</v>
      </c>
      <c r="C87" s="6">
        <v>45274</v>
      </c>
      <c r="D87" s="4">
        <v>1544</v>
      </c>
      <c r="E87" s="4" t="str">
        <f>VLOOKUP(A87,HOP!A:L,12,0)</f>
        <v>1544.00</v>
      </c>
      <c r="F87" s="4" t="str">
        <f>VLOOKUP(A87,HOP!A:C,3,0)</f>
        <v>4400257</v>
      </c>
      <c r="G87" s="4">
        <f t="shared" si="4"/>
        <v>0</v>
      </c>
      <c r="H87" s="4" t="str">
        <f t="shared" si="5"/>
        <v>，4400257</v>
      </c>
      <c r="I87" s="4" t="str">
        <f>VLOOKUP(A87,HOP!A:U,21,0)</f>
        <v>直采</v>
      </c>
    </row>
    <row r="88" s="4" customFormat="1" hidden="1" spans="1:9">
      <c r="A88" s="5">
        <v>999229348889407</v>
      </c>
      <c r="B88" s="6">
        <v>45269</v>
      </c>
      <c r="C88" s="6">
        <v>45274</v>
      </c>
      <c r="D88" s="4">
        <v>3490</v>
      </c>
      <c r="E88" s="4" t="str">
        <f>VLOOKUP(A88,HOP!A:L,12,0)</f>
        <v>3490.00</v>
      </c>
      <c r="F88" s="4" t="str">
        <f>VLOOKUP(A88,HOP!A:C,3,0)</f>
        <v>4400421</v>
      </c>
      <c r="G88" s="4">
        <f t="shared" si="4"/>
        <v>0</v>
      </c>
      <c r="H88" s="4" t="str">
        <f t="shared" si="5"/>
        <v>，4400421</v>
      </c>
      <c r="I88" s="4" t="str">
        <f>VLOOKUP(A88,HOP!A:U,21,0)</f>
        <v>直采</v>
      </c>
    </row>
    <row r="89" s="4" customFormat="1" hidden="1" spans="1:9">
      <c r="A89" s="5">
        <v>999229349437669</v>
      </c>
      <c r="B89" s="6">
        <v>45271</v>
      </c>
      <c r="C89" s="6">
        <v>45274</v>
      </c>
      <c r="D89" s="4">
        <v>1662</v>
      </c>
      <c r="E89" s="4" t="str">
        <f>VLOOKUP(A89,HOP!A:L,12,0)</f>
        <v>1662.00</v>
      </c>
      <c r="F89" s="4" t="str">
        <f>VLOOKUP(A89,HOP!A:C,3,0)</f>
        <v>4401113</v>
      </c>
      <c r="G89" s="4">
        <f t="shared" si="4"/>
        <v>0</v>
      </c>
      <c r="H89" s="4" t="str">
        <f t="shared" si="5"/>
        <v>，4401113</v>
      </c>
      <c r="I89" s="4" t="str">
        <f>VLOOKUP(A89,HOP!A:U,21,0)</f>
        <v>直采</v>
      </c>
    </row>
    <row r="90" s="4" customFormat="1" hidden="1" spans="1:9">
      <c r="A90" s="5">
        <v>999229349490163</v>
      </c>
      <c r="B90" s="6">
        <v>45272</v>
      </c>
      <c r="C90" s="6">
        <v>45274</v>
      </c>
      <c r="D90" s="4">
        <v>1544</v>
      </c>
      <c r="E90" s="4" t="str">
        <f>VLOOKUP(A90,HOP!A:L,12,0)</f>
        <v>1544.00</v>
      </c>
      <c r="F90" s="4" t="str">
        <f>VLOOKUP(A90,HOP!A:C,3,0)</f>
        <v>4401162</v>
      </c>
      <c r="G90" s="4">
        <f t="shared" si="4"/>
        <v>0</v>
      </c>
      <c r="H90" s="4" t="str">
        <f t="shared" si="5"/>
        <v>，4401162</v>
      </c>
      <c r="I90" s="4" t="str">
        <f>VLOOKUP(A90,HOP!A:U,21,0)</f>
        <v>直采</v>
      </c>
    </row>
    <row r="91" s="4" customFormat="1" hidden="1" spans="1:9">
      <c r="A91" s="5">
        <v>999229349675819</v>
      </c>
      <c r="B91" s="6">
        <v>45271</v>
      </c>
      <c r="C91" s="6">
        <v>45274</v>
      </c>
      <c r="D91" s="4">
        <v>2160</v>
      </c>
      <c r="E91" s="4" t="str">
        <f>VLOOKUP(A91,HOP!A:L,12,0)</f>
        <v>2160.00</v>
      </c>
      <c r="F91" s="4" t="str">
        <f>VLOOKUP(A91,HOP!A:C,3,0)</f>
        <v>4401446</v>
      </c>
      <c r="G91" s="4">
        <f t="shared" si="4"/>
        <v>0</v>
      </c>
      <c r="H91" s="4" t="str">
        <f t="shared" si="5"/>
        <v>，4401446</v>
      </c>
      <c r="I91" s="4" t="str">
        <f>VLOOKUP(A91,HOP!A:U,21,0)</f>
        <v>直采</v>
      </c>
    </row>
    <row r="92" s="4" customFormat="1" hidden="1" spans="1:9">
      <c r="A92" s="5">
        <v>999229349838438</v>
      </c>
      <c r="B92" s="6">
        <v>45272</v>
      </c>
      <c r="C92" s="6">
        <v>45274</v>
      </c>
      <c r="D92" s="4">
        <v>1280</v>
      </c>
      <c r="E92" s="4">
        <v>1280</v>
      </c>
      <c r="F92" s="4">
        <v>4401612</v>
      </c>
      <c r="G92" s="4">
        <f t="shared" si="4"/>
        <v>0</v>
      </c>
      <c r="H92" s="4" t="str">
        <f t="shared" si="5"/>
        <v>，4401612</v>
      </c>
      <c r="I92" s="4" t="s">
        <v>814</v>
      </c>
    </row>
    <row r="93" s="4" customFormat="1" hidden="1" spans="1:9">
      <c r="A93" s="5">
        <v>999229351044496</v>
      </c>
      <c r="B93" s="6">
        <v>45272</v>
      </c>
      <c r="C93" s="6">
        <v>45274</v>
      </c>
      <c r="D93" s="4">
        <v>1760</v>
      </c>
      <c r="E93" s="4" t="str">
        <f>VLOOKUP(A93,HOP!A:L,12,0)</f>
        <v>1760.00</v>
      </c>
      <c r="F93" s="4" t="str">
        <f>VLOOKUP(A93,HOP!A:C,3,0)</f>
        <v>4403307</v>
      </c>
      <c r="G93" s="4">
        <f t="shared" si="4"/>
        <v>0</v>
      </c>
      <c r="H93" s="4" t="str">
        <f t="shared" si="5"/>
        <v>，4403307</v>
      </c>
      <c r="I93" s="4" t="str">
        <f>VLOOKUP(A93,HOP!A:U,21,0)</f>
        <v>直采</v>
      </c>
    </row>
    <row r="94" s="4" customFormat="1" hidden="1" spans="1:9">
      <c r="A94" s="5">
        <v>29351625873</v>
      </c>
      <c r="B94" s="6">
        <v>45273</v>
      </c>
      <c r="C94" s="6">
        <v>45274</v>
      </c>
      <c r="D94" s="4">
        <v>639</v>
      </c>
      <c r="E94" s="4" t="str">
        <f>VLOOKUP(A94,HOP!A:L,12,0)</f>
        <v>639.00</v>
      </c>
      <c r="F94" s="4" t="str">
        <f>VLOOKUP(A94,HOP!A:C,3,0)</f>
        <v>4404327</v>
      </c>
      <c r="G94" s="4">
        <f t="shared" si="4"/>
        <v>0</v>
      </c>
      <c r="H94" s="4" t="str">
        <f t="shared" si="5"/>
        <v>，4404327</v>
      </c>
      <c r="I94" s="4" t="str">
        <f>VLOOKUP(A94,HOP!A:U,21,0)</f>
        <v>直采</v>
      </c>
    </row>
    <row r="95" s="4" customFormat="1" hidden="1" spans="1:9">
      <c r="A95" s="5">
        <v>999229351957159</v>
      </c>
      <c r="B95" s="6">
        <v>45272</v>
      </c>
      <c r="C95" s="6">
        <v>45274</v>
      </c>
      <c r="D95" s="4">
        <v>1544</v>
      </c>
      <c r="E95" s="4" t="str">
        <f>VLOOKUP(A95,HOP!A:L,12,0)</f>
        <v>1544.00</v>
      </c>
      <c r="F95" s="4" t="str">
        <f>VLOOKUP(A95,HOP!A:C,3,0)</f>
        <v>4404834</v>
      </c>
      <c r="G95" s="4">
        <f t="shared" si="4"/>
        <v>0</v>
      </c>
      <c r="H95" s="4" t="str">
        <f t="shared" si="5"/>
        <v>，4404834</v>
      </c>
      <c r="I95" s="4" t="str">
        <f>VLOOKUP(A95,HOP!A:U,21,0)</f>
        <v>直采</v>
      </c>
    </row>
    <row r="96" s="4" customFormat="1" hidden="1" spans="1:9">
      <c r="A96" s="5">
        <v>999229352683781</v>
      </c>
      <c r="B96" s="6">
        <v>45272</v>
      </c>
      <c r="C96" s="6">
        <v>45274</v>
      </c>
      <c r="D96" s="4">
        <v>458</v>
      </c>
      <c r="E96" s="4" t="str">
        <f>VLOOKUP(A96,HOP!A:L,12,0)</f>
        <v>458.00</v>
      </c>
      <c r="F96" s="4" t="str">
        <f>VLOOKUP(A96,HOP!A:C,3,0)</f>
        <v>4406156</v>
      </c>
      <c r="G96" s="4">
        <f t="shared" si="4"/>
        <v>0</v>
      </c>
      <c r="H96" s="4" t="str">
        <f t="shared" si="5"/>
        <v>，4406156</v>
      </c>
      <c r="I96" s="4" t="str">
        <f>VLOOKUP(A96,HOP!A:U,21,0)</f>
        <v>直采</v>
      </c>
    </row>
    <row r="97" s="4" customFormat="1" hidden="1" spans="1:9">
      <c r="A97" s="5">
        <v>999229276590855</v>
      </c>
      <c r="B97" s="6">
        <v>45273</v>
      </c>
      <c r="C97" s="6">
        <v>45274</v>
      </c>
      <c r="D97" s="4">
        <v>100</v>
      </c>
      <c r="E97" s="4">
        <v>100</v>
      </c>
      <c r="F97" s="4" t="str">
        <f>VLOOKUP(A97,HOP!A:C,3,0)</f>
        <v>4357924</v>
      </c>
      <c r="G97" s="4">
        <f t="shared" si="4"/>
        <v>0</v>
      </c>
      <c r="H97" s="4" t="str">
        <f t="shared" si="5"/>
        <v>，4357924</v>
      </c>
      <c r="I97" s="4" t="str">
        <f>VLOOKUP(A97,HOP!A:U,21,0)</f>
        <v>直采</v>
      </c>
    </row>
    <row r="98" s="4" customFormat="1" hidden="1" spans="1:9">
      <c r="A98" s="5">
        <v>999229357451572</v>
      </c>
      <c r="B98" s="6">
        <v>45271</v>
      </c>
      <c r="C98" s="6">
        <v>45274</v>
      </c>
      <c r="D98" s="4">
        <v>4215</v>
      </c>
      <c r="E98" s="4" t="str">
        <f>VLOOKUP(A98,HOP!A:L,12,0)</f>
        <v>4215.00</v>
      </c>
      <c r="F98" s="4" t="str">
        <f>VLOOKUP(A98,HOP!A:C,3,0)</f>
        <v>4408161</v>
      </c>
      <c r="G98" s="4">
        <f t="shared" si="4"/>
        <v>0</v>
      </c>
      <c r="H98" s="4" t="str">
        <f t="shared" si="5"/>
        <v>，4408161</v>
      </c>
      <c r="I98" s="4" t="str">
        <f>VLOOKUP(A98,HOP!A:U,21,0)</f>
        <v>直采</v>
      </c>
    </row>
    <row r="99" s="4" customFormat="1" hidden="1" spans="1:9">
      <c r="A99" s="5">
        <v>999229358775665</v>
      </c>
      <c r="B99" s="6">
        <v>45270</v>
      </c>
      <c r="C99" s="6">
        <v>45274</v>
      </c>
      <c r="D99" s="4">
        <v>8880</v>
      </c>
      <c r="E99" s="4" t="str">
        <f>VLOOKUP(A99,HOP!A:L,12,0)</f>
        <v>8880.00</v>
      </c>
      <c r="F99" s="4" t="str">
        <f>VLOOKUP(A99,HOP!A:C,3,0)</f>
        <v>4408789</v>
      </c>
      <c r="G99" s="4">
        <f t="shared" ref="G99:G130" si="6">D99-E99</f>
        <v>0</v>
      </c>
      <c r="H99" s="4" t="str">
        <f t="shared" ref="H99:H130" si="7">$H$1&amp;F99</f>
        <v>，4408789</v>
      </c>
      <c r="I99" s="4" t="str">
        <f>VLOOKUP(A99,HOP!A:U,21,0)</f>
        <v>直采</v>
      </c>
    </row>
    <row r="100" s="4" customFormat="1" hidden="1" spans="1:9">
      <c r="A100" s="5">
        <v>999229359883056</v>
      </c>
      <c r="B100" s="6">
        <v>45273</v>
      </c>
      <c r="C100" s="6">
        <v>45274</v>
      </c>
      <c r="D100" s="4">
        <v>912</v>
      </c>
      <c r="E100" s="4" t="str">
        <f>VLOOKUP(A100,HOP!A:L,12,0)</f>
        <v>912.00</v>
      </c>
      <c r="F100" s="4" t="str">
        <f>VLOOKUP(A100,HOP!A:C,3,0)</f>
        <v>4409345</v>
      </c>
      <c r="G100" s="4">
        <f t="shared" si="6"/>
        <v>0</v>
      </c>
      <c r="H100" s="4" t="str">
        <f t="shared" si="7"/>
        <v>，4409345</v>
      </c>
      <c r="I100" s="4" t="str">
        <f>VLOOKUP(A100,HOP!A:U,21,0)</f>
        <v>直采</v>
      </c>
    </row>
    <row r="101" s="4" customFormat="1" hidden="1" spans="1:9">
      <c r="A101" s="5">
        <v>999229360331564</v>
      </c>
      <c r="B101" s="6">
        <v>45270</v>
      </c>
      <c r="C101" s="6">
        <v>45274</v>
      </c>
      <c r="D101" s="4">
        <v>6976</v>
      </c>
      <c r="E101" s="4" t="str">
        <f>VLOOKUP(A101,HOP!A:L,12,0)</f>
        <v>6976.00</v>
      </c>
      <c r="F101" s="4" t="str">
        <f>VLOOKUP(A101,HOP!A:C,3,0)</f>
        <v>4409758</v>
      </c>
      <c r="G101" s="4">
        <f t="shared" si="6"/>
        <v>0</v>
      </c>
      <c r="H101" s="4" t="str">
        <f t="shared" si="7"/>
        <v>，4409758</v>
      </c>
      <c r="I101" s="4" t="str">
        <f>VLOOKUP(A101,HOP!A:U,21,0)</f>
        <v>直采</v>
      </c>
    </row>
    <row r="102" s="4" customFormat="1" hidden="1" spans="1:9">
      <c r="A102" s="5">
        <v>999229361154284</v>
      </c>
      <c r="B102" s="6">
        <v>45273</v>
      </c>
      <c r="C102" s="6">
        <v>45274</v>
      </c>
      <c r="D102" s="4">
        <v>871</v>
      </c>
      <c r="E102" s="4" t="str">
        <f>VLOOKUP(A102,HOP!A:L,12,0)</f>
        <v>871.00</v>
      </c>
      <c r="F102" s="4" t="str">
        <f>VLOOKUP(A102,HOP!A:C,3,0)</f>
        <v>4410858</v>
      </c>
      <c r="G102" s="4">
        <f t="shared" si="6"/>
        <v>0</v>
      </c>
      <c r="H102" s="4" t="str">
        <f t="shared" si="7"/>
        <v>，4410858</v>
      </c>
      <c r="I102" s="4" t="str">
        <f>VLOOKUP(A102,HOP!A:U,21,0)</f>
        <v>直采</v>
      </c>
    </row>
    <row r="103" s="4" customFormat="1" hidden="1" spans="1:9">
      <c r="A103" s="5">
        <v>999229361396160</v>
      </c>
      <c r="B103" s="6">
        <v>45273</v>
      </c>
      <c r="C103" s="6">
        <v>45274</v>
      </c>
      <c r="D103" s="4">
        <v>1383</v>
      </c>
      <c r="E103" s="4" t="str">
        <f>VLOOKUP(A103,HOP!A:L,12,0)</f>
        <v>1383.00</v>
      </c>
      <c r="F103" s="4" t="str">
        <f>VLOOKUP(A103,HOP!A:C,3,0)</f>
        <v>4411195</v>
      </c>
      <c r="G103" s="4">
        <f t="shared" si="6"/>
        <v>0</v>
      </c>
      <c r="H103" s="4" t="str">
        <f t="shared" si="7"/>
        <v>，4411195</v>
      </c>
      <c r="I103" s="4" t="str">
        <f>VLOOKUP(A103,HOP!A:U,21,0)</f>
        <v>直采</v>
      </c>
    </row>
    <row r="104" s="4" customFormat="1" hidden="1" spans="1:9">
      <c r="A104" s="5">
        <v>999229362312570</v>
      </c>
      <c r="B104" s="6">
        <v>45272</v>
      </c>
      <c r="C104" s="6">
        <v>45274</v>
      </c>
      <c r="D104" s="4">
        <v>2300</v>
      </c>
      <c r="E104" s="4" t="str">
        <f>VLOOKUP(A104,HOP!A:L,12,0)</f>
        <v>2300.00</v>
      </c>
      <c r="F104" s="4" t="str">
        <f>VLOOKUP(A104,HOP!A:C,3,0)</f>
        <v>4412597</v>
      </c>
      <c r="G104" s="4">
        <f t="shared" si="6"/>
        <v>0</v>
      </c>
      <c r="H104" s="4" t="str">
        <f t="shared" si="7"/>
        <v>，4412597</v>
      </c>
      <c r="I104" s="4" t="str">
        <f>VLOOKUP(A104,HOP!A:U,21,0)</f>
        <v>直采</v>
      </c>
    </row>
    <row r="105" s="4" customFormat="1" hidden="1" spans="1:9">
      <c r="A105" s="5">
        <v>999229362366292</v>
      </c>
      <c r="B105" s="6">
        <v>45272</v>
      </c>
      <c r="C105" s="6">
        <v>45274</v>
      </c>
      <c r="D105" s="4">
        <v>630</v>
      </c>
      <c r="E105" s="4" t="str">
        <f>VLOOKUP(A105,HOP!A:L,12,0)</f>
        <v>630.00</v>
      </c>
      <c r="F105" s="4" t="str">
        <f>VLOOKUP(A105,HOP!A:C,3,0)</f>
        <v>4412637</v>
      </c>
      <c r="G105" s="4">
        <f t="shared" si="6"/>
        <v>0</v>
      </c>
      <c r="H105" s="4" t="str">
        <f t="shared" si="7"/>
        <v>，4412637</v>
      </c>
      <c r="I105" s="4" t="str">
        <f>VLOOKUP(A105,HOP!A:U,21,0)</f>
        <v>直采</v>
      </c>
    </row>
    <row r="106" s="4" customFormat="1" hidden="1" spans="1:9">
      <c r="A106" s="5">
        <v>999229363837365</v>
      </c>
      <c r="B106" s="6">
        <v>45273</v>
      </c>
      <c r="C106" s="6">
        <v>45274</v>
      </c>
      <c r="D106" s="4">
        <v>1043</v>
      </c>
      <c r="E106" s="4" t="str">
        <f>VLOOKUP(A106,HOP!A:L,12,0)</f>
        <v>1043.00</v>
      </c>
      <c r="F106" s="4" t="str">
        <f>VLOOKUP(A106,HOP!A:C,3,0)</f>
        <v>4414933</v>
      </c>
      <c r="G106" s="4">
        <f t="shared" si="6"/>
        <v>0</v>
      </c>
      <c r="H106" s="4" t="str">
        <f t="shared" si="7"/>
        <v>，4414933</v>
      </c>
      <c r="I106" s="4" t="str">
        <f>VLOOKUP(A106,HOP!A:U,21,0)</f>
        <v>直采</v>
      </c>
    </row>
    <row r="107" s="4" customFormat="1" hidden="1" spans="1:9">
      <c r="A107" s="5">
        <v>999229365034668</v>
      </c>
      <c r="B107" s="6">
        <v>45273</v>
      </c>
      <c r="C107" s="6">
        <v>45274</v>
      </c>
      <c r="D107" s="4">
        <v>373</v>
      </c>
      <c r="E107" s="4" t="str">
        <f>VLOOKUP(A107,HOP!A:L,12,0)</f>
        <v>373.00</v>
      </c>
      <c r="F107" s="4" t="str">
        <f>VLOOKUP(A107,HOP!A:C,3,0)</f>
        <v>4417325</v>
      </c>
      <c r="G107" s="4">
        <f t="shared" si="6"/>
        <v>0</v>
      </c>
      <c r="H107" s="4" t="str">
        <f t="shared" si="7"/>
        <v>，4417325</v>
      </c>
      <c r="I107" s="4" t="str">
        <f>VLOOKUP(A107,HOP!A:U,21,0)</f>
        <v>直采</v>
      </c>
    </row>
    <row r="108" s="4" customFormat="1" hidden="1" spans="1:9">
      <c r="A108" s="5">
        <v>999229365054210</v>
      </c>
      <c r="B108" s="6">
        <v>45273</v>
      </c>
      <c r="C108" s="6">
        <v>45274</v>
      </c>
      <c r="D108" s="4">
        <v>373</v>
      </c>
      <c r="E108" s="4" t="str">
        <f>VLOOKUP(A108,HOP!A:L,12,0)</f>
        <v>373.00</v>
      </c>
      <c r="F108" s="4" t="str">
        <f>VLOOKUP(A108,HOP!A:C,3,0)</f>
        <v>4417345</v>
      </c>
      <c r="G108" s="4">
        <f t="shared" si="6"/>
        <v>0</v>
      </c>
      <c r="H108" s="4" t="str">
        <f t="shared" si="7"/>
        <v>，4417345</v>
      </c>
      <c r="I108" s="4" t="str">
        <f>VLOOKUP(A108,HOP!A:U,21,0)</f>
        <v>直采</v>
      </c>
    </row>
    <row r="109" s="4" customFormat="1" hidden="1" spans="1:9">
      <c r="A109" s="5">
        <v>999229369744564</v>
      </c>
      <c r="B109" s="6">
        <v>45273</v>
      </c>
      <c r="C109" s="6">
        <v>45274</v>
      </c>
      <c r="D109" s="4">
        <v>367</v>
      </c>
      <c r="E109" s="4" t="str">
        <f>VLOOKUP(A109,HOP!A:L,12,0)</f>
        <v>367.00</v>
      </c>
      <c r="F109" s="4" t="str">
        <f>VLOOKUP(A109,HOP!A:C,3,0)</f>
        <v>4419115</v>
      </c>
      <c r="G109" s="4">
        <f t="shared" si="6"/>
        <v>0</v>
      </c>
      <c r="H109" s="4" t="str">
        <f t="shared" si="7"/>
        <v>，4419115</v>
      </c>
      <c r="I109" s="4" t="str">
        <f>VLOOKUP(A109,HOP!A:U,21,0)</f>
        <v>直采</v>
      </c>
    </row>
    <row r="110" s="4" customFormat="1" hidden="1" spans="1:9">
      <c r="A110" s="5">
        <v>999229371058155</v>
      </c>
      <c r="B110" s="6">
        <v>45273</v>
      </c>
      <c r="C110" s="6">
        <v>45274</v>
      </c>
      <c r="D110" s="4">
        <v>367</v>
      </c>
      <c r="E110" s="4" t="str">
        <f>VLOOKUP(A110,HOP!A:L,12,0)</f>
        <v>367.00</v>
      </c>
      <c r="F110" s="4" t="str">
        <f>VLOOKUP(A110,HOP!A:C,3,0)</f>
        <v>4419437</v>
      </c>
      <c r="G110" s="4">
        <f t="shared" si="6"/>
        <v>0</v>
      </c>
      <c r="H110" s="4" t="str">
        <f t="shared" si="7"/>
        <v>，4419437</v>
      </c>
      <c r="I110" s="4" t="str">
        <f>VLOOKUP(A110,HOP!A:U,21,0)</f>
        <v>直采</v>
      </c>
    </row>
    <row r="111" s="4" customFormat="1" hidden="1" spans="1:9">
      <c r="A111" s="5">
        <v>999229371348428</v>
      </c>
      <c r="B111" s="6">
        <v>45273</v>
      </c>
      <c r="C111" s="6">
        <v>45274</v>
      </c>
      <c r="D111" s="4">
        <v>1338</v>
      </c>
      <c r="E111" s="4" t="str">
        <f>VLOOKUP(A111,HOP!A:L,12,0)</f>
        <v>1338.00</v>
      </c>
      <c r="F111" s="4" t="str">
        <f>VLOOKUP(A111,HOP!A:C,3,0)</f>
        <v>4419670</v>
      </c>
      <c r="G111" s="4">
        <f t="shared" si="6"/>
        <v>0</v>
      </c>
      <c r="H111" s="4" t="str">
        <f t="shared" si="7"/>
        <v>，4419670</v>
      </c>
      <c r="I111" s="4" t="str">
        <f>VLOOKUP(A111,HOP!A:U,21,0)</f>
        <v>直采</v>
      </c>
    </row>
    <row r="112" s="4" customFormat="1" hidden="1" spans="1:9">
      <c r="A112" s="5">
        <v>999229371879331</v>
      </c>
      <c r="B112" s="6">
        <v>45272</v>
      </c>
      <c r="C112" s="6">
        <v>45274</v>
      </c>
      <c r="D112" s="4">
        <v>1114</v>
      </c>
      <c r="E112" s="4" t="str">
        <f>VLOOKUP(A112,HOP!A:L,12,0)</f>
        <v>1114.00</v>
      </c>
      <c r="F112" s="4" t="str">
        <f>VLOOKUP(A112,HOP!A:C,3,0)</f>
        <v>4419761</v>
      </c>
      <c r="G112" s="4">
        <f t="shared" si="6"/>
        <v>0</v>
      </c>
      <c r="H112" s="4" t="str">
        <f t="shared" si="7"/>
        <v>，4419761</v>
      </c>
      <c r="I112" s="4" t="str">
        <f>VLOOKUP(A112,HOP!A:U,21,0)</f>
        <v>直采</v>
      </c>
    </row>
    <row r="113" s="4" customFormat="1" hidden="1" spans="1:9">
      <c r="A113" s="5">
        <v>999229372979861</v>
      </c>
      <c r="B113" s="6">
        <v>45273</v>
      </c>
      <c r="C113" s="6">
        <v>45274</v>
      </c>
      <c r="D113" s="4">
        <v>400</v>
      </c>
      <c r="E113" s="4" t="str">
        <f>VLOOKUP(A113,HOP!A:L,12,0)</f>
        <v>400.00</v>
      </c>
      <c r="F113" s="4" t="str">
        <f>VLOOKUP(A113,HOP!A:C,3,0)</f>
        <v>4420130</v>
      </c>
      <c r="G113" s="4">
        <f t="shared" si="6"/>
        <v>0</v>
      </c>
      <c r="H113" s="4" t="str">
        <f t="shared" si="7"/>
        <v>，4420130</v>
      </c>
      <c r="I113" s="4" t="str">
        <f>VLOOKUP(A113,HOP!A:U,21,0)</f>
        <v>直采</v>
      </c>
    </row>
    <row r="114" s="4" customFormat="1" hidden="1" spans="1:9">
      <c r="A114" s="5">
        <v>999229372900128</v>
      </c>
      <c r="B114" s="6">
        <v>45272</v>
      </c>
      <c r="C114" s="6">
        <v>45274</v>
      </c>
      <c r="D114" s="4">
        <v>500</v>
      </c>
      <c r="E114" s="4" t="str">
        <f>VLOOKUP(A114,HOP!A:L,12,0)</f>
        <v>500.00</v>
      </c>
      <c r="F114" s="4" t="str">
        <f>VLOOKUP(A114,HOP!A:C,3,0)</f>
        <v>4420116</v>
      </c>
      <c r="G114" s="4">
        <f t="shared" si="6"/>
        <v>0</v>
      </c>
      <c r="H114" s="4" t="str">
        <f t="shared" si="7"/>
        <v>，4420116</v>
      </c>
      <c r="I114" s="4" t="str">
        <f>VLOOKUP(A114,HOP!A:U,21,0)</f>
        <v>直采</v>
      </c>
    </row>
    <row r="115" s="4" customFormat="1" hidden="1" spans="1:9">
      <c r="A115" s="5">
        <v>999229374182583</v>
      </c>
      <c r="B115" s="6">
        <v>45272</v>
      </c>
      <c r="C115" s="6">
        <v>45274</v>
      </c>
      <c r="D115" s="4">
        <v>722</v>
      </c>
      <c r="E115" s="4" t="str">
        <f>VLOOKUP(A115,HOP!A:L,12,0)</f>
        <v>722.00</v>
      </c>
      <c r="F115" s="4" t="str">
        <f>VLOOKUP(A115,HOP!A:C,3,0)</f>
        <v>4420736</v>
      </c>
      <c r="G115" s="4">
        <f t="shared" si="6"/>
        <v>0</v>
      </c>
      <c r="H115" s="4" t="str">
        <f t="shared" si="7"/>
        <v>，4420736</v>
      </c>
      <c r="I115" s="4" t="str">
        <f>VLOOKUP(A115,HOP!A:U,21,0)</f>
        <v>直采</v>
      </c>
    </row>
    <row r="116" s="4" customFormat="1" hidden="1" spans="1:9">
      <c r="A116" s="5">
        <v>999229375653286</v>
      </c>
      <c r="B116" s="6">
        <v>45272</v>
      </c>
      <c r="C116" s="6">
        <v>45274</v>
      </c>
      <c r="D116" s="4">
        <v>978</v>
      </c>
      <c r="E116" s="4" t="str">
        <f>VLOOKUP(A116,HOP!A:L,12,0)</f>
        <v>978.00</v>
      </c>
      <c r="F116" s="4" t="str">
        <f>VLOOKUP(A116,HOP!A:C,3,0)</f>
        <v>4421572</v>
      </c>
      <c r="G116" s="4">
        <f t="shared" si="6"/>
        <v>0</v>
      </c>
      <c r="H116" s="4" t="str">
        <f t="shared" si="7"/>
        <v>，4421572</v>
      </c>
      <c r="I116" s="4" t="str">
        <f>VLOOKUP(A116,HOP!A:U,21,0)</f>
        <v>直采</v>
      </c>
    </row>
    <row r="117" s="4" customFormat="1" hidden="1" spans="1:9">
      <c r="A117" s="5">
        <v>999229375877752</v>
      </c>
      <c r="B117" s="6">
        <v>45273</v>
      </c>
      <c r="C117" s="6">
        <v>45274</v>
      </c>
      <c r="D117" s="4">
        <v>1690</v>
      </c>
      <c r="E117" s="4" t="str">
        <f>VLOOKUP(A117,HOP!A:L,12,0)</f>
        <v>1690.00</v>
      </c>
      <c r="F117" s="4" t="str">
        <f>VLOOKUP(A117,HOP!A:C,3,0)</f>
        <v>4421753</v>
      </c>
      <c r="G117" s="4">
        <f t="shared" si="6"/>
        <v>0</v>
      </c>
      <c r="H117" s="4" t="str">
        <f t="shared" si="7"/>
        <v>，4421753</v>
      </c>
      <c r="I117" s="4" t="str">
        <f>VLOOKUP(A117,HOP!A:U,21,0)</f>
        <v>直采</v>
      </c>
    </row>
    <row r="118" s="4" customFormat="1" hidden="1" spans="1:9">
      <c r="A118" s="5">
        <v>999229375899716</v>
      </c>
      <c r="B118" s="6">
        <v>45273</v>
      </c>
      <c r="C118" s="6">
        <v>45274</v>
      </c>
      <c r="D118" s="4">
        <v>560</v>
      </c>
      <c r="E118" s="4" t="str">
        <f>VLOOKUP(A118,HOP!A:L,12,0)</f>
        <v>560.00</v>
      </c>
      <c r="F118" s="4" t="str">
        <f>VLOOKUP(A118,HOP!A:C,3,0)</f>
        <v>4421760</v>
      </c>
      <c r="G118" s="4">
        <f t="shared" si="6"/>
        <v>0</v>
      </c>
      <c r="H118" s="4" t="str">
        <f t="shared" si="7"/>
        <v>，4421760</v>
      </c>
      <c r="I118" s="4" t="str">
        <f>VLOOKUP(A118,HOP!A:U,21,0)</f>
        <v>直采</v>
      </c>
    </row>
    <row r="119" s="4" customFormat="1" hidden="1" spans="1:9">
      <c r="A119" s="5">
        <v>999229376301679</v>
      </c>
      <c r="B119" s="6">
        <v>45273</v>
      </c>
      <c r="C119" s="6">
        <v>45274</v>
      </c>
      <c r="D119" s="4">
        <v>511</v>
      </c>
      <c r="E119" s="4" t="str">
        <f>VLOOKUP(A119,HOP!A:L,12,0)</f>
        <v>511.00</v>
      </c>
      <c r="F119" s="4" t="str">
        <f>VLOOKUP(A119,HOP!A:C,3,0)</f>
        <v>4421931</v>
      </c>
      <c r="G119" s="4">
        <f t="shared" si="6"/>
        <v>0</v>
      </c>
      <c r="H119" s="4" t="str">
        <f t="shared" si="7"/>
        <v>，4421931</v>
      </c>
      <c r="I119" s="4" t="str">
        <f>VLOOKUP(A119,HOP!A:U,21,0)</f>
        <v>直采</v>
      </c>
    </row>
    <row r="120" s="4" customFormat="1" hidden="1" spans="1:9">
      <c r="A120" s="5">
        <v>999229376751694</v>
      </c>
      <c r="B120" s="6">
        <v>45272</v>
      </c>
      <c r="C120" s="6">
        <v>45274</v>
      </c>
      <c r="D120" s="4">
        <v>2556</v>
      </c>
      <c r="E120" s="4" t="str">
        <f>VLOOKUP(A120,HOP!A:L,12,0)</f>
        <v>2556.00</v>
      </c>
      <c r="F120" s="4" t="str">
        <f>VLOOKUP(A120,HOP!A:C,3,0)</f>
        <v>4422392</v>
      </c>
      <c r="G120" s="4">
        <f t="shared" si="6"/>
        <v>0</v>
      </c>
      <c r="H120" s="4" t="str">
        <f t="shared" si="7"/>
        <v>，4422392</v>
      </c>
      <c r="I120" s="4" t="str">
        <f>VLOOKUP(A120,HOP!A:U,21,0)</f>
        <v>直采</v>
      </c>
    </row>
    <row r="121" s="4" customFormat="1" hidden="1" spans="1:9">
      <c r="A121" s="5">
        <v>999229377174595</v>
      </c>
      <c r="B121" s="6">
        <v>45272</v>
      </c>
      <c r="C121" s="6">
        <v>45274</v>
      </c>
      <c r="D121" s="4">
        <v>532</v>
      </c>
      <c r="E121" s="4" t="str">
        <f>VLOOKUP(A121,HOP!A:L,12,0)</f>
        <v>532.00</v>
      </c>
      <c r="F121" s="4" t="str">
        <f>VLOOKUP(A121,HOP!A:C,3,0)</f>
        <v>4422801</v>
      </c>
      <c r="G121" s="4">
        <f t="shared" si="6"/>
        <v>0</v>
      </c>
      <c r="H121" s="4" t="str">
        <f t="shared" si="7"/>
        <v>，4422801</v>
      </c>
      <c r="I121" s="4" t="str">
        <f>VLOOKUP(A121,HOP!A:U,21,0)</f>
        <v>直采</v>
      </c>
    </row>
    <row r="122" s="4" customFormat="1" hidden="1" spans="1:9">
      <c r="A122" s="5">
        <v>999229377227219</v>
      </c>
      <c r="B122" s="6">
        <v>45272</v>
      </c>
      <c r="C122" s="6">
        <v>45274</v>
      </c>
      <c r="D122" s="4">
        <v>402</v>
      </c>
      <c r="E122" s="4" t="str">
        <f>VLOOKUP(A122,HOP!A:L,12,0)</f>
        <v>402.00</v>
      </c>
      <c r="F122" s="4" t="str">
        <f>VLOOKUP(A122,HOP!A:C,3,0)</f>
        <v>4422842</v>
      </c>
      <c r="G122" s="4">
        <f t="shared" si="6"/>
        <v>0</v>
      </c>
      <c r="H122" s="4" t="str">
        <f t="shared" si="7"/>
        <v>，4422842</v>
      </c>
      <c r="I122" s="4" t="str">
        <f>VLOOKUP(A122,HOP!A:U,21,0)</f>
        <v>直采</v>
      </c>
    </row>
    <row r="123" s="4" customFormat="1" hidden="1" spans="1:9">
      <c r="A123" s="5">
        <v>999229377301524</v>
      </c>
      <c r="B123" s="6">
        <v>45272</v>
      </c>
      <c r="C123" s="6">
        <v>45274</v>
      </c>
      <c r="D123" s="4">
        <v>800</v>
      </c>
      <c r="E123" s="4">
        <v>800</v>
      </c>
      <c r="F123" s="4">
        <v>4422977</v>
      </c>
      <c r="G123" s="4">
        <f t="shared" si="6"/>
        <v>0</v>
      </c>
      <c r="H123" s="4" t="str">
        <f t="shared" si="7"/>
        <v>，4422977</v>
      </c>
      <c r="I123" s="4" t="s">
        <v>814</v>
      </c>
    </row>
    <row r="124" s="4" customFormat="1" hidden="1" spans="1:9">
      <c r="A124" s="5">
        <v>999229377363763</v>
      </c>
      <c r="B124" s="6">
        <v>45273</v>
      </c>
      <c r="C124" s="6">
        <v>45274</v>
      </c>
      <c r="D124" s="4">
        <v>332</v>
      </c>
      <c r="E124" s="4" t="str">
        <f>VLOOKUP(A124,HOP!A:L,12,0)</f>
        <v>332.00</v>
      </c>
      <c r="F124" s="4" t="str">
        <f>VLOOKUP(A124,HOP!A:C,3,0)</f>
        <v>4423034</v>
      </c>
      <c r="G124" s="4">
        <f t="shared" si="6"/>
        <v>0</v>
      </c>
      <c r="H124" s="4" t="str">
        <f t="shared" si="7"/>
        <v>，4423034</v>
      </c>
      <c r="I124" s="4" t="str">
        <f>VLOOKUP(A124,HOP!A:U,21,0)</f>
        <v>直采</v>
      </c>
    </row>
    <row r="125" s="4" customFormat="1" hidden="1" spans="1:9">
      <c r="A125" s="5">
        <v>999229377510554</v>
      </c>
      <c r="B125" s="6">
        <v>45273</v>
      </c>
      <c r="C125" s="6">
        <v>45274</v>
      </c>
      <c r="D125" s="4">
        <v>340</v>
      </c>
      <c r="E125" s="4" t="str">
        <f>VLOOKUP(A125,HOP!A:L,12,0)</f>
        <v>340.00</v>
      </c>
      <c r="F125" s="4" t="str">
        <f>VLOOKUP(A125,HOP!A:C,3,0)</f>
        <v>4423227</v>
      </c>
      <c r="G125" s="4">
        <f t="shared" si="6"/>
        <v>0</v>
      </c>
      <c r="H125" s="4" t="str">
        <f t="shared" si="7"/>
        <v>，4423227</v>
      </c>
      <c r="I125" s="4" t="str">
        <f>VLOOKUP(A125,HOP!A:U,21,0)</f>
        <v>直采</v>
      </c>
    </row>
    <row r="126" s="4" customFormat="1" hidden="1" spans="1:9">
      <c r="A126" s="5">
        <v>999229377559067</v>
      </c>
      <c r="B126" s="6">
        <v>45273</v>
      </c>
      <c r="C126" s="6">
        <v>45274</v>
      </c>
      <c r="D126" s="4">
        <v>1237</v>
      </c>
      <c r="E126" s="4" t="str">
        <f>VLOOKUP(A126,HOP!A:L,12,0)</f>
        <v>1237.00</v>
      </c>
      <c r="F126" s="4" t="str">
        <f>VLOOKUP(A126,HOP!A:C,3,0)</f>
        <v>4423263</v>
      </c>
      <c r="G126" s="4">
        <f t="shared" si="6"/>
        <v>0</v>
      </c>
      <c r="H126" s="4" t="str">
        <f t="shared" si="7"/>
        <v>，4423263</v>
      </c>
      <c r="I126" s="4" t="str">
        <f>VLOOKUP(A126,HOP!A:U,21,0)</f>
        <v>直采</v>
      </c>
    </row>
    <row r="127" s="4" customFormat="1" hidden="1" spans="1:9">
      <c r="A127" s="5">
        <v>999229377636769</v>
      </c>
      <c r="B127" s="6">
        <v>45273</v>
      </c>
      <c r="C127" s="6">
        <v>45274</v>
      </c>
      <c r="D127" s="4">
        <v>2100</v>
      </c>
      <c r="E127" s="4" t="str">
        <f>VLOOKUP(A127,HOP!A:L,12,0)</f>
        <v>2100.00</v>
      </c>
      <c r="F127" s="4" t="str">
        <f>VLOOKUP(A127,HOP!A:C,3,0)</f>
        <v>4423321</v>
      </c>
      <c r="G127" s="4">
        <f t="shared" si="6"/>
        <v>0</v>
      </c>
      <c r="H127" s="4" t="str">
        <f t="shared" si="7"/>
        <v>，4423321</v>
      </c>
      <c r="I127" s="4" t="str">
        <f>VLOOKUP(A127,HOP!A:U,21,0)</f>
        <v>直采</v>
      </c>
    </row>
    <row r="128" s="4" customFormat="1" hidden="1" spans="1:9">
      <c r="A128" s="5">
        <v>999229377744026</v>
      </c>
      <c r="B128" s="6">
        <v>45272</v>
      </c>
      <c r="C128" s="6">
        <v>45274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6"/>
        <v>#N/A</v>
      </c>
      <c r="H128" s="4" t="e">
        <f t="shared" si="7"/>
        <v>#N/A</v>
      </c>
      <c r="I128" s="4" t="e">
        <f>VLOOKUP(A128,HOP!A:U,21,0)</f>
        <v>#N/A</v>
      </c>
    </row>
    <row r="129" s="4" customFormat="1" hidden="1" spans="1:9">
      <c r="A129" s="5">
        <v>999229377889039</v>
      </c>
      <c r="B129" s="6">
        <v>45273</v>
      </c>
      <c r="C129" s="6">
        <v>45274</v>
      </c>
      <c r="D129" s="4">
        <v>335</v>
      </c>
      <c r="E129" s="4" t="str">
        <f>VLOOKUP(A129,HOP!A:L,12,0)</f>
        <v>335.00</v>
      </c>
      <c r="F129" s="4" t="str">
        <f>VLOOKUP(A129,HOP!A:C,3,0)</f>
        <v>4423665</v>
      </c>
      <c r="G129" s="4">
        <f t="shared" si="6"/>
        <v>0</v>
      </c>
      <c r="H129" s="4" t="str">
        <f t="shared" si="7"/>
        <v>，4423665</v>
      </c>
      <c r="I129" s="4" t="str">
        <f>VLOOKUP(A129,HOP!A:U,21,0)</f>
        <v>直采</v>
      </c>
    </row>
    <row r="130" s="4" customFormat="1" hidden="1" spans="1:9">
      <c r="A130" s="5">
        <v>999229377905617</v>
      </c>
      <c r="B130" s="6">
        <v>45273</v>
      </c>
      <c r="C130" s="6">
        <v>45274</v>
      </c>
      <c r="D130" s="4">
        <v>450</v>
      </c>
      <c r="E130" s="4" t="str">
        <f>VLOOKUP(A130,HOP!A:L,12,0)</f>
        <v>450.00</v>
      </c>
      <c r="F130" s="4" t="str">
        <f>VLOOKUP(A130,HOP!A:C,3,0)</f>
        <v>4423687</v>
      </c>
      <c r="G130" s="4">
        <f t="shared" si="6"/>
        <v>0</v>
      </c>
      <c r="H130" s="4" t="str">
        <f t="shared" si="7"/>
        <v>，4423687</v>
      </c>
      <c r="I130" s="4" t="str">
        <f>VLOOKUP(A130,HOP!A:U,21,0)</f>
        <v>直连</v>
      </c>
    </row>
    <row r="131" s="4" customFormat="1" hidden="1" spans="1:9">
      <c r="A131" s="5">
        <v>999229377957315</v>
      </c>
      <c r="B131" s="6">
        <v>45272</v>
      </c>
      <c r="C131" s="6">
        <v>45274</v>
      </c>
      <c r="D131" s="4">
        <v>1876</v>
      </c>
      <c r="E131" s="4" t="str">
        <f>VLOOKUP(A131,HOP!A:L,12,0)</f>
        <v>1876.00</v>
      </c>
      <c r="F131" s="4" t="str">
        <f>VLOOKUP(A131,HOP!A:C,3,0)</f>
        <v>4423798</v>
      </c>
      <c r="G131" s="4">
        <f t="shared" ref="G131:G148" si="8">D131-E131</f>
        <v>0</v>
      </c>
      <c r="H131" s="4" t="str">
        <f t="shared" ref="H131:H148" si="9">$H$1&amp;F131</f>
        <v>，4423798</v>
      </c>
      <c r="I131" s="4" t="str">
        <f>VLOOKUP(A131,HOP!A:U,21,0)</f>
        <v>直采</v>
      </c>
    </row>
    <row r="132" s="4" customFormat="1" hidden="1" spans="1:9">
      <c r="A132" s="5">
        <v>999229378088852</v>
      </c>
      <c r="B132" s="6">
        <v>45273</v>
      </c>
      <c r="C132" s="6">
        <v>45274</v>
      </c>
      <c r="D132" s="4">
        <v>538</v>
      </c>
      <c r="E132" s="4" t="str">
        <f>VLOOKUP(A132,HOP!A:L,12,0)</f>
        <v>538.00</v>
      </c>
      <c r="F132" s="4" t="str">
        <f>VLOOKUP(A132,HOP!A:C,3,0)</f>
        <v>4423917</v>
      </c>
      <c r="G132" s="4">
        <f t="shared" si="8"/>
        <v>0</v>
      </c>
      <c r="H132" s="4" t="str">
        <f t="shared" si="9"/>
        <v>，4423917</v>
      </c>
      <c r="I132" s="4" t="str">
        <f>VLOOKUP(A132,HOP!A:U,21,0)</f>
        <v>直连</v>
      </c>
    </row>
    <row r="133" s="4" customFormat="1" hidden="1" spans="1:9">
      <c r="A133" s="5">
        <v>999229378386519</v>
      </c>
      <c r="B133" s="6">
        <v>45272</v>
      </c>
      <c r="C133" s="6">
        <v>45274</v>
      </c>
      <c r="D133" s="4">
        <v>916</v>
      </c>
      <c r="E133" s="4" t="str">
        <f>VLOOKUP(A133,HOP!A:L,12,0)</f>
        <v>916.00</v>
      </c>
      <c r="F133" s="4" t="str">
        <f>VLOOKUP(A133,HOP!A:C,3,0)</f>
        <v>4424341</v>
      </c>
      <c r="G133" s="4">
        <f t="shared" si="8"/>
        <v>0</v>
      </c>
      <c r="H133" s="4" t="str">
        <f t="shared" si="9"/>
        <v>，4424341</v>
      </c>
      <c r="I133" s="4" t="str">
        <f>VLOOKUP(A133,HOP!A:U,21,0)</f>
        <v>直采</v>
      </c>
    </row>
    <row r="134" s="4" customFormat="1" hidden="1" spans="1:9">
      <c r="A134" s="5">
        <v>999229378546037</v>
      </c>
      <c r="B134" s="6">
        <v>45273</v>
      </c>
      <c r="C134" s="6">
        <v>45274</v>
      </c>
      <c r="D134" s="4">
        <v>376</v>
      </c>
      <c r="E134" s="4" t="str">
        <f>VLOOKUP(A134,HOP!A:L,12,0)</f>
        <v>376.00</v>
      </c>
      <c r="F134" s="4" t="str">
        <f>VLOOKUP(A134,HOP!A:C,3,0)</f>
        <v>4424460</v>
      </c>
      <c r="G134" s="4">
        <f t="shared" si="8"/>
        <v>0</v>
      </c>
      <c r="H134" s="4" t="str">
        <f t="shared" si="9"/>
        <v>，4424460</v>
      </c>
      <c r="I134" s="4" t="str">
        <f>VLOOKUP(A134,HOP!A:U,21,0)</f>
        <v>直采</v>
      </c>
    </row>
    <row r="135" s="4" customFormat="1" hidden="1" spans="1:9">
      <c r="A135" s="5">
        <v>999229379445999</v>
      </c>
      <c r="B135" s="6">
        <v>45273</v>
      </c>
      <c r="C135" s="6">
        <v>45274</v>
      </c>
      <c r="D135" s="4">
        <v>1600</v>
      </c>
      <c r="E135" s="4" t="str">
        <f>VLOOKUP(A135,HOP!A:L,12,0)</f>
        <v>1600.00</v>
      </c>
      <c r="F135" s="4" t="str">
        <f>VLOOKUP(A135,HOP!A:C,3,0)</f>
        <v>4425716</v>
      </c>
      <c r="G135" s="4">
        <f t="shared" si="8"/>
        <v>0</v>
      </c>
      <c r="H135" s="4" t="str">
        <f t="shared" si="9"/>
        <v>，4425716</v>
      </c>
      <c r="I135" s="4" t="str">
        <f>VLOOKUP(A135,HOP!A:U,21,0)</f>
        <v>直采</v>
      </c>
    </row>
    <row r="136" s="4" customFormat="1" hidden="1" spans="1:9">
      <c r="A136" s="5">
        <v>999229379720938</v>
      </c>
      <c r="B136" s="6">
        <v>45273</v>
      </c>
      <c r="C136" s="6">
        <v>45274</v>
      </c>
      <c r="D136" s="4">
        <v>312</v>
      </c>
      <c r="E136" s="4" t="str">
        <f>VLOOKUP(A136,HOP!A:L,12,0)</f>
        <v>312.00</v>
      </c>
      <c r="F136" s="4" t="str">
        <f>VLOOKUP(A136,HOP!A:C,3,0)</f>
        <v>4426205</v>
      </c>
      <c r="G136" s="4">
        <f t="shared" si="8"/>
        <v>0</v>
      </c>
      <c r="H136" s="4" t="str">
        <f t="shared" si="9"/>
        <v>，4426205</v>
      </c>
      <c r="I136" s="4" t="str">
        <f>VLOOKUP(A136,HOP!A:U,21,0)</f>
        <v>直采</v>
      </c>
    </row>
    <row r="137" s="4" customFormat="1" hidden="1" spans="1:9">
      <c r="A137" s="5">
        <v>999229379988722</v>
      </c>
      <c r="B137" s="6">
        <v>45273</v>
      </c>
      <c r="C137" s="6">
        <v>45274</v>
      </c>
      <c r="D137" s="4">
        <v>0</v>
      </c>
      <c r="E137" s="4" t="e">
        <f>VLOOKUP(A137,HOP!A:L,12,0)</f>
        <v>#N/A</v>
      </c>
      <c r="F137" s="4" t="e">
        <f>VLOOKUP(A137,HOP!A:C,3,0)</f>
        <v>#N/A</v>
      </c>
      <c r="G137" s="4" t="e">
        <f t="shared" si="8"/>
        <v>#N/A</v>
      </c>
      <c r="H137" s="4" t="e">
        <f t="shared" si="9"/>
        <v>#N/A</v>
      </c>
      <c r="I137" s="4" t="e">
        <f>VLOOKUP(A137,HOP!A:U,21,0)</f>
        <v>#N/A</v>
      </c>
    </row>
    <row r="138" s="4" customFormat="1" hidden="1" spans="1:9">
      <c r="A138" s="5">
        <v>999229380212565</v>
      </c>
      <c r="B138" s="6">
        <v>45273</v>
      </c>
      <c r="C138" s="6">
        <v>45274</v>
      </c>
      <c r="D138" s="4">
        <v>235</v>
      </c>
      <c r="E138" s="4" t="str">
        <f>VLOOKUP(A138,HOP!A:L,12,0)</f>
        <v>235.00</v>
      </c>
      <c r="F138" s="4" t="str">
        <f>VLOOKUP(A138,HOP!A:C,3,0)</f>
        <v>4426974</v>
      </c>
      <c r="G138" s="4">
        <f t="shared" si="8"/>
        <v>0</v>
      </c>
      <c r="H138" s="4" t="str">
        <f t="shared" si="9"/>
        <v>，4426974</v>
      </c>
      <c r="I138" s="4" t="str">
        <f>VLOOKUP(A138,HOP!A:U,21,0)</f>
        <v>直采</v>
      </c>
    </row>
    <row r="139" s="4" customFormat="1" hidden="1" spans="1:9">
      <c r="A139" s="5">
        <v>999229381092923</v>
      </c>
      <c r="B139" s="6">
        <v>45273</v>
      </c>
      <c r="C139" s="6">
        <v>45274</v>
      </c>
      <c r="D139" s="4">
        <v>393</v>
      </c>
      <c r="E139" s="4" t="str">
        <f>VLOOKUP(A139,HOP!A:L,12,0)</f>
        <v>393.00</v>
      </c>
      <c r="F139" s="4" t="str">
        <f>VLOOKUP(A139,HOP!A:C,3,0)</f>
        <v>4427458</v>
      </c>
      <c r="G139" s="4">
        <f t="shared" si="8"/>
        <v>0</v>
      </c>
      <c r="H139" s="4" t="str">
        <f t="shared" si="9"/>
        <v>，4427458</v>
      </c>
      <c r="I139" s="4" t="str">
        <f>VLOOKUP(A139,HOP!A:U,21,0)</f>
        <v>直采</v>
      </c>
    </row>
    <row r="140" s="4" customFormat="1" hidden="1" spans="1:9">
      <c r="A140" s="5">
        <v>999229381414583</v>
      </c>
      <c r="B140" s="6">
        <v>45273</v>
      </c>
      <c r="C140" s="6">
        <v>45274</v>
      </c>
      <c r="D140" s="4">
        <v>786</v>
      </c>
      <c r="E140" s="4" t="str">
        <f>VLOOKUP(A140,HOP!A:L,12,0)</f>
        <v>786.00</v>
      </c>
      <c r="F140" s="4" t="str">
        <f>VLOOKUP(A140,HOP!A:C,3,0)</f>
        <v>4427917</v>
      </c>
      <c r="G140" s="4">
        <f t="shared" si="8"/>
        <v>0</v>
      </c>
      <c r="H140" s="4" t="str">
        <f t="shared" si="9"/>
        <v>，4427917</v>
      </c>
      <c r="I140" s="4" t="str">
        <f>VLOOKUP(A140,HOP!A:U,21,0)</f>
        <v>直采</v>
      </c>
    </row>
    <row r="141" s="4" customFormat="1" hidden="1" spans="1:9">
      <c r="A141" s="5">
        <v>999229379109114</v>
      </c>
      <c r="B141" s="6">
        <v>45273</v>
      </c>
      <c r="C141" s="6">
        <v>45274</v>
      </c>
      <c r="D141" s="4">
        <v>461</v>
      </c>
      <c r="E141" s="4" t="str">
        <f>VLOOKUP(A141,HOP!A:L,12,0)</f>
        <v>461.00</v>
      </c>
      <c r="F141" s="4" t="str">
        <f>VLOOKUP(A141,HOP!A:C,3,0)</f>
        <v>4425268</v>
      </c>
      <c r="G141" s="4">
        <f t="shared" si="8"/>
        <v>0</v>
      </c>
      <c r="H141" s="4" t="str">
        <f t="shared" si="9"/>
        <v>，4425268</v>
      </c>
      <c r="I141" s="4" t="str">
        <f>VLOOKUP(A141,HOP!A:U,21,0)</f>
        <v>直采</v>
      </c>
    </row>
    <row r="142" s="4" customFormat="1" hidden="1" spans="1:9">
      <c r="A142" s="5">
        <v>999229381667613</v>
      </c>
      <c r="B142" s="6">
        <v>45273</v>
      </c>
      <c r="C142" s="6">
        <v>45274</v>
      </c>
      <c r="D142" s="4">
        <v>1332</v>
      </c>
      <c r="E142" s="4" t="str">
        <f>VLOOKUP(A142,HOP!A:L,12,0)</f>
        <v>1332.00</v>
      </c>
      <c r="F142" s="4" t="str">
        <f>VLOOKUP(A142,HOP!A:C,3,0)</f>
        <v>4428140</v>
      </c>
      <c r="G142" s="4">
        <f t="shared" si="8"/>
        <v>0</v>
      </c>
      <c r="H142" s="4" t="str">
        <f t="shared" si="9"/>
        <v>，4428140</v>
      </c>
      <c r="I142" s="4" t="str">
        <f>VLOOKUP(A142,HOP!A:U,21,0)</f>
        <v>直采</v>
      </c>
    </row>
    <row r="143" s="4" customFormat="1" hidden="1" spans="1:9">
      <c r="A143" s="5">
        <v>999229381720725</v>
      </c>
      <c r="B143" s="6">
        <v>45273</v>
      </c>
      <c r="C143" s="6">
        <v>45274</v>
      </c>
      <c r="D143" s="4">
        <v>1332</v>
      </c>
      <c r="E143" s="4" t="str">
        <f>VLOOKUP(A143,HOP!A:L,12,0)</f>
        <v>1332.00</v>
      </c>
      <c r="F143" s="4" t="str">
        <f>VLOOKUP(A143,HOP!A:C,3,0)</f>
        <v>4428180</v>
      </c>
      <c r="G143" s="4">
        <f t="shared" si="8"/>
        <v>0</v>
      </c>
      <c r="H143" s="4" t="str">
        <f t="shared" si="9"/>
        <v>，4428180</v>
      </c>
      <c r="I143" s="4" t="str">
        <f>VLOOKUP(A143,HOP!A:U,21,0)</f>
        <v>直采</v>
      </c>
    </row>
    <row r="144" s="4" customFormat="1" hidden="1" spans="1:9">
      <c r="A144" s="5">
        <v>999229381840595</v>
      </c>
      <c r="B144" s="6">
        <v>45273</v>
      </c>
      <c r="C144" s="6">
        <v>45274</v>
      </c>
      <c r="D144" s="4">
        <v>352</v>
      </c>
      <c r="E144" s="4" t="str">
        <f>VLOOKUP(A144,HOP!A:L,12,0)</f>
        <v>352.00</v>
      </c>
      <c r="F144" s="4" t="str">
        <f>VLOOKUP(A144,HOP!A:C,3,0)</f>
        <v>4428320</v>
      </c>
      <c r="G144" s="4">
        <f t="shared" si="8"/>
        <v>0</v>
      </c>
      <c r="H144" s="4" t="str">
        <f t="shared" si="9"/>
        <v>，4428320</v>
      </c>
      <c r="I144" s="4" t="str">
        <f>VLOOKUP(A144,HOP!A:U,21,0)</f>
        <v>直采</v>
      </c>
    </row>
    <row r="145" s="4" customFormat="1" hidden="1" spans="1:9">
      <c r="A145" s="5">
        <v>999229381924400</v>
      </c>
      <c r="B145" s="6">
        <v>45273</v>
      </c>
      <c r="C145" s="6">
        <v>45274</v>
      </c>
      <c r="D145" s="4">
        <v>352</v>
      </c>
      <c r="E145" s="4" t="str">
        <f>VLOOKUP(A145,HOP!A:L,12,0)</f>
        <v>352.00</v>
      </c>
      <c r="F145" s="4" t="str">
        <f>VLOOKUP(A145,HOP!A:C,3,0)</f>
        <v>4428382</v>
      </c>
      <c r="G145" s="4">
        <f t="shared" si="8"/>
        <v>0</v>
      </c>
      <c r="H145" s="4" t="str">
        <f t="shared" si="9"/>
        <v>，4428382</v>
      </c>
      <c r="I145" s="4" t="str">
        <f>VLOOKUP(A145,HOP!A:U,21,0)</f>
        <v>直采</v>
      </c>
    </row>
    <row r="146" s="4" customFormat="1" hidden="1" spans="1:9">
      <c r="A146" s="5">
        <v>999229382611509</v>
      </c>
      <c r="B146" s="6">
        <v>45273</v>
      </c>
      <c r="C146" s="6">
        <v>45274</v>
      </c>
      <c r="D146" s="4">
        <v>0</v>
      </c>
      <c r="E146" s="4" t="e">
        <f>VLOOKUP(A146,HOP!A:L,12,0)</f>
        <v>#N/A</v>
      </c>
      <c r="F146" s="4" t="e">
        <f>VLOOKUP(A146,HOP!A:C,3,0)</f>
        <v>#N/A</v>
      </c>
      <c r="G146" s="4" t="e">
        <f t="shared" si="8"/>
        <v>#N/A</v>
      </c>
      <c r="H146" s="4" t="e">
        <f t="shared" si="9"/>
        <v>#N/A</v>
      </c>
      <c r="I146" s="4" t="e">
        <f>VLOOKUP(A146,HOP!A:U,21,0)</f>
        <v>#N/A</v>
      </c>
    </row>
    <row r="147" s="4" customFormat="1" hidden="1" spans="1:9">
      <c r="A147" s="5">
        <v>999229383062400</v>
      </c>
      <c r="B147" s="6">
        <v>45273</v>
      </c>
      <c r="C147" s="6">
        <v>45274</v>
      </c>
      <c r="D147" s="4">
        <v>1466</v>
      </c>
      <c r="E147" s="4" t="str">
        <f>VLOOKUP(A147,HOP!A:L,12,0)</f>
        <v>1466.00</v>
      </c>
      <c r="F147" s="4" t="str">
        <f>VLOOKUP(A147,HOP!A:C,3,0)</f>
        <v>4429633</v>
      </c>
      <c r="G147" s="4">
        <f t="shared" si="8"/>
        <v>0</v>
      </c>
      <c r="H147" s="4" t="str">
        <f t="shared" si="9"/>
        <v>，4429633</v>
      </c>
      <c r="I147" s="4" t="str">
        <f>VLOOKUP(A147,HOP!A:U,21,0)</f>
        <v>直采</v>
      </c>
    </row>
    <row r="148" s="4" customFormat="1" hidden="1" spans="1:9">
      <c r="A148" s="5">
        <v>999229383475788</v>
      </c>
      <c r="B148" s="6">
        <v>45273</v>
      </c>
      <c r="C148" s="6">
        <v>45274</v>
      </c>
      <c r="D148" s="4">
        <v>410</v>
      </c>
      <c r="E148" s="4" t="str">
        <f>VLOOKUP(A148,HOP!A:L,12,0)</f>
        <v>410.00</v>
      </c>
      <c r="F148" s="4" t="str">
        <f>VLOOKUP(A148,HOP!A:C,3,0)</f>
        <v>4430094</v>
      </c>
      <c r="G148" s="4">
        <f t="shared" si="8"/>
        <v>0</v>
      </c>
      <c r="H148" s="4" t="str">
        <f t="shared" si="9"/>
        <v>，4430094</v>
      </c>
      <c r="I148" s="4" t="str">
        <f>VLOOKUP(A148,HOP!A:U,21,0)</f>
        <v>直采</v>
      </c>
    </row>
    <row r="150" spans="4:4">
      <c r="D150" s="4">
        <f>SUM(D2:D149)</f>
        <v>260798.06</v>
      </c>
    </row>
    <row r="157" spans="1:4">
      <c r="A157" s="4" t="s">
        <v>816</v>
      </c>
      <c r="C157" s="4">
        <v>247828.06</v>
      </c>
      <c r="D157" s="4">
        <v>271515.03</v>
      </c>
    </row>
    <row r="158" spans="1:4">
      <c r="A158" s="4" t="s">
        <v>817</v>
      </c>
      <c r="C158" s="4">
        <v>12970</v>
      </c>
      <c r="D158" s="4">
        <v>14209.65</v>
      </c>
    </row>
    <row r="159" spans="1:4">
      <c r="A159" s="4" t="s">
        <v>818</v>
      </c>
      <c r="C159" s="4">
        <f>SUBTOTAL(9,C157:C158)</f>
        <v>260798.06</v>
      </c>
      <c r="D159" s="4">
        <f>SUBTOTAL(9,D157:D158)</f>
        <v>285724.68</v>
      </c>
    </row>
    <row r="160" spans="1:1">
      <c r="A160" s="4" t="s">
        <v>819</v>
      </c>
    </row>
  </sheetData>
  <autoFilter ref="A1:XFD150">
    <filterColumn colId="3">
      <filters blank="1">
        <filter val="100"/>
        <filter val="200"/>
        <filter val="400"/>
        <filter val="500"/>
        <filter val="800"/>
        <filter val="1400"/>
        <filter val="1600"/>
        <filter val="1900"/>
        <filter val="2000"/>
        <filter val="2100"/>
        <filter val="2300"/>
        <filter val="3200"/>
        <filter val="4000"/>
        <filter val="5700"/>
        <filter val="10000"/>
        <filter val="12700"/>
        <filter val="402"/>
        <filter val="504"/>
        <filter val="7604"/>
        <filter val="3006"/>
        <filter val="223.06"/>
        <filter val="410"/>
        <filter val="511"/>
        <filter val="312"/>
        <filter val="912"/>
        <filter val="5212"/>
        <filter val="1114"/>
        <filter val="4215"/>
        <filter val="916"/>
        <filter val="1320"/>
        <filter val="3320"/>
        <filter val="722"/>
        <filter val="624"/>
        <filter val="1425"/>
        <filter val="1026"/>
        <filter val="3027"/>
        <filter val="3429"/>
        <filter val="630"/>
        <filter val="332"/>
        <filter val="532"/>
        <filter val="1332"/>
        <filter val="9634"/>
        <filter val="235"/>
        <filter val="335"/>
        <filter val="336"/>
        <filter val="5536"/>
        <filter val="1237"/>
        <filter val="538"/>
        <filter val="1338"/>
        <filter val="639"/>
        <filter val="340"/>
        <filter val="940"/>
        <filter val="5640"/>
        <filter val="1043"/>
        <filter val="1544"/>
        <filter val="1548"/>
        <filter val="450"/>
        <filter val="2550"/>
        <filter val="2850"/>
        <filter val="3950"/>
        <filter val="352"/>
        <filter val="652"/>
        <filter val="3052"/>
        <filter val="3752"/>
        <filter val="2354"/>
        <filter val="356"/>
        <filter val="2556"/>
        <filter val="458"/>
        <filter val="858"/>
        <filter val="360"/>
        <filter val="560"/>
        <filter val="760"/>
        <filter val="1560"/>
        <filter val="1760"/>
        <filter val="1860"/>
        <filter val="1960"/>
        <filter val="2160"/>
        <filter val="2360"/>
        <filter val="4760"/>
        <filter val="361"/>
        <filter val="461"/>
        <filter val="1662"/>
        <filter val="264"/>
        <filter val="2064"/>
        <filter val="465"/>
        <filter val="566"/>
        <filter val="1466"/>
        <filter val="4666"/>
        <filter val="367"/>
        <filter val="2368"/>
        <filter val="871"/>
        <filter val="372"/>
        <filter val="373"/>
        <filter val="3174"/>
        <filter val="376"/>
        <filter val="1876"/>
        <filter val="6976"/>
        <filter val="260798.06"/>
        <filter val="977"/>
        <filter val="978"/>
        <filter val="1678"/>
        <filter val="980"/>
        <filter val="1280"/>
        <filter val="3480"/>
        <filter val="8880"/>
        <filter val="1782"/>
        <filter val="1383"/>
        <filter val="2084"/>
        <filter val="3084"/>
        <filter val="786"/>
        <filter val="2286"/>
        <filter val="988"/>
        <filter val="1290"/>
        <filter val="1690"/>
        <filter val="1790"/>
        <filter val="3490"/>
        <filter val="393"/>
        <filter val="1393"/>
        <filter val="1893"/>
        <filter val="2994"/>
        <filter val="396"/>
        <filter val="898"/>
      </filters>
    </filterColumn>
    <filterColumn colId="6">
      <filters blank="1">
        <filter val="-100"/>
        <filter val="#N/A"/>
        <filter val="0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6"/>
  <sheetViews>
    <sheetView workbookViewId="0">
      <selection activeCell="A1" sqref="$A1:$XFD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820</v>
      </c>
      <c r="B1" s="2" t="s">
        <v>821</v>
      </c>
      <c r="C1" s="2" t="s">
        <v>822</v>
      </c>
      <c r="D1" s="2" t="s">
        <v>823</v>
      </c>
      <c r="E1" s="2" t="s">
        <v>13</v>
      </c>
      <c r="F1" s="2" t="s">
        <v>5</v>
      </c>
      <c r="G1" s="2" t="s">
        <v>6</v>
      </c>
      <c r="H1" s="2" t="s">
        <v>824</v>
      </c>
      <c r="I1" s="2" t="s">
        <v>825</v>
      </c>
      <c r="J1" s="2" t="s">
        <v>826</v>
      </c>
      <c r="K1" s="2" t="s">
        <v>827</v>
      </c>
      <c r="L1" s="2" t="s">
        <v>828</v>
      </c>
      <c r="M1" s="2" t="s">
        <v>829</v>
      </c>
      <c r="N1" s="2" t="s">
        <v>830</v>
      </c>
      <c r="O1" s="2" t="s">
        <v>831</v>
      </c>
      <c r="P1" s="2" t="s">
        <v>832</v>
      </c>
      <c r="Q1" s="2" t="s">
        <v>833</v>
      </c>
      <c r="R1" s="2" t="s">
        <v>834</v>
      </c>
      <c r="S1" s="2" t="s">
        <v>835</v>
      </c>
      <c r="T1" s="2" t="s">
        <v>836</v>
      </c>
      <c r="U1" s="2" t="s">
        <v>837</v>
      </c>
      <c r="V1" s="2" t="s">
        <v>838</v>
      </c>
    </row>
    <row r="2" s="1" customFormat="1" spans="1:22">
      <c r="A2" s="3">
        <v>999229383475788</v>
      </c>
      <c r="B2" s="1" t="s">
        <v>839</v>
      </c>
      <c r="C2" s="1" t="s">
        <v>840</v>
      </c>
      <c r="D2" s="1" t="s">
        <v>841</v>
      </c>
      <c r="E2" s="1" t="s">
        <v>842</v>
      </c>
      <c r="F2" s="1" t="s">
        <v>839</v>
      </c>
      <c r="G2" s="1" t="s">
        <v>843</v>
      </c>
      <c r="H2" s="1" t="s">
        <v>844</v>
      </c>
      <c r="I2" s="1" t="s">
        <v>845</v>
      </c>
      <c r="J2" s="1" t="s">
        <v>846</v>
      </c>
      <c r="K2" s="1" t="s">
        <v>845</v>
      </c>
      <c r="L2" s="1" t="s">
        <v>845</v>
      </c>
      <c r="M2" s="1" t="s">
        <v>847</v>
      </c>
      <c r="N2" s="1" t="s">
        <v>847</v>
      </c>
      <c r="O2" s="1" t="s">
        <v>848</v>
      </c>
      <c r="P2" s="1" t="s">
        <v>849</v>
      </c>
      <c r="Q2" s="1" t="s">
        <v>850</v>
      </c>
      <c r="R2" s="1" t="s">
        <v>851</v>
      </c>
      <c r="S2" s="1" t="s">
        <v>852</v>
      </c>
      <c r="T2" s="1" t="s">
        <v>853</v>
      </c>
      <c r="U2" s="1" t="s">
        <v>814</v>
      </c>
      <c r="V2" s="1" t="s">
        <v>854</v>
      </c>
    </row>
    <row r="3" s="1" customFormat="1" spans="1:22">
      <c r="A3" s="3">
        <v>999229383062400</v>
      </c>
      <c r="B3" s="1" t="s">
        <v>839</v>
      </c>
      <c r="C3" s="1" t="s">
        <v>855</v>
      </c>
      <c r="D3" s="1" t="s">
        <v>856</v>
      </c>
      <c r="E3" s="1" t="s">
        <v>857</v>
      </c>
      <c r="F3" s="1" t="s">
        <v>839</v>
      </c>
      <c r="G3" s="1" t="s">
        <v>843</v>
      </c>
      <c r="H3" s="1" t="s">
        <v>844</v>
      </c>
      <c r="I3" s="1" t="s">
        <v>858</v>
      </c>
      <c r="J3" s="1" t="s">
        <v>846</v>
      </c>
      <c r="K3" s="1" t="s">
        <v>858</v>
      </c>
      <c r="L3" s="1" t="s">
        <v>858</v>
      </c>
      <c r="M3" s="1" t="s">
        <v>847</v>
      </c>
      <c r="N3" s="1" t="s">
        <v>847</v>
      </c>
      <c r="O3" s="1" t="s">
        <v>848</v>
      </c>
      <c r="P3" s="1" t="s">
        <v>849</v>
      </c>
      <c r="Q3" s="1" t="s">
        <v>850</v>
      </c>
      <c r="R3" s="1" t="s">
        <v>859</v>
      </c>
      <c r="S3" s="1" t="s">
        <v>852</v>
      </c>
      <c r="T3" s="1" t="s">
        <v>853</v>
      </c>
      <c r="U3" s="1" t="s">
        <v>814</v>
      </c>
      <c r="V3" s="1" t="s">
        <v>854</v>
      </c>
    </row>
    <row r="4" s="1" customFormat="1" spans="1:22">
      <c r="A4" s="3">
        <v>999229381924400</v>
      </c>
      <c r="B4" s="1" t="s">
        <v>839</v>
      </c>
      <c r="C4" s="1" t="s">
        <v>860</v>
      </c>
      <c r="D4" s="1" t="s">
        <v>861</v>
      </c>
      <c r="E4" s="1" t="s">
        <v>862</v>
      </c>
      <c r="F4" s="1" t="s">
        <v>839</v>
      </c>
      <c r="G4" s="1" t="s">
        <v>843</v>
      </c>
      <c r="H4" s="1" t="s">
        <v>844</v>
      </c>
      <c r="I4" s="1" t="s">
        <v>863</v>
      </c>
      <c r="J4" s="1" t="s">
        <v>846</v>
      </c>
      <c r="K4" s="1" t="s">
        <v>863</v>
      </c>
      <c r="L4" s="1" t="s">
        <v>863</v>
      </c>
      <c r="M4" s="1" t="s">
        <v>847</v>
      </c>
      <c r="N4" s="1" t="s">
        <v>847</v>
      </c>
      <c r="O4" s="1" t="s">
        <v>848</v>
      </c>
      <c r="P4" s="1" t="s">
        <v>849</v>
      </c>
      <c r="Q4" s="1" t="s">
        <v>850</v>
      </c>
      <c r="R4" s="1" t="s">
        <v>864</v>
      </c>
      <c r="S4" s="1" t="s">
        <v>852</v>
      </c>
      <c r="T4" s="1" t="s">
        <v>853</v>
      </c>
      <c r="U4" s="1" t="s">
        <v>814</v>
      </c>
      <c r="V4" s="1" t="s">
        <v>854</v>
      </c>
    </row>
    <row r="5" s="1" customFormat="1" spans="1:22">
      <c r="A5" s="3">
        <v>999229381840595</v>
      </c>
      <c r="B5" s="1" t="s">
        <v>839</v>
      </c>
      <c r="C5" s="1" t="s">
        <v>865</v>
      </c>
      <c r="D5" s="1" t="s">
        <v>861</v>
      </c>
      <c r="E5" s="1" t="s">
        <v>866</v>
      </c>
      <c r="F5" s="1" t="s">
        <v>839</v>
      </c>
      <c r="G5" s="1" t="s">
        <v>843</v>
      </c>
      <c r="H5" s="1" t="s">
        <v>844</v>
      </c>
      <c r="I5" s="1" t="s">
        <v>863</v>
      </c>
      <c r="J5" s="1" t="s">
        <v>846</v>
      </c>
      <c r="K5" s="1" t="s">
        <v>863</v>
      </c>
      <c r="L5" s="1" t="s">
        <v>863</v>
      </c>
      <c r="M5" s="1" t="s">
        <v>847</v>
      </c>
      <c r="N5" s="1" t="s">
        <v>847</v>
      </c>
      <c r="O5" s="1" t="s">
        <v>848</v>
      </c>
      <c r="P5" s="1" t="s">
        <v>849</v>
      </c>
      <c r="Q5" s="1" t="s">
        <v>850</v>
      </c>
      <c r="R5" s="1" t="s">
        <v>867</v>
      </c>
      <c r="S5" s="1" t="s">
        <v>852</v>
      </c>
      <c r="T5" s="1" t="s">
        <v>853</v>
      </c>
      <c r="U5" s="1" t="s">
        <v>814</v>
      </c>
      <c r="V5" s="1" t="s">
        <v>854</v>
      </c>
    </row>
    <row r="6" s="1" customFormat="1" spans="1:22">
      <c r="A6" s="3">
        <v>999229381720725</v>
      </c>
      <c r="B6" s="1" t="s">
        <v>839</v>
      </c>
      <c r="C6" s="1" t="s">
        <v>868</v>
      </c>
      <c r="D6" s="1" t="s">
        <v>856</v>
      </c>
      <c r="E6" s="1" t="s">
        <v>869</v>
      </c>
      <c r="F6" s="1" t="s">
        <v>839</v>
      </c>
      <c r="G6" s="1" t="s">
        <v>843</v>
      </c>
      <c r="H6" s="1" t="s">
        <v>844</v>
      </c>
      <c r="I6" s="1" t="s">
        <v>870</v>
      </c>
      <c r="J6" s="1" t="s">
        <v>846</v>
      </c>
      <c r="K6" s="1" t="s">
        <v>870</v>
      </c>
      <c r="L6" s="1" t="s">
        <v>870</v>
      </c>
      <c r="M6" s="1" t="s">
        <v>847</v>
      </c>
      <c r="N6" s="1" t="s">
        <v>847</v>
      </c>
      <c r="O6" s="1" t="s">
        <v>848</v>
      </c>
      <c r="P6" s="1" t="s">
        <v>849</v>
      </c>
      <c r="Q6" s="1" t="s">
        <v>850</v>
      </c>
      <c r="R6" s="1" t="s">
        <v>871</v>
      </c>
      <c r="S6" s="1" t="s">
        <v>852</v>
      </c>
      <c r="T6" s="1" t="s">
        <v>853</v>
      </c>
      <c r="U6" s="1" t="s">
        <v>814</v>
      </c>
      <c r="V6" s="1" t="s">
        <v>854</v>
      </c>
    </row>
    <row r="7" s="1" customFormat="1" spans="1:22">
      <c r="A7" s="3">
        <v>999229381667613</v>
      </c>
      <c r="B7" s="1" t="s">
        <v>839</v>
      </c>
      <c r="C7" s="1" t="s">
        <v>872</v>
      </c>
      <c r="D7" s="1" t="s">
        <v>856</v>
      </c>
      <c r="E7" s="1" t="s">
        <v>873</v>
      </c>
      <c r="F7" s="1" t="s">
        <v>839</v>
      </c>
      <c r="G7" s="1" t="s">
        <v>843</v>
      </c>
      <c r="H7" s="1" t="s">
        <v>844</v>
      </c>
      <c r="I7" s="1" t="s">
        <v>870</v>
      </c>
      <c r="J7" s="1" t="s">
        <v>846</v>
      </c>
      <c r="K7" s="1" t="s">
        <v>870</v>
      </c>
      <c r="L7" s="1" t="s">
        <v>870</v>
      </c>
      <c r="M7" s="1" t="s">
        <v>847</v>
      </c>
      <c r="N7" s="1" t="s">
        <v>847</v>
      </c>
      <c r="O7" s="1" t="s">
        <v>848</v>
      </c>
      <c r="P7" s="1" t="s">
        <v>849</v>
      </c>
      <c r="Q7" s="1" t="s">
        <v>850</v>
      </c>
      <c r="R7" s="1" t="s">
        <v>874</v>
      </c>
      <c r="S7" s="1" t="s">
        <v>852</v>
      </c>
      <c r="T7" s="1" t="s">
        <v>853</v>
      </c>
      <c r="U7" s="1" t="s">
        <v>814</v>
      </c>
      <c r="V7" s="1" t="s">
        <v>854</v>
      </c>
    </row>
    <row r="8" s="1" customFormat="1" spans="1:22">
      <c r="A8" s="3">
        <v>999229381414583</v>
      </c>
      <c r="B8" s="1" t="s">
        <v>839</v>
      </c>
      <c r="C8" s="1" t="s">
        <v>875</v>
      </c>
      <c r="D8" s="1" t="s">
        <v>861</v>
      </c>
      <c r="E8" s="1" t="s">
        <v>876</v>
      </c>
      <c r="F8" s="1" t="s">
        <v>839</v>
      </c>
      <c r="G8" s="1" t="s">
        <v>843</v>
      </c>
      <c r="H8" s="1" t="s">
        <v>844</v>
      </c>
      <c r="I8" s="1" t="s">
        <v>877</v>
      </c>
      <c r="J8" s="1" t="s">
        <v>846</v>
      </c>
      <c r="K8" s="1" t="s">
        <v>877</v>
      </c>
      <c r="L8" s="1" t="s">
        <v>877</v>
      </c>
      <c r="M8" s="1" t="s">
        <v>847</v>
      </c>
      <c r="N8" s="1" t="s">
        <v>847</v>
      </c>
      <c r="O8" s="1" t="s">
        <v>848</v>
      </c>
      <c r="P8" s="1" t="s">
        <v>849</v>
      </c>
      <c r="Q8" s="1" t="s">
        <v>850</v>
      </c>
      <c r="R8" s="1" t="s">
        <v>878</v>
      </c>
      <c r="S8" s="1" t="s">
        <v>852</v>
      </c>
      <c r="T8" s="1" t="s">
        <v>853</v>
      </c>
      <c r="U8" s="1" t="s">
        <v>814</v>
      </c>
      <c r="V8" s="1" t="s">
        <v>854</v>
      </c>
    </row>
    <row r="9" s="1" customFormat="1" spans="1:22">
      <c r="A9" s="3">
        <v>999229381092923</v>
      </c>
      <c r="B9" s="1" t="s">
        <v>839</v>
      </c>
      <c r="C9" s="1" t="s">
        <v>879</v>
      </c>
      <c r="D9" s="1" t="s">
        <v>861</v>
      </c>
      <c r="E9" s="1" t="s">
        <v>880</v>
      </c>
      <c r="F9" s="1" t="s">
        <v>839</v>
      </c>
      <c r="G9" s="1" t="s">
        <v>843</v>
      </c>
      <c r="H9" s="1" t="s">
        <v>844</v>
      </c>
      <c r="I9" s="1" t="s">
        <v>881</v>
      </c>
      <c r="J9" s="1" t="s">
        <v>846</v>
      </c>
      <c r="K9" s="1" t="s">
        <v>881</v>
      </c>
      <c r="L9" s="1" t="s">
        <v>881</v>
      </c>
      <c r="M9" s="1" t="s">
        <v>847</v>
      </c>
      <c r="N9" s="1" t="s">
        <v>847</v>
      </c>
      <c r="O9" s="1" t="s">
        <v>848</v>
      </c>
      <c r="P9" s="1" t="s">
        <v>849</v>
      </c>
      <c r="Q9" s="1" t="s">
        <v>850</v>
      </c>
      <c r="R9" s="1" t="s">
        <v>882</v>
      </c>
      <c r="S9" s="1" t="s">
        <v>852</v>
      </c>
      <c r="T9" s="1" t="s">
        <v>853</v>
      </c>
      <c r="U9" s="1" t="s">
        <v>814</v>
      </c>
      <c r="V9" s="1" t="s">
        <v>854</v>
      </c>
    </row>
    <row r="10" s="1" customFormat="1" spans="1:22">
      <c r="A10" s="3">
        <v>999229380212565</v>
      </c>
      <c r="B10" s="1" t="s">
        <v>839</v>
      </c>
      <c r="C10" s="1" t="s">
        <v>883</v>
      </c>
      <c r="D10" s="1" t="s">
        <v>884</v>
      </c>
      <c r="E10" s="1" t="s">
        <v>885</v>
      </c>
      <c r="F10" s="1" t="s">
        <v>839</v>
      </c>
      <c r="G10" s="1" t="s">
        <v>843</v>
      </c>
      <c r="H10" s="1" t="s">
        <v>844</v>
      </c>
      <c r="I10" s="1" t="s">
        <v>886</v>
      </c>
      <c r="J10" s="1" t="s">
        <v>846</v>
      </c>
      <c r="K10" s="1" t="s">
        <v>886</v>
      </c>
      <c r="L10" s="1" t="s">
        <v>886</v>
      </c>
      <c r="M10" s="1" t="s">
        <v>847</v>
      </c>
      <c r="N10" s="1" t="s">
        <v>847</v>
      </c>
      <c r="O10" s="1" t="s">
        <v>848</v>
      </c>
      <c r="P10" s="1" t="s">
        <v>849</v>
      </c>
      <c r="Q10" s="1" t="s">
        <v>850</v>
      </c>
      <c r="R10" s="1" t="s">
        <v>887</v>
      </c>
      <c r="S10" s="1" t="s">
        <v>852</v>
      </c>
      <c r="T10" s="1" t="s">
        <v>853</v>
      </c>
      <c r="U10" s="1" t="s">
        <v>814</v>
      </c>
      <c r="V10" s="1" t="s">
        <v>854</v>
      </c>
    </row>
    <row r="11" s="1" customFormat="1" spans="1:22">
      <c r="A11" s="3">
        <v>999229379720938</v>
      </c>
      <c r="B11" s="1" t="s">
        <v>888</v>
      </c>
      <c r="C11" s="1" t="s">
        <v>889</v>
      </c>
      <c r="D11" s="1" t="s">
        <v>890</v>
      </c>
      <c r="E11" s="1" t="s">
        <v>891</v>
      </c>
      <c r="F11" s="1" t="s">
        <v>839</v>
      </c>
      <c r="G11" s="1" t="s">
        <v>843</v>
      </c>
      <c r="H11" s="1" t="s">
        <v>844</v>
      </c>
      <c r="I11" s="1" t="s">
        <v>892</v>
      </c>
      <c r="J11" s="1" t="s">
        <v>846</v>
      </c>
      <c r="K11" s="1" t="s">
        <v>892</v>
      </c>
      <c r="L11" s="1" t="s">
        <v>892</v>
      </c>
      <c r="M11" s="1" t="s">
        <v>847</v>
      </c>
      <c r="N11" s="1" t="s">
        <v>847</v>
      </c>
      <c r="O11" s="1" t="s">
        <v>848</v>
      </c>
      <c r="P11" s="1" t="s">
        <v>849</v>
      </c>
      <c r="Q11" s="1" t="s">
        <v>850</v>
      </c>
      <c r="R11" s="1" t="s">
        <v>893</v>
      </c>
      <c r="S11" s="1" t="s">
        <v>852</v>
      </c>
      <c r="T11" s="1" t="s">
        <v>853</v>
      </c>
      <c r="U11" s="1" t="s">
        <v>814</v>
      </c>
      <c r="V11" s="1" t="s">
        <v>854</v>
      </c>
    </row>
    <row r="12" s="1" customFormat="1" spans="1:22">
      <c r="A12" s="3">
        <v>999229379445999</v>
      </c>
      <c r="B12" s="1" t="s">
        <v>888</v>
      </c>
      <c r="C12" s="1" t="s">
        <v>894</v>
      </c>
      <c r="D12" s="1" t="s">
        <v>895</v>
      </c>
      <c r="E12" s="1" t="s">
        <v>896</v>
      </c>
      <c r="F12" s="1" t="s">
        <v>839</v>
      </c>
      <c r="G12" s="1" t="s">
        <v>843</v>
      </c>
      <c r="H12" s="1" t="s">
        <v>844</v>
      </c>
      <c r="I12" s="1" t="s">
        <v>897</v>
      </c>
      <c r="J12" s="1" t="s">
        <v>846</v>
      </c>
      <c r="K12" s="1" t="s">
        <v>897</v>
      </c>
      <c r="L12" s="1" t="s">
        <v>897</v>
      </c>
      <c r="M12" s="1" t="s">
        <v>847</v>
      </c>
      <c r="N12" s="1" t="s">
        <v>847</v>
      </c>
      <c r="O12" s="1" t="s">
        <v>848</v>
      </c>
      <c r="P12" s="1" t="s">
        <v>849</v>
      </c>
      <c r="Q12" s="1" t="s">
        <v>850</v>
      </c>
      <c r="R12" s="1" t="s">
        <v>898</v>
      </c>
      <c r="S12" s="1" t="s">
        <v>852</v>
      </c>
      <c r="T12" s="1" t="s">
        <v>853</v>
      </c>
      <c r="U12" s="1" t="s">
        <v>814</v>
      </c>
      <c r="V12" s="1" t="s">
        <v>899</v>
      </c>
    </row>
    <row r="13" s="1" customFormat="1" spans="1:22">
      <c r="A13" s="3">
        <v>999229379109114</v>
      </c>
      <c r="B13" s="1" t="s">
        <v>888</v>
      </c>
      <c r="C13" s="1" t="s">
        <v>900</v>
      </c>
      <c r="D13" s="1" t="s">
        <v>901</v>
      </c>
      <c r="E13" s="1" t="s">
        <v>902</v>
      </c>
      <c r="F13" s="1" t="s">
        <v>839</v>
      </c>
      <c r="G13" s="1" t="s">
        <v>843</v>
      </c>
      <c r="H13" s="1" t="s">
        <v>844</v>
      </c>
      <c r="I13" s="1" t="s">
        <v>903</v>
      </c>
      <c r="J13" s="1" t="s">
        <v>846</v>
      </c>
      <c r="K13" s="1" t="s">
        <v>903</v>
      </c>
      <c r="L13" s="1" t="s">
        <v>903</v>
      </c>
      <c r="M13" s="1" t="s">
        <v>847</v>
      </c>
      <c r="N13" s="1" t="s">
        <v>847</v>
      </c>
      <c r="O13" s="1" t="s">
        <v>848</v>
      </c>
      <c r="P13" s="1" t="s">
        <v>849</v>
      </c>
      <c r="Q13" s="1" t="s">
        <v>850</v>
      </c>
      <c r="R13" s="1" t="s">
        <v>904</v>
      </c>
      <c r="S13" s="1" t="s">
        <v>852</v>
      </c>
      <c r="T13" s="1" t="s">
        <v>853</v>
      </c>
      <c r="U13" s="1" t="s">
        <v>814</v>
      </c>
      <c r="V13" s="1" t="s">
        <v>854</v>
      </c>
    </row>
    <row r="14" s="1" customFormat="1" spans="1:22">
      <c r="A14" s="3">
        <v>999229378546037</v>
      </c>
      <c r="B14" s="1" t="s">
        <v>888</v>
      </c>
      <c r="C14" s="1" t="s">
        <v>905</v>
      </c>
      <c r="D14" s="1" t="s">
        <v>906</v>
      </c>
      <c r="E14" s="1" t="s">
        <v>907</v>
      </c>
      <c r="F14" s="1" t="s">
        <v>839</v>
      </c>
      <c r="G14" s="1" t="s">
        <v>843</v>
      </c>
      <c r="H14" s="1" t="s">
        <v>844</v>
      </c>
      <c r="I14" s="1" t="s">
        <v>908</v>
      </c>
      <c r="J14" s="1" t="s">
        <v>846</v>
      </c>
      <c r="K14" s="1" t="s">
        <v>908</v>
      </c>
      <c r="L14" s="1" t="s">
        <v>908</v>
      </c>
      <c r="M14" s="1" t="s">
        <v>847</v>
      </c>
      <c r="N14" s="1" t="s">
        <v>847</v>
      </c>
      <c r="O14" s="1" t="s">
        <v>848</v>
      </c>
      <c r="P14" s="1" t="s">
        <v>849</v>
      </c>
      <c r="Q14" s="1" t="s">
        <v>850</v>
      </c>
      <c r="R14" s="1" t="s">
        <v>909</v>
      </c>
      <c r="S14" s="1" t="s">
        <v>852</v>
      </c>
      <c r="T14" s="1" t="s">
        <v>853</v>
      </c>
      <c r="U14" s="1" t="s">
        <v>814</v>
      </c>
      <c r="V14" s="1" t="s">
        <v>910</v>
      </c>
    </row>
    <row r="15" s="1" customFormat="1" spans="1:22">
      <c r="A15" s="3">
        <v>999229378386519</v>
      </c>
      <c r="B15" s="1" t="s">
        <v>888</v>
      </c>
      <c r="C15" s="1" t="s">
        <v>911</v>
      </c>
      <c r="D15" s="1" t="s">
        <v>912</v>
      </c>
      <c r="E15" s="1" t="s">
        <v>913</v>
      </c>
      <c r="F15" s="1" t="s">
        <v>888</v>
      </c>
      <c r="G15" s="1" t="s">
        <v>843</v>
      </c>
      <c r="H15" s="1" t="s">
        <v>844</v>
      </c>
      <c r="I15" s="1" t="s">
        <v>914</v>
      </c>
      <c r="J15" s="1" t="s">
        <v>846</v>
      </c>
      <c r="K15" s="1" t="s">
        <v>914</v>
      </c>
      <c r="L15" s="1" t="s">
        <v>914</v>
      </c>
      <c r="M15" s="1" t="s">
        <v>847</v>
      </c>
      <c r="N15" s="1" t="s">
        <v>847</v>
      </c>
      <c r="O15" s="1" t="s">
        <v>848</v>
      </c>
      <c r="P15" s="1" t="s">
        <v>849</v>
      </c>
      <c r="Q15" s="1" t="s">
        <v>850</v>
      </c>
      <c r="R15" s="1" t="s">
        <v>915</v>
      </c>
      <c r="S15" s="1" t="s">
        <v>852</v>
      </c>
      <c r="T15" s="1" t="s">
        <v>853</v>
      </c>
      <c r="U15" s="1" t="s">
        <v>814</v>
      </c>
      <c r="V15" s="1" t="s">
        <v>899</v>
      </c>
    </row>
    <row r="16" s="1" customFormat="1" spans="1:22">
      <c r="A16" s="3">
        <v>999229378088852</v>
      </c>
      <c r="B16" s="1" t="s">
        <v>888</v>
      </c>
      <c r="C16" s="1" t="s">
        <v>916</v>
      </c>
      <c r="D16" s="1" t="s">
        <v>917</v>
      </c>
      <c r="E16" s="1" t="s">
        <v>918</v>
      </c>
      <c r="F16" s="1" t="s">
        <v>839</v>
      </c>
      <c r="G16" s="1" t="s">
        <v>843</v>
      </c>
      <c r="H16" s="1" t="s">
        <v>844</v>
      </c>
      <c r="I16" s="1" t="s">
        <v>919</v>
      </c>
      <c r="J16" s="1" t="s">
        <v>846</v>
      </c>
      <c r="K16" s="1" t="s">
        <v>919</v>
      </c>
      <c r="L16" s="1" t="s">
        <v>919</v>
      </c>
      <c r="M16" s="1" t="s">
        <v>847</v>
      </c>
      <c r="N16" s="1" t="s">
        <v>847</v>
      </c>
      <c r="O16" s="1" t="s">
        <v>848</v>
      </c>
      <c r="P16" s="1" t="s">
        <v>849</v>
      </c>
      <c r="Q16" s="1" t="s">
        <v>850</v>
      </c>
      <c r="R16" s="1" t="s">
        <v>920</v>
      </c>
      <c r="S16" s="1" t="s">
        <v>852</v>
      </c>
      <c r="T16" s="1" t="s">
        <v>853</v>
      </c>
      <c r="U16" s="1" t="s">
        <v>921</v>
      </c>
      <c r="V16" s="1" t="s">
        <v>910</v>
      </c>
    </row>
    <row r="17" s="1" customFormat="1" spans="1:22">
      <c r="A17" s="3">
        <v>999229377957315</v>
      </c>
      <c r="B17" s="1" t="s">
        <v>888</v>
      </c>
      <c r="C17" s="1" t="s">
        <v>922</v>
      </c>
      <c r="D17" s="1" t="s">
        <v>923</v>
      </c>
      <c r="E17" s="1" t="s">
        <v>924</v>
      </c>
      <c r="F17" s="1" t="s">
        <v>888</v>
      </c>
      <c r="G17" s="1" t="s">
        <v>843</v>
      </c>
      <c r="H17" s="1" t="s">
        <v>844</v>
      </c>
      <c r="I17" s="1" t="s">
        <v>925</v>
      </c>
      <c r="J17" s="1" t="s">
        <v>846</v>
      </c>
      <c r="K17" s="1" t="s">
        <v>925</v>
      </c>
      <c r="L17" s="1" t="s">
        <v>925</v>
      </c>
      <c r="M17" s="1" t="s">
        <v>847</v>
      </c>
      <c r="N17" s="1" t="s">
        <v>847</v>
      </c>
      <c r="O17" s="1" t="s">
        <v>848</v>
      </c>
      <c r="P17" s="1" t="s">
        <v>849</v>
      </c>
      <c r="Q17" s="1" t="s">
        <v>850</v>
      </c>
      <c r="R17" s="1" t="s">
        <v>926</v>
      </c>
      <c r="S17" s="1" t="s">
        <v>852</v>
      </c>
      <c r="T17" s="1" t="s">
        <v>853</v>
      </c>
      <c r="U17" s="1" t="s">
        <v>814</v>
      </c>
      <c r="V17" s="1" t="s">
        <v>927</v>
      </c>
    </row>
    <row r="18" s="1" customFormat="1" spans="1:22">
      <c r="A18" s="3">
        <v>999229377905617</v>
      </c>
      <c r="B18" s="1" t="s">
        <v>888</v>
      </c>
      <c r="C18" s="1" t="s">
        <v>928</v>
      </c>
      <c r="D18" s="1" t="s">
        <v>929</v>
      </c>
      <c r="E18" s="1" t="s">
        <v>930</v>
      </c>
      <c r="F18" s="1" t="s">
        <v>839</v>
      </c>
      <c r="G18" s="1" t="s">
        <v>843</v>
      </c>
      <c r="H18" s="1" t="s">
        <v>844</v>
      </c>
      <c r="I18" s="1" t="s">
        <v>931</v>
      </c>
      <c r="J18" s="1" t="s">
        <v>846</v>
      </c>
      <c r="K18" s="1" t="s">
        <v>931</v>
      </c>
      <c r="L18" s="1" t="s">
        <v>931</v>
      </c>
      <c r="M18" s="1" t="s">
        <v>847</v>
      </c>
      <c r="N18" s="1" t="s">
        <v>847</v>
      </c>
      <c r="O18" s="1" t="s">
        <v>848</v>
      </c>
      <c r="P18" s="1" t="s">
        <v>849</v>
      </c>
      <c r="Q18" s="1" t="s">
        <v>850</v>
      </c>
      <c r="R18" s="1" t="s">
        <v>932</v>
      </c>
      <c r="S18" s="1" t="s">
        <v>852</v>
      </c>
      <c r="T18" s="1" t="s">
        <v>853</v>
      </c>
      <c r="U18" s="1" t="s">
        <v>921</v>
      </c>
      <c r="V18" s="1" t="s">
        <v>910</v>
      </c>
    </row>
    <row r="19" s="1" customFormat="1" spans="1:22">
      <c r="A19" s="3">
        <v>999229377889039</v>
      </c>
      <c r="B19" s="1" t="s">
        <v>888</v>
      </c>
      <c r="C19" s="1" t="s">
        <v>933</v>
      </c>
      <c r="D19" s="1" t="s">
        <v>906</v>
      </c>
      <c r="E19" s="1" t="s">
        <v>934</v>
      </c>
      <c r="F19" s="1" t="s">
        <v>839</v>
      </c>
      <c r="G19" s="1" t="s">
        <v>843</v>
      </c>
      <c r="H19" s="1" t="s">
        <v>844</v>
      </c>
      <c r="I19" s="1" t="s">
        <v>935</v>
      </c>
      <c r="J19" s="1" t="s">
        <v>846</v>
      </c>
      <c r="K19" s="1" t="s">
        <v>935</v>
      </c>
      <c r="L19" s="1" t="s">
        <v>935</v>
      </c>
      <c r="M19" s="1" t="s">
        <v>847</v>
      </c>
      <c r="N19" s="1" t="s">
        <v>847</v>
      </c>
      <c r="O19" s="1" t="s">
        <v>848</v>
      </c>
      <c r="P19" s="1" t="s">
        <v>849</v>
      </c>
      <c r="Q19" s="1" t="s">
        <v>850</v>
      </c>
      <c r="R19" s="1" t="s">
        <v>936</v>
      </c>
      <c r="S19" s="1" t="s">
        <v>852</v>
      </c>
      <c r="T19" s="1" t="s">
        <v>853</v>
      </c>
      <c r="U19" s="1" t="s">
        <v>814</v>
      </c>
      <c r="V19" s="1" t="s">
        <v>910</v>
      </c>
    </row>
    <row r="20" s="1" customFormat="1" spans="1:22">
      <c r="A20" s="3">
        <v>999229377636769</v>
      </c>
      <c r="B20" s="1" t="s">
        <v>888</v>
      </c>
      <c r="C20" s="1" t="s">
        <v>937</v>
      </c>
      <c r="D20" s="1" t="s">
        <v>895</v>
      </c>
      <c r="E20" s="1" t="s">
        <v>938</v>
      </c>
      <c r="F20" s="1" t="s">
        <v>839</v>
      </c>
      <c r="G20" s="1" t="s">
        <v>843</v>
      </c>
      <c r="H20" s="1" t="s">
        <v>844</v>
      </c>
      <c r="I20" s="1" t="s">
        <v>939</v>
      </c>
      <c r="J20" s="1" t="s">
        <v>846</v>
      </c>
      <c r="K20" s="1" t="s">
        <v>939</v>
      </c>
      <c r="L20" s="1" t="s">
        <v>939</v>
      </c>
      <c r="M20" s="1" t="s">
        <v>847</v>
      </c>
      <c r="N20" s="1" t="s">
        <v>847</v>
      </c>
      <c r="O20" s="1" t="s">
        <v>848</v>
      </c>
      <c r="P20" s="1" t="s">
        <v>849</v>
      </c>
      <c r="Q20" s="1" t="s">
        <v>850</v>
      </c>
      <c r="R20" s="1" t="s">
        <v>940</v>
      </c>
      <c r="S20" s="1" t="s">
        <v>852</v>
      </c>
      <c r="T20" s="1" t="s">
        <v>853</v>
      </c>
      <c r="U20" s="1" t="s">
        <v>814</v>
      </c>
      <c r="V20" s="1" t="s">
        <v>899</v>
      </c>
    </row>
    <row r="21" s="1" customFormat="1" spans="1:22">
      <c r="A21" s="3">
        <v>999229377559067</v>
      </c>
      <c r="B21" s="1" t="s">
        <v>888</v>
      </c>
      <c r="C21" s="1" t="s">
        <v>941</v>
      </c>
      <c r="D21" s="1" t="s">
        <v>942</v>
      </c>
      <c r="E21" s="1" t="s">
        <v>943</v>
      </c>
      <c r="F21" s="1" t="s">
        <v>839</v>
      </c>
      <c r="G21" s="1" t="s">
        <v>843</v>
      </c>
      <c r="H21" s="1" t="s">
        <v>844</v>
      </c>
      <c r="I21" s="1" t="s">
        <v>944</v>
      </c>
      <c r="J21" s="1" t="s">
        <v>846</v>
      </c>
      <c r="K21" s="1" t="s">
        <v>944</v>
      </c>
      <c r="L21" s="1" t="s">
        <v>944</v>
      </c>
      <c r="M21" s="1" t="s">
        <v>847</v>
      </c>
      <c r="N21" s="1" t="s">
        <v>847</v>
      </c>
      <c r="O21" s="1" t="s">
        <v>848</v>
      </c>
      <c r="P21" s="1" t="s">
        <v>849</v>
      </c>
      <c r="Q21" s="1" t="s">
        <v>850</v>
      </c>
      <c r="R21" s="1" t="s">
        <v>945</v>
      </c>
      <c r="S21" s="1" t="s">
        <v>852</v>
      </c>
      <c r="T21" s="1" t="s">
        <v>853</v>
      </c>
      <c r="U21" s="1" t="s">
        <v>814</v>
      </c>
      <c r="V21" s="1" t="s">
        <v>854</v>
      </c>
    </row>
    <row r="22" s="1" customFormat="1" spans="1:22">
      <c r="A22" s="3">
        <v>999229377510554</v>
      </c>
      <c r="B22" s="1" t="s">
        <v>888</v>
      </c>
      <c r="C22" s="1" t="s">
        <v>946</v>
      </c>
      <c r="D22" s="1" t="s">
        <v>947</v>
      </c>
      <c r="E22" s="1" t="s">
        <v>948</v>
      </c>
      <c r="F22" s="1" t="s">
        <v>839</v>
      </c>
      <c r="G22" s="1" t="s">
        <v>843</v>
      </c>
      <c r="H22" s="1" t="s">
        <v>844</v>
      </c>
      <c r="I22" s="1" t="s">
        <v>949</v>
      </c>
      <c r="J22" s="1" t="s">
        <v>846</v>
      </c>
      <c r="K22" s="1" t="s">
        <v>949</v>
      </c>
      <c r="L22" s="1" t="s">
        <v>949</v>
      </c>
      <c r="M22" s="1" t="s">
        <v>847</v>
      </c>
      <c r="N22" s="1" t="s">
        <v>847</v>
      </c>
      <c r="O22" s="1" t="s">
        <v>848</v>
      </c>
      <c r="P22" s="1" t="s">
        <v>849</v>
      </c>
      <c r="Q22" s="1" t="s">
        <v>850</v>
      </c>
      <c r="R22" s="1" t="s">
        <v>950</v>
      </c>
      <c r="S22" s="1" t="s">
        <v>852</v>
      </c>
      <c r="T22" s="1" t="s">
        <v>853</v>
      </c>
      <c r="U22" s="1" t="s">
        <v>814</v>
      </c>
      <c r="V22" s="1" t="s">
        <v>910</v>
      </c>
    </row>
    <row r="23" s="1" customFormat="1" spans="1:22">
      <c r="A23" s="3">
        <v>999229377363763</v>
      </c>
      <c r="B23" s="1" t="s">
        <v>888</v>
      </c>
      <c r="C23" s="1" t="s">
        <v>951</v>
      </c>
      <c r="D23" s="1" t="s">
        <v>947</v>
      </c>
      <c r="E23" s="1" t="s">
        <v>952</v>
      </c>
      <c r="F23" s="1" t="s">
        <v>839</v>
      </c>
      <c r="G23" s="1" t="s">
        <v>843</v>
      </c>
      <c r="H23" s="1" t="s">
        <v>844</v>
      </c>
      <c r="I23" s="1" t="s">
        <v>953</v>
      </c>
      <c r="J23" s="1" t="s">
        <v>846</v>
      </c>
      <c r="K23" s="1" t="s">
        <v>953</v>
      </c>
      <c r="L23" s="1" t="s">
        <v>953</v>
      </c>
      <c r="M23" s="1" t="s">
        <v>847</v>
      </c>
      <c r="N23" s="1" t="s">
        <v>847</v>
      </c>
      <c r="O23" s="1" t="s">
        <v>848</v>
      </c>
      <c r="P23" s="1" t="s">
        <v>849</v>
      </c>
      <c r="Q23" s="1" t="s">
        <v>850</v>
      </c>
      <c r="R23" s="1" t="s">
        <v>954</v>
      </c>
      <c r="S23" s="1" t="s">
        <v>852</v>
      </c>
      <c r="T23" s="1" t="s">
        <v>853</v>
      </c>
      <c r="U23" s="1" t="s">
        <v>814</v>
      </c>
      <c r="V23" s="1" t="s">
        <v>910</v>
      </c>
    </row>
    <row r="24" s="1" customFormat="1" spans="1:22">
      <c r="A24" s="3">
        <v>999229377227219</v>
      </c>
      <c r="B24" s="1" t="s">
        <v>888</v>
      </c>
      <c r="C24" s="1" t="s">
        <v>955</v>
      </c>
      <c r="D24" s="1" t="s">
        <v>884</v>
      </c>
      <c r="E24" s="1" t="s">
        <v>956</v>
      </c>
      <c r="F24" s="1" t="s">
        <v>888</v>
      </c>
      <c r="G24" s="1" t="s">
        <v>843</v>
      </c>
      <c r="H24" s="1" t="s">
        <v>844</v>
      </c>
      <c r="I24" s="1" t="s">
        <v>957</v>
      </c>
      <c r="J24" s="1" t="s">
        <v>846</v>
      </c>
      <c r="K24" s="1" t="s">
        <v>957</v>
      </c>
      <c r="L24" s="1" t="s">
        <v>957</v>
      </c>
      <c r="M24" s="1" t="s">
        <v>847</v>
      </c>
      <c r="N24" s="1" t="s">
        <v>847</v>
      </c>
      <c r="O24" s="1" t="s">
        <v>848</v>
      </c>
      <c r="P24" s="1" t="s">
        <v>849</v>
      </c>
      <c r="Q24" s="1" t="s">
        <v>850</v>
      </c>
      <c r="R24" s="1" t="s">
        <v>958</v>
      </c>
      <c r="S24" s="1" t="s">
        <v>852</v>
      </c>
      <c r="T24" s="1" t="s">
        <v>853</v>
      </c>
      <c r="U24" s="1" t="s">
        <v>814</v>
      </c>
      <c r="V24" s="1" t="s">
        <v>854</v>
      </c>
    </row>
    <row r="25" s="1" customFormat="1" spans="1:22">
      <c r="A25" s="3">
        <v>999229377174595</v>
      </c>
      <c r="B25" s="1" t="s">
        <v>888</v>
      </c>
      <c r="C25" s="1" t="s">
        <v>959</v>
      </c>
      <c r="D25" s="1" t="s">
        <v>960</v>
      </c>
      <c r="E25" s="1" t="s">
        <v>961</v>
      </c>
      <c r="F25" s="1" t="s">
        <v>888</v>
      </c>
      <c r="G25" s="1" t="s">
        <v>843</v>
      </c>
      <c r="H25" s="1" t="s">
        <v>844</v>
      </c>
      <c r="I25" s="1" t="s">
        <v>962</v>
      </c>
      <c r="J25" s="1" t="s">
        <v>846</v>
      </c>
      <c r="K25" s="1" t="s">
        <v>962</v>
      </c>
      <c r="L25" s="1" t="s">
        <v>962</v>
      </c>
      <c r="M25" s="1" t="s">
        <v>847</v>
      </c>
      <c r="N25" s="1" t="s">
        <v>847</v>
      </c>
      <c r="O25" s="1" t="s">
        <v>848</v>
      </c>
      <c r="P25" s="1" t="s">
        <v>849</v>
      </c>
      <c r="Q25" s="1" t="s">
        <v>850</v>
      </c>
      <c r="R25" s="1" t="s">
        <v>963</v>
      </c>
      <c r="S25" s="1" t="s">
        <v>852</v>
      </c>
      <c r="T25" s="1" t="s">
        <v>853</v>
      </c>
      <c r="U25" s="1" t="s">
        <v>814</v>
      </c>
      <c r="V25" s="1" t="s">
        <v>854</v>
      </c>
    </row>
    <row r="26" s="1" customFormat="1" spans="1:22">
      <c r="A26" s="3">
        <v>999229376751694</v>
      </c>
      <c r="B26" s="1" t="s">
        <v>888</v>
      </c>
      <c r="C26" s="1" t="s">
        <v>964</v>
      </c>
      <c r="D26" s="1" t="s">
        <v>942</v>
      </c>
      <c r="E26" s="1" t="s">
        <v>965</v>
      </c>
      <c r="F26" s="1" t="s">
        <v>888</v>
      </c>
      <c r="G26" s="1" t="s">
        <v>843</v>
      </c>
      <c r="H26" s="1" t="s">
        <v>844</v>
      </c>
      <c r="I26" s="1" t="s">
        <v>966</v>
      </c>
      <c r="J26" s="1" t="s">
        <v>846</v>
      </c>
      <c r="K26" s="1" t="s">
        <v>966</v>
      </c>
      <c r="L26" s="1" t="s">
        <v>966</v>
      </c>
      <c r="M26" s="1" t="s">
        <v>847</v>
      </c>
      <c r="N26" s="1" t="s">
        <v>847</v>
      </c>
      <c r="O26" s="1" t="s">
        <v>848</v>
      </c>
      <c r="P26" s="1" t="s">
        <v>849</v>
      </c>
      <c r="Q26" s="1" t="s">
        <v>850</v>
      </c>
      <c r="R26" s="1" t="s">
        <v>967</v>
      </c>
      <c r="S26" s="1" t="s">
        <v>852</v>
      </c>
      <c r="T26" s="1" t="s">
        <v>853</v>
      </c>
      <c r="U26" s="1" t="s">
        <v>814</v>
      </c>
      <c r="V26" s="1" t="s">
        <v>854</v>
      </c>
    </row>
    <row r="27" s="1" customFormat="1" spans="1:22">
      <c r="A27" s="3">
        <v>999229376301679</v>
      </c>
      <c r="B27" s="1" t="s">
        <v>888</v>
      </c>
      <c r="C27" s="1" t="s">
        <v>968</v>
      </c>
      <c r="D27" s="1" t="s">
        <v>969</v>
      </c>
      <c r="E27" s="1" t="s">
        <v>970</v>
      </c>
      <c r="F27" s="1" t="s">
        <v>839</v>
      </c>
      <c r="G27" s="1" t="s">
        <v>843</v>
      </c>
      <c r="H27" s="1" t="s">
        <v>844</v>
      </c>
      <c r="I27" s="1" t="s">
        <v>971</v>
      </c>
      <c r="J27" s="1" t="s">
        <v>846</v>
      </c>
      <c r="K27" s="1" t="s">
        <v>971</v>
      </c>
      <c r="L27" s="1" t="s">
        <v>971</v>
      </c>
      <c r="M27" s="1" t="s">
        <v>847</v>
      </c>
      <c r="N27" s="1" t="s">
        <v>847</v>
      </c>
      <c r="O27" s="1" t="s">
        <v>848</v>
      </c>
      <c r="P27" s="1" t="s">
        <v>849</v>
      </c>
      <c r="Q27" s="1" t="s">
        <v>850</v>
      </c>
      <c r="R27" s="1" t="s">
        <v>972</v>
      </c>
      <c r="S27" s="1" t="s">
        <v>852</v>
      </c>
      <c r="T27" s="1" t="s">
        <v>853</v>
      </c>
      <c r="U27" s="1" t="s">
        <v>814</v>
      </c>
      <c r="V27" s="1" t="s">
        <v>973</v>
      </c>
    </row>
    <row r="28" s="1" customFormat="1" spans="1:22">
      <c r="A28" s="3">
        <v>999229375899716</v>
      </c>
      <c r="B28" s="1" t="s">
        <v>888</v>
      </c>
      <c r="C28" s="1" t="s">
        <v>974</v>
      </c>
      <c r="D28" s="1" t="s">
        <v>884</v>
      </c>
      <c r="E28" s="1" t="s">
        <v>975</v>
      </c>
      <c r="F28" s="1" t="s">
        <v>839</v>
      </c>
      <c r="G28" s="1" t="s">
        <v>843</v>
      </c>
      <c r="H28" s="1" t="s">
        <v>844</v>
      </c>
      <c r="I28" s="1" t="s">
        <v>976</v>
      </c>
      <c r="J28" s="1" t="s">
        <v>846</v>
      </c>
      <c r="K28" s="1" t="s">
        <v>976</v>
      </c>
      <c r="L28" s="1" t="s">
        <v>976</v>
      </c>
      <c r="M28" s="1" t="s">
        <v>847</v>
      </c>
      <c r="N28" s="1" t="s">
        <v>847</v>
      </c>
      <c r="O28" s="1" t="s">
        <v>848</v>
      </c>
      <c r="P28" s="1" t="s">
        <v>849</v>
      </c>
      <c r="Q28" s="1" t="s">
        <v>850</v>
      </c>
      <c r="R28" s="1" t="s">
        <v>977</v>
      </c>
      <c r="S28" s="1" t="s">
        <v>852</v>
      </c>
      <c r="T28" s="1" t="s">
        <v>853</v>
      </c>
      <c r="U28" s="1" t="s">
        <v>814</v>
      </c>
      <c r="V28" s="1" t="s">
        <v>854</v>
      </c>
    </row>
    <row r="29" s="1" customFormat="1" spans="1:22">
      <c r="A29" s="3">
        <v>999229375877752</v>
      </c>
      <c r="B29" s="1" t="s">
        <v>888</v>
      </c>
      <c r="C29" s="1" t="s">
        <v>978</v>
      </c>
      <c r="D29" s="1" t="s">
        <v>979</v>
      </c>
      <c r="E29" s="1" t="s">
        <v>980</v>
      </c>
      <c r="F29" s="1" t="s">
        <v>839</v>
      </c>
      <c r="G29" s="1" t="s">
        <v>843</v>
      </c>
      <c r="H29" s="1" t="s">
        <v>844</v>
      </c>
      <c r="I29" s="1" t="s">
        <v>981</v>
      </c>
      <c r="J29" s="1" t="s">
        <v>846</v>
      </c>
      <c r="K29" s="1" t="s">
        <v>981</v>
      </c>
      <c r="L29" s="1" t="s">
        <v>981</v>
      </c>
      <c r="M29" s="1" t="s">
        <v>847</v>
      </c>
      <c r="N29" s="1" t="s">
        <v>847</v>
      </c>
      <c r="O29" s="1" t="s">
        <v>848</v>
      </c>
      <c r="P29" s="1" t="s">
        <v>849</v>
      </c>
      <c r="Q29" s="1" t="s">
        <v>850</v>
      </c>
      <c r="R29" s="1" t="s">
        <v>982</v>
      </c>
      <c r="S29" s="1" t="s">
        <v>852</v>
      </c>
      <c r="T29" s="1" t="s">
        <v>853</v>
      </c>
      <c r="U29" s="1" t="s">
        <v>814</v>
      </c>
      <c r="V29" s="1" t="s">
        <v>854</v>
      </c>
    </row>
    <row r="30" s="1" customFormat="1" spans="1:22">
      <c r="A30" s="3">
        <v>999229375653286</v>
      </c>
      <c r="B30" s="1" t="s">
        <v>983</v>
      </c>
      <c r="C30" s="1" t="s">
        <v>984</v>
      </c>
      <c r="D30" s="1" t="s">
        <v>985</v>
      </c>
      <c r="E30" s="1" t="s">
        <v>986</v>
      </c>
      <c r="F30" s="1" t="s">
        <v>888</v>
      </c>
      <c r="G30" s="1" t="s">
        <v>843</v>
      </c>
      <c r="H30" s="1" t="s">
        <v>844</v>
      </c>
      <c r="I30" s="1" t="s">
        <v>987</v>
      </c>
      <c r="J30" s="1" t="s">
        <v>846</v>
      </c>
      <c r="K30" s="1" t="s">
        <v>987</v>
      </c>
      <c r="L30" s="1" t="s">
        <v>987</v>
      </c>
      <c r="M30" s="1" t="s">
        <v>847</v>
      </c>
      <c r="N30" s="1" t="s">
        <v>847</v>
      </c>
      <c r="O30" s="1" t="s">
        <v>848</v>
      </c>
      <c r="P30" s="1" t="s">
        <v>849</v>
      </c>
      <c r="Q30" s="1" t="s">
        <v>850</v>
      </c>
      <c r="R30" s="1" t="s">
        <v>988</v>
      </c>
      <c r="S30" s="1" t="s">
        <v>852</v>
      </c>
      <c r="T30" s="1" t="s">
        <v>853</v>
      </c>
      <c r="U30" s="1" t="s">
        <v>814</v>
      </c>
      <c r="V30" s="1" t="s">
        <v>854</v>
      </c>
    </row>
    <row r="31" s="1" customFormat="1" spans="1:22">
      <c r="A31" s="3">
        <v>999229374182583</v>
      </c>
      <c r="B31" s="1" t="s">
        <v>983</v>
      </c>
      <c r="C31" s="1" t="s">
        <v>989</v>
      </c>
      <c r="D31" s="1" t="s">
        <v>906</v>
      </c>
      <c r="E31" s="1" t="s">
        <v>990</v>
      </c>
      <c r="F31" s="1" t="s">
        <v>888</v>
      </c>
      <c r="G31" s="1" t="s">
        <v>843</v>
      </c>
      <c r="H31" s="1" t="s">
        <v>844</v>
      </c>
      <c r="I31" s="1" t="s">
        <v>991</v>
      </c>
      <c r="J31" s="1" t="s">
        <v>846</v>
      </c>
      <c r="K31" s="1" t="s">
        <v>991</v>
      </c>
      <c r="L31" s="1" t="s">
        <v>991</v>
      </c>
      <c r="M31" s="1" t="s">
        <v>847</v>
      </c>
      <c r="N31" s="1" t="s">
        <v>847</v>
      </c>
      <c r="O31" s="1" t="s">
        <v>848</v>
      </c>
      <c r="P31" s="1" t="s">
        <v>849</v>
      </c>
      <c r="Q31" s="1" t="s">
        <v>850</v>
      </c>
      <c r="R31" s="1" t="s">
        <v>992</v>
      </c>
      <c r="S31" s="1" t="s">
        <v>852</v>
      </c>
      <c r="T31" s="1" t="s">
        <v>853</v>
      </c>
      <c r="U31" s="1" t="s">
        <v>814</v>
      </c>
      <c r="V31" s="1" t="s">
        <v>910</v>
      </c>
    </row>
    <row r="32" s="1" customFormat="1" spans="1:22">
      <c r="A32" s="3">
        <v>999229372979861</v>
      </c>
      <c r="B32" s="1" t="s">
        <v>983</v>
      </c>
      <c r="C32" s="1" t="s">
        <v>993</v>
      </c>
      <c r="D32" s="1" t="s">
        <v>994</v>
      </c>
      <c r="E32" s="1" t="s">
        <v>995</v>
      </c>
      <c r="F32" s="1" t="s">
        <v>839</v>
      </c>
      <c r="G32" s="1" t="s">
        <v>843</v>
      </c>
      <c r="H32" s="1" t="s">
        <v>844</v>
      </c>
      <c r="I32" s="1" t="s">
        <v>996</v>
      </c>
      <c r="J32" s="1" t="s">
        <v>846</v>
      </c>
      <c r="K32" s="1" t="s">
        <v>996</v>
      </c>
      <c r="L32" s="1" t="s">
        <v>996</v>
      </c>
      <c r="M32" s="1" t="s">
        <v>847</v>
      </c>
      <c r="N32" s="1" t="s">
        <v>847</v>
      </c>
      <c r="O32" s="1" t="s">
        <v>848</v>
      </c>
      <c r="P32" s="1" t="s">
        <v>849</v>
      </c>
      <c r="Q32" s="1" t="s">
        <v>850</v>
      </c>
      <c r="R32" s="1" t="s">
        <v>997</v>
      </c>
      <c r="S32" s="1" t="s">
        <v>852</v>
      </c>
      <c r="T32" s="1" t="s">
        <v>853</v>
      </c>
      <c r="U32" s="1" t="s">
        <v>814</v>
      </c>
      <c r="V32" s="1" t="s">
        <v>899</v>
      </c>
    </row>
    <row r="33" s="1" customFormat="1" spans="1:22">
      <c r="A33" s="3">
        <v>999229372900128</v>
      </c>
      <c r="B33" s="1" t="s">
        <v>983</v>
      </c>
      <c r="C33" s="1" t="s">
        <v>998</v>
      </c>
      <c r="D33" s="1" t="s">
        <v>999</v>
      </c>
      <c r="E33" s="1" t="s">
        <v>1000</v>
      </c>
      <c r="F33" s="1" t="s">
        <v>888</v>
      </c>
      <c r="G33" s="1" t="s">
        <v>843</v>
      </c>
      <c r="H33" s="1" t="s">
        <v>844</v>
      </c>
      <c r="I33" s="1" t="s">
        <v>1001</v>
      </c>
      <c r="J33" s="1" t="s">
        <v>846</v>
      </c>
      <c r="K33" s="1" t="s">
        <v>1001</v>
      </c>
      <c r="L33" s="1" t="s">
        <v>1001</v>
      </c>
      <c r="M33" s="1" t="s">
        <v>847</v>
      </c>
      <c r="N33" s="1" t="s">
        <v>847</v>
      </c>
      <c r="O33" s="1" t="s">
        <v>848</v>
      </c>
      <c r="P33" s="1" t="s">
        <v>849</v>
      </c>
      <c r="Q33" s="1" t="s">
        <v>850</v>
      </c>
      <c r="R33" s="1" t="s">
        <v>1002</v>
      </c>
      <c r="S33" s="1" t="s">
        <v>852</v>
      </c>
      <c r="T33" s="1" t="s">
        <v>853</v>
      </c>
      <c r="U33" s="1" t="s">
        <v>814</v>
      </c>
      <c r="V33" s="1" t="s">
        <v>854</v>
      </c>
    </row>
    <row r="34" s="1" customFormat="1" spans="1:22">
      <c r="A34" s="3">
        <v>999229371879331</v>
      </c>
      <c r="B34" s="1" t="s">
        <v>983</v>
      </c>
      <c r="C34" s="1" t="s">
        <v>1003</v>
      </c>
      <c r="D34" s="1" t="s">
        <v>1004</v>
      </c>
      <c r="E34" s="1" t="s">
        <v>1005</v>
      </c>
      <c r="F34" s="1" t="s">
        <v>888</v>
      </c>
      <c r="G34" s="1" t="s">
        <v>843</v>
      </c>
      <c r="H34" s="1" t="s">
        <v>844</v>
      </c>
      <c r="I34" s="1" t="s">
        <v>1006</v>
      </c>
      <c r="J34" s="1" t="s">
        <v>846</v>
      </c>
      <c r="K34" s="1" t="s">
        <v>1006</v>
      </c>
      <c r="L34" s="1" t="s">
        <v>1006</v>
      </c>
      <c r="M34" s="1" t="s">
        <v>847</v>
      </c>
      <c r="N34" s="1" t="s">
        <v>847</v>
      </c>
      <c r="O34" s="1" t="s">
        <v>848</v>
      </c>
      <c r="P34" s="1" t="s">
        <v>849</v>
      </c>
      <c r="Q34" s="1" t="s">
        <v>850</v>
      </c>
      <c r="R34" s="1" t="s">
        <v>1007</v>
      </c>
      <c r="S34" s="1" t="s">
        <v>852</v>
      </c>
      <c r="T34" s="1" t="s">
        <v>853</v>
      </c>
      <c r="U34" s="1" t="s">
        <v>814</v>
      </c>
      <c r="V34" s="1" t="s">
        <v>854</v>
      </c>
    </row>
    <row r="35" s="1" customFormat="1" spans="1:22">
      <c r="A35" s="3">
        <v>999229371348428</v>
      </c>
      <c r="B35" s="1" t="s">
        <v>983</v>
      </c>
      <c r="C35" s="1" t="s">
        <v>1008</v>
      </c>
      <c r="D35" s="1" t="s">
        <v>1009</v>
      </c>
      <c r="E35" s="1" t="s">
        <v>1010</v>
      </c>
      <c r="F35" s="1" t="s">
        <v>839</v>
      </c>
      <c r="G35" s="1" t="s">
        <v>843</v>
      </c>
      <c r="H35" s="1" t="s">
        <v>844</v>
      </c>
      <c r="I35" s="1" t="s">
        <v>1011</v>
      </c>
      <c r="J35" s="1" t="s">
        <v>846</v>
      </c>
      <c r="K35" s="1" t="s">
        <v>1011</v>
      </c>
      <c r="L35" s="1" t="s">
        <v>1011</v>
      </c>
      <c r="M35" s="1" t="s">
        <v>847</v>
      </c>
      <c r="N35" s="1" t="s">
        <v>847</v>
      </c>
      <c r="O35" s="1" t="s">
        <v>848</v>
      </c>
      <c r="P35" s="1" t="s">
        <v>849</v>
      </c>
      <c r="Q35" s="1" t="s">
        <v>850</v>
      </c>
      <c r="R35" s="1" t="s">
        <v>1012</v>
      </c>
      <c r="S35" s="1" t="s">
        <v>852</v>
      </c>
      <c r="T35" s="1" t="s">
        <v>853</v>
      </c>
      <c r="U35" s="1" t="s">
        <v>814</v>
      </c>
      <c r="V35" s="1" t="s">
        <v>854</v>
      </c>
    </row>
    <row r="36" s="1" customFormat="1" spans="1:22">
      <c r="A36" s="3">
        <v>999229371058155</v>
      </c>
      <c r="B36" s="1" t="s">
        <v>983</v>
      </c>
      <c r="C36" s="1" t="s">
        <v>1013</v>
      </c>
      <c r="D36" s="1" t="s">
        <v>906</v>
      </c>
      <c r="E36" s="1" t="s">
        <v>1014</v>
      </c>
      <c r="F36" s="1" t="s">
        <v>839</v>
      </c>
      <c r="G36" s="1" t="s">
        <v>843</v>
      </c>
      <c r="H36" s="1" t="s">
        <v>844</v>
      </c>
      <c r="I36" s="1" t="s">
        <v>1015</v>
      </c>
      <c r="J36" s="1" t="s">
        <v>846</v>
      </c>
      <c r="K36" s="1" t="s">
        <v>1015</v>
      </c>
      <c r="L36" s="1" t="s">
        <v>1015</v>
      </c>
      <c r="M36" s="1" t="s">
        <v>847</v>
      </c>
      <c r="N36" s="1" t="s">
        <v>847</v>
      </c>
      <c r="O36" s="1" t="s">
        <v>848</v>
      </c>
      <c r="P36" s="1" t="s">
        <v>849</v>
      </c>
      <c r="Q36" s="1" t="s">
        <v>850</v>
      </c>
      <c r="R36" s="1" t="s">
        <v>1016</v>
      </c>
      <c r="S36" s="1" t="s">
        <v>852</v>
      </c>
      <c r="T36" s="1" t="s">
        <v>853</v>
      </c>
      <c r="U36" s="1" t="s">
        <v>814</v>
      </c>
      <c r="V36" s="1" t="s">
        <v>910</v>
      </c>
    </row>
    <row r="37" s="1" customFormat="1" spans="1:22">
      <c r="A37" s="3">
        <v>999229369744564</v>
      </c>
      <c r="B37" s="1" t="s">
        <v>983</v>
      </c>
      <c r="C37" s="1" t="s">
        <v>1017</v>
      </c>
      <c r="D37" s="1" t="s">
        <v>906</v>
      </c>
      <c r="E37" s="1" t="s">
        <v>1018</v>
      </c>
      <c r="F37" s="1" t="s">
        <v>839</v>
      </c>
      <c r="G37" s="1" t="s">
        <v>843</v>
      </c>
      <c r="H37" s="1" t="s">
        <v>844</v>
      </c>
      <c r="I37" s="1" t="s">
        <v>1015</v>
      </c>
      <c r="J37" s="1" t="s">
        <v>846</v>
      </c>
      <c r="K37" s="1" t="s">
        <v>1015</v>
      </c>
      <c r="L37" s="1" t="s">
        <v>1015</v>
      </c>
      <c r="M37" s="1" t="s">
        <v>847</v>
      </c>
      <c r="N37" s="1" t="s">
        <v>847</v>
      </c>
      <c r="O37" s="1" t="s">
        <v>848</v>
      </c>
      <c r="P37" s="1" t="s">
        <v>849</v>
      </c>
      <c r="Q37" s="1" t="s">
        <v>850</v>
      </c>
      <c r="R37" s="1" t="s">
        <v>1019</v>
      </c>
      <c r="S37" s="1" t="s">
        <v>852</v>
      </c>
      <c r="T37" s="1" t="s">
        <v>853</v>
      </c>
      <c r="U37" s="1" t="s">
        <v>814</v>
      </c>
      <c r="V37" s="1" t="s">
        <v>910</v>
      </c>
    </row>
    <row r="38" s="1" customFormat="1" spans="1:22">
      <c r="A38" s="3">
        <v>999229365054210</v>
      </c>
      <c r="B38" s="1" t="s">
        <v>983</v>
      </c>
      <c r="C38" s="1" t="s">
        <v>1020</v>
      </c>
      <c r="D38" s="1" t="s">
        <v>1021</v>
      </c>
      <c r="E38" s="1" t="s">
        <v>1022</v>
      </c>
      <c r="F38" s="1" t="s">
        <v>839</v>
      </c>
      <c r="G38" s="1" t="s">
        <v>843</v>
      </c>
      <c r="H38" s="1" t="s">
        <v>844</v>
      </c>
      <c r="I38" s="1" t="s">
        <v>1023</v>
      </c>
      <c r="J38" s="1" t="s">
        <v>846</v>
      </c>
      <c r="K38" s="1" t="s">
        <v>1023</v>
      </c>
      <c r="L38" s="1" t="s">
        <v>1023</v>
      </c>
      <c r="M38" s="1" t="s">
        <v>847</v>
      </c>
      <c r="N38" s="1" t="s">
        <v>847</v>
      </c>
      <c r="O38" s="1" t="s">
        <v>848</v>
      </c>
      <c r="P38" s="1" t="s">
        <v>849</v>
      </c>
      <c r="Q38" s="1" t="s">
        <v>850</v>
      </c>
      <c r="R38" s="1" t="s">
        <v>1024</v>
      </c>
      <c r="S38" s="1" t="s">
        <v>852</v>
      </c>
      <c r="T38" s="1" t="s">
        <v>853</v>
      </c>
      <c r="U38" s="1" t="s">
        <v>814</v>
      </c>
      <c r="V38" s="1" t="s">
        <v>910</v>
      </c>
    </row>
    <row r="39" s="1" customFormat="1" spans="1:22">
      <c r="A39" s="3">
        <v>999229365034668</v>
      </c>
      <c r="B39" s="1" t="s">
        <v>983</v>
      </c>
      <c r="C39" s="1" t="s">
        <v>1025</v>
      </c>
      <c r="D39" s="1" t="s">
        <v>1021</v>
      </c>
      <c r="E39" s="1" t="s">
        <v>1022</v>
      </c>
      <c r="F39" s="1" t="s">
        <v>839</v>
      </c>
      <c r="G39" s="1" t="s">
        <v>843</v>
      </c>
      <c r="H39" s="1" t="s">
        <v>844</v>
      </c>
      <c r="I39" s="1" t="s">
        <v>1023</v>
      </c>
      <c r="J39" s="1" t="s">
        <v>846</v>
      </c>
      <c r="K39" s="1" t="s">
        <v>1023</v>
      </c>
      <c r="L39" s="1" t="s">
        <v>1023</v>
      </c>
      <c r="M39" s="1" t="s">
        <v>847</v>
      </c>
      <c r="N39" s="1" t="s">
        <v>847</v>
      </c>
      <c r="O39" s="1" t="s">
        <v>848</v>
      </c>
      <c r="P39" s="1" t="s">
        <v>849</v>
      </c>
      <c r="Q39" s="1" t="s">
        <v>850</v>
      </c>
      <c r="R39" s="1" t="s">
        <v>1026</v>
      </c>
      <c r="S39" s="1" t="s">
        <v>852</v>
      </c>
      <c r="T39" s="1" t="s">
        <v>853</v>
      </c>
      <c r="U39" s="1" t="s">
        <v>814</v>
      </c>
      <c r="V39" s="1" t="s">
        <v>910</v>
      </c>
    </row>
    <row r="40" s="1" customFormat="1" spans="1:22">
      <c r="A40" s="3">
        <v>999229363837365</v>
      </c>
      <c r="B40" s="1" t="s">
        <v>1027</v>
      </c>
      <c r="C40" s="1" t="s">
        <v>1028</v>
      </c>
      <c r="D40" s="1" t="s">
        <v>1029</v>
      </c>
      <c r="E40" s="1" t="s">
        <v>1030</v>
      </c>
      <c r="F40" s="1" t="s">
        <v>839</v>
      </c>
      <c r="G40" s="1" t="s">
        <v>843</v>
      </c>
      <c r="H40" s="1" t="s">
        <v>844</v>
      </c>
      <c r="I40" s="1" t="s">
        <v>1031</v>
      </c>
      <c r="J40" s="1" t="s">
        <v>846</v>
      </c>
      <c r="K40" s="1" t="s">
        <v>1031</v>
      </c>
      <c r="L40" s="1" t="s">
        <v>1031</v>
      </c>
      <c r="M40" s="1" t="s">
        <v>847</v>
      </c>
      <c r="N40" s="1" t="s">
        <v>847</v>
      </c>
      <c r="O40" s="1" t="s">
        <v>848</v>
      </c>
      <c r="P40" s="1" t="s">
        <v>849</v>
      </c>
      <c r="Q40" s="1" t="s">
        <v>850</v>
      </c>
      <c r="R40" s="1" t="s">
        <v>1032</v>
      </c>
      <c r="S40" s="1" t="s">
        <v>852</v>
      </c>
      <c r="T40" s="1" t="s">
        <v>853</v>
      </c>
      <c r="U40" s="1" t="s">
        <v>814</v>
      </c>
      <c r="V40" s="1" t="s">
        <v>854</v>
      </c>
    </row>
    <row r="41" s="1" customFormat="1" spans="1:22">
      <c r="A41" s="3">
        <v>999229362366292</v>
      </c>
      <c r="B41" s="1" t="s">
        <v>1027</v>
      </c>
      <c r="C41" s="1" t="s">
        <v>1033</v>
      </c>
      <c r="D41" s="1" t="s">
        <v>1034</v>
      </c>
      <c r="E41" s="1" t="s">
        <v>1035</v>
      </c>
      <c r="F41" s="1" t="s">
        <v>888</v>
      </c>
      <c r="G41" s="1" t="s">
        <v>843</v>
      </c>
      <c r="H41" s="1" t="s">
        <v>844</v>
      </c>
      <c r="I41" s="1" t="s">
        <v>1036</v>
      </c>
      <c r="J41" s="1" t="s">
        <v>846</v>
      </c>
      <c r="K41" s="1" t="s">
        <v>1036</v>
      </c>
      <c r="L41" s="1" t="s">
        <v>1036</v>
      </c>
      <c r="M41" s="1" t="s">
        <v>847</v>
      </c>
      <c r="N41" s="1" t="s">
        <v>847</v>
      </c>
      <c r="O41" s="1" t="s">
        <v>848</v>
      </c>
      <c r="P41" s="1" t="s">
        <v>849</v>
      </c>
      <c r="Q41" s="1" t="s">
        <v>850</v>
      </c>
      <c r="R41" s="1" t="s">
        <v>1037</v>
      </c>
      <c r="S41" s="1" t="s">
        <v>852</v>
      </c>
      <c r="T41" s="1" t="s">
        <v>853</v>
      </c>
      <c r="U41" s="1" t="s">
        <v>814</v>
      </c>
      <c r="V41" s="1" t="s">
        <v>910</v>
      </c>
    </row>
    <row r="42" s="1" customFormat="1" spans="1:22">
      <c r="A42" s="3">
        <v>999229362312570</v>
      </c>
      <c r="B42" s="1" t="s">
        <v>1027</v>
      </c>
      <c r="C42" s="1" t="s">
        <v>1038</v>
      </c>
      <c r="D42" s="1" t="s">
        <v>1039</v>
      </c>
      <c r="E42" s="1" t="s">
        <v>1040</v>
      </c>
      <c r="F42" s="1" t="s">
        <v>888</v>
      </c>
      <c r="G42" s="1" t="s">
        <v>843</v>
      </c>
      <c r="H42" s="1" t="s">
        <v>844</v>
      </c>
      <c r="I42" s="1" t="s">
        <v>1041</v>
      </c>
      <c r="J42" s="1" t="s">
        <v>846</v>
      </c>
      <c r="K42" s="1" t="s">
        <v>1041</v>
      </c>
      <c r="L42" s="1" t="s">
        <v>1041</v>
      </c>
      <c r="M42" s="1" t="s">
        <v>847</v>
      </c>
      <c r="N42" s="1" t="s">
        <v>847</v>
      </c>
      <c r="O42" s="1" t="s">
        <v>848</v>
      </c>
      <c r="P42" s="1" t="s">
        <v>849</v>
      </c>
      <c r="Q42" s="1" t="s">
        <v>850</v>
      </c>
      <c r="R42" s="1" t="s">
        <v>1042</v>
      </c>
      <c r="S42" s="1" t="s">
        <v>852</v>
      </c>
      <c r="T42" s="1" t="s">
        <v>853</v>
      </c>
      <c r="U42" s="1" t="s">
        <v>814</v>
      </c>
      <c r="V42" s="1" t="s">
        <v>854</v>
      </c>
    </row>
    <row r="43" s="1" customFormat="1" spans="1:22">
      <c r="A43" s="3">
        <v>999229361396160</v>
      </c>
      <c r="B43" s="1" t="s">
        <v>1027</v>
      </c>
      <c r="C43" s="1" t="s">
        <v>1043</v>
      </c>
      <c r="D43" s="1" t="s">
        <v>1044</v>
      </c>
      <c r="E43" s="1" t="s">
        <v>1045</v>
      </c>
      <c r="F43" s="1" t="s">
        <v>839</v>
      </c>
      <c r="G43" s="1" t="s">
        <v>843</v>
      </c>
      <c r="H43" s="1" t="s">
        <v>844</v>
      </c>
      <c r="I43" s="1" t="s">
        <v>1046</v>
      </c>
      <c r="J43" s="1" t="s">
        <v>846</v>
      </c>
      <c r="K43" s="1" t="s">
        <v>1046</v>
      </c>
      <c r="L43" s="1" t="s">
        <v>1046</v>
      </c>
      <c r="M43" s="1" t="s">
        <v>847</v>
      </c>
      <c r="N43" s="1" t="s">
        <v>847</v>
      </c>
      <c r="O43" s="1" t="s">
        <v>848</v>
      </c>
      <c r="P43" s="1" t="s">
        <v>849</v>
      </c>
      <c r="Q43" s="1" t="s">
        <v>850</v>
      </c>
      <c r="R43" s="1" t="s">
        <v>1047</v>
      </c>
      <c r="S43" s="1" t="s">
        <v>852</v>
      </c>
      <c r="T43" s="1" t="s">
        <v>853</v>
      </c>
      <c r="U43" s="1" t="s">
        <v>814</v>
      </c>
      <c r="V43" s="1" t="s">
        <v>854</v>
      </c>
    </row>
    <row r="44" s="1" customFormat="1" spans="1:22">
      <c r="A44" s="3">
        <v>999229361154284</v>
      </c>
      <c r="B44" s="1" t="s">
        <v>1048</v>
      </c>
      <c r="C44" s="1" t="s">
        <v>1049</v>
      </c>
      <c r="D44" s="1" t="s">
        <v>1050</v>
      </c>
      <c r="E44" s="1" t="s">
        <v>1051</v>
      </c>
      <c r="F44" s="1" t="s">
        <v>839</v>
      </c>
      <c r="G44" s="1" t="s">
        <v>843</v>
      </c>
      <c r="H44" s="1" t="s">
        <v>844</v>
      </c>
      <c r="I44" s="1" t="s">
        <v>1052</v>
      </c>
      <c r="J44" s="1" t="s">
        <v>846</v>
      </c>
      <c r="K44" s="1" t="s">
        <v>1052</v>
      </c>
      <c r="L44" s="1" t="s">
        <v>1052</v>
      </c>
      <c r="M44" s="1" t="s">
        <v>847</v>
      </c>
      <c r="N44" s="1" t="s">
        <v>847</v>
      </c>
      <c r="O44" s="1" t="s">
        <v>848</v>
      </c>
      <c r="P44" s="1" t="s">
        <v>849</v>
      </c>
      <c r="Q44" s="1" t="s">
        <v>850</v>
      </c>
      <c r="R44" s="1" t="s">
        <v>1053</v>
      </c>
      <c r="S44" s="1" t="s">
        <v>852</v>
      </c>
      <c r="T44" s="1" t="s">
        <v>853</v>
      </c>
      <c r="U44" s="1" t="s">
        <v>814</v>
      </c>
      <c r="V44" s="1" t="s">
        <v>910</v>
      </c>
    </row>
    <row r="45" s="1" customFormat="1" spans="1:22">
      <c r="A45" s="3">
        <v>999229360331564</v>
      </c>
      <c r="B45" s="1" t="s">
        <v>1048</v>
      </c>
      <c r="C45" s="1" t="s">
        <v>1054</v>
      </c>
      <c r="D45" s="1" t="s">
        <v>1055</v>
      </c>
      <c r="E45" s="1" t="s">
        <v>1056</v>
      </c>
      <c r="F45" s="1" t="s">
        <v>1027</v>
      </c>
      <c r="G45" s="1" t="s">
        <v>843</v>
      </c>
      <c r="H45" s="1" t="s">
        <v>844</v>
      </c>
      <c r="I45" s="1" t="s">
        <v>1057</v>
      </c>
      <c r="J45" s="1" t="s">
        <v>846</v>
      </c>
      <c r="K45" s="1" t="s">
        <v>1057</v>
      </c>
      <c r="L45" s="1" t="s">
        <v>1057</v>
      </c>
      <c r="M45" s="1" t="s">
        <v>847</v>
      </c>
      <c r="N45" s="1" t="s">
        <v>847</v>
      </c>
      <c r="O45" s="1" t="s">
        <v>848</v>
      </c>
      <c r="P45" s="1" t="s">
        <v>849</v>
      </c>
      <c r="Q45" s="1" t="s">
        <v>850</v>
      </c>
      <c r="R45" s="1" t="s">
        <v>1058</v>
      </c>
      <c r="S45" s="1" t="s">
        <v>852</v>
      </c>
      <c r="T45" s="1" t="s">
        <v>853</v>
      </c>
      <c r="U45" s="1" t="s">
        <v>814</v>
      </c>
      <c r="V45" s="1" t="s">
        <v>854</v>
      </c>
    </row>
    <row r="46" s="1" customFormat="1" spans="1:22">
      <c r="A46" s="3">
        <v>999229359883056</v>
      </c>
      <c r="B46" s="1" t="s">
        <v>1048</v>
      </c>
      <c r="C46" s="1" t="s">
        <v>1059</v>
      </c>
      <c r="D46" s="1" t="s">
        <v>1060</v>
      </c>
      <c r="E46" s="1" t="s">
        <v>1061</v>
      </c>
      <c r="F46" s="1" t="s">
        <v>839</v>
      </c>
      <c r="G46" s="1" t="s">
        <v>843</v>
      </c>
      <c r="H46" s="1" t="s">
        <v>844</v>
      </c>
      <c r="I46" s="1" t="s">
        <v>1062</v>
      </c>
      <c r="J46" s="1" t="s">
        <v>846</v>
      </c>
      <c r="K46" s="1" t="s">
        <v>1062</v>
      </c>
      <c r="L46" s="1" t="s">
        <v>1062</v>
      </c>
      <c r="M46" s="1" t="s">
        <v>847</v>
      </c>
      <c r="N46" s="1" t="s">
        <v>847</v>
      </c>
      <c r="O46" s="1" t="s">
        <v>848</v>
      </c>
      <c r="P46" s="1" t="s">
        <v>849</v>
      </c>
      <c r="Q46" s="1" t="s">
        <v>850</v>
      </c>
      <c r="R46" s="1" t="s">
        <v>1063</v>
      </c>
      <c r="S46" s="1" t="s">
        <v>852</v>
      </c>
      <c r="T46" s="1" t="s">
        <v>853</v>
      </c>
      <c r="U46" s="1" t="s">
        <v>814</v>
      </c>
      <c r="V46" s="1" t="s">
        <v>910</v>
      </c>
    </row>
    <row r="47" s="1" customFormat="1" spans="1:22">
      <c r="A47" s="3">
        <v>999229358775665</v>
      </c>
      <c r="B47" s="1" t="s">
        <v>1048</v>
      </c>
      <c r="C47" s="1" t="s">
        <v>1064</v>
      </c>
      <c r="D47" s="1" t="s">
        <v>1065</v>
      </c>
      <c r="E47" s="1" t="s">
        <v>1066</v>
      </c>
      <c r="F47" s="1" t="s">
        <v>1027</v>
      </c>
      <c r="G47" s="1" t="s">
        <v>843</v>
      </c>
      <c r="H47" s="1" t="s">
        <v>844</v>
      </c>
      <c r="I47" s="1" t="s">
        <v>1067</v>
      </c>
      <c r="J47" s="1" t="s">
        <v>846</v>
      </c>
      <c r="K47" s="1" t="s">
        <v>1067</v>
      </c>
      <c r="L47" s="1" t="s">
        <v>1067</v>
      </c>
      <c r="M47" s="1" t="s">
        <v>847</v>
      </c>
      <c r="N47" s="1" t="s">
        <v>847</v>
      </c>
      <c r="O47" s="1" t="s">
        <v>848</v>
      </c>
      <c r="P47" s="1" t="s">
        <v>849</v>
      </c>
      <c r="Q47" s="1" t="s">
        <v>850</v>
      </c>
      <c r="R47" s="1" t="s">
        <v>1068</v>
      </c>
      <c r="S47" s="1" t="s">
        <v>852</v>
      </c>
      <c r="T47" s="1" t="s">
        <v>853</v>
      </c>
      <c r="U47" s="1" t="s">
        <v>814</v>
      </c>
      <c r="V47" s="1" t="s">
        <v>854</v>
      </c>
    </row>
    <row r="48" s="1" customFormat="1" spans="1:22">
      <c r="A48" s="3">
        <v>999229357451572</v>
      </c>
      <c r="B48" s="1" t="s">
        <v>1048</v>
      </c>
      <c r="C48" s="1" t="s">
        <v>1069</v>
      </c>
      <c r="D48" s="1" t="s">
        <v>1070</v>
      </c>
      <c r="E48" s="1" t="s">
        <v>1071</v>
      </c>
      <c r="F48" s="1" t="s">
        <v>983</v>
      </c>
      <c r="G48" s="1" t="s">
        <v>843</v>
      </c>
      <c r="H48" s="1" t="s">
        <v>844</v>
      </c>
      <c r="I48" s="1" t="s">
        <v>1072</v>
      </c>
      <c r="J48" s="1" t="s">
        <v>846</v>
      </c>
      <c r="K48" s="1" t="s">
        <v>1072</v>
      </c>
      <c r="L48" s="1" t="s">
        <v>1072</v>
      </c>
      <c r="M48" s="1" t="s">
        <v>847</v>
      </c>
      <c r="N48" s="1" t="s">
        <v>847</v>
      </c>
      <c r="O48" s="1" t="s">
        <v>848</v>
      </c>
      <c r="P48" s="1" t="s">
        <v>849</v>
      </c>
      <c r="Q48" s="1" t="s">
        <v>850</v>
      </c>
      <c r="R48" s="1" t="s">
        <v>1073</v>
      </c>
      <c r="S48" s="1" t="s">
        <v>852</v>
      </c>
      <c r="T48" s="1" t="s">
        <v>853</v>
      </c>
      <c r="U48" s="1" t="s">
        <v>814</v>
      </c>
      <c r="V48" s="1" t="s">
        <v>854</v>
      </c>
    </row>
    <row r="49" s="1" customFormat="1" spans="1:22">
      <c r="A49" s="3">
        <v>999229352683781</v>
      </c>
      <c r="B49" s="1" t="s">
        <v>1048</v>
      </c>
      <c r="C49" s="1" t="s">
        <v>1074</v>
      </c>
      <c r="D49" s="1" t="s">
        <v>1075</v>
      </c>
      <c r="E49" s="1" t="s">
        <v>1076</v>
      </c>
      <c r="F49" s="1" t="s">
        <v>888</v>
      </c>
      <c r="G49" s="1" t="s">
        <v>843</v>
      </c>
      <c r="H49" s="1" t="s">
        <v>844</v>
      </c>
      <c r="I49" s="1" t="s">
        <v>1077</v>
      </c>
      <c r="J49" s="1" t="s">
        <v>846</v>
      </c>
      <c r="K49" s="1" t="s">
        <v>1077</v>
      </c>
      <c r="L49" s="1" t="s">
        <v>1077</v>
      </c>
      <c r="M49" s="1" t="s">
        <v>847</v>
      </c>
      <c r="N49" s="1" t="s">
        <v>847</v>
      </c>
      <c r="O49" s="1" t="s">
        <v>848</v>
      </c>
      <c r="P49" s="1" t="s">
        <v>849</v>
      </c>
      <c r="Q49" s="1" t="s">
        <v>850</v>
      </c>
      <c r="R49" s="1" t="s">
        <v>1078</v>
      </c>
      <c r="S49" s="1" t="s">
        <v>852</v>
      </c>
      <c r="T49" s="1" t="s">
        <v>853</v>
      </c>
      <c r="U49" s="1" t="s">
        <v>814</v>
      </c>
      <c r="V49" s="1" t="s">
        <v>854</v>
      </c>
    </row>
    <row r="50" s="1" customFormat="1" spans="1:22">
      <c r="A50" s="3">
        <v>999229351957159</v>
      </c>
      <c r="B50" s="1" t="s">
        <v>1079</v>
      </c>
      <c r="C50" s="1" t="s">
        <v>1080</v>
      </c>
      <c r="D50" s="1" t="s">
        <v>1081</v>
      </c>
      <c r="E50" s="1" t="s">
        <v>1082</v>
      </c>
      <c r="F50" s="1" t="s">
        <v>888</v>
      </c>
      <c r="G50" s="1" t="s">
        <v>843</v>
      </c>
      <c r="H50" s="1" t="s">
        <v>844</v>
      </c>
      <c r="I50" s="1" t="s">
        <v>1083</v>
      </c>
      <c r="J50" s="1" t="s">
        <v>846</v>
      </c>
      <c r="K50" s="1" t="s">
        <v>1083</v>
      </c>
      <c r="L50" s="1" t="s">
        <v>1083</v>
      </c>
      <c r="M50" s="1" t="s">
        <v>847</v>
      </c>
      <c r="N50" s="1" t="s">
        <v>847</v>
      </c>
      <c r="O50" s="1" t="s">
        <v>848</v>
      </c>
      <c r="P50" s="1" t="s">
        <v>849</v>
      </c>
      <c r="Q50" s="1" t="s">
        <v>850</v>
      </c>
      <c r="R50" s="1" t="s">
        <v>1084</v>
      </c>
      <c r="S50" s="1" t="s">
        <v>852</v>
      </c>
      <c r="T50" s="1" t="s">
        <v>853</v>
      </c>
      <c r="U50" s="1" t="s">
        <v>814</v>
      </c>
      <c r="V50" s="1" t="s">
        <v>910</v>
      </c>
    </row>
    <row r="51" s="1" customFormat="1" spans="1:22">
      <c r="A51" s="3">
        <v>29351625873</v>
      </c>
      <c r="B51" s="1" t="s">
        <v>1079</v>
      </c>
      <c r="C51" s="1" t="s">
        <v>1085</v>
      </c>
      <c r="D51" s="1" t="s">
        <v>1086</v>
      </c>
      <c r="E51" s="1" t="s">
        <v>1087</v>
      </c>
      <c r="F51" s="1" t="s">
        <v>839</v>
      </c>
      <c r="G51" s="1" t="s">
        <v>843</v>
      </c>
      <c r="H51" s="1" t="s">
        <v>844</v>
      </c>
      <c r="I51" s="1" t="s">
        <v>1088</v>
      </c>
      <c r="J51" s="1" t="s">
        <v>846</v>
      </c>
      <c r="K51" s="1" t="s">
        <v>1088</v>
      </c>
      <c r="L51" s="1" t="s">
        <v>1088</v>
      </c>
      <c r="M51" s="1" t="s">
        <v>847</v>
      </c>
      <c r="N51" s="1" t="s">
        <v>847</v>
      </c>
      <c r="O51" s="1" t="s">
        <v>848</v>
      </c>
      <c r="P51" s="1" t="s">
        <v>849</v>
      </c>
      <c r="Q51" s="1" t="s">
        <v>850</v>
      </c>
      <c r="R51" s="1" t="s">
        <v>1089</v>
      </c>
      <c r="S51" s="1" t="s">
        <v>852</v>
      </c>
      <c r="T51" s="1" t="s">
        <v>853</v>
      </c>
      <c r="U51" s="1" t="s">
        <v>814</v>
      </c>
      <c r="V51" s="1" t="s">
        <v>854</v>
      </c>
    </row>
    <row r="52" s="1" customFormat="1" spans="1:22">
      <c r="A52" s="3">
        <v>999229351044496</v>
      </c>
      <c r="B52" s="1" t="s">
        <v>1079</v>
      </c>
      <c r="C52" s="1" t="s">
        <v>1090</v>
      </c>
      <c r="D52" s="1" t="s">
        <v>1091</v>
      </c>
      <c r="E52" s="1" t="s">
        <v>1092</v>
      </c>
      <c r="F52" s="1" t="s">
        <v>888</v>
      </c>
      <c r="G52" s="1" t="s">
        <v>843</v>
      </c>
      <c r="H52" s="1" t="s">
        <v>844</v>
      </c>
      <c r="I52" s="1" t="s">
        <v>1093</v>
      </c>
      <c r="J52" s="1" t="s">
        <v>846</v>
      </c>
      <c r="K52" s="1" t="s">
        <v>1093</v>
      </c>
      <c r="L52" s="1" t="s">
        <v>1093</v>
      </c>
      <c r="M52" s="1" t="s">
        <v>847</v>
      </c>
      <c r="N52" s="1" t="s">
        <v>847</v>
      </c>
      <c r="O52" s="1" t="s">
        <v>848</v>
      </c>
      <c r="P52" s="1" t="s">
        <v>849</v>
      </c>
      <c r="Q52" s="1" t="s">
        <v>850</v>
      </c>
      <c r="R52" s="1" t="s">
        <v>1094</v>
      </c>
      <c r="S52" s="1" t="s">
        <v>852</v>
      </c>
      <c r="T52" s="1" t="s">
        <v>853</v>
      </c>
      <c r="U52" s="1" t="s">
        <v>814</v>
      </c>
      <c r="V52" s="1" t="s">
        <v>854</v>
      </c>
    </row>
    <row r="53" s="1" customFormat="1" spans="1:22">
      <c r="A53" s="3">
        <v>999229349675819</v>
      </c>
      <c r="B53" s="1" t="s">
        <v>1079</v>
      </c>
      <c r="C53" s="1" t="s">
        <v>1095</v>
      </c>
      <c r="D53" s="1" t="s">
        <v>1096</v>
      </c>
      <c r="E53" s="1" t="s">
        <v>1097</v>
      </c>
      <c r="F53" s="1" t="s">
        <v>983</v>
      </c>
      <c r="G53" s="1" t="s">
        <v>843</v>
      </c>
      <c r="H53" s="1" t="s">
        <v>844</v>
      </c>
      <c r="I53" s="1" t="s">
        <v>1098</v>
      </c>
      <c r="J53" s="1" t="s">
        <v>846</v>
      </c>
      <c r="K53" s="1" t="s">
        <v>1098</v>
      </c>
      <c r="L53" s="1" t="s">
        <v>1098</v>
      </c>
      <c r="M53" s="1" t="s">
        <v>847</v>
      </c>
      <c r="N53" s="1" t="s">
        <v>847</v>
      </c>
      <c r="O53" s="1" t="s">
        <v>848</v>
      </c>
      <c r="P53" s="1" t="s">
        <v>849</v>
      </c>
      <c r="Q53" s="1" t="s">
        <v>850</v>
      </c>
      <c r="R53" s="1" t="s">
        <v>1099</v>
      </c>
      <c r="S53" s="1" t="s">
        <v>852</v>
      </c>
      <c r="T53" s="1" t="s">
        <v>853</v>
      </c>
      <c r="U53" s="1" t="s">
        <v>814</v>
      </c>
      <c r="V53" s="1" t="s">
        <v>854</v>
      </c>
    </row>
    <row r="54" s="1" customFormat="1" spans="1:22">
      <c r="A54" s="3">
        <v>999229349490163</v>
      </c>
      <c r="B54" s="1" t="s">
        <v>1079</v>
      </c>
      <c r="C54" s="1" t="s">
        <v>1100</v>
      </c>
      <c r="D54" s="1" t="s">
        <v>1081</v>
      </c>
      <c r="E54" s="1" t="s">
        <v>1101</v>
      </c>
      <c r="F54" s="1" t="s">
        <v>888</v>
      </c>
      <c r="G54" s="1" t="s">
        <v>843</v>
      </c>
      <c r="H54" s="1" t="s">
        <v>844</v>
      </c>
      <c r="I54" s="1" t="s">
        <v>1083</v>
      </c>
      <c r="J54" s="1" t="s">
        <v>846</v>
      </c>
      <c r="K54" s="1" t="s">
        <v>1083</v>
      </c>
      <c r="L54" s="1" t="s">
        <v>1083</v>
      </c>
      <c r="M54" s="1" t="s">
        <v>847</v>
      </c>
      <c r="N54" s="1" t="s">
        <v>847</v>
      </c>
      <c r="O54" s="1" t="s">
        <v>848</v>
      </c>
      <c r="P54" s="1" t="s">
        <v>849</v>
      </c>
      <c r="Q54" s="1" t="s">
        <v>850</v>
      </c>
      <c r="R54" s="1" t="s">
        <v>1102</v>
      </c>
      <c r="S54" s="1" t="s">
        <v>852</v>
      </c>
      <c r="T54" s="1" t="s">
        <v>853</v>
      </c>
      <c r="U54" s="1" t="s">
        <v>814</v>
      </c>
      <c r="V54" s="1" t="s">
        <v>910</v>
      </c>
    </row>
    <row r="55" s="1" customFormat="1" spans="1:22">
      <c r="A55" s="3">
        <v>999229349437669</v>
      </c>
      <c r="B55" s="1" t="s">
        <v>1079</v>
      </c>
      <c r="C55" s="1" t="s">
        <v>1103</v>
      </c>
      <c r="D55" s="1" t="s">
        <v>1104</v>
      </c>
      <c r="E55" s="1" t="s">
        <v>1105</v>
      </c>
      <c r="F55" s="1" t="s">
        <v>983</v>
      </c>
      <c r="G55" s="1" t="s">
        <v>843</v>
      </c>
      <c r="H55" s="1" t="s">
        <v>844</v>
      </c>
      <c r="I55" s="1" t="s">
        <v>1106</v>
      </c>
      <c r="J55" s="1" t="s">
        <v>846</v>
      </c>
      <c r="K55" s="1" t="s">
        <v>1106</v>
      </c>
      <c r="L55" s="1" t="s">
        <v>1106</v>
      </c>
      <c r="M55" s="1" t="s">
        <v>847</v>
      </c>
      <c r="N55" s="1" t="s">
        <v>847</v>
      </c>
      <c r="O55" s="1" t="s">
        <v>848</v>
      </c>
      <c r="P55" s="1" t="s">
        <v>849</v>
      </c>
      <c r="Q55" s="1" t="s">
        <v>850</v>
      </c>
      <c r="R55" s="1" t="s">
        <v>1107</v>
      </c>
      <c r="S55" s="1" t="s">
        <v>852</v>
      </c>
      <c r="T55" s="1" t="s">
        <v>853</v>
      </c>
      <c r="U55" s="1" t="s">
        <v>814</v>
      </c>
      <c r="V55" s="1" t="s">
        <v>1108</v>
      </c>
    </row>
    <row r="56" s="1" customFormat="1" spans="1:22">
      <c r="A56" s="3">
        <v>999229348889407</v>
      </c>
      <c r="B56" s="1" t="s">
        <v>1079</v>
      </c>
      <c r="C56" s="1" t="s">
        <v>1109</v>
      </c>
      <c r="D56" s="1" t="s">
        <v>1110</v>
      </c>
      <c r="E56" s="1" t="s">
        <v>1111</v>
      </c>
      <c r="F56" s="1" t="s">
        <v>1048</v>
      </c>
      <c r="G56" s="1" t="s">
        <v>843</v>
      </c>
      <c r="H56" s="1" t="s">
        <v>844</v>
      </c>
      <c r="I56" s="1" t="s">
        <v>1112</v>
      </c>
      <c r="J56" s="1" t="s">
        <v>846</v>
      </c>
      <c r="K56" s="1" t="s">
        <v>1112</v>
      </c>
      <c r="L56" s="1" t="s">
        <v>1112</v>
      </c>
      <c r="M56" s="1" t="s">
        <v>847</v>
      </c>
      <c r="N56" s="1" t="s">
        <v>847</v>
      </c>
      <c r="O56" s="1" t="s">
        <v>848</v>
      </c>
      <c r="P56" s="1" t="s">
        <v>849</v>
      </c>
      <c r="Q56" s="1" t="s">
        <v>850</v>
      </c>
      <c r="R56" s="1" t="s">
        <v>1113</v>
      </c>
      <c r="S56" s="1" t="s">
        <v>852</v>
      </c>
      <c r="T56" s="1" t="s">
        <v>853</v>
      </c>
      <c r="U56" s="1" t="s">
        <v>814</v>
      </c>
      <c r="V56" s="1" t="s">
        <v>910</v>
      </c>
    </row>
    <row r="57" s="1" customFormat="1" spans="1:22">
      <c r="A57" s="3">
        <v>999229348764483</v>
      </c>
      <c r="B57" s="1" t="s">
        <v>1079</v>
      </c>
      <c r="C57" s="1" t="s">
        <v>1114</v>
      </c>
      <c r="D57" s="1" t="s">
        <v>1081</v>
      </c>
      <c r="E57" s="1" t="s">
        <v>1115</v>
      </c>
      <c r="F57" s="1" t="s">
        <v>888</v>
      </c>
      <c r="G57" s="1" t="s">
        <v>843</v>
      </c>
      <c r="H57" s="1" t="s">
        <v>844</v>
      </c>
      <c r="I57" s="1" t="s">
        <v>1083</v>
      </c>
      <c r="J57" s="1" t="s">
        <v>846</v>
      </c>
      <c r="K57" s="1" t="s">
        <v>1083</v>
      </c>
      <c r="L57" s="1" t="s">
        <v>1083</v>
      </c>
      <c r="M57" s="1" t="s">
        <v>847</v>
      </c>
      <c r="N57" s="1" t="s">
        <v>847</v>
      </c>
      <c r="O57" s="1" t="s">
        <v>848</v>
      </c>
      <c r="P57" s="1" t="s">
        <v>849</v>
      </c>
      <c r="Q57" s="1" t="s">
        <v>850</v>
      </c>
      <c r="R57" s="1" t="s">
        <v>1116</v>
      </c>
      <c r="S57" s="1" t="s">
        <v>852</v>
      </c>
      <c r="T57" s="1" t="s">
        <v>853</v>
      </c>
      <c r="U57" s="1" t="s">
        <v>814</v>
      </c>
      <c r="V57" s="1" t="s">
        <v>910</v>
      </c>
    </row>
    <row r="58" s="1" customFormat="1" spans="1:22">
      <c r="A58" s="3">
        <v>999229348461776</v>
      </c>
      <c r="B58" s="1" t="s">
        <v>1079</v>
      </c>
      <c r="C58" s="1" t="s">
        <v>1117</v>
      </c>
      <c r="D58" s="1" t="s">
        <v>1044</v>
      </c>
      <c r="E58" s="1" t="s">
        <v>1118</v>
      </c>
      <c r="F58" s="1" t="s">
        <v>839</v>
      </c>
      <c r="G58" s="1" t="s">
        <v>843</v>
      </c>
      <c r="H58" s="1" t="s">
        <v>844</v>
      </c>
      <c r="I58" s="1" t="s">
        <v>1119</v>
      </c>
      <c r="J58" s="1" t="s">
        <v>846</v>
      </c>
      <c r="K58" s="1" t="s">
        <v>1119</v>
      </c>
      <c r="L58" s="1" t="s">
        <v>1119</v>
      </c>
      <c r="M58" s="1" t="s">
        <v>847</v>
      </c>
      <c r="N58" s="1" t="s">
        <v>847</v>
      </c>
      <c r="O58" s="1" t="s">
        <v>848</v>
      </c>
      <c r="P58" s="1" t="s">
        <v>849</v>
      </c>
      <c r="Q58" s="1" t="s">
        <v>850</v>
      </c>
      <c r="R58" s="1" t="s">
        <v>1120</v>
      </c>
      <c r="S58" s="1" t="s">
        <v>852</v>
      </c>
      <c r="T58" s="1" t="s">
        <v>853</v>
      </c>
      <c r="U58" s="1" t="s">
        <v>814</v>
      </c>
      <c r="V58" s="1" t="s">
        <v>854</v>
      </c>
    </row>
    <row r="59" s="1" customFormat="1" spans="1:22">
      <c r="A59" s="3">
        <v>999229348457228</v>
      </c>
      <c r="B59" s="1" t="s">
        <v>1079</v>
      </c>
      <c r="C59" s="1" t="s">
        <v>1121</v>
      </c>
      <c r="D59" s="1" t="s">
        <v>1122</v>
      </c>
      <c r="E59" s="1" t="s">
        <v>1123</v>
      </c>
      <c r="F59" s="1" t="s">
        <v>839</v>
      </c>
      <c r="G59" s="1" t="s">
        <v>843</v>
      </c>
      <c r="H59" s="1" t="s">
        <v>844</v>
      </c>
      <c r="I59" s="1" t="s">
        <v>1124</v>
      </c>
      <c r="J59" s="1" t="s">
        <v>846</v>
      </c>
      <c r="K59" s="1" t="s">
        <v>1124</v>
      </c>
      <c r="L59" s="1" t="s">
        <v>1124</v>
      </c>
      <c r="M59" s="1" t="s">
        <v>847</v>
      </c>
      <c r="N59" s="1" t="s">
        <v>847</v>
      </c>
      <c r="O59" s="1" t="s">
        <v>848</v>
      </c>
      <c r="P59" s="1" t="s">
        <v>849</v>
      </c>
      <c r="Q59" s="1" t="s">
        <v>850</v>
      </c>
      <c r="R59" s="1" t="s">
        <v>1125</v>
      </c>
      <c r="S59" s="1" t="s">
        <v>852</v>
      </c>
      <c r="T59" s="1" t="s">
        <v>853</v>
      </c>
      <c r="U59" s="1" t="s">
        <v>814</v>
      </c>
      <c r="V59" s="1" t="s">
        <v>854</v>
      </c>
    </row>
    <row r="60" s="1" customFormat="1" spans="1:22">
      <c r="A60" s="3">
        <v>999229346627193</v>
      </c>
      <c r="B60" s="1" t="s">
        <v>1126</v>
      </c>
      <c r="C60" s="1" t="s">
        <v>1127</v>
      </c>
      <c r="D60" s="1" t="s">
        <v>1128</v>
      </c>
      <c r="E60" s="1" t="s">
        <v>1129</v>
      </c>
      <c r="F60" s="1" t="s">
        <v>983</v>
      </c>
      <c r="G60" s="1" t="s">
        <v>843</v>
      </c>
      <c r="H60" s="1" t="s">
        <v>844</v>
      </c>
      <c r="I60" s="1" t="s">
        <v>1130</v>
      </c>
      <c r="J60" s="1" t="s">
        <v>846</v>
      </c>
      <c r="K60" s="1" t="s">
        <v>1130</v>
      </c>
      <c r="L60" s="1" t="s">
        <v>1130</v>
      </c>
      <c r="M60" s="1" t="s">
        <v>847</v>
      </c>
      <c r="N60" s="1" t="s">
        <v>847</v>
      </c>
      <c r="O60" s="1" t="s">
        <v>848</v>
      </c>
      <c r="P60" s="1" t="s">
        <v>849</v>
      </c>
      <c r="Q60" s="1" t="s">
        <v>850</v>
      </c>
      <c r="R60" s="1" t="s">
        <v>1131</v>
      </c>
      <c r="S60" s="1" t="s">
        <v>852</v>
      </c>
      <c r="T60" s="1" t="s">
        <v>853</v>
      </c>
      <c r="U60" s="1" t="s">
        <v>814</v>
      </c>
      <c r="V60" s="1" t="s">
        <v>854</v>
      </c>
    </row>
    <row r="61" s="1" customFormat="1" spans="1:22">
      <c r="A61" s="3">
        <v>29340522062</v>
      </c>
      <c r="B61" s="1" t="s">
        <v>1126</v>
      </c>
      <c r="C61" s="1" t="s">
        <v>1132</v>
      </c>
      <c r="D61" s="1" t="s">
        <v>929</v>
      </c>
      <c r="E61" s="1" t="s">
        <v>1133</v>
      </c>
      <c r="F61" s="1" t="s">
        <v>888</v>
      </c>
      <c r="G61" s="1" t="s">
        <v>843</v>
      </c>
      <c r="H61" s="1" t="s">
        <v>844</v>
      </c>
      <c r="I61" s="1" t="s">
        <v>1134</v>
      </c>
      <c r="J61" s="1" t="s">
        <v>846</v>
      </c>
      <c r="K61" s="1" t="s">
        <v>1134</v>
      </c>
      <c r="L61" s="1" t="s">
        <v>1134</v>
      </c>
      <c r="M61" s="1" t="s">
        <v>847</v>
      </c>
      <c r="N61" s="1" t="s">
        <v>847</v>
      </c>
      <c r="O61" s="1" t="s">
        <v>848</v>
      </c>
      <c r="P61" s="1" t="s">
        <v>849</v>
      </c>
      <c r="Q61" s="1" t="s">
        <v>850</v>
      </c>
      <c r="R61" s="1" t="s">
        <v>1135</v>
      </c>
      <c r="S61" s="1" t="s">
        <v>852</v>
      </c>
      <c r="T61" s="1" t="s">
        <v>853</v>
      </c>
      <c r="U61" s="1" t="s">
        <v>921</v>
      </c>
      <c r="V61" s="1" t="s">
        <v>910</v>
      </c>
    </row>
    <row r="62" s="1" customFormat="1" spans="1:22">
      <c r="A62" s="3">
        <v>999229340243607</v>
      </c>
      <c r="B62" s="1" t="s">
        <v>1126</v>
      </c>
      <c r="C62" s="1" t="s">
        <v>1136</v>
      </c>
      <c r="D62" s="1" t="s">
        <v>1137</v>
      </c>
      <c r="E62" s="1" t="s">
        <v>1138</v>
      </c>
      <c r="F62" s="1" t="s">
        <v>888</v>
      </c>
      <c r="G62" s="1" t="s">
        <v>843</v>
      </c>
      <c r="H62" s="1" t="s">
        <v>844</v>
      </c>
      <c r="I62" s="1" t="s">
        <v>1139</v>
      </c>
      <c r="J62" s="1" t="s">
        <v>846</v>
      </c>
      <c r="K62" s="1" t="s">
        <v>1139</v>
      </c>
      <c r="L62" s="1" t="s">
        <v>1139</v>
      </c>
      <c r="M62" s="1" t="s">
        <v>847</v>
      </c>
      <c r="N62" s="1" t="s">
        <v>847</v>
      </c>
      <c r="O62" s="1" t="s">
        <v>848</v>
      </c>
      <c r="P62" s="1" t="s">
        <v>849</v>
      </c>
      <c r="Q62" s="1" t="s">
        <v>850</v>
      </c>
      <c r="R62" s="1" t="s">
        <v>1140</v>
      </c>
      <c r="S62" s="1" t="s">
        <v>852</v>
      </c>
      <c r="T62" s="1" t="s">
        <v>853</v>
      </c>
      <c r="U62" s="1" t="s">
        <v>814</v>
      </c>
      <c r="V62" s="1" t="s">
        <v>854</v>
      </c>
    </row>
    <row r="63" s="1" customFormat="1" spans="1:22">
      <c r="A63" s="3">
        <v>999229340229409</v>
      </c>
      <c r="B63" s="1" t="s">
        <v>1126</v>
      </c>
      <c r="C63" s="1" t="s">
        <v>1141</v>
      </c>
      <c r="D63" s="1" t="s">
        <v>1137</v>
      </c>
      <c r="E63" s="1" t="s">
        <v>1142</v>
      </c>
      <c r="F63" s="1" t="s">
        <v>888</v>
      </c>
      <c r="G63" s="1" t="s">
        <v>843</v>
      </c>
      <c r="H63" s="1" t="s">
        <v>844</v>
      </c>
      <c r="I63" s="1" t="s">
        <v>1139</v>
      </c>
      <c r="J63" s="1" t="s">
        <v>846</v>
      </c>
      <c r="K63" s="1" t="s">
        <v>1139</v>
      </c>
      <c r="L63" s="1" t="s">
        <v>1139</v>
      </c>
      <c r="M63" s="1" t="s">
        <v>847</v>
      </c>
      <c r="N63" s="1" t="s">
        <v>847</v>
      </c>
      <c r="O63" s="1" t="s">
        <v>848</v>
      </c>
      <c r="P63" s="1" t="s">
        <v>849</v>
      </c>
      <c r="Q63" s="1" t="s">
        <v>850</v>
      </c>
      <c r="R63" s="1" t="s">
        <v>1143</v>
      </c>
      <c r="S63" s="1" t="s">
        <v>852</v>
      </c>
      <c r="T63" s="1" t="s">
        <v>853</v>
      </c>
      <c r="U63" s="1" t="s">
        <v>814</v>
      </c>
      <c r="V63" s="1" t="s">
        <v>854</v>
      </c>
    </row>
    <row r="64" s="1" customFormat="1" spans="1:22">
      <c r="A64" s="3">
        <v>999229340077468</v>
      </c>
      <c r="B64" s="1" t="s">
        <v>1126</v>
      </c>
      <c r="C64" s="1" t="s">
        <v>1144</v>
      </c>
      <c r="D64" s="1" t="s">
        <v>1145</v>
      </c>
      <c r="E64" s="1" t="s">
        <v>1146</v>
      </c>
      <c r="F64" s="1" t="s">
        <v>888</v>
      </c>
      <c r="G64" s="1" t="s">
        <v>843</v>
      </c>
      <c r="H64" s="1" t="s">
        <v>844</v>
      </c>
      <c r="I64" s="1" t="s">
        <v>1147</v>
      </c>
      <c r="J64" s="1" t="s">
        <v>846</v>
      </c>
      <c r="K64" s="1" t="s">
        <v>1147</v>
      </c>
      <c r="L64" s="1" t="s">
        <v>1147</v>
      </c>
      <c r="M64" s="1" t="s">
        <v>847</v>
      </c>
      <c r="N64" s="1" t="s">
        <v>847</v>
      </c>
      <c r="O64" s="1" t="s">
        <v>848</v>
      </c>
      <c r="P64" s="1" t="s">
        <v>849</v>
      </c>
      <c r="Q64" s="1" t="s">
        <v>850</v>
      </c>
      <c r="R64" s="1" t="s">
        <v>1148</v>
      </c>
      <c r="S64" s="1" t="s">
        <v>852</v>
      </c>
      <c r="T64" s="1" t="s">
        <v>853</v>
      </c>
      <c r="U64" s="1" t="s">
        <v>814</v>
      </c>
      <c r="V64" s="1" t="s">
        <v>910</v>
      </c>
    </row>
    <row r="65" s="1" customFormat="1" spans="1:22">
      <c r="A65" s="3">
        <v>999229338653786</v>
      </c>
      <c r="B65" s="1" t="s">
        <v>1149</v>
      </c>
      <c r="C65" s="1" t="s">
        <v>1150</v>
      </c>
      <c r="D65" s="1" t="s">
        <v>1151</v>
      </c>
      <c r="E65" s="1" t="s">
        <v>1152</v>
      </c>
      <c r="F65" s="1" t="s">
        <v>1027</v>
      </c>
      <c r="G65" s="1" t="s">
        <v>843</v>
      </c>
      <c r="H65" s="1" t="s">
        <v>844</v>
      </c>
      <c r="I65" s="1" t="s">
        <v>1153</v>
      </c>
      <c r="J65" s="1" t="s">
        <v>846</v>
      </c>
      <c r="K65" s="1" t="s">
        <v>1153</v>
      </c>
      <c r="L65" s="1" t="s">
        <v>1153</v>
      </c>
      <c r="M65" s="1" t="s">
        <v>847</v>
      </c>
      <c r="N65" s="1" t="s">
        <v>847</v>
      </c>
      <c r="O65" s="1" t="s">
        <v>848</v>
      </c>
      <c r="P65" s="1" t="s">
        <v>849</v>
      </c>
      <c r="Q65" s="1" t="s">
        <v>850</v>
      </c>
      <c r="R65" s="1" t="s">
        <v>1154</v>
      </c>
      <c r="S65" s="1" t="s">
        <v>852</v>
      </c>
      <c r="T65" s="1" t="s">
        <v>853</v>
      </c>
      <c r="U65" s="1" t="s">
        <v>814</v>
      </c>
      <c r="V65" s="1" t="s">
        <v>854</v>
      </c>
    </row>
    <row r="66" s="1" customFormat="1" spans="1:22">
      <c r="A66" s="3">
        <v>999229338642805</v>
      </c>
      <c r="B66" s="1" t="s">
        <v>1149</v>
      </c>
      <c r="C66" s="1" t="s">
        <v>1155</v>
      </c>
      <c r="D66" s="1" t="s">
        <v>1156</v>
      </c>
      <c r="E66" s="1" t="s">
        <v>1157</v>
      </c>
      <c r="F66" s="1" t="s">
        <v>888</v>
      </c>
      <c r="G66" s="1" t="s">
        <v>843</v>
      </c>
      <c r="H66" s="1" t="s">
        <v>844</v>
      </c>
      <c r="I66" s="1" t="s">
        <v>1158</v>
      </c>
      <c r="J66" s="1" t="s">
        <v>846</v>
      </c>
      <c r="K66" s="1" t="s">
        <v>1158</v>
      </c>
      <c r="L66" s="1" t="s">
        <v>1158</v>
      </c>
      <c r="M66" s="1" t="s">
        <v>847</v>
      </c>
      <c r="N66" s="1" t="s">
        <v>847</v>
      </c>
      <c r="O66" s="1" t="s">
        <v>848</v>
      </c>
      <c r="P66" s="1" t="s">
        <v>849</v>
      </c>
      <c r="Q66" s="1" t="s">
        <v>850</v>
      </c>
      <c r="R66" s="1" t="s">
        <v>1159</v>
      </c>
      <c r="S66" s="1" t="s">
        <v>852</v>
      </c>
      <c r="T66" s="1" t="s">
        <v>853</v>
      </c>
      <c r="U66" s="1" t="s">
        <v>814</v>
      </c>
      <c r="V66" s="1" t="s">
        <v>910</v>
      </c>
    </row>
    <row r="67" s="1" customFormat="1" spans="1:22">
      <c r="A67" s="3">
        <v>999229338617993</v>
      </c>
      <c r="B67" s="1" t="s">
        <v>1149</v>
      </c>
      <c r="C67" s="1" t="s">
        <v>1160</v>
      </c>
      <c r="D67" s="1" t="s">
        <v>1161</v>
      </c>
      <c r="E67" s="1" t="s">
        <v>1162</v>
      </c>
      <c r="F67" s="1" t="s">
        <v>1027</v>
      </c>
      <c r="G67" s="1" t="s">
        <v>843</v>
      </c>
      <c r="H67" s="1" t="s">
        <v>844</v>
      </c>
      <c r="I67" s="1" t="s">
        <v>1163</v>
      </c>
      <c r="J67" s="1" t="s">
        <v>846</v>
      </c>
      <c r="K67" s="1" t="s">
        <v>1163</v>
      </c>
      <c r="L67" s="1" t="s">
        <v>1163</v>
      </c>
      <c r="M67" s="1" t="s">
        <v>847</v>
      </c>
      <c r="N67" s="1" t="s">
        <v>847</v>
      </c>
      <c r="O67" s="1" t="s">
        <v>848</v>
      </c>
      <c r="P67" s="1" t="s">
        <v>849</v>
      </c>
      <c r="Q67" s="1" t="s">
        <v>850</v>
      </c>
      <c r="R67" s="1" t="s">
        <v>1164</v>
      </c>
      <c r="S67" s="1" t="s">
        <v>852</v>
      </c>
      <c r="T67" s="1" t="s">
        <v>853</v>
      </c>
      <c r="U67" s="1" t="s">
        <v>814</v>
      </c>
      <c r="V67" s="1" t="s">
        <v>854</v>
      </c>
    </row>
    <row r="68" s="1" customFormat="1" spans="1:22">
      <c r="A68" s="3">
        <v>999229337690816</v>
      </c>
      <c r="B68" s="1" t="s">
        <v>1149</v>
      </c>
      <c r="C68" s="1" t="s">
        <v>1165</v>
      </c>
      <c r="D68" s="1" t="s">
        <v>906</v>
      </c>
      <c r="E68" s="1" t="s">
        <v>1166</v>
      </c>
      <c r="F68" s="1" t="s">
        <v>839</v>
      </c>
      <c r="G68" s="1" t="s">
        <v>843</v>
      </c>
      <c r="H68" s="1" t="s">
        <v>844</v>
      </c>
      <c r="I68" s="1" t="s">
        <v>1167</v>
      </c>
      <c r="J68" s="1" t="s">
        <v>846</v>
      </c>
      <c r="K68" s="1" t="s">
        <v>1167</v>
      </c>
      <c r="L68" s="1" t="s">
        <v>1167</v>
      </c>
      <c r="M68" s="1" t="s">
        <v>847</v>
      </c>
      <c r="N68" s="1" t="s">
        <v>847</v>
      </c>
      <c r="O68" s="1" t="s">
        <v>848</v>
      </c>
      <c r="P68" s="1" t="s">
        <v>849</v>
      </c>
      <c r="Q68" s="1" t="s">
        <v>850</v>
      </c>
      <c r="R68" s="1" t="s">
        <v>1168</v>
      </c>
      <c r="S68" s="1" t="s">
        <v>852</v>
      </c>
      <c r="T68" s="1" t="s">
        <v>853</v>
      </c>
      <c r="U68" s="1" t="s">
        <v>814</v>
      </c>
      <c r="V68" s="1" t="s">
        <v>910</v>
      </c>
    </row>
    <row r="69" s="1" customFormat="1" spans="1:22">
      <c r="A69" s="3">
        <v>999229337654579</v>
      </c>
      <c r="B69" s="1" t="s">
        <v>1149</v>
      </c>
      <c r="C69" s="1" t="s">
        <v>1169</v>
      </c>
      <c r="D69" s="1" t="s">
        <v>1170</v>
      </c>
      <c r="E69" s="1" t="s">
        <v>1171</v>
      </c>
      <c r="F69" s="1" t="s">
        <v>839</v>
      </c>
      <c r="G69" s="1" t="s">
        <v>843</v>
      </c>
      <c r="H69" s="1" t="s">
        <v>844</v>
      </c>
      <c r="I69" s="1" t="s">
        <v>1172</v>
      </c>
      <c r="J69" s="1" t="s">
        <v>846</v>
      </c>
      <c r="K69" s="1" t="s">
        <v>1172</v>
      </c>
      <c r="L69" s="1" t="s">
        <v>1172</v>
      </c>
      <c r="M69" s="1" t="s">
        <v>847</v>
      </c>
      <c r="N69" s="1" t="s">
        <v>847</v>
      </c>
      <c r="O69" s="1" t="s">
        <v>848</v>
      </c>
      <c r="P69" s="1" t="s">
        <v>849</v>
      </c>
      <c r="Q69" s="1" t="s">
        <v>850</v>
      </c>
      <c r="R69" s="1" t="s">
        <v>1173</v>
      </c>
      <c r="S69" s="1" t="s">
        <v>852</v>
      </c>
      <c r="T69" s="1" t="s">
        <v>853</v>
      </c>
      <c r="U69" s="1" t="s">
        <v>814</v>
      </c>
      <c r="V69" s="1" t="s">
        <v>1174</v>
      </c>
    </row>
    <row r="70" s="1" customFormat="1" spans="1:22">
      <c r="A70" s="3">
        <v>999229336328149</v>
      </c>
      <c r="B70" s="1" t="s">
        <v>1149</v>
      </c>
      <c r="C70" s="1" t="s">
        <v>1175</v>
      </c>
      <c r="D70" s="1" t="s">
        <v>1176</v>
      </c>
      <c r="E70" s="1" t="s">
        <v>1177</v>
      </c>
      <c r="F70" s="1" t="s">
        <v>888</v>
      </c>
      <c r="G70" s="1" t="s">
        <v>843</v>
      </c>
      <c r="H70" s="1" t="s">
        <v>844</v>
      </c>
      <c r="I70" s="1" t="s">
        <v>1178</v>
      </c>
      <c r="J70" s="1" t="s">
        <v>846</v>
      </c>
      <c r="K70" s="1" t="s">
        <v>1178</v>
      </c>
      <c r="L70" s="1" t="s">
        <v>1178</v>
      </c>
      <c r="M70" s="1" t="s">
        <v>847</v>
      </c>
      <c r="N70" s="1" t="s">
        <v>847</v>
      </c>
      <c r="O70" s="1" t="s">
        <v>848</v>
      </c>
      <c r="P70" s="1" t="s">
        <v>849</v>
      </c>
      <c r="Q70" s="1" t="s">
        <v>850</v>
      </c>
      <c r="R70" s="1" t="s">
        <v>1179</v>
      </c>
      <c r="S70" s="1" t="s">
        <v>852</v>
      </c>
      <c r="T70" s="1" t="s">
        <v>853</v>
      </c>
      <c r="U70" s="1" t="s">
        <v>814</v>
      </c>
      <c r="V70" s="1" t="s">
        <v>899</v>
      </c>
    </row>
    <row r="71" s="1" customFormat="1" spans="1:22">
      <c r="A71" s="3">
        <v>999229334600902</v>
      </c>
      <c r="B71" s="1" t="s">
        <v>1149</v>
      </c>
      <c r="C71" s="1" t="s">
        <v>1180</v>
      </c>
      <c r="D71" s="1" t="s">
        <v>861</v>
      </c>
      <c r="E71" s="1" t="s">
        <v>1181</v>
      </c>
      <c r="F71" s="1" t="s">
        <v>839</v>
      </c>
      <c r="G71" s="1" t="s">
        <v>843</v>
      </c>
      <c r="H71" s="1" t="s">
        <v>844</v>
      </c>
      <c r="I71" s="1" t="s">
        <v>1182</v>
      </c>
      <c r="J71" s="1" t="s">
        <v>846</v>
      </c>
      <c r="K71" s="1" t="s">
        <v>1182</v>
      </c>
      <c r="L71" s="1" t="s">
        <v>1182</v>
      </c>
      <c r="M71" s="1" t="s">
        <v>847</v>
      </c>
      <c r="N71" s="1" t="s">
        <v>847</v>
      </c>
      <c r="O71" s="1" t="s">
        <v>848</v>
      </c>
      <c r="P71" s="1" t="s">
        <v>849</v>
      </c>
      <c r="Q71" s="1" t="s">
        <v>850</v>
      </c>
      <c r="R71" s="1" t="s">
        <v>1183</v>
      </c>
      <c r="S71" s="1" t="s">
        <v>852</v>
      </c>
      <c r="T71" s="1" t="s">
        <v>853</v>
      </c>
      <c r="U71" s="1" t="s">
        <v>814</v>
      </c>
      <c r="V71" s="1" t="s">
        <v>854</v>
      </c>
    </row>
    <row r="72" s="1" customFormat="1" spans="1:22">
      <c r="A72" s="3">
        <v>999229334107839</v>
      </c>
      <c r="B72" s="1" t="s">
        <v>1149</v>
      </c>
      <c r="C72" s="1" t="s">
        <v>1184</v>
      </c>
      <c r="D72" s="1" t="s">
        <v>1128</v>
      </c>
      <c r="E72" s="1" t="s">
        <v>1185</v>
      </c>
      <c r="F72" s="1" t="s">
        <v>1027</v>
      </c>
      <c r="G72" s="1" t="s">
        <v>843</v>
      </c>
      <c r="H72" s="1" t="s">
        <v>844</v>
      </c>
      <c r="I72" s="1" t="s">
        <v>1186</v>
      </c>
      <c r="J72" s="1" t="s">
        <v>846</v>
      </c>
      <c r="K72" s="1" t="s">
        <v>1186</v>
      </c>
      <c r="L72" s="1" t="s">
        <v>1186</v>
      </c>
      <c r="M72" s="1" t="s">
        <v>847</v>
      </c>
      <c r="N72" s="1" t="s">
        <v>847</v>
      </c>
      <c r="O72" s="1" t="s">
        <v>848</v>
      </c>
      <c r="P72" s="1" t="s">
        <v>849</v>
      </c>
      <c r="Q72" s="1" t="s">
        <v>850</v>
      </c>
      <c r="R72" s="1" t="s">
        <v>1187</v>
      </c>
      <c r="S72" s="1" t="s">
        <v>852</v>
      </c>
      <c r="T72" s="1" t="s">
        <v>853</v>
      </c>
      <c r="U72" s="1" t="s">
        <v>814</v>
      </c>
      <c r="V72" s="1" t="s">
        <v>854</v>
      </c>
    </row>
    <row r="73" s="1" customFormat="1" spans="1:22">
      <c r="A73" s="3">
        <v>999229334016003</v>
      </c>
      <c r="B73" s="1" t="s">
        <v>1149</v>
      </c>
      <c r="C73" s="1" t="s">
        <v>1188</v>
      </c>
      <c r="D73" s="1" t="s">
        <v>1189</v>
      </c>
      <c r="E73" s="1" t="s">
        <v>1190</v>
      </c>
      <c r="F73" s="1" t="s">
        <v>1027</v>
      </c>
      <c r="G73" s="1" t="s">
        <v>843</v>
      </c>
      <c r="H73" s="1" t="s">
        <v>844</v>
      </c>
      <c r="I73" s="1" t="s">
        <v>1191</v>
      </c>
      <c r="J73" s="1" t="s">
        <v>846</v>
      </c>
      <c r="K73" s="1" t="s">
        <v>1191</v>
      </c>
      <c r="L73" s="1" t="s">
        <v>1191</v>
      </c>
      <c r="M73" s="1" t="s">
        <v>847</v>
      </c>
      <c r="N73" s="1" t="s">
        <v>847</v>
      </c>
      <c r="O73" s="1" t="s">
        <v>848</v>
      </c>
      <c r="P73" s="1" t="s">
        <v>849</v>
      </c>
      <c r="Q73" s="1" t="s">
        <v>850</v>
      </c>
      <c r="R73" s="1" t="s">
        <v>1192</v>
      </c>
      <c r="S73" s="1" t="s">
        <v>852</v>
      </c>
      <c r="T73" s="1" t="s">
        <v>853</v>
      </c>
      <c r="U73" s="1" t="s">
        <v>814</v>
      </c>
      <c r="V73" s="1" t="s">
        <v>910</v>
      </c>
    </row>
    <row r="74" s="1" customFormat="1" spans="1:22">
      <c r="A74" s="3">
        <v>999229329921308</v>
      </c>
      <c r="B74" s="1" t="s">
        <v>1193</v>
      </c>
      <c r="C74" s="1" t="s">
        <v>1194</v>
      </c>
      <c r="D74" s="1" t="s">
        <v>1091</v>
      </c>
      <c r="E74" s="1" t="s">
        <v>1195</v>
      </c>
      <c r="F74" s="1" t="s">
        <v>888</v>
      </c>
      <c r="G74" s="1" t="s">
        <v>843</v>
      </c>
      <c r="H74" s="1" t="s">
        <v>844</v>
      </c>
      <c r="I74" s="1" t="s">
        <v>1196</v>
      </c>
      <c r="J74" s="1" t="s">
        <v>846</v>
      </c>
      <c r="K74" s="1" t="s">
        <v>1196</v>
      </c>
      <c r="L74" s="1" t="s">
        <v>1196</v>
      </c>
      <c r="M74" s="1" t="s">
        <v>847</v>
      </c>
      <c r="N74" s="1" t="s">
        <v>847</v>
      </c>
      <c r="O74" s="1" t="s">
        <v>848</v>
      </c>
      <c r="P74" s="1" t="s">
        <v>849</v>
      </c>
      <c r="Q74" s="1" t="s">
        <v>850</v>
      </c>
      <c r="R74" s="1" t="s">
        <v>1197</v>
      </c>
      <c r="S74" s="1" t="s">
        <v>852</v>
      </c>
      <c r="T74" s="1" t="s">
        <v>853</v>
      </c>
      <c r="U74" s="1" t="s">
        <v>814</v>
      </c>
      <c r="V74" s="1" t="s">
        <v>854</v>
      </c>
    </row>
    <row r="75" s="1" customFormat="1" spans="1:22">
      <c r="A75" s="3">
        <v>999229311790753</v>
      </c>
      <c r="B75" s="1" t="s">
        <v>1193</v>
      </c>
      <c r="C75" s="1" t="s">
        <v>1198</v>
      </c>
      <c r="D75" s="1" t="s">
        <v>1199</v>
      </c>
      <c r="E75" s="1" t="s">
        <v>1200</v>
      </c>
      <c r="F75" s="1" t="s">
        <v>888</v>
      </c>
      <c r="G75" s="1" t="s">
        <v>843</v>
      </c>
      <c r="H75" s="1" t="s">
        <v>844</v>
      </c>
      <c r="I75" s="1" t="s">
        <v>1201</v>
      </c>
      <c r="J75" s="1" t="s">
        <v>846</v>
      </c>
      <c r="K75" s="1" t="s">
        <v>1201</v>
      </c>
      <c r="L75" s="1" t="s">
        <v>1201</v>
      </c>
      <c r="M75" s="1" t="s">
        <v>847</v>
      </c>
      <c r="N75" s="1" t="s">
        <v>847</v>
      </c>
      <c r="O75" s="1" t="s">
        <v>848</v>
      </c>
      <c r="P75" s="1" t="s">
        <v>849</v>
      </c>
      <c r="Q75" s="1" t="s">
        <v>850</v>
      </c>
      <c r="R75" s="1" t="s">
        <v>1202</v>
      </c>
      <c r="S75" s="1" t="s">
        <v>852</v>
      </c>
      <c r="T75" s="1" t="s">
        <v>853</v>
      </c>
      <c r="U75" s="1" t="s">
        <v>814</v>
      </c>
      <c r="V75" s="1" t="s">
        <v>910</v>
      </c>
    </row>
    <row r="76" s="1" customFormat="1" spans="1:22">
      <c r="A76" s="3">
        <v>999229310927467</v>
      </c>
      <c r="B76" s="1" t="s">
        <v>1193</v>
      </c>
      <c r="C76" s="1" t="s">
        <v>1203</v>
      </c>
      <c r="D76" s="1" t="s">
        <v>861</v>
      </c>
      <c r="E76" s="1" t="s">
        <v>1204</v>
      </c>
      <c r="F76" s="1" t="s">
        <v>839</v>
      </c>
      <c r="G76" s="1" t="s">
        <v>843</v>
      </c>
      <c r="H76" s="1" t="s">
        <v>844</v>
      </c>
      <c r="I76" s="1" t="s">
        <v>1182</v>
      </c>
      <c r="J76" s="1" t="s">
        <v>846</v>
      </c>
      <c r="K76" s="1" t="s">
        <v>1182</v>
      </c>
      <c r="L76" s="1" t="s">
        <v>1182</v>
      </c>
      <c r="M76" s="1" t="s">
        <v>847</v>
      </c>
      <c r="N76" s="1" t="s">
        <v>847</v>
      </c>
      <c r="O76" s="1" t="s">
        <v>848</v>
      </c>
      <c r="P76" s="1" t="s">
        <v>849</v>
      </c>
      <c r="Q76" s="1" t="s">
        <v>850</v>
      </c>
      <c r="R76" s="1" t="s">
        <v>1205</v>
      </c>
      <c r="S76" s="1" t="s">
        <v>852</v>
      </c>
      <c r="T76" s="1" t="s">
        <v>853</v>
      </c>
      <c r="U76" s="1" t="s">
        <v>814</v>
      </c>
      <c r="V76" s="1" t="s">
        <v>854</v>
      </c>
    </row>
    <row r="77" s="1" customFormat="1" spans="1:22">
      <c r="A77" s="3">
        <v>999229310910706</v>
      </c>
      <c r="B77" s="1" t="s">
        <v>1193</v>
      </c>
      <c r="C77" s="1" t="s">
        <v>1206</v>
      </c>
      <c r="D77" s="1" t="s">
        <v>861</v>
      </c>
      <c r="E77" s="1" t="s">
        <v>1207</v>
      </c>
      <c r="F77" s="1" t="s">
        <v>839</v>
      </c>
      <c r="G77" s="1" t="s">
        <v>843</v>
      </c>
      <c r="H77" s="1" t="s">
        <v>844</v>
      </c>
      <c r="I77" s="1" t="s">
        <v>1208</v>
      </c>
      <c r="J77" s="1" t="s">
        <v>846</v>
      </c>
      <c r="K77" s="1" t="s">
        <v>1208</v>
      </c>
      <c r="L77" s="1" t="s">
        <v>1208</v>
      </c>
      <c r="M77" s="1" t="s">
        <v>847</v>
      </c>
      <c r="N77" s="1" t="s">
        <v>847</v>
      </c>
      <c r="O77" s="1" t="s">
        <v>848</v>
      </c>
      <c r="P77" s="1" t="s">
        <v>849</v>
      </c>
      <c r="Q77" s="1" t="s">
        <v>850</v>
      </c>
      <c r="R77" s="1" t="s">
        <v>1209</v>
      </c>
      <c r="S77" s="1" t="s">
        <v>852</v>
      </c>
      <c r="T77" s="1" t="s">
        <v>853</v>
      </c>
      <c r="U77" s="1" t="s">
        <v>814</v>
      </c>
      <c r="V77" s="1" t="s">
        <v>854</v>
      </c>
    </row>
    <row r="78" s="1" customFormat="1" spans="1:22">
      <c r="A78" s="3">
        <v>999229308575677</v>
      </c>
      <c r="B78" s="1" t="s">
        <v>1193</v>
      </c>
      <c r="C78" s="1" t="s">
        <v>1210</v>
      </c>
      <c r="D78" s="1" t="s">
        <v>1211</v>
      </c>
      <c r="E78" s="1" t="s">
        <v>1212</v>
      </c>
      <c r="F78" s="1" t="s">
        <v>888</v>
      </c>
      <c r="G78" s="1" t="s">
        <v>843</v>
      </c>
      <c r="H78" s="1" t="s">
        <v>844</v>
      </c>
      <c r="I78" s="1" t="s">
        <v>1213</v>
      </c>
      <c r="J78" s="1" t="s">
        <v>846</v>
      </c>
      <c r="K78" s="1" t="s">
        <v>1213</v>
      </c>
      <c r="L78" s="1" t="s">
        <v>1213</v>
      </c>
      <c r="M78" s="1" t="s">
        <v>847</v>
      </c>
      <c r="N78" s="1" t="s">
        <v>847</v>
      </c>
      <c r="O78" s="1" t="s">
        <v>848</v>
      </c>
      <c r="P78" s="1" t="s">
        <v>849</v>
      </c>
      <c r="Q78" s="1" t="s">
        <v>850</v>
      </c>
      <c r="R78" s="1" t="s">
        <v>1214</v>
      </c>
      <c r="S78" s="1" t="s">
        <v>852</v>
      </c>
      <c r="T78" s="1" t="s">
        <v>853</v>
      </c>
      <c r="U78" s="1" t="s">
        <v>814</v>
      </c>
      <c r="V78" s="1" t="s">
        <v>910</v>
      </c>
    </row>
    <row r="79" s="1" customFormat="1" spans="1:22">
      <c r="A79" s="3">
        <v>999229307285713</v>
      </c>
      <c r="B79" s="1" t="s">
        <v>1193</v>
      </c>
      <c r="C79" s="1" t="s">
        <v>1215</v>
      </c>
      <c r="D79" s="1" t="s">
        <v>861</v>
      </c>
      <c r="E79" s="1" t="s">
        <v>1216</v>
      </c>
      <c r="F79" s="1" t="s">
        <v>839</v>
      </c>
      <c r="G79" s="1" t="s">
        <v>843</v>
      </c>
      <c r="H79" s="1" t="s">
        <v>844</v>
      </c>
      <c r="I79" s="1" t="s">
        <v>1208</v>
      </c>
      <c r="J79" s="1" t="s">
        <v>846</v>
      </c>
      <c r="K79" s="1" t="s">
        <v>1208</v>
      </c>
      <c r="L79" s="1" t="s">
        <v>1208</v>
      </c>
      <c r="M79" s="1" t="s">
        <v>847</v>
      </c>
      <c r="N79" s="1" t="s">
        <v>847</v>
      </c>
      <c r="O79" s="1" t="s">
        <v>848</v>
      </c>
      <c r="P79" s="1" t="s">
        <v>849</v>
      </c>
      <c r="Q79" s="1" t="s">
        <v>850</v>
      </c>
      <c r="R79" s="1" t="s">
        <v>1217</v>
      </c>
      <c r="S79" s="1" t="s">
        <v>852</v>
      </c>
      <c r="T79" s="1" t="s">
        <v>853</v>
      </c>
      <c r="U79" s="1" t="s">
        <v>814</v>
      </c>
      <c r="V79" s="1" t="s">
        <v>854</v>
      </c>
    </row>
    <row r="80" s="1" customFormat="1" spans="1:22">
      <c r="A80" s="3">
        <v>999229305305700</v>
      </c>
      <c r="B80" s="1" t="s">
        <v>1218</v>
      </c>
      <c r="C80" s="1" t="s">
        <v>1219</v>
      </c>
      <c r="D80" s="1" t="s">
        <v>1220</v>
      </c>
      <c r="E80" s="1" t="s">
        <v>1221</v>
      </c>
      <c r="F80" s="1" t="s">
        <v>888</v>
      </c>
      <c r="G80" s="1" t="s">
        <v>843</v>
      </c>
      <c r="H80" s="1" t="s">
        <v>844</v>
      </c>
      <c r="I80" s="1" t="s">
        <v>1222</v>
      </c>
      <c r="J80" s="1" t="s">
        <v>846</v>
      </c>
      <c r="K80" s="1" t="s">
        <v>1222</v>
      </c>
      <c r="L80" s="1" t="s">
        <v>1222</v>
      </c>
      <c r="M80" s="1" t="s">
        <v>847</v>
      </c>
      <c r="N80" s="1" t="s">
        <v>847</v>
      </c>
      <c r="O80" s="1" t="s">
        <v>848</v>
      </c>
      <c r="P80" s="1" t="s">
        <v>849</v>
      </c>
      <c r="Q80" s="1" t="s">
        <v>850</v>
      </c>
      <c r="R80" s="1" t="s">
        <v>1223</v>
      </c>
      <c r="S80" s="1" t="s">
        <v>852</v>
      </c>
      <c r="T80" s="1" t="s">
        <v>853</v>
      </c>
      <c r="U80" s="1" t="s">
        <v>814</v>
      </c>
      <c r="V80" s="1" t="s">
        <v>854</v>
      </c>
    </row>
    <row r="81" s="1" customFormat="1" spans="1:22">
      <c r="A81" s="3">
        <v>999229305141320</v>
      </c>
      <c r="B81" s="1" t="s">
        <v>1218</v>
      </c>
      <c r="C81" s="1" t="s">
        <v>1224</v>
      </c>
      <c r="D81" s="1" t="s">
        <v>929</v>
      </c>
      <c r="E81" s="1" t="s">
        <v>1225</v>
      </c>
      <c r="F81" s="1" t="s">
        <v>983</v>
      </c>
      <c r="G81" s="1" t="s">
        <v>843</v>
      </c>
      <c r="H81" s="1" t="s">
        <v>844</v>
      </c>
      <c r="I81" s="1" t="s">
        <v>1226</v>
      </c>
      <c r="J81" s="1" t="s">
        <v>846</v>
      </c>
      <c r="K81" s="1" t="s">
        <v>1226</v>
      </c>
      <c r="L81" s="1" t="s">
        <v>1226</v>
      </c>
      <c r="M81" s="1" t="s">
        <v>847</v>
      </c>
      <c r="N81" s="1" t="s">
        <v>847</v>
      </c>
      <c r="O81" s="1" t="s">
        <v>848</v>
      </c>
      <c r="P81" s="1" t="s">
        <v>849</v>
      </c>
      <c r="Q81" s="1" t="s">
        <v>850</v>
      </c>
      <c r="R81" s="1" t="s">
        <v>1227</v>
      </c>
      <c r="S81" s="1" t="s">
        <v>852</v>
      </c>
      <c r="T81" s="1" t="s">
        <v>853</v>
      </c>
      <c r="U81" s="1" t="s">
        <v>921</v>
      </c>
      <c r="V81" s="1" t="s">
        <v>910</v>
      </c>
    </row>
    <row r="82" s="1" customFormat="1" spans="1:22">
      <c r="A82" s="3">
        <v>999229304730797</v>
      </c>
      <c r="B82" s="1" t="s">
        <v>1218</v>
      </c>
      <c r="C82" s="1" t="s">
        <v>1228</v>
      </c>
      <c r="D82" s="1" t="s">
        <v>1229</v>
      </c>
      <c r="E82" s="1" t="s">
        <v>1230</v>
      </c>
      <c r="F82" s="1" t="s">
        <v>839</v>
      </c>
      <c r="G82" s="1" t="s">
        <v>843</v>
      </c>
      <c r="H82" s="1" t="s">
        <v>844</v>
      </c>
      <c r="I82" s="1" t="s">
        <v>1231</v>
      </c>
      <c r="J82" s="1" t="s">
        <v>846</v>
      </c>
      <c r="K82" s="1" t="s">
        <v>1231</v>
      </c>
      <c r="L82" s="1" t="s">
        <v>1231</v>
      </c>
      <c r="M82" s="1" t="s">
        <v>847</v>
      </c>
      <c r="N82" s="1" t="s">
        <v>847</v>
      </c>
      <c r="O82" s="1" t="s">
        <v>848</v>
      </c>
      <c r="P82" s="1" t="s">
        <v>849</v>
      </c>
      <c r="Q82" s="1" t="s">
        <v>850</v>
      </c>
      <c r="R82" s="1" t="s">
        <v>1232</v>
      </c>
      <c r="S82" s="1" t="s">
        <v>852</v>
      </c>
      <c r="T82" s="1" t="s">
        <v>853</v>
      </c>
      <c r="U82" s="1" t="s">
        <v>814</v>
      </c>
      <c r="V82" s="1" t="s">
        <v>1233</v>
      </c>
    </row>
    <row r="83" s="1" customFormat="1" spans="1:22">
      <c r="A83" s="3">
        <v>999229300716167</v>
      </c>
      <c r="B83" s="1" t="s">
        <v>1218</v>
      </c>
      <c r="C83" s="1" t="s">
        <v>1234</v>
      </c>
      <c r="D83" s="1" t="s">
        <v>1235</v>
      </c>
      <c r="E83" s="1" t="s">
        <v>1236</v>
      </c>
      <c r="F83" s="1" t="s">
        <v>888</v>
      </c>
      <c r="G83" s="1" t="s">
        <v>843</v>
      </c>
      <c r="H83" s="1" t="s">
        <v>844</v>
      </c>
      <c r="I83" s="1" t="s">
        <v>1237</v>
      </c>
      <c r="J83" s="1" t="s">
        <v>846</v>
      </c>
      <c r="K83" s="1" t="s">
        <v>1237</v>
      </c>
      <c r="L83" s="1" t="s">
        <v>1237</v>
      </c>
      <c r="M83" s="1" t="s">
        <v>847</v>
      </c>
      <c r="N83" s="1" t="s">
        <v>847</v>
      </c>
      <c r="O83" s="1" t="s">
        <v>848</v>
      </c>
      <c r="P83" s="1" t="s">
        <v>849</v>
      </c>
      <c r="Q83" s="1" t="s">
        <v>850</v>
      </c>
      <c r="R83" s="1" t="s">
        <v>1238</v>
      </c>
      <c r="S83" s="1" t="s">
        <v>852</v>
      </c>
      <c r="T83" s="1" t="s">
        <v>853</v>
      </c>
      <c r="U83" s="1" t="s">
        <v>814</v>
      </c>
      <c r="V83" s="1" t="s">
        <v>910</v>
      </c>
    </row>
    <row r="84" s="1" customFormat="1" spans="1:22">
      <c r="A84" s="3">
        <v>999229298624114</v>
      </c>
      <c r="B84" s="1" t="s">
        <v>1218</v>
      </c>
      <c r="C84" s="1" t="s">
        <v>1239</v>
      </c>
      <c r="D84" s="1" t="s">
        <v>1199</v>
      </c>
      <c r="E84" s="1" t="s">
        <v>1240</v>
      </c>
      <c r="F84" s="1" t="s">
        <v>888</v>
      </c>
      <c r="G84" s="1" t="s">
        <v>843</v>
      </c>
      <c r="H84" s="1" t="s">
        <v>844</v>
      </c>
      <c r="I84" s="1" t="s">
        <v>1201</v>
      </c>
      <c r="J84" s="1" t="s">
        <v>846</v>
      </c>
      <c r="K84" s="1" t="s">
        <v>1201</v>
      </c>
      <c r="L84" s="1" t="s">
        <v>1201</v>
      </c>
      <c r="M84" s="1" t="s">
        <v>847</v>
      </c>
      <c r="N84" s="1" t="s">
        <v>847</v>
      </c>
      <c r="O84" s="1" t="s">
        <v>848</v>
      </c>
      <c r="P84" s="1" t="s">
        <v>849</v>
      </c>
      <c r="Q84" s="1" t="s">
        <v>850</v>
      </c>
      <c r="R84" s="1" t="s">
        <v>1241</v>
      </c>
      <c r="S84" s="1" t="s">
        <v>852</v>
      </c>
      <c r="T84" s="1" t="s">
        <v>853</v>
      </c>
      <c r="U84" s="1" t="s">
        <v>814</v>
      </c>
      <c r="V84" s="1" t="s">
        <v>910</v>
      </c>
    </row>
    <row r="85" s="1" customFormat="1" spans="1:22">
      <c r="A85" s="3">
        <v>999229292828652</v>
      </c>
      <c r="B85" s="1" t="s">
        <v>1242</v>
      </c>
      <c r="C85" s="1" t="s">
        <v>1243</v>
      </c>
      <c r="D85" s="1" t="s">
        <v>1244</v>
      </c>
      <c r="E85" s="1" t="s">
        <v>1245</v>
      </c>
      <c r="F85" s="1" t="s">
        <v>983</v>
      </c>
      <c r="G85" s="1" t="s">
        <v>843</v>
      </c>
      <c r="H85" s="1" t="s">
        <v>844</v>
      </c>
      <c r="I85" s="1" t="s">
        <v>1246</v>
      </c>
      <c r="J85" s="1" t="s">
        <v>846</v>
      </c>
      <c r="K85" s="1" t="s">
        <v>1246</v>
      </c>
      <c r="L85" s="1" t="s">
        <v>1246</v>
      </c>
      <c r="M85" s="1" t="s">
        <v>847</v>
      </c>
      <c r="N85" s="1" t="s">
        <v>847</v>
      </c>
      <c r="O85" s="1" t="s">
        <v>848</v>
      </c>
      <c r="P85" s="1" t="s">
        <v>849</v>
      </c>
      <c r="Q85" s="1" t="s">
        <v>850</v>
      </c>
      <c r="R85" s="1" t="s">
        <v>1247</v>
      </c>
      <c r="S85" s="1" t="s">
        <v>852</v>
      </c>
      <c r="T85" s="1" t="s">
        <v>853</v>
      </c>
      <c r="U85" s="1" t="s">
        <v>814</v>
      </c>
      <c r="V85" s="1" t="s">
        <v>854</v>
      </c>
    </row>
    <row r="86" s="1" customFormat="1" spans="1:22">
      <c r="A86" s="3">
        <v>999229292393622</v>
      </c>
      <c r="B86" s="1" t="s">
        <v>1242</v>
      </c>
      <c r="C86" s="1" t="s">
        <v>1248</v>
      </c>
      <c r="D86" s="1" t="s">
        <v>1091</v>
      </c>
      <c r="E86" s="1" t="s">
        <v>1249</v>
      </c>
      <c r="F86" s="1" t="s">
        <v>1027</v>
      </c>
      <c r="G86" s="1" t="s">
        <v>843</v>
      </c>
      <c r="H86" s="1" t="s">
        <v>844</v>
      </c>
      <c r="I86" s="1" t="s">
        <v>1250</v>
      </c>
      <c r="J86" s="1" t="s">
        <v>846</v>
      </c>
      <c r="K86" s="1" t="s">
        <v>1250</v>
      </c>
      <c r="L86" s="1" t="s">
        <v>1250</v>
      </c>
      <c r="M86" s="1" t="s">
        <v>847</v>
      </c>
      <c r="N86" s="1" t="s">
        <v>847</v>
      </c>
      <c r="O86" s="1" t="s">
        <v>848</v>
      </c>
      <c r="P86" s="1" t="s">
        <v>849</v>
      </c>
      <c r="Q86" s="1" t="s">
        <v>850</v>
      </c>
      <c r="R86" s="1" t="s">
        <v>1251</v>
      </c>
      <c r="S86" s="1" t="s">
        <v>852</v>
      </c>
      <c r="T86" s="1" t="s">
        <v>853</v>
      </c>
      <c r="U86" s="1" t="s">
        <v>814</v>
      </c>
      <c r="V86" s="1" t="s">
        <v>854</v>
      </c>
    </row>
    <row r="87" s="1" customFormat="1" spans="1:22">
      <c r="A87" s="3">
        <v>999229291301313</v>
      </c>
      <c r="B87" s="1" t="s">
        <v>1242</v>
      </c>
      <c r="C87" s="1" t="s">
        <v>1252</v>
      </c>
      <c r="D87" s="1" t="s">
        <v>1253</v>
      </c>
      <c r="E87" s="1" t="s">
        <v>1254</v>
      </c>
      <c r="F87" s="1" t="s">
        <v>888</v>
      </c>
      <c r="G87" s="1" t="s">
        <v>843</v>
      </c>
      <c r="H87" s="1" t="s">
        <v>844</v>
      </c>
      <c r="I87" s="1" t="s">
        <v>1255</v>
      </c>
      <c r="J87" s="1" t="s">
        <v>846</v>
      </c>
      <c r="K87" s="1" t="s">
        <v>1255</v>
      </c>
      <c r="L87" s="1" t="s">
        <v>1255</v>
      </c>
      <c r="M87" s="1" t="s">
        <v>847</v>
      </c>
      <c r="N87" s="1" t="s">
        <v>847</v>
      </c>
      <c r="O87" s="1" t="s">
        <v>848</v>
      </c>
      <c r="P87" s="1" t="s">
        <v>849</v>
      </c>
      <c r="Q87" s="1" t="s">
        <v>850</v>
      </c>
      <c r="R87" s="1" t="s">
        <v>1256</v>
      </c>
      <c r="S87" s="1" t="s">
        <v>852</v>
      </c>
      <c r="T87" s="1" t="s">
        <v>853</v>
      </c>
      <c r="U87" s="1" t="s">
        <v>814</v>
      </c>
      <c r="V87" s="1" t="s">
        <v>854</v>
      </c>
    </row>
    <row r="88" s="1" customFormat="1" spans="1:22">
      <c r="A88" s="3">
        <v>999229290847646</v>
      </c>
      <c r="B88" s="1" t="s">
        <v>1242</v>
      </c>
      <c r="C88" s="1" t="s">
        <v>1257</v>
      </c>
      <c r="D88" s="1" t="s">
        <v>1258</v>
      </c>
      <c r="E88" s="1" t="s">
        <v>1259</v>
      </c>
      <c r="F88" s="1" t="s">
        <v>839</v>
      </c>
      <c r="G88" s="1" t="s">
        <v>843</v>
      </c>
      <c r="H88" s="1" t="s">
        <v>844</v>
      </c>
      <c r="I88" s="1" t="s">
        <v>1260</v>
      </c>
      <c r="J88" s="1" t="s">
        <v>846</v>
      </c>
      <c r="K88" s="1" t="s">
        <v>1260</v>
      </c>
      <c r="L88" s="1" t="s">
        <v>1260</v>
      </c>
      <c r="M88" s="1" t="s">
        <v>847</v>
      </c>
      <c r="N88" s="1" t="s">
        <v>847</v>
      </c>
      <c r="O88" s="1" t="s">
        <v>848</v>
      </c>
      <c r="P88" s="1" t="s">
        <v>849</v>
      </c>
      <c r="Q88" s="1" t="s">
        <v>850</v>
      </c>
      <c r="R88" s="1" t="s">
        <v>1261</v>
      </c>
      <c r="S88" s="1" t="s">
        <v>852</v>
      </c>
      <c r="T88" s="1" t="s">
        <v>853</v>
      </c>
      <c r="U88" s="1" t="s">
        <v>814</v>
      </c>
      <c r="V88" s="1" t="s">
        <v>854</v>
      </c>
    </row>
    <row r="89" s="1" customFormat="1" spans="1:22">
      <c r="A89" s="3">
        <v>999229283424697</v>
      </c>
      <c r="B89" s="1" t="s">
        <v>1262</v>
      </c>
      <c r="C89" s="1" t="s">
        <v>1263</v>
      </c>
      <c r="D89" s="1" t="s">
        <v>1264</v>
      </c>
      <c r="E89" s="1" t="s">
        <v>1265</v>
      </c>
      <c r="F89" s="1" t="s">
        <v>1027</v>
      </c>
      <c r="G89" s="1" t="s">
        <v>843</v>
      </c>
      <c r="H89" s="1" t="s">
        <v>844</v>
      </c>
      <c r="I89" s="1" t="s">
        <v>1266</v>
      </c>
      <c r="J89" s="1" t="s">
        <v>846</v>
      </c>
      <c r="K89" s="1" t="s">
        <v>1266</v>
      </c>
      <c r="L89" s="1" t="s">
        <v>1266</v>
      </c>
      <c r="M89" s="1" t="s">
        <v>847</v>
      </c>
      <c r="N89" s="1" t="s">
        <v>847</v>
      </c>
      <c r="O89" s="1" t="s">
        <v>848</v>
      </c>
      <c r="P89" s="1" t="s">
        <v>849</v>
      </c>
      <c r="Q89" s="1" t="s">
        <v>850</v>
      </c>
      <c r="R89" s="1" t="s">
        <v>1267</v>
      </c>
      <c r="S89" s="1" t="s">
        <v>852</v>
      </c>
      <c r="T89" s="1" t="s">
        <v>853</v>
      </c>
      <c r="U89" s="1" t="s">
        <v>814</v>
      </c>
      <c r="V89" s="1" t="s">
        <v>854</v>
      </c>
    </row>
    <row r="90" s="1" customFormat="1" spans="1:22">
      <c r="A90" s="3">
        <v>999229278172843</v>
      </c>
      <c r="B90" s="1" t="s">
        <v>1268</v>
      </c>
      <c r="C90" s="1" t="s">
        <v>1269</v>
      </c>
      <c r="D90" s="1" t="s">
        <v>1270</v>
      </c>
      <c r="E90" s="1" t="s">
        <v>1271</v>
      </c>
      <c r="F90" s="1" t="s">
        <v>983</v>
      </c>
      <c r="G90" s="1" t="s">
        <v>843</v>
      </c>
      <c r="H90" s="1" t="s">
        <v>844</v>
      </c>
      <c r="I90" s="1" t="s">
        <v>1272</v>
      </c>
      <c r="J90" s="1" t="s">
        <v>846</v>
      </c>
      <c r="K90" s="1" t="s">
        <v>1272</v>
      </c>
      <c r="L90" s="1" t="s">
        <v>1273</v>
      </c>
      <c r="M90" s="1" t="s">
        <v>1274</v>
      </c>
      <c r="N90" s="1" t="s">
        <v>1274</v>
      </c>
      <c r="O90" s="1" t="s">
        <v>848</v>
      </c>
      <c r="P90" s="1" t="s">
        <v>849</v>
      </c>
      <c r="Q90" s="1" t="s">
        <v>850</v>
      </c>
      <c r="R90" s="1" t="s">
        <v>1275</v>
      </c>
      <c r="S90" s="1" t="s">
        <v>852</v>
      </c>
      <c r="T90" s="1" t="s">
        <v>853</v>
      </c>
      <c r="U90" s="1" t="s">
        <v>814</v>
      </c>
      <c r="V90" s="1" t="s">
        <v>854</v>
      </c>
    </row>
    <row r="91" s="1" customFormat="1" spans="1:22">
      <c r="A91" s="3">
        <v>999229277920133</v>
      </c>
      <c r="B91" s="1" t="s">
        <v>1268</v>
      </c>
      <c r="C91" s="1" t="s">
        <v>1276</v>
      </c>
      <c r="D91" s="1" t="s">
        <v>1211</v>
      </c>
      <c r="E91" s="1" t="s">
        <v>1277</v>
      </c>
      <c r="F91" s="1" t="s">
        <v>839</v>
      </c>
      <c r="G91" s="1" t="s">
        <v>843</v>
      </c>
      <c r="H91" s="1" t="s">
        <v>844</v>
      </c>
      <c r="I91" s="1" t="s">
        <v>1278</v>
      </c>
      <c r="J91" s="1" t="s">
        <v>846</v>
      </c>
      <c r="K91" s="1" t="s">
        <v>1278</v>
      </c>
      <c r="L91" s="1" t="s">
        <v>1278</v>
      </c>
      <c r="M91" s="1" t="s">
        <v>847</v>
      </c>
      <c r="N91" s="1" t="s">
        <v>847</v>
      </c>
      <c r="O91" s="1" t="s">
        <v>848</v>
      </c>
      <c r="P91" s="1" t="s">
        <v>849</v>
      </c>
      <c r="Q91" s="1" t="s">
        <v>850</v>
      </c>
      <c r="R91" s="1" t="s">
        <v>1279</v>
      </c>
      <c r="S91" s="1" t="s">
        <v>852</v>
      </c>
      <c r="T91" s="1" t="s">
        <v>853</v>
      </c>
      <c r="U91" s="1" t="s">
        <v>814</v>
      </c>
      <c r="V91" s="1" t="s">
        <v>910</v>
      </c>
    </row>
    <row r="92" s="1" customFormat="1" spans="1:22">
      <c r="A92" s="3">
        <v>999229277917035</v>
      </c>
      <c r="B92" s="1" t="s">
        <v>1268</v>
      </c>
      <c r="C92" s="1" t="s">
        <v>1280</v>
      </c>
      <c r="D92" s="1" t="s">
        <v>1211</v>
      </c>
      <c r="E92" s="1" t="s">
        <v>1281</v>
      </c>
      <c r="F92" s="1" t="s">
        <v>839</v>
      </c>
      <c r="G92" s="1" t="s">
        <v>843</v>
      </c>
      <c r="H92" s="1" t="s">
        <v>844</v>
      </c>
      <c r="I92" s="1" t="s">
        <v>1278</v>
      </c>
      <c r="J92" s="1" t="s">
        <v>846</v>
      </c>
      <c r="K92" s="1" t="s">
        <v>1278</v>
      </c>
      <c r="L92" s="1" t="s">
        <v>1278</v>
      </c>
      <c r="M92" s="1" t="s">
        <v>847</v>
      </c>
      <c r="N92" s="1" t="s">
        <v>847</v>
      </c>
      <c r="O92" s="1" t="s">
        <v>848</v>
      </c>
      <c r="P92" s="1" t="s">
        <v>849</v>
      </c>
      <c r="Q92" s="1" t="s">
        <v>850</v>
      </c>
      <c r="R92" s="1" t="s">
        <v>1282</v>
      </c>
      <c r="S92" s="1" t="s">
        <v>852</v>
      </c>
      <c r="T92" s="1" t="s">
        <v>853</v>
      </c>
      <c r="U92" s="1" t="s">
        <v>814</v>
      </c>
      <c r="V92" s="1" t="s">
        <v>910</v>
      </c>
    </row>
    <row r="93" s="1" customFormat="1" spans="1:22">
      <c r="A93" s="3">
        <v>999229276130089</v>
      </c>
      <c r="B93" s="1" t="s">
        <v>1268</v>
      </c>
      <c r="C93" s="1" t="s">
        <v>1283</v>
      </c>
      <c r="D93" s="1" t="s">
        <v>1284</v>
      </c>
      <c r="E93" s="1" t="s">
        <v>1285</v>
      </c>
      <c r="F93" s="1" t="s">
        <v>1149</v>
      </c>
      <c r="G93" s="1" t="s">
        <v>843</v>
      </c>
      <c r="H93" s="1" t="s">
        <v>844</v>
      </c>
      <c r="I93" s="1" t="s">
        <v>1286</v>
      </c>
      <c r="J93" s="1" t="s">
        <v>846</v>
      </c>
      <c r="K93" s="1" t="s">
        <v>1286</v>
      </c>
      <c r="L93" s="1" t="s">
        <v>1286</v>
      </c>
      <c r="M93" s="1" t="s">
        <v>847</v>
      </c>
      <c r="N93" s="1" t="s">
        <v>847</v>
      </c>
      <c r="O93" s="1" t="s">
        <v>848</v>
      </c>
      <c r="P93" s="1" t="s">
        <v>849</v>
      </c>
      <c r="Q93" s="1" t="s">
        <v>850</v>
      </c>
      <c r="R93" s="1" t="s">
        <v>1287</v>
      </c>
      <c r="S93" s="1" t="s">
        <v>852</v>
      </c>
      <c r="T93" s="1" t="s">
        <v>853</v>
      </c>
      <c r="U93" s="1" t="s">
        <v>814</v>
      </c>
      <c r="V93" s="1" t="s">
        <v>854</v>
      </c>
    </row>
    <row r="94" s="1" customFormat="1" spans="1:22">
      <c r="A94" s="3">
        <v>999229276590855</v>
      </c>
      <c r="B94" s="1" t="s">
        <v>1268</v>
      </c>
      <c r="C94" s="1" t="s">
        <v>1288</v>
      </c>
      <c r="D94" s="1" t="s">
        <v>1211</v>
      </c>
      <c r="E94" s="1" t="s">
        <v>1289</v>
      </c>
      <c r="F94" s="1" t="s">
        <v>839</v>
      </c>
      <c r="G94" s="1" t="s">
        <v>843</v>
      </c>
      <c r="H94" s="1" t="s">
        <v>844</v>
      </c>
      <c r="I94" s="1" t="s">
        <v>1278</v>
      </c>
      <c r="J94" s="1" t="s">
        <v>846</v>
      </c>
      <c r="K94" s="1" t="s">
        <v>1278</v>
      </c>
      <c r="L94" s="1" t="s">
        <v>1278</v>
      </c>
      <c r="M94" s="1" t="s">
        <v>847</v>
      </c>
      <c r="N94" s="1" t="s">
        <v>847</v>
      </c>
      <c r="O94" s="1" t="s">
        <v>848</v>
      </c>
      <c r="P94" s="1" t="s">
        <v>849</v>
      </c>
      <c r="Q94" s="1" t="s">
        <v>850</v>
      </c>
      <c r="R94" s="1" t="s">
        <v>1290</v>
      </c>
      <c r="S94" s="1" t="s">
        <v>852</v>
      </c>
      <c r="T94" s="1" t="s">
        <v>853</v>
      </c>
      <c r="U94" s="1" t="s">
        <v>814</v>
      </c>
      <c r="V94" s="1" t="s">
        <v>910</v>
      </c>
    </row>
    <row r="95" s="1" customFormat="1" spans="1:22">
      <c r="A95" s="3">
        <v>999229276494442</v>
      </c>
      <c r="B95" s="1" t="s">
        <v>1268</v>
      </c>
      <c r="C95" s="1" t="s">
        <v>1291</v>
      </c>
      <c r="D95" s="1" t="s">
        <v>1292</v>
      </c>
      <c r="E95" s="1" t="s">
        <v>1293</v>
      </c>
      <c r="F95" s="1" t="s">
        <v>1027</v>
      </c>
      <c r="G95" s="1" t="s">
        <v>839</v>
      </c>
      <c r="H95" s="1" t="s">
        <v>844</v>
      </c>
      <c r="I95" s="1" t="s">
        <v>1294</v>
      </c>
      <c r="J95" s="1" t="s">
        <v>846</v>
      </c>
      <c r="K95" s="1" t="s">
        <v>1294</v>
      </c>
      <c r="L95" s="1" t="s">
        <v>848</v>
      </c>
      <c r="M95" s="1" t="s">
        <v>1295</v>
      </c>
      <c r="N95" s="1" t="s">
        <v>1295</v>
      </c>
      <c r="O95" s="1" t="s">
        <v>848</v>
      </c>
      <c r="P95" s="1" t="s">
        <v>849</v>
      </c>
      <c r="Q95" s="1" t="s">
        <v>850</v>
      </c>
      <c r="R95" s="1" t="s">
        <v>1296</v>
      </c>
      <c r="S95" s="1" t="s">
        <v>852</v>
      </c>
      <c r="T95" s="1" t="s">
        <v>853</v>
      </c>
      <c r="U95" s="1" t="s">
        <v>814</v>
      </c>
      <c r="V95" s="1" t="s">
        <v>854</v>
      </c>
    </row>
    <row r="96" s="1" customFormat="1" spans="1:22">
      <c r="A96" s="3">
        <v>999229275981312</v>
      </c>
      <c r="B96" s="1" t="s">
        <v>1268</v>
      </c>
      <c r="C96" s="1" t="s">
        <v>1297</v>
      </c>
      <c r="D96" s="1" t="s">
        <v>1298</v>
      </c>
      <c r="E96" s="1" t="s">
        <v>1299</v>
      </c>
      <c r="F96" s="1" t="s">
        <v>983</v>
      </c>
      <c r="G96" s="1" t="s">
        <v>843</v>
      </c>
      <c r="H96" s="1" t="s">
        <v>844</v>
      </c>
      <c r="I96" s="1" t="s">
        <v>1300</v>
      </c>
      <c r="J96" s="1" t="s">
        <v>846</v>
      </c>
      <c r="K96" s="1" t="s">
        <v>1300</v>
      </c>
      <c r="L96" s="1" t="s">
        <v>1300</v>
      </c>
      <c r="M96" s="1" t="s">
        <v>847</v>
      </c>
      <c r="N96" s="1" t="s">
        <v>847</v>
      </c>
      <c r="O96" s="1" t="s">
        <v>848</v>
      </c>
      <c r="P96" s="1" t="s">
        <v>849</v>
      </c>
      <c r="Q96" s="1" t="s">
        <v>850</v>
      </c>
      <c r="R96" s="1" t="s">
        <v>1301</v>
      </c>
      <c r="S96" s="1" t="s">
        <v>852</v>
      </c>
      <c r="T96" s="1" t="s">
        <v>853</v>
      </c>
      <c r="U96" s="1" t="s">
        <v>814</v>
      </c>
      <c r="V96" s="1" t="s">
        <v>854</v>
      </c>
    </row>
    <row r="97" s="1" customFormat="1" spans="1:22">
      <c r="A97" s="3">
        <v>999228765974266</v>
      </c>
      <c r="B97" s="1" t="s">
        <v>1302</v>
      </c>
      <c r="C97" s="1" t="s">
        <v>1303</v>
      </c>
      <c r="D97" s="1" t="s">
        <v>861</v>
      </c>
      <c r="E97" s="1" t="s">
        <v>1304</v>
      </c>
      <c r="F97" s="1" t="s">
        <v>839</v>
      </c>
      <c r="G97" s="1" t="s">
        <v>843</v>
      </c>
      <c r="H97" s="1" t="s">
        <v>844</v>
      </c>
      <c r="I97" s="1" t="s">
        <v>1305</v>
      </c>
      <c r="J97" s="1" t="s">
        <v>846</v>
      </c>
      <c r="K97" s="1" t="s">
        <v>1305</v>
      </c>
      <c r="L97" s="1" t="s">
        <v>1305</v>
      </c>
      <c r="M97" s="1" t="s">
        <v>847</v>
      </c>
      <c r="N97" s="1" t="s">
        <v>847</v>
      </c>
      <c r="O97" s="1" t="s">
        <v>848</v>
      </c>
      <c r="P97" s="1" t="s">
        <v>849</v>
      </c>
      <c r="Q97" s="1" t="s">
        <v>850</v>
      </c>
      <c r="R97" s="1" t="s">
        <v>1306</v>
      </c>
      <c r="S97" s="1" t="s">
        <v>852</v>
      </c>
      <c r="T97" s="1" t="s">
        <v>853</v>
      </c>
      <c r="U97" s="1" t="s">
        <v>814</v>
      </c>
      <c r="V97" s="1" t="s">
        <v>854</v>
      </c>
    </row>
    <row r="98" s="1" customFormat="1" spans="1:22">
      <c r="A98" s="3">
        <v>999228763076863</v>
      </c>
      <c r="B98" s="1" t="s">
        <v>1302</v>
      </c>
      <c r="C98" s="1" t="s">
        <v>1307</v>
      </c>
      <c r="D98" s="1" t="s">
        <v>1308</v>
      </c>
      <c r="E98" s="1" t="s">
        <v>1309</v>
      </c>
      <c r="F98" s="1" t="s">
        <v>888</v>
      </c>
      <c r="G98" s="1" t="s">
        <v>843</v>
      </c>
      <c r="H98" s="1" t="s">
        <v>844</v>
      </c>
      <c r="I98" s="1" t="s">
        <v>1310</v>
      </c>
      <c r="J98" s="1" t="s">
        <v>846</v>
      </c>
      <c r="K98" s="1" t="s">
        <v>1310</v>
      </c>
      <c r="L98" s="1" t="s">
        <v>1310</v>
      </c>
      <c r="M98" s="1" t="s">
        <v>847</v>
      </c>
      <c r="N98" s="1" t="s">
        <v>847</v>
      </c>
      <c r="O98" s="1" t="s">
        <v>848</v>
      </c>
      <c r="P98" s="1" t="s">
        <v>849</v>
      </c>
      <c r="Q98" s="1" t="s">
        <v>850</v>
      </c>
      <c r="R98" s="1" t="s">
        <v>1311</v>
      </c>
      <c r="S98" s="1" t="s">
        <v>852</v>
      </c>
      <c r="T98" s="1" t="s">
        <v>853</v>
      </c>
      <c r="U98" s="1" t="s">
        <v>814</v>
      </c>
      <c r="V98" s="1" t="s">
        <v>854</v>
      </c>
    </row>
    <row r="99" s="1" customFormat="1" spans="1:22">
      <c r="A99" s="3">
        <v>999228751745411</v>
      </c>
      <c r="B99" s="1" t="s">
        <v>1302</v>
      </c>
      <c r="C99" s="1" t="s">
        <v>1312</v>
      </c>
      <c r="D99" s="1" t="s">
        <v>1313</v>
      </c>
      <c r="E99" s="1" t="s">
        <v>1314</v>
      </c>
      <c r="F99" s="1" t="s">
        <v>839</v>
      </c>
      <c r="G99" s="1" t="s">
        <v>843</v>
      </c>
      <c r="H99" s="1" t="s">
        <v>844</v>
      </c>
      <c r="I99" s="1" t="s">
        <v>1315</v>
      </c>
      <c r="J99" s="1" t="s">
        <v>846</v>
      </c>
      <c r="K99" s="1" t="s">
        <v>1315</v>
      </c>
      <c r="L99" s="1" t="s">
        <v>1315</v>
      </c>
      <c r="M99" s="1" t="s">
        <v>847</v>
      </c>
      <c r="N99" s="1" t="s">
        <v>847</v>
      </c>
      <c r="O99" s="1" t="s">
        <v>848</v>
      </c>
      <c r="P99" s="1" t="s">
        <v>849</v>
      </c>
      <c r="Q99" s="1" t="s">
        <v>850</v>
      </c>
      <c r="R99" s="1" t="s">
        <v>1316</v>
      </c>
      <c r="S99" s="1" t="s">
        <v>852</v>
      </c>
      <c r="T99" s="1" t="s">
        <v>853</v>
      </c>
      <c r="U99" s="1" t="s">
        <v>814</v>
      </c>
      <c r="V99" s="1" t="s">
        <v>854</v>
      </c>
    </row>
    <row r="100" s="1" customFormat="1" spans="1:22">
      <c r="A100" s="3">
        <v>999228732669726</v>
      </c>
      <c r="B100" s="1" t="s">
        <v>1317</v>
      </c>
      <c r="C100" s="1" t="s">
        <v>1318</v>
      </c>
      <c r="D100" s="1" t="s">
        <v>1091</v>
      </c>
      <c r="E100" s="1" t="s">
        <v>1319</v>
      </c>
      <c r="F100" s="1" t="s">
        <v>888</v>
      </c>
      <c r="G100" s="1" t="s">
        <v>843</v>
      </c>
      <c r="H100" s="1" t="s">
        <v>844</v>
      </c>
      <c r="I100" s="1" t="s">
        <v>1320</v>
      </c>
      <c r="J100" s="1" t="s">
        <v>846</v>
      </c>
      <c r="K100" s="1" t="s">
        <v>1320</v>
      </c>
      <c r="L100" s="1" t="s">
        <v>1320</v>
      </c>
      <c r="M100" s="1" t="s">
        <v>847</v>
      </c>
      <c r="N100" s="1" t="s">
        <v>847</v>
      </c>
      <c r="O100" s="1" t="s">
        <v>848</v>
      </c>
      <c r="P100" s="1" t="s">
        <v>849</v>
      </c>
      <c r="Q100" s="1" t="s">
        <v>850</v>
      </c>
      <c r="R100" s="1" t="s">
        <v>1321</v>
      </c>
      <c r="S100" s="1" t="s">
        <v>852</v>
      </c>
      <c r="T100" s="1" t="s">
        <v>853</v>
      </c>
      <c r="U100" s="1" t="s">
        <v>814</v>
      </c>
      <c r="V100" s="1" t="s">
        <v>854</v>
      </c>
    </row>
    <row r="101" s="1" customFormat="1" spans="1:22">
      <c r="A101" s="3">
        <v>999228716551880</v>
      </c>
      <c r="B101" s="1" t="s">
        <v>1317</v>
      </c>
      <c r="C101" s="1" t="s">
        <v>1322</v>
      </c>
      <c r="D101" s="1" t="s">
        <v>1323</v>
      </c>
      <c r="E101" s="1" t="s">
        <v>1324</v>
      </c>
      <c r="F101" s="1" t="s">
        <v>1027</v>
      </c>
      <c r="G101" s="1" t="s">
        <v>843</v>
      </c>
      <c r="H101" s="1" t="s">
        <v>844</v>
      </c>
      <c r="I101" s="1" t="s">
        <v>1325</v>
      </c>
      <c r="J101" s="1" t="s">
        <v>846</v>
      </c>
      <c r="K101" s="1" t="s">
        <v>1325</v>
      </c>
      <c r="L101" s="1" t="s">
        <v>1325</v>
      </c>
      <c r="M101" s="1" t="s">
        <v>847</v>
      </c>
      <c r="N101" s="1" t="s">
        <v>847</v>
      </c>
      <c r="O101" s="1" t="s">
        <v>848</v>
      </c>
      <c r="P101" s="1" t="s">
        <v>849</v>
      </c>
      <c r="Q101" s="1" t="s">
        <v>850</v>
      </c>
      <c r="R101" s="1" t="s">
        <v>1326</v>
      </c>
      <c r="S101" s="1" t="s">
        <v>852</v>
      </c>
      <c r="T101" s="1" t="s">
        <v>853</v>
      </c>
      <c r="U101" s="1" t="s">
        <v>814</v>
      </c>
      <c r="V101" s="1" t="s">
        <v>973</v>
      </c>
    </row>
    <row r="102" s="1" customFormat="1" spans="1:22">
      <c r="A102" s="3">
        <v>999228716377717</v>
      </c>
      <c r="B102" s="1" t="s">
        <v>1317</v>
      </c>
      <c r="C102" s="1" t="s">
        <v>1327</v>
      </c>
      <c r="D102" s="1" t="s">
        <v>1091</v>
      </c>
      <c r="E102" s="1" t="s">
        <v>1328</v>
      </c>
      <c r="F102" s="1" t="s">
        <v>839</v>
      </c>
      <c r="G102" s="1" t="s">
        <v>843</v>
      </c>
      <c r="H102" s="1" t="s">
        <v>844</v>
      </c>
      <c r="I102" s="1" t="s">
        <v>1329</v>
      </c>
      <c r="J102" s="1" t="s">
        <v>846</v>
      </c>
      <c r="K102" s="1" t="s">
        <v>1329</v>
      </c>
      <c r="L102" s="1" t="s">
        <v>1329</v>
      </c>
      <c r="M102" s="1" t="s">
        <v>847</v>
      </c>
      <c r="N102" s="1" t="s">
        <v>847</v>
      </c>
      <c r="O102" s="1" t="s">
        <v>848</v>
      </c>
      <c r="P102" s="1" t="s">
        <v>849</v>
      </c>
      <c r="Q102" s="1" t="s">
        <v>850</v>
      </c>
      <c r="R102" s="1" t="s">
        <v>1330</v>
      </c>
      <c r="S102" s="1" t="s">
        <v>852</v>
      </c>
      <c r="T102" s="1" t="s">
        <v>853</v>
      </c>
      <c r="U102" s="1" t="s">
        <v>814</v>
      </c>
      <c r="V102" s="1" t="s">
        <v>854</v>
      </c>
    </row>
    <row r="103" s="1" customFormat="1" spans="1:22">
      <c r="A103" s="3">
        <v>999228671289625</v>
      </c>
      <c r="B103" s="1" t="s">
        <v>1331</v>
      </c>
      <c r="C103" s="1" t="s">
        <v>1332</v>
      </c>
      <c r="D103" s="1" t="s">
        <v>1333</v>
      </c>
      <c r="E103" s="1" t="s">
        <v>1334</v>
      </c>
      <c r="F103" s="1" t="s">
        <v>1027</v>
      </c>
      <c r="G103" s="1" t="s">
        <v>843</v>
      </c>
      <c r="H103" s="1" t="s">
        <v>844</v>
      </c>
      <c r="I103" s="1" t="s">
        <v>1335</v>
      </c>
      <c r="J103" s="1" t="s">
        <v>846</v>
      </c>
      <c r="K103" s="1" t="s">
        <v>1335</v>
      </c>
      <c r="L103" s="1" t="s">
        <v>1335</v>
      </c>
      <c r="M103" s="1" t="s">
        <v>847</v>
      </c>
      <c r="N103" s="1" t="s">
        <v>847</v>
      </c>
      <c r="O103" s="1" t="s">
        <v>848</v>
      </c>
      <c r="P103" s="1" t="s">
        <v>849</v>
      </c>
      <c r="Q103" s="1" t="s">
        <v>850</v>
      </c>
      <c r="R103" s="1" t="s">
        <v>1336</v>
      </c>
      <c r="S103" s="1" t="s">
        <v>852</v>
      </c>
      <c r="T103" s="1" t="s">
        <v>853</v>
      </c>
      <c r="U103" s="1" t="s">
        <v>921</v>
      </c>
      <c r="V103" s="1" t="s">
        <v>899</v>
      </c>
    </row>
    <row r="104" s="1" customFormat="1" spans="1:22">
      <c r="A104" s="3">
        <v>999228670599623</v>
      </c>
      <c r="B104" s="1" t="s">
        <v>1331</v>
      </c>
      <c r="C104" s="1" t="s">
        <v>1337</v>
      </c>
      <c r="D104" s="1" t="s">
        <v>1338</v>
      </c>
      <c r="E104" s="1" t="s">
        <v>1339</v>
      </c>
      <c r="F104" s="1" t="s">
        <v>983</v>
      </c>
      <c r="G104" s="1" t="s">
        <v>843</v>
      </c>
      <c r="H104" s="1" t="s">
        <v>844</v>
      </c>
      <c r="I104" s="1" t="s">
        <v>1340</v>
      </c>
      <c r="J104" s="1" t="s">
        <v>846</v>
      </c>
      <c r="K104" s="1" t="s">
        <v>1340</v>
      </c>
      <c r="L104" s="1" t="s">
        <v>1340</v>
      </c>
      <c r="M104" s="1" t="s">
        <v>847</v>
      </c>
      <c r="N104" s="1" t="s">
        <v>847</v>
      </c>
      <c r="O104" s="1" t="s">
        <v>848</v>
      </c>
      <c r="P104" s="1" t="s">
        <v>849</v>
      </c>
      <c r="Q104" s="1" t="s">
        <v>850</v>
      </c>
      <c r="R104" s="1" t="s">
        <v>1341</v>
      </c>
      <c r="S104" s="1" t="s">
        <v>852</v>
      </c>
      <c r="T104" s="1" t="s">
        <v>853</v>
      </c>
      <c r="U104" s="1" t="s">
        <v>814</v>
      </c>
      <c r="V104" s="1" t="s">
        <v>899</v>
      </c>
    </row>
    <row r="105" s="1" customFormat="1" spans="1:22">
      <c r="A105" s="3">
        <v>999228639305624</v>
      </c>
      <c r="B105" s="1" t="s">
        <v>1342</v>
      </c>
      <c r="C105" s="1" t="s">
        <v>1343</v>
      </c>
      <c r="D105" s="1" t="s">
        <v>1344</v>
      </c>
      <c r="E105" s="1" t="s">
        <v>1345</v>
      </c>
      <c r="F105" s="1" t="s">
        <v>839</v>
      </c>
      <c r="G105" s="1" t="s">
        <v>843</v>
      </c>
      <c r="H105" s="1" t="s">
        <v>844</v>
      </c>
      <c r="I105" s="1" t="s">
        <v>1346</v>
      </c>
      <c r="J105" s="1" t="s">
        <v>846</v>
      </c>
      <c r="K105" s="1" t="s">
        <v>1346</v>
      </c>
      <c r="L105" s="1" t="s">
        <v>1346</v>
      </c>
      <c r="M105" s="1" t="s">
        <v>847</v>
      </c>
      <c r="N105" s="1" t="s">
        <v>847</v>
      </c>
      <c r="O105" s="1" t="s">
        <v>848</v>
      </c>
      <c r="P105" s="1" t="s">
        <v>849</v>
      </c>
      <c r="Q105" s="1" t="s">
        <v>850</v>
      </c>
      <c r="R105" s="1" t="s">
        <v>1347</v>
      </c>
      <c r="S105" s="1" t="s">
        <v>852</v>
      </c>
      <c r="T105" s="1" t="s">
        <v>853</v>
      </c>
      <c r="U105" s="1" t="s">
        <v>814</v>
      </c>
      <c r="V105" s="1" t="s">
        <v>973</v>
      </c>
    </row>
    <row r="106" s="1" customFormat="1" spans="1:22">
      <c r="A106" s="3">
        <v>999228603844381</v>
      </c>
      <c r="B106" s="1" t="s">
        <v>1348</v>
      </c>
      <c r="C106" s="1" t="s">
        <v>1349</v>
      </c>
      <c r="D106" s="1" t="s">
        <v>1350</v>
      </c>
      <c r="E106" s="1" t="s">
        <v>1351</v>
      </c>
      <c r="F106" s="1" t="s">
        <v>839</v>
      </c>
      <c r="G106" s="1" t="s">
        <v>843</v>
      </c>
      <c r="H106" s="1" t="s">
        <v>844</v>
      </c>
      <c r="I106" s="1" t="s">
        <v>1352</v>
      </c>
      <c r="J106" s="1" t="s">
        <v>846</v>
      </c>
      <c r="K106" s="1" t="s">
        <v>1352</v>
      </c>
      <c r="L106" s="1" t="s">
        <v>1352</v>
      </c>
      <c r="M106" s="1" t="s">
        <v>847</v>
      </c>
      <c r="N106" s="1" t="s">
        <v>847</v>
      </c>
      <c r="O106" s="1" t="s">
        <v>848</v>
      </c>
      <c r="P106" s="1" t="s">
        <v>849</v>
      </c>
      <c r="Q106" s="1" t="s">
        <v>850</v>
      </c>
      <c r="R106" s="1" t="s">
        <v>1353</v>
      </c>
      <c r="S106" s="1" t="s">
        <v>852</v>
      </c>
      <c r="T106" s="1" t="s">
        <v>853</v>
      </c>
      <c r="U106" s="1" t="s">
        <v>814</v>
      </c>
      <c r="V106" s="1" t="s">
        <v>1233</v>
      </c>
    </row>
    <row r="107" s="1" customFormat="1" spans="1:22">
      <c r="A107" s="3">
        <v>999228599887528</v>
      </c>
      <c r="B107" s="1" t="s">
        <v>1348</v>
      </c>
      <c r="C107" s="1" t="s">
        <v>1354</v>
      </c>
      <c r="D107" s="1" t="s">
        <v>1091</v>
      </c>
      <c r="E107" s="1" t="s">
        <v>1355</v>
      </c>
      <c r="F107" s="1" t="s">
        <v>888</v>
      </c>
      <c r="G107" s="1" t="s">
        <v>843</v>
      </c>
      <c r="H107" s="1" t="s">
        <v>844</v>
      </c>
      <c r="I107" s="1" t="s">
        <v>1098</v>
      </c>
      <c r="J107" s="1" t="s">
        <v>846</v>
      </c>
      <c r="K107" s="1" t="s">
        <v>1098</v>
      </c>
      <c r="L107" s="1" t="s">
        <v>1098</v>
      </c>
      <c r="M107" s="1" t="s">
        <v>847</v>
      </c>
      <c r="N107" s="1" t="s">
        <v>847</v>
      </c>
      <c r="O107" s="1" t="s">
        <v>848</v>
      </c>
      <c r="P107" s="1" t="s">
        <v>849</v>
      </c>
      <c r="Q107" s="1" t="s">
        <v>850</v>
      </c>
      <c r="R107" s="1" t="s">
        <v>1356</v>
      </c>
      <c r="S107" s="1" t="s">
        <v>852</v>
      </c>
      <c r="T107" s="1" t="s">
        <v>853</v>
      </c>
      <c r="U107" s="1" t="s">
        <v>814</v>
      </c>
      <c r="V107" s="1" t="s">
        <v>854</v>
      </c>
    </row>
    <row r="108" s="1" customFormat="1" spans="1:22">
      <c r="A108" s="3">
        <v>999228586664441</v>
      </c>
      <c r="B108" s="1" t="s">
        <v>1357</v>
      </c>
      <c r="C108" s="1" t="s">
        <v>1358</v>
      </c>
      <c r="D108" s="1" t="s">
        <v>1359</v>
      </c>
      <c r="E108" s="1" t="s">
        <v>1360</v>
      </c>
      <c r="F108" s="1" t="s">
        <v>983</v>
      </c>
      <c r="G108" s="1" t="s">
        <v>843</v>
      </c>
      <c r="H108" s="1" t="s">
        <v>844</v>
      </c>
      <c r="I108" s="1" t="s">
        <v>1361</v>
      </c>
      <c r="J108" s="1" t="s">
        <v>846</v>
      </c>
      <c r="K108" s="1" t="s">
        <v>1361</v>
      </c>
      <c r="L108" s="1" t="s">
        <v>1361</v>
      </c>
      <c r="M108" s="1" t="s">
        <v>847</v>
      </c>
      <c r="N108" s="1" t="s">
        <v>847</v>
      </c>
      <c r="O108" s="1" t="s">
        <v>848</v>
      </c>
      <c r="P108" s="1" t="s">
        <v>849</v>
      </c>
      <c r="Q108" s="1" t="s">
        <v>850</v>
      </c>
      <c r="R108" s="1" t="s">
        <v>1362</v>
      </c>
      <c r="S108" s="1" t="s">
        <v>852</v>
      </c>
      <c r="T108" s="1" t="s">
        <v>853</v>
      </c>
      <c r="U108" s="1" t="s">
        <v>814</v>
      </c>
      <c r="V108" s="1" t="s">
        <v>910</v>
      </c>
    </row>
    <row r="109" s="1" customFormat="1" spans="1:22">
      <c r="A109" s="3">
        <v>999228573500489</v>
      </c>
      <c r="B109" s="1" t="s">
        <v>1363</v>
      </c>
      <c r="C109" s="1" t="s">
        <v>1364</v>
      </c>
      <c r="D109" s="1" t="s">
        <v>1365</v>
      </c>
      <c r="E109" s="1" t="s">
        <v>1366</v>
      </c>
      <c r="F109" s="1" t="s">
        <v>1027</v>
      </c>
      <c r="G109" s="1" t="s">
        <v>843</v>
      </c>
      <c r="H109" s="1" t="s">
        <v>844</v>
      </c>
      <c r="I109" s="1" t="s">
        <v>1367</v>
      </c>
      <c r="J109" s="1" t="s">
        <v>846</v>
      </c>
      <c r="K109" s="1" t="s">
        <v>1367</v>
      </c>
      <c r="L109" s="1" t="s">
        <v>1367</v>
      </c>
      <c r="M109" s="1" t="s">
        <v>847</v>
      </c>
      <c r="N109" s="1" t="s">
        <v>847</v>
      </c>
      <c r="O109" s="1" t="s">
        <v>848</v>
      </c>
      <c r="P109" s="1" t="s">
        <v>849</v>
      </c>
      <c r="Q109" s="1" t="s">
        <v>850</v>
      </c>
      <c r="R109" s="1" t="s">
        <v>1368</v>
      </c>
      <c r="S109" s="1" t="s">
        <v>852</v>
      </c>
      <c r="T109" s="1" t="s">
        <v>853</v>
      </c>
      <c r="U109" s="1" t="s">
        <v>814</v>
      </c>
      <c r="V109" s="1" t="s">
        <v>899</v>
      </c>
    </row>
    <row r="110" s="1" customFormat="1" spans="1:22">
      <c r="A110" s="3">
        <v>999228573170667</v>
      </c>
      <c r="B110" s="1" t="s">
        <v>1363</v>
      </c>
      <c r="C110" s="1" t="s">
        <v>1369</v>
      </c>
      <c r="D110" s="1" t="s">
        <v>1091</v>
      </c>
      <c r="E110" s="1" t="s">
        <v>1370</v>
      </c>
      <c r="F110" s="1" t="s">
        <v>888</v>
      </c>
      <c r="G110" s="1" t="s">
        <v>843</v>
      </c>
      <c r="H110" s="1" t="s">
        <v>844</v>
      </c>
      <c r="I110" s="1" t="s">
        <v>1371</v>
      </c>
      <c r="J110" s="1" t="s">
        <v>846</v>
      </c>
      <c r="K110" s="1" t="s">
        <v>1371</v>
      </c>
      <c r="L110" s="1" t="s">
        <v>1371</v>
      </c>
      <c r="M110" s="1" t="s">
        <v>847</v>
      </c>
      <c r="N110" s="1" t="s">
        <v>847</v>
      </c>
      <c r="O110" s="1" t="s">
        <v>848</v>
      </c>
      <c r="P110" s="1" t="s">
        <v>849</v>
      </c>
      <c r="Q110" s="1" t="s">
        <v>850</v>
      </c>
      <c r="R110" s="1" t="s">
        <v>1372</v>
      </c>
      <c r="S110" s="1" t="s">
        <v>852</v>
      </c>
      <c r="T110" s="1" t="s">
        <v>853</v>
      </c>
      <c r="U110" s="1" t="s">
        <v>814</v>
      </c>
      <c r="V110" s="1" t="s">
        <v>854</v>
      </c>
    </row>
    <row r="111" s="1" customFormat="1" spans="1:22">
      <c r="A111" s="3">
        <v>999228558994498</v>
      </c>
      <c r="B111" s="1" t="s">
        <v>1373</v>
      </c>
      <c r="C111" s="1" t="s">
        <v>1374</v>
      </c>
      <c r="D111" s="1" t="s">
        <v>1375</v>
      </c>
      <c r="E111" s="1" t="s">
        <v>1376</v>
      </c>
      <c r="F111" s="1" t="s">
        <v>888</v>
      </c>
      <c r="G111" s="1" t="s">
        <v>843</v>
      </c>
      <c r="H111" s="1" t="s">
        <v>844</v>
      </c>
      <c r="I111" s="1" t="s">
        <v>1377</v>
      </c>
      <c r="J111" s="1" t="s">
        <v>846</v>
      </c>
      <c r="K111" s="1" t="s">
        <v>1377</v>
      </c>
      <c r="L111" s="1" t="s">
        <v>1377</v>
      </c>
      <c r="M111" s="1" t="s">
        <v>847</v>
      </c>
      <c r="N111" s="1" t="s">
        <v>847</v>
      </c>
      <c r="O111" s="1" t="s">
        <v>848</v>
      </c>
      <c r="P111" s="1" t="s">
        <v>849</v>
      </c>
      <c r="Q111" s="1" t="s">
        <v>850</v>
      </c>
      <c r="R111" s="1" t="s">
        <v>1378</v>
      </c>
      <c r="S111" s="1" t="s">
        <v>852</v>
      </c>
      <c r="T111" s="1" t="s">
        <v>853</v>
      </c>
      <c r="U111" s="1" t="s">
        <v>814</v>
      </c>
      <c r="V111" s="1" t="s">
        <v>973</v>
      </c>
    </row>
    <row r="112" s="1" customFormat="1" spans="1:22">
      <c r="A112" s="3">
        <v>999228552710307</v>
      </c>
      <c r="B112" s="1" t="s">
        <v>1373</v>
      </c>
      <c r="C112" s="1" t="s">
        <v>1379</v>
      </c>
      <c r="D112" s="1" t="s">
        <v>1380</v>
      </c>
      <c r="E112" s="1" t="s">
        <v>1381</v>
      </c>
      <c r="F112" s="1" t="s">
        <v>983</v>
      </c>
      <c r="G112" s="1" t="s">
        <v>843</v>
      </c>
      <c r="H112" s="1" t="s">
        <v>844</v>
      </c>
      <c r="I112" s="1" t="s">
        <v>1382</v>
      </c>
      <c r="J112" s="1" t="s">
        <v>846</v>
      </c>
      <c r="K112" s="1" t="s">
        <v>1382</v>
      </c>
      <c r="L112" s="1" t="s">
        <v>1382</v>
      </c>
      <c r="M112" s="1" t="s">
        <v>847</v>
      </c>
      <c r="N112" s="1" t="s">
        <v>847</v>
      </c>
      <c r="O112" s="1" t="s">
        <v>848</v>
      </c>
      <c r="P112" s="1" t="s">
        <v>849</v>
      </c>
      <c r="Q112" s="1" t="s">
        <v>850</v>
      </c>
      <c r="R112" s="1" t="s">
        <v>1383</v>
      </c>
      <c r="S112" s="1" t="s">
        <v>852</v>
      </c>
      <c r="T112" s="1" t="s">
        <v>853</v>
      </c>
      <c r="U112" s="1" t="s">
        <v>814</v>
      </c>
      <c r="V112" s="1" t="s">
        <v>854</v>
      </c>
    </row>
    <row r="113" s="1" customFormat="1" spans="1:22">
      <c r="A113" s="3">
        <v>999228538881734</v>
      </c>
      <c r="B113" s="1" t="s">
        <v>1384</v>
      </c>
      <c r="C113" s="1" t="s">
        <v>1385</v>
      </c>
      <c r="D113" s="1" t="s">
        <v>1211</v>
      </c>
      <c r="E113" s="1" t="s">
        <v>1386</v>
      </c>
      <c r="F113" s="1" t="s">
        <v>1048</v>
      </c>
      <c r="G113" s="1" t="s">
        <v>843</v>
      </c>
      <c r="H113" s="1" t="s">
        <v>844</v>
      </c>
      <c r="I113" s="1" t="s">
        <v>1387</v>
      </c>
      <c r="J113" s="1" t="s">
        <v>846</v>
      </c>
      <c r="K113" s="1" t="s">
        <v>1387</v>
      </c>
      <c r="L113" s="1" t="s">
        <v>1387</v>
      </c>
      <c r="M113" s="1" t="s">
        <v>847</v>
      </c>
      <c r="N113" s="1" t="s">
        <v>847</v>
      </c>
      <c r="O113" s="1" t="s">
        <v>848</v>
      </c>
      <c r="P113" s="1" t="s">
        <v>849</v>
      </c>
      <c r="Q113" s="1" t="s">
        <v>850</v>
      </c>
      <c r="R113" s="1" t="s">
        <v>1388</v>
      </c>
      <c r="S113" s="1" t="s">
        <v>852</v>
      </c>
      <c r="T113" s="1" t="s">
        <v>853</v>
      </c>
      <c r="U113" s="1" t="s">
        <v>814</v>
      </c>
      <c r="V113" s="1" t="s">
        <v>910</v>
      </c>
    </row>
    <row r="114" s="1" customFormat="1" spans="1:22">
      <c r="A114" s="3">
        <v>999228531351333</v>
      </c>
      <c r="B114" s="1" t="s">
        <v>1389</v>
      </c>
      <c r="C114" s="1" t="s">
        <v>1390</v>
      </c>
      <c r="D114" s="1" t="s">
        <v>1391</v>
      </c>
      <c r="E114" s="1" t="s">
        <v>1392</v>
      </c>
      <c r="F114" s="1" t="s">
        <v>983</v>
      </c>
      <c r="G114" s="1" t="s">
        <v>843</v>
      </c>
      <c r="H114" s="1" t="s">
        <v>844</v>
      </c>
      <c r="I114" s="1" t="s">
        <v>1393</v>
      </c>
      <c r="J114" s="1" t="s">
        <v>846</v>
      </c>
      <c r="K114" s="1" t="s">
        <v>1393</v>
      </c>
      <c r="L114" s="1" t="s">
        <v>1393</v>
      </c>
      <c r="M114" s="1" t="s">
        <v>847</v>
      </c>
      <c r="N114" s="1" t="s">
        <v>847</v>
      </c>
      <c r="O114" s="1" t="s">
        <v>848</v>
      </c>
      <c r="P114" s="1" t="s">
        <v>849</v>
      </c>
      <c r="Q114" s="1" t="s">
        <v>850</v>
      </c>
      <c r="R114" s="1" t="s">
        <v>1394</v>
      </c>
      <c r="S114" s="1" t="s">
        <v>852</v>
      </c>
      <c r="T114" s="1" t="s">
        <v>853</v>
      </c>
      <c r="U114" s="1" t="s">
        <v>814</v>
      </c>
      <c r="V114" s="1" t="s">
        <v>854</v>
      </c>
    </row>
    <row r="115" s="1" customFormat="1" spans="1:22">
      <c r="A115" s="3">
        <v>999228513740071</v>
      </c>
      <c r="B115" s="1" t="s">
        <v>1395</v>
      </c>
      <c r="C115" s="1" t="s">
        <v>1396</v>
      </c>
      <c r="D115" s="1" t="s">
        <v>1075</v>
      </c>
      <c r="E115" s="1" t="s">
        <v>1397</v>
      </c>
      <c r="F115" s="1" t="s">
        <v>888</v>
      </c>
      <c r="G115" s="1" t="s">
        <v>843</v>
      </c>
      <c r="H115" s="1" t="s">
        <v>844</v>
      </c>
      <c r="I115" s="1" t="s">
        <v>1398</v>
      </c>
      <c r="J115" s="1" t="s">
        <v>846</v>
      </c>
      <c r="K115" s="1" t="s">
        <v>1398</v>
      </c>
      <c r="L115" s="1" t="s">
        <v>1398</v>
      </c>
      <c r="M115" s="1" t="s">
        <v>847</v>
      </c>
      <c r="N115" s="1" t="s">
        <v>847</v>
      </c>
      <c r="O115" s="1" t="s">
        <v>848</v>
      </c>
      <c r="P115" s="1" t="s">
        <v>849</v>
      </c>
      <c r="Q115" s="1" t="s">
        <v>850</v>
      </c>
      <c r="R115" s="1" t="s">
        <v>1399</v>
      </c>
      <c r="S115" s="1" t="s">
        <v>852</v>
      </c>
      <c r="T115" s="1" t="s">
        <v>853</v>
      </c>
      <c r="U115" s="1" t="s">
        <v>814</v>
      </c>
      <c r="V115" s="1" t="s">
        <v>854</v>
      </c>
    </row>
    <row r="116" s="1" customFormat="1" spans="1:22">
      <c r="A116" s="3">
        <v>999228506689365</v>
      </c>
      <c r="B116" s="1" t="s">
        <v>1395</v>
      </c>
      <c r="C116" s="1" t="s">
        <v>1400</v>
      </c>
      <c r="D116" s="1" t="s">
        <v>1401</v>
      </c>
      <c r="E116" s="1" t="s">
        <v>1402</v>
      </c>
      <c r="F116" s="1" t="s">
        <v>839</v>
      </c>
      <c r="G116" s="1" t="s">
        <v>843</v>
      </c>
      <c r="H116" s="1" t="s">
        <v>844</v>
      </c>
      <c r="I116" s="1" t="s">
        <v>1403</v>
      </c>
      <c r="J116" s="1" t="s">
        <v>846</v>
      </c>
      <c r="K116" s="1" t="s">
        <v>1403</v>
      </c>
      <c r="L116" s="1" t="s">
        <v>1403</v>
      </c>
      <c r="M116" s="1" t="s">
        <v>847</v>
      </c>
      <c r="N116" s="1" t="s">
        <v>847</v>
      </c>
      <c r="O116" s="1" t="s">
        <v>848</v>
      </c>
      <c r="P116" s="1" t="s">
        <v>849</v>
      </c>
      <c r="Q116" s="1" t="s">
        <v>850</v>
      </c>
      <c r="R116" s="1" t="s">
        <v>1404</v>
      </c>
      <c r="S116" s="1" t="s">
        <v>852</v>
      </c>
      <c r="T116" s="1" t="s">
        <v>853</v>
      </c>
      <c r="U116" s="1" t="s">
        <v>814</v>
      </c>
      <c r="V116" s="1" t="s">
        <v>854</v>
      </c>
    </row>
    <row r="117" s="1" customFormat="1" spans="1:22">
      <c r="A117" s="3">
        <v>999228489408899</v>
      </c>
      <c r="B117" s="1" t="s">
        <v>1405</v>
      </c>
      <c r="C117" s="1" t="s">
        <v>1406</v>
      </c>
      <c r="D117" s="1" t="s">
        <v>1298</v>
      </c>
      <c r="E117" s="1" t="s">
        <v>1407</v>
      </c>
      <c r="F117" s="1" t="s">
        <v>1079</v>
      </c>
      <c r="G117" s="1" t="s">
        <v>843</v>
      </c>
      <c r="H117" s="1" t="s">
        <v>844</v>
      </c>
      <c r="I117" s="1" t="s">
        <v>1408</v>
      </c>
      <c r="J117" s="1" t="s">
        <v>846</v>
      </c>
      <c r="K117" s="1" t="s">
        <v>1408</v>
      </c>
      <c r="L117" s="1" t="s">
        <v>1408</v>
      </c>
      <c r="M117" s="1" t="s">
        <v>847</v>
      </c>
      <c r="N117" s="1" t="s">
        <v>847</v>
      </c>
      <c r="O117" s="1" t="s">
        <v>848</v>
      </c>
      <c r="P117" s="1" t="s">
        <v>849</v>
      </c>
      <c r="Q117" s="1" t="s">
        <v>850</v>
      </c>
      <c r="R117" s="1" t="s">
        <v>1409</v>
      </c>
      <c r="S117" s="1" t="s">
        <v>852</v>
      </c>
      <c r="T117" s="1" t="s">
        <v>853</v>
      </c>
      <c r="U117" s="1" t="s">
        <v>814</v>
      </c>
      <c r="V117" s="1" t="s">
        <v>854</v>
      </c>
    </row>
    <row r="118" s="1" customFormat="1" spans="1:22">
      <c r="A118" s="3">
        <v>999228467844391</v>
      </c>
      <c r="B118" s="1" t="s">
        <v>1410</v>
      </c>
      <c r="C118" s="1" t="s">
        <v>1411</v>
      </c>
      <c r="D118" s="1" t="s">
        <v>1091</v>
      </c>
      <c r="E118" s="1" t="s">
        <v>1412</v>
      </c>
      <c r="F118" s="1" t="s">
        <v>888</v>
      </c>
      <c r="G118" s="1" t="s">
        <v>843</v>
      </c>
      <c r="H118" s="1" t="s">
        <v>844</v>
      </c>
      <c r="I118" s="1" t="s">
        <v>939</v>
      </c>
      <c r="J118" s="1" t="s">
        <v>846</v>
      </c>
      <c r="K118" s="1" t="s">
        <v>939</v>
      </c>
      <c r="L118" s="1" t="s">
        <v>939</v>
      </c>
      <c r="M118" s="1" t="s">
        <v>847</v>
      </c>
      <c r="N118" s="1" t="s">
        <v>847</v>
      </c>
      <c r="O118" s="1" t="s">
        <v>848</v>
      </c>
      <c r="P118" s="1" t="s">
        <v>849</v>
      </c>
      <c r="Q118" s="1" t="s">
        <v>850</v>
      </c>
      <c r="R118" s="1" t="s">
        <v>1413</v>
      </c>
      <c r="S118" s="1" t="s">
        <v>852</v>
      </c>
      <c r="T118" s="1" t="s">
        <v>853</v>
      </c>
      <c r="U118" s="1" t="s">
        <v>814</v>
      </c>
      <c r="V118" s="1" t="s">
        <v>854</v>
      </c>
    </row>
    <row r="119" s="1" customFormat="1" spans="1:22">
      <c r="A119" s="3">
        <v>999228467549563</v>
      </c>
      <c r="B119" s="1" t="s">
        <v>1410</v>
      </c>
      <c r="C119" s="1" t="s">
        <v>1414</v>
      </c>
      <c r="D119" s="1" t="s">
        <v>1284</v>
      </c>
      <c r="E119" s="1" t="s">
        <v>1415</v>
      </c>
      <c r="F119" s="1" t="s">
        <v>888</v>
      </c>
      <c r="G119" s="1" t="s">
        <v>843</v>
      </c>
      <c r="H119" s="1" t="s">
        <v>844</v>
      </c>
      <c r="I119" s="1" t="s">
        <v>1416</v>
      </c>
      <c r="J119" s="1" t="s">
        <v>846</v>
      </c>
      <c r="K119" s="1" t="s">
        <v>1416</v>
      </c>
      <c r="L119" s="1" t="s">
        <v>1416</v>
      </c>
      <c r="M119" s="1" t="s">
        <v>847</v>
      </c>
      <c r="N119" s="1" t="s">
        <v>847</v>
      </c>
      <c r="O119" s="1" t="s">
        <v>848</v>
      </c>
      <c r="P119" s="1" t="s">
        <v>849</v>
      </c>
      <c r="Q119" s="1" t="s">
        <v>850</v>
      </c>
      <c r="R119" s="1" t="s">
        <v>1417</v>
      </c>
      <c r="S119" s="1" t="s">
        <v>852</v>
      </c>
      <c r="T119" s="1" t="s">
        <v>853</v>
      </c>
      <c r="U119" s="1" t="s">
        <v>814</v>
      </c>
      <c r="V119" s="1" t="s">
        <v>854</v>
      </c>
    </row>
    <row r="120" s="1" customFormat="1" spans="1:22">
      <c r="A120" s="3">
        <v>999228438236180</v>
      </c>
      <c r="B120" s="1" t="s">
        <v>1418</v>
      </c>
      <c r="C120" s="1" t="s">
        <v>1419</v>
      </c>
      <c r="D120" s="1" t="s">
        <v>1284</v>
      </c>
      <c r="E120" s="1" t="s">
        <v>1415</v>
      </c>
      <c r="F120" s="1" t="s">
        <v>888</v>
      </c>
      <c r="G120" s="1" t="s">
        <v>843</v>
      </c>
      <c r="H120" s="1" t="s">
        <v>844</v>
      </c>
      <c r="I120" s="1" t="s">
        <v>1416</v>
      </c>
      <c r="J120" s="1" t="s">
        <v>846</v>
      </c>
      <c r="K120" s="1" t="s">
        <v>1416</v>
      </c>
      <c r="L120" s="1" t="s">
        <v>1416</v>
      </c>
      <c r="M120" s="1" t="s">
        <v>847</v>
      </c>
      <c r="N120" s="1" t="s">
        <v>847</v>
      </c>
      <c r="O120" s="1" t="s">
        <v>848</v>
      </c>
      <c r="P120" s="1" t="s">
        <v>849</v>
      </c>
      <c r="Q120" s="1" t="s">
        <v>850</v>
      </c>
      <c r="R120" s="1" t="s">
        <v>1420</v>
      </c>
      <c r="S120" s="1" t="s">
        <v>852</v>
      </c>
      <c r="T120" s="1" t="s">
        <v>853</v>
      </c>
      <c r="U120" s="1" t="s">
        <v>814</v>
      </c>
      <c r="V120" s="1" t="s">
        <v>854</v>
      </c>
    </row>
    <row r="121" s="1" customFormat="1" spans="1:22">
      <c r="A121" s="3">
        <v>999228402381062</v>
      </c>
      <c r="B121" s="1" t="s">
        <v>1421</v>
      </c>
      <c r="C121" s="1" t="s">
        <v>1422</v>
      </c>
      <c r="D121" s="1" t="s">
        <v>1091</v>
      </c>
      <c r="E121" s="1" t="s">
        <v>1423</v>
      </c>
      <c r="F121" s="1" t="s">
        <v>888</v>
      </c>
      <c r="G121" s="1" t="s">
        <v>843</v>
      </c>
      <c r="H121" s="1" t="s">
        <v>844</v>
      </c>
      <c r="I121" s="1" t="s">
        <v>1186</v>
      </c>
      <c r="J121" s="1" t="s">
        <v>846</v>
      </c>
      <c r="K121" s="1" t="s">
        <v>1186</v>
      </c>
      <c r="L121" s="1" t="s">
        <v>1186</v>
      </c>
      <c r="M121" s="1" t="s">
        <v>847</v>
      </c>
      <c r="N121" s="1" t="s">
        <v>847</v>
      </c>
      <c r="O121" s="1" t="s">
        <v>848</v>
      </c>
      <c r="P121" s="1" t="s">
        <v>849</v>
      </c>
      <c r="Q121" s="1" t="s">
        <v>850</v>
      </c>
      <c r="R121" s="1" t="s">
        <v>1424</v>
      </c>
      <c r="S121" s="1" t="s">
        <v>852</v>
      </c>
      <c r="T121" s="1" t="s">
        <v>853</v>
      </c>
      <c r="U121" s="1" t="s">
        <v>814</v>
      </c>
      <c r="V121" s="1" t="s">
        <v>854</v>
      </c>
    </row>
    <row r="122" s="1" customFormat="1" spans="1:22">
      <c r="A122" s="3">
        <v>999228401110282</v>
      </c>
      <c r="B122" s="1" t="s">
        <v>1421</v>
      </c>
      <c r="C122" s="1" t="s">
        <v>1425</v>
      </c>
      <c r="D122" s="1" t="s">
        <v>1426</v>
      </c>
      <c r="E122" s="1" t="s">
        <v>1427</v>
      </c>
      <c r="F122" s="1" t="s">
        <v>983</v>
      </c>
      <c r="G122" s="1" t="s">
        <v>843</v>
      </c>
      <c r="H122" s="1" t="s">
        <v>844</v>
      </c>
      <c r="I122" s="1" t="s">
        <v>1428</v>
      </c>
      <c r="J122" s="1" t="s">
        <v>846</v>
      </c>
      <c r="K122" s="1" t="s">
        <v>1428</v>
      </c>
      <c r="L122" s="1" t="s">
        <v>1428</v>
      </c>
      <c r="M122" s="1" t="s">
        <v>847</v>
      </c>
      <c r="N122" s="1" t="s">
        <v>847</v>
      </c>
      <c r="O122" s="1" t="s">
        <v>848</v>
      </c>
      <c r="P122" s="1" t="s">
        <v>849</v>
      </c>
      <c r="Q122" s="1" t="s">
        <v>850</v>
      </c>
      <c r="R122" s="1" t="s">
        <v>1429</v>
      </c>
      <c r="S122" s="1" t="s">
        <v>852</v>
      </c>
      <c r="T122" s="1" t="s">
        <v>853</v>
      </c>
      <c r="U122" s="1" t="s">
        <v>814</v>
      </c>
      <c r="V122" s="1" t="s">
        <v>854</v>
      </c>
    </row>
    <row r="123" s="1" customFormat="1" spans="1:22">
      <c r="A123" s="3">
        <v>999228389906178</v>
      </c>
      <c r="B123" s="1" t="s">
        <v>1430</v>
      </c>
      <c r="C123" s="1" t="s">
        <v>1431</v>
      </c>
      <c r="D123" s="1" t="s">
        <v>1432</v>
      </c>
      <c r="E123" s="1" t="s">
        <v>1433</v>
      </c>
      <c r="F123" s="1" t="s">
        <v>839</v>
      </c>
      <c r="G123" s="1" t="s">
        <v>843</v>
      </c>
      <c r="H123" s="1" t="s">
        <v>844</v>
      </c>
      <c r="I123" s="1" t="s">
        <v>1434</v>
      </c>
      <c r="J123" s="1" t="s">
        <v>846</v>
      </c>
      <c r="K123" s="1" t="s">
        <v>1434</v>
      </c>
      <c r="L123" s="1" t="s">
        <v>1434</v>
      </c>
      <c r="M123" s="1" t="s">
        <v>847</v>
      </c>
      <c r="N123" s="1" t="s">
        <v>847</v>
      </c>
      <c r="O123" s="1" t="s">
        <v>848</v>
      </c>
      <c r="P123" s="1" t="s">
        <v>849</v>
      </c>
      <c r="Q123" s="1" t="s">
        <v>850</v>
      </c>
      <c r="R123" s="1" t="s">
        <v>1435</v>
      </c>
      <c r="S123" s="1" t="s">
        <v>852</v>
      </c>
      <c r="T123" s="1" t="s">
        <v>853</v>
      </c>
      <c r="U123" s="1" t="s">
        <v>814</v>
      </c>
      <c r="V123" s="1" t="s">
        <v>854</v>
      </c>
    </row>
    <row r="124" s="1" customFormat="1" spans="1:22">
      <c r="A124" s="3">
        <v>999228368408884</v>
      </c>
      <c r="B124" s="1" t="s">
        <v>1430</v>
      </c>
      <c r="C124" s="1" t="s">
        <v>1436</v>
      </c>
      <c r="D124" s="1" t="s">
        <v>1437</v>
      </c>
      <c r="E124" s="1" t="s">
        <v>1438</v>
      </c>
      <c r="F124" s="1" t="s">
        <v>839</v>
      </c>
      <c r="G124" s="1" t="s">
        <v>843</v>
      </c>
      <c r="H124" s="1" t="s">
        <v>844</v>
      </c>
      <c r="I124" s="1" t="s">
        <v>1439</v>
      </c>
      <c r="J124" s="1" t="s">
        <v>846</v>
      </c>
      <c r="K124" s="1" t="s">
        <v>1439</v>
      </c>
      <c r="L124" s="1" t="s">
        <v>1440</v>
      </c>
      <c r="M124" s="1" t="s">
        <v>1441</v>
      </c>
      <c r="N124" s="1" t="s">
        <v>1441</v>
      </c>
      <c r="O124" s="1" t="s">
        <v>848</v>
      </c>
      <c r="P124" s="1" t="s">
        <v>849</v>
      </c>
      <c r="Q124" s="1" t="s">
        <v>850</v>
      </c>
      <c r="R124" s="1" t="s">
        <v>1442</v>
      </c>
      <c r="S124" s="1" t="s">
        <v>852</v>
      </c>
      <c r="T124" s="1" t="s">
        <v>853</v>
      </c>
      <c r="U124" s="1" t="s">
        <v>814</v>
      </c>
      <c r="V124" s="1" t="s">
        <v>854</v>
      </c>
    </row>
    <row r="125" s="1" customFormat="1" spans="1:22">
      <c r="A125" s="3">
        <v>999228354035264</v>
      </c>
      <c r="B125" s="1" t="s">
        <v>1443</v>
      </c>
      <c r="C125" s="1" t="s">
        <v>1444</v>
      </c>
      <c r="D125" s="1" t="s">
        <v>1375</v>
      </c>
      <c r="E125" s="1" t="s">
        <v>1445</v>
      </c>
      <c r="F125" s="1" t="s">
        <v>1027</v>
      </c>
      <c r="G125" s="1" t="s">
        <v>843</v>
      </c>
      <c r="H125" s="1" t="s">
        <v>844</v>
      </c>
      <c r="I125" s="1" t="s">
        <v>1446</v>
      </c>
      <c r="J125" s="1" t="s">
        <v>846</v>
      </c>
      <c r="K125" s="1" t="s">
        <v>1446</v>
      </c>
      <c r="L125" s="1" t="s">
        <v>1446</v>
      </c>
      <c r="M125" s="1" t="s">
        <v>847</v>
      </c>
      <c r="N125" s="1" t="s">
        <v>847</v>
      </c>
      <c r="O125" s="1" t="s">
        <v>848</v>
      </c>
      <c r="P125" s="1" t="s">
        <v>849</v>
      </c>
      <c r="Q125" s="1" t="s">
        <v>850</v>
      </c>
      <c r="R125" s="1" t="s">
        <v>1447</v>
      </c>
      <c r="S125" s="1" t="s">
        <v>852</v>
      </c>
      <c r="T125" s="1" t="s">
        <v>853</v>
      </c>
      <c r="U125" s="1" t="s">
        <v>814</v>
      </c>
      <c r="V125" s="1" t="s">
        <v>973</v>
      </c>
    </row>
    <row r="126" s="1" customFormat="1" spans="1:22">
      <c r="A126" s="3">
        <v>999228345728024</v>
      </c>
      <c r="B126" s="1" t="s">
        <v>1443</v>
      </c>
      <c r="C126" s="1" t="s">
        <v>1448</v>
      </c>
      <c r="D126" s="1" t="s">
        <v>1449</v>
      </c>
      <c r="E126" s="1" t="s">
        <v>1450</v>
      </c>
      <c r="F126" s="1" t="s">
        <v>839</v>
      </c>
      <c r="G126" s="1" t="s">
        <v>843</v>
      </c>
      <c r="H126" s="1" t="s">
        <v>844</v>
      </c>
      <c r="I126" s="1" t="s">
        <v>1451</v>
      </c>
      <c r="J126" s="1" t="s">
        <v>846</v>
      </c>
      <c r="K126" s="1" t="s">
        <v>1451</v>
      </c>
      <c r="L126" s="1" t="s">
        <v>1451</v>
      </c>
      <c r="M126" s="1" t="s">
        <v>847</v>
      </c>
      <c r="N126" s="1" t="s">
        <v>847</v>
      </c>
      <c r="O126" s="1" t="s">
        <v>848</v>
      </c>
      <c r="P126" s="1" t="s">
        <v>849</v>
      </c>
      <c r="Q126" s="1" t="s">
        <v>850</v>
      </c>
      <c r="R126" s="1" t="s">
        <v>1452</v>
      </c>
      <c r="S126" s="1" t="s">
        <v>852</v>
      </c>
      <c r="T126" s="1" t="s">
        <v>853</v>
      </c>
      <c r="U126" s="1" t="s">
        <v>814</v>
      </c>
      <c r="V126" s="1" t="s">
        <v>854</v>
      </c>
    </row>
    <row r="127" s="1" customFormat="1" spans="1:22">
      <c r="A127" s="3">
        <v>28341127598</v>
      </c>
      <c r="B127" s="1" t="s">
        <v>1453</v>
      </c>
      <c r="C127" s="1" t="s">
        <v>1454</v>
      </c>
      <c r="D127" s="1" t="s">
        <v>1455</v>
      </c>
      <c r="E127" s="1" t="s">
        <v>1456</v>
      </c>
      <c r="F127" s="1" t="s">
        <v>1048</v>
      </c>
      <c r="G127" s="1" t="s">
        <v>843</v>
      </c>
      <c r="H127" s="1" t="s">
        <v>844</v>
      </c>
      <c r="I127" s="1" t="s">
        <v>1457</v>
      </c>
      <c r="J127" s="1" t="s">
        <v>846</v>
      </c>
      <c r="K127" s="1" t="s">
        <v>1457</v>
      </c>
      <c r="L127" s="1" t="s">
        <v>1457</v>
      </c>
      <c r="M127" s="1" t="s">
        <v>847</v>
      </c>
      <c r="N127" s="1" t="s">
        <v>847</v>
      </c>
      <c r="O127" s="1" t="s">
        <v>848</v>
      </c>
      <c r="P127" s="1" t="s">
        <v>849</v>
      </c>
      <c r="Q127" s="1" t="s">
        <v>850</v>
      </c>
      <c r="R127" s="1" t="s">
        <v>1458</v>
      </c>
      <c r="S127" s="1" t="s">
        <v>852</v>
      </c>
      <c r="T127" s="1" t="s">
        <v>853</v>
      </c>
      <c r="U127" s="1" t="s">
        <v>814</v>
      </c>
      <c r="V127" s="1" t="s">
        <v>1174</v>
      </c>
    </row>
    <row r="128" s="1" customFormat="1" spans="1:22">
      <c r="A128" s="3">
        <v>999228334758359</v>
      </c>
      <c r="B128" s="1" t="s">
        <v>1459</v>
      </c>
      <c r="C128" s="1" t="s">
        <v>1460</v>
      </c>
      <c r="D128" s="1" t="s">
        <v>1375</v>
      </c>
      <c r="E128" s="1" t="s">
        <v>1461</v>
      </c>
      <c r="F128" s="1" t="s">
        <v>888</v>
      </c>
      <c r="G128" s="1" t="s">
        <v>843</v>
      </c>
      <c r="H128" s="1" t="s">
        <v>844</v>
      </c>
      <c r="I128" s="1" t="s">
        <v>1462</v>
      </c>
      <c r="J128" s="1" t="s">
        <v>846</v>
      </c>
      <c r="K128" s="1" t="s">
        <v>1462</v>
      </c>
      <c r="L128" s="1" t="s">
        <v>1462</v>
      </c>
      <c r="M128" s="1" t="s">
        <v>847</v>
      </c>
      <c r="N128" s="1" t="s">
        <v>847</v>
      </c>
      <c r="O128" s="1" t="s">
        <v>848</v>
      </c>
      <c r="P128" s="1" t="s">
        <v>849</v>
      </c>
      <c r="Q128" s="1" t="s">
        <v>850</v>
      </c>
      <c r="R128" s="1" t="s">
        <v>1463</v>
      </c>
      <c r="S128" s="1" t="s">
        <v>852</v>
      </c>
      <c r="T128" s="1" t="s">
        <v>853</v>
      </c>
      <c r="U128" s="1" t="s">
        <v>814</v>
      </c>
      <c r="V128" s="1" t="s">
        <v>973</v>
      </c>
    </row>
    <row r="129" s="1" customFormat="1" spans="1:22">
      <c r="A129" s="3">
        <v>999228330107598</v>
      </c>
      <c r="B129" s="1" t="s">
        <v>1459</v>
      </c>
      <c r="C129" s="1" t="s">
        <v>1464</v>
      </c>
      <c r="D129" s="1" t="s">
        <v>1465</v>
      </c>
      <c r="E129" s="1" t="s">
        <v>1466</v>
      </c>
      <c r="F129" s="1" t="s">
        <v>983</v>
      </c>
      <c r="G129" s="1" t="s">
        <v>843</v>
      </c>
      <c r="H129" s="1" t="s">
        <v>844</v>
      </c>
      <c r="I129" s="1" t="s">
        <v>1377</v>
      </c>
      <c r="J129" s="1" t="s">
        <v>846</v>
      </c>
      <c r="K129" s="1" t="s">
        <v>1377</v>
      </c>
      <c r="L129" s="1" t="s">
        <v>1377</v>
      </c>
      <c r="M129" s="1" t="s">
        <v>847</v>
      </c>
      <c r="N129" s="1" t="s">
        <v>847</v>
      </c>
      <c r="O129" s="1" t="s">
        <v>848</v>
      </c>
      <c r="P129" s="1" t="s">
        <v>849</v>
      </c>
      <c r="Q129" s="1" t="s">
        <v>850</v>
      </c>
      <c r="R129" s="1" t="s">
        <v>1467</v>
      </c>
      <c r="S129" s="1" t="s">
        <v>852</v>
      </c>
      <c r="T129" s="1" t="s">
        <v>853</v>
      </c>
      <c r="U129" s="1" t="s">
        <v>814</v>
      </c>
      <c r="V129" s="1" t="s">
        <v>854</v>
      </c>
    </row>
    <row r="130" s="1" customFormat="1" spans="1:22">
      <c r="A130" s="3">
        <v>999228320975782</v>
      </c>
      <c r="B130" s="1" t="s">
        <v>1459</v>
      </c>
      <c r="C130" s="1" t="s">
        <v>1468</v>
      </c>
      <c r="D130" s="1" t="s">
        <v>1449</v>
      </c>
      <c r="E130" s="1" t="s">
        <v>1469</v>
      </c>
      <c r="F130" s="1" t="s">
        <v>888</v>
      </c>
      <c r="G130" s="1" t="s">
        <v>843</v>
      </c>
      <c r="H130" s="1" t="s">
        <v>844</v>
      </c>
      <c r="I130" s="1" t="s">
        <v>1451</v>
      </c>
      <c r="J130" s="1" t="s">
        <v>846</v>
      </c>
      <c r="K130" s="1" t="s">
        <v>1451</v>
      </c>
      <c r="L130" s="1" t="s">
        <v>1451</v>
      </c>
      <c r="M130" s="1" t="s">
        <v>847</v>
      </c>
      <c r="N130" s="1" t="s">
        <v>847</v>
      </c>
      <c r="O130" s="1" t="s">
        <v>848</v>
      </c>
      <c r="P130" s="1" t="s">
        <v>849</v>
      </c>
      <c r="Q130" s="1" t="s">
        <v>850</v>
      </c>
      <c r="R130" s="1" t="s">
        <v>1470</v>
      </c>
      <c r="S130" s="1" t="s">
        <v>852</v>
      </c>
      <c r="T130" s="1" t="s">
        <v>853</v>
      </c>
      <c r="U130" s="1" t="s">
        <v>814</v>
      </c>
      <c r="V130" s="1" t="s">
        <v>854</v>
      </c>
    </row>
    <row r="131" s="1" customFormat="1" spans="1:22">
      <c r="A131" s="3">
        <v>999228214310453</v>
      </c>
      <c r="B131" s="1" t="s">
        <v>1471</v>
      </c>
      <c r="C131" s="1" t="s">
        <v>1472</v>
      </c>
      <c r="D131" s="1" t="s">
        <v>1473</v>
      </c>
      <c r="E131" s="1" t="s">
        <v>1474</v>
      </c>
      <c r="F131" s="1" t="s">
        <v>1027</v>
      </c>
      <c r="G131" s="1" t="s">
        <v>843</v>
      </c>
      <c r="H131" s="1" t="s">
        <v>844</v>
      </c>
      <c r="I131" s="1" t="s">
        <v>1475</v>
      </c>
      <c r="J131" s="1" t="s">
        <v>846</v>
      </c>
      <c r="K131" s="1" t="s">
        <v>1475</v>
      </c>
      <c r="L131" s="1" t="s">
        <v>1475</v>
      </c>
      <c r="M131" s="1" t="s">
        <v>847</v>
      </c>
      <c r="N131" s="1" t="s">
        <v>847</v>
      </c>
      <c r="O131" s="1" t="s">
        <v>848</v>
      </c>
      <c r="P131" s="1" t="s">
        <v>849</v>
      </c>
      <c r="Q131" s="1" t="s">
        <v>850</v>
      </c>
      <c r="R131" s="1" t="s">
        <v>1476</v>
      </c>
      <c r="S131" s="1" t="s">
        <v>852</v>
      </c>
      <c r="T131" s="1" t="s">
        <v>853</v>
      </c>
      <c r="U131" s="1" t="s">
        <v>814</v>
      </c>
      <c r="V131" s="1" t="s">
        <v>854</v>
      </c>
    </row>
    <row r="132" s="1" customFormat="1" spans="1:22">
      <c r="A132" s="3">
        <v>999228214180187</v>
      </c>
      <c r="B132" s="1" t="s">
        <v>1471</v>
      </c>
      <c r="C132" s="1" t="s">
        <v>1477</v>
      </c>
      <c r="D132" s="1" t="s">
        <v>1478</v>
      </c>
      <c r="E132" s="1" t="s">
        <v>1479</v>
      </c>
      <c r="F132" s="1" t="s">
        <v>888</v>
      </c>
      <c r="G132" s="1" t="s">
        <v>843</v>
      </c>
      <c r="H132" s="1" t="s">
        <v>844</v>
      </c>
      <c r="I132" s="1" t="s">
        <v>1480</v>
      </c>
      <c r="J132" s="1" t="s">
        <v>846</v>
      </c>
      <c r="K132" s="1" t="s">
        <v>1480</v>
      </c>
      <c r="L132" s="1" t="s">
        <v>1480</v>
      </c>
      <c r="M132" s="1" t="s">
        <v>847</v>
      </c>
      <c r="N132" s="1" t="s">
        <v>847</v>
      </c>
      <c r="O132" s="1" t="s">
        <v>848</v>
      </c>
      <c r="P132" s="1" t="s">
        <v>849</v>
      </c>
      <c r="Q132" s="1" t="s">
        <v>850</v>
      </c>
      <c r="R132" s="1" t="s">
        <v>1481</v>
      </c>
      <c r="S132" s="1" t="s">
        <v>852</v>
      </c>
      <c r="T132" s="1" t="s">
        <v>853</v>
      </c>
      <c r="U132" s="1" t="s">
        <v>814</v>
      </c>
      <c r="V132" s="1" t="s">
        <v>854</v>
      </c>
    </row>
    <row r="133" s="1" customFormat="1" spans="1:22">
      <c r="A133" s="3">
        <v>999228206297157</v>
      </c>
      <c r="B133" s="1" t="s">
        <v>1482</v>
      </c>
      <c r="C133" s="1" t="s">
        <v>1483</v>
      </c>
      <c r="D133" s="1" t="s">
        <v>1484</v>
      </c>
      <c r="E133" s="1" t="s">
        <v>1485</v>
      </c>
      <c r="F133" s="1" t="s">
        <v>888</v>
      </c>
      <c r="G133" s="1" t="s">
        <v>843</v>
      </c>
      <c r="H133" s="1" t="s">
        <v>844</v>
      </c>
      <c r="I133" s="1" t="s">
        <v>1486</v>
      </c>
      <c r="J133" s="1" t="s">
        <v>846</v>
      </c>
      <c r="K133" s="1" t="s">
        <v>1486</v>
      </c>
      <c r="L133" s="1" t="s">
        <v>1486</v>
      </c>
      <c r="M133" s="1" t="s">
        <v>847</v>
      </c>
      <c r="N133" s="1" t="s">
        <v>847</v>
      </c>
      <c r="O133" s="1" t="s">
        <v>848</v>
      </c>
      <c r="P133" s="1" t="s">
        <v>849</v>
      </c>
      <c r="Q133" s="1" t="s">
        <v>850</v>
      </c>
      <c r="R133" s="1" t="s">
        <v>1487</v>
      </c>
      <c r="S133" s="1" t="s">
        <v>852</v>
      </c>
      <c r="T133" s="1" t="s">
        <v>853</v>
      </c>
      <c r="U133" s="1" t="s">
        <v>814</v>
      </c>
      <c r="V133" s="1" t="s">
        <v>910</v>
      </c>
    </row>
    <row r="134" s="1" customFormat="1" spans="1:22">
      <c r="A134" s="3">
        <v>999228145309273</v>
      </c>
      <c r="B134" s="1" t="s">
        <v>1488</v>
      </c>
      <c r="C134" s="1" t="s">
        <v>1489</v>
      </c>
      <c r="D134" s="1" t="s">
        <v>1284</v>
      </c>
      <c r="E134" s="1" t="s">
        <v>1415</v>
      </c>
      <c r="F134" s="1" t="s">
        <v>888</v>
      </c>
      <c r="G134" s="1" t="s">
        <v>843</v>
      </c>
      <c r="H134" s="1" t="s">
        <v>844</v>
      </c>
      <c r="I134" s="1" t="s">
        <v>1490</v>
      </c>
      <c r="J134" s="1" t="s">
        <v>846</v>
      </c>
      <c r="K134" s="1" t="s">
        <v>1490</v>
      </c>
      <c r="L134" s="1" t="s">
        <v>1490</v>
      </c>
      <c r="M134" s="1" t="s">
        <v>847</v>
      </c>
      <c r="N134" s="1" t="s">
        <v>847</v>
      </c>
      <c r="O134" s="1" t="s">
        <v>848</v>
      </c>
      <c r="P134" s="1" t="s">
        <v>849</v>
      </c>
      <c r="Q134" s="1" t="s">
        <v>850</v>
      </c>
      <c r="R134" s="1" t="s">
        <v>1491</v>
      </c>
      <c r="S134" s="1" t="s">
        <v>852</v>
      </c>
      <c r="T134" s="1" t="s">
        <v>853</v>
      </c>
      <c r="U134" s="1" t="s">
        <v>814</v>
      </c>
      <c r="V134" s="1" t="s">
        <v>854</v>
      </c>
    </row>
    <row r="135" s="1" customFormat="1" spans="1:22">
      <c r="A135" s="3">
        <v>999228120662130</v>
      </c>
      <c r="B135" s="1" t="s">
        <v>1492</v>
      </c>
      <c r="C135" s="1" t="s">
        <v>1493</v>
      </c>
      <c r="D135" s="1" t="s">
        <v>1091</v>
      </c>
      <c r="E135" s="1" t="s">
        <v>1494</v>
      </c>
      <c r="F135" s="1" t="s">
        <v>888</v>
      </c>
      <c r="G135" s="1" t="s">
        <v>843</v>
      </c>
      <c r="H135" s="1" t="s">
        <v>844</v>
      </c>
      <c r="I135" s="1" t="s">
        <v>1495</v>
      </c>
      <c r="J135" s="1" t="s">
        <v>846</v>
      </c>
      <c r="K135" s="1" t="s">
        <v>1495</v>
      </c>
      <c r="L135" s="1" t="s">
        <v>1495</v>
      </c>
      <c r="M135" s="1" t="s">
        <v>847</v>
      </c>
      <c r="N135" s="1" t="s">
        <v>847</v>
      </c>
      <c r="O135" s="1" t="s">
        <v>848</v>
      </c>
      <c r="P135" s="1" t="s">
        <v>849</v>
      </c>
      <c r="Q135" s="1" t="s">
        <v>850</v>
      </c>
      <c r="R135" s="1" t="s">
        <v>1496</v>
      </c>
      <c r="S135" s="1" t="s">
        <v>852</v>
      </c>
      <c r="T135" s="1" t="s">
        <v>853</v>
      </c>
      <c r="U135" s="1" t="s">
        <v>814</v>
      </c>
      <c r="V135" s="1" t="s">
        <v>854</v>
      </c>
    </row>
    <row r="136" s="1" customFormat="1" spans="1:22">
      <c r="A136" s="3">
        <v>999228102579757</v>
      </c>
      <c r="B136" s="1" t="s">
        <v>1492</v>
      </c>
      <c r="C136" s="1" t="s">
        <v>1497</v>
      </c>
      <c r="D136" s="1" t="s">
        <v>1498</v>
      </c>
      <c r="E136" s="1" t="s">
        <v>1499</v>
      </c>
      <c r="F136" s="1" t="s">
        <v>983</v>
      </c>
      <c r="G136" s="1" t="s">
        <v>843</v>
      </c>
      <c r="H136" s="1" t="s">
        <v>844</v>
      </c>
      <c r="I136" s="1" t="s">
        <v>1500</v>
      </c>
      <c r="J136" s="1" t="s">
        <v>846</v>
      </c>
      <c r="K136" s="1" t="s">
        <v>1500</v>
      </c>
      <c r="L136" s="1" t="s">
        <v>1500</v>
      </c>
      <c r="M136" s="1" t="s">
        <v>847</v>
      </c>
      <c r="N136" s="1" t="s">
        <v>847</v>
      </c>
      <c r="O136" s="1" t="s">
        <v>848</v>
      </c>
      <c r="P136" s="1" t="s">
        <v>849</v>
      </c>
      <c r="Q136" s="1" t="s">
        <v>850</v>
      </c>
      <c r="R136" s="1" t="s">
        <v>1501</v>
      </c>
      <c r="S136" s="1" t="s">
        <v>852</v>
      </c>
      <c r="T136" s="1" t="s">
        <v>853</v>
      </c>
      <c r="U136" s="1" t="s">
        <v>814</v>
      </c>
      <c r="V136" s="1" t="s">
        <v>854</v>
      </c>
    </row>
    <row r="137" s="1" customFormat="1" spans="1:22">
      <c r="A137" s="3">
        <v>999227442771452</v>
      </c>
      <c r="B137" s="1" t="s">
        <v>1502</v>
      </c>
      <c r="C137" s="1" t="s">
        <v>1503</v>
      </c>
      <c r="D137" s="1" t="s">
        <v>1504</v>
      </c>
      <c r="E137" s="1" t="s">
        <v>1505</v>
      </c>
      <c r="F137" s="1" t="s">
        <v>1027</v>
      </c>
      <c r="G137" s="1" t="s">
        <v>843</v>
      </c>
      <c r="H137" s="1" t="s">
        <v>844</v>
      </c>
      <c r="I137" s="1" t="s">
        <v>1506</v>
      </c>
      <c r="J137" s="1" t="s">
        <v>846</v>
      </c>
      <c r="K137" s="1" t="s">
        <v>1506</v>
      </c>
      <c r="L137" s="1" t="s">
        <v>1506</v>
      </c>
      <c r="M137" s="1" t="s">
        <v>847</v>
      </c>
      <c r="N137" s="1" t="s">
        <v>847</v>
      </c>
      <c r="O137" s="1" t="s">
        <v>848</v>
      </c>
      <c r="P137" s="1" t="s">
        <v>849</v>
      </c>
      <c r="Q137" s="1" t="s">
        <v>850</v>
      </c>
      <c r="R137" s="1" t="s">
        <v>1507</v>
      </c>
      <c r="S137" s="1" t="s">
        <v>852</v>
      </c>
      <c r="T137" s="1" t="s">
        <v>853</v>
      </c>
      <c r="U137" s="1" t="s">
        <v>814</v>
      </c>
      <c r="V137" s="1" t="s">
        <v>854</v>
      </c>
    </row>
    <row r="138" s="1" customFormat="1" spans="1:22">
      <c r="A138" s="3">
        <v>999227336028740</v>
      </c>
      <c r="B138" s="1" t="s">
        <v>1508</v>
      </c>
      <c r="C138" s="1" t="s">
        <v>1509</v>
      </c>
      <c r="D138" s="1" t="s">
        <v>1050</v>
      </c>
      <c r="E138" s="1" t="s">
        <v>1510</v>
      </c>
      <c r="F138" s="1" t="s">
        <v>1027</v>
      </c>
      <c r="G138" s="1" t="s">
        <v>843</v>
      </c>
      <c r="H138" s="1" t="s">
        <v>844</v>
      </c>
      <c r="I138" s="1" t="s">
        <v>1511</v>
      </c>
      <c r="J138" s="1" t="s">
        <v>846</v>
      </c>
      <c r="K138" s="1" t="s">
        <v>1511</v>
      </c>
      <c r="L138" s="1" t="s">
        <v>1511</v>
      </c>
      <c r="M138" s="1" t="s">
        <v>847</v>
      </c>
      <c r="N138" s="1" t="s">
        <v>847</v>
      </c>
      <c r="O138" s="1" t="s">
        <v>848</v>
      </c>
      <c r="P138" s="1" t="s">
        <v>849</v>
      </c>
      <c r="Q138" s="1" t="s">
        <v>850</v>
      </c>
      <c r="R138" s="1" t="s">
        <v>1512</v>
      </c>
      <c r="S138" s="1" t="s">
        <v>852</v>
      </c>
      <c r="T138" s="1" t="s">
        <v>853</v>
      </c>
      <c r="U138" s="1" t="s">
        <v>814</v>
      </c>
      <c r="V138" s="1" t="s">
        <v>910</v>
      </c>
    </row>
    <row r="139" s="1" customFormat="1" spans="1:22">
      <c r="A139" s="3">
        <v>999227332771617</v>
      </c>
      <c r="B139" s="1" t="s">
        <v>1513</v>
      </c>
      <c r="C139" s="1" t="s">
        <v>1514</v>
      </c>
      <c r="D139" s="1" t="s">
        <v>1515</v>
      </c>
      <c r="E139" s="1" t="s">
        <v>1516</v>
      </c>
      <c r="F139" s="1" t="s">
        <v>839</v>
      </c>
      <c r="G139" s="1" t="s">
        <v>843</v>
      </c>
      <c r="H139" s="1" t="s">
        <v>844</v>
      </c>
      <c r="I139" s="1" t="s">
        <v>1517</v>
      </c>
      <c r="J139" s="1" t="s">
        <v>846</v>
      </c>
      <c r="K139" s="1" t="s">
        <v>1517</v>
      </c>
      <c r="L139" s="1" t="s">
        <v>1517</v>
      </c>
      <c r="M139" s="1" t="s">
        <v>847</v>
      </c>
      <c r="N139" s="1" t="s">
        <v>847</v>
      </c>
      <c r="O139" s="1" t="s">
        <v>848</v>
      </c>
      <c r="P139" s="1" t="s">
        <v>849</v>
      </c>
      <c r="Q139" s="1" t="s">
        <v>850</v>
      </c>
      <c r="R139" s="1" t="s">
        <v>1518</v>
      </c>
      <c r="S139" s="1" t="s">
        <v>852</v>
      </c>
      <c r="T139" s="1" t="s">
        <v>853</v>
      </c>
      <c r="U139" s="1" t="s">
        <v>814</v>
      </c>
      <c r="V139" s="1" t="s">
        <v>910</v>
      </c>
    </row>
    <row r="140" s="1" customFormat="1" spans="1:22">
      <c r="A140" s="3">
        <v>999225645827304</v>
      </c>
      <c r="B140" s="1" t="s">
        <v>1519</v>
      </c>
      <c r="C140" s="1" t="s">
        <v>1520</v>
      </c>
      <c r="D140" s="1" t="s">
        <v>1449</v>
      </c>
      <c r="E140" s="1" t="s">
        <v>1521</v>
      </c>
      <c r="F140" s="1" t="s">
        <v>888</v>
      </c>
      <c r="G140" s="1" t="s">
        <v>839</v>
      </c>
      <c r="H140" s="1" t="s">
        <v>844</v>
      </c>
      <c r="I140" s="1" t="s">
        <v>1522</v>
      </c>
      <c r="J140" s="1" t="s">
        <v>846</v>
      </c>
      <c r="K140" s="1" t="s">
        <v>1522</v>
      </c>
      <c r="L140" s="1" t="s">
        <v>1522</v>
      </c>
      <c r="M140" s="1" t="s">
        <v>847</v>
      </c>
      <c r="N140" s="1" t="s">
        <v>847</v>
      </c>
      <c r="O140" s="1" t="s">
        <v>848</v>
      </c>
      <c r="P140" s="1" t="s">
        <v>849</v>
      </c>
      <c r="Q140" s="1" t="s">
        <v>850</v>
      </c>
      <c r="R140" s="1" t="s">
        <v>1523</v>
      </c>
      <c r="S140" s="1" t="s">
        <v>1524</v>
      </c>
      <c r="T140" s="1" t="s">
        <v>853</v>
      </c>
      <c r="U140" s="1" t="s">
        <v>814</v>
      </c>
      <c r="V140" s="1" t="s">
        <v>854</v>
      </c>
    </row>
    <row r="141" s="1" customFormat="1" spans="1:22">
      <c r="A141" s="3">
        <v>999225538538328</v>
      </c>
      <c r="B141" s="1" t="s">
        <v>1525</v>
      </c>
      <c r="C141" s="1" t="s">
        <v>1526</v>
      </c>
      <c r="D141" s="1" t="s">
        <v>1527</v>
      </c>
      <c r="E141" s="1" t="s">
        <v>1528</v>
      </c>
      <c r="F141" s="1" t="s">
        <v>983</v>
      </c>
      <c r="G141" s="1" t="s">
        <v>839</v>
      </c>
      <c r="H141" s="1" t="s">
        <v>844</v>
      </c>
      <c r="I141" s="1" t="s">
        <v>1529</v>
      </c>
      <c r="J141" s="1" t="s">
        <v>846</v>
      </c>
      <c r="K141" s="1" t="s">
        <v>1529</v>
      </c>
      <c r="L141" s="1" t="s">
        <v>1529</v>
      </c>
      <c r="M141" s="1" t="s">
        <v>847</v>
      </c>
      <c r="N141" s="1" t="s">
        <v>847</v>
      </c>
      <c r="O141" s="1" t="s">
        <v>848</v>
      </c>
      <c r="P141" s="1" t="s">
        <v>849</v>
      </c>
      <c r="Q141" s="1" t="s">
        <v>850</v>
      </c>
      <c r="R141" s="1" t="s">
        <v>1530</v>
      </c>
      <c r="S141" s="1" t="s">
        <v>1524</v>
      </c>
      <c r="T141" s="1" t="s">
        <v>853</v>
      </c>
      <c r="U141" s="1" t="s">
        <v>814</v>
      </c>
      <c r="V141" s="1" t="s">
        <v>1531</v>
      </c>
    </row>
    <row r="142" s="1" customFormat="1" spans="1:22">
      <c r="A142" s="3">
        <v>999225486373449</v>
      </c>
      <c r="B142" s="1" t="s">
        <v>1532</v>
      </c>
      <c r="C142" s="1" t="s">
        <v>1533</v>
      </c>
      <c r="D142" s="1" t="s">
        <v>1534</v>
      </c>
      <c r="E142" s="1" t="s">
        <v>1535</v>
      </c>
      <c r="F142" s="1" t="s">
        <v>1027</v>
      </c>
      <c r="G142" s="1" t="s">
        <v>843</v>
      </c>
      <c r="H142" s="1" t="s">
        <v>844</v>
      </c>
      <c r="I142" s="1" t="s">
        <v>1536</v>
      </c>
      <c r="J142" s="1" t="s">
        <v>846</v>
      </c>
      <c r="K142" s="1" t="s">
        <v>1536</v>
      </c>
      <c r="L142" s="1" t="s">
        <v>1536</v>
      </c>
      <c r="M142" s="1" t="s">
        <v>847</v>
      </c>
      <c r="N142" s="1" t="s">
        <v>847</v>
      </c>
      <c r="O142" s="1" t="s">
        <v>848</v>
      </c>
      <c r="P142" s="1" t="s">
        <v>849</v>
      </c>
      <c r="Q142" s="1" t="s">
        <v>850</v>
      </c>
      <c r="R142" s="1" t="s">
        <v>1537</v>
      </c>
      <c r="S142" s="1" t="s">
        <v>852</v>
      </c>
      <c r="T142" s="1" t="s">
        <v>853</v>
      </c>
      <c r="U142" s="1" t="s">
        <v>814</v>
      </c>
      <c r="V142" s="1" t="s">
        <v>854</v>
      </c>
    </row>
    <row r="143" s="1" customFormat="1" spans="1:22">
      <c r="A143" s="3">
        <v>999225344444735</v>
      </c>
      <c r="B143" s="1" t="s">
        <v>1538</v>
      </c>
      <c r="C143" s="1" t="s">
        <v>1539</v>
      </c>
      <c r="D143" s="1" t="s">
        <v>1540</v>
      </c>
      <c r="E143" s="1" t="s">
        <v>1541</v>
      </c>
      <c r="F143" s="1" t="s">
        <v>1027</v>
      </c>
      <c r="G143" s="1" t="s">
        <v>839</v>
      </c>
      <c r="H143" s="1" t="s">
        <v>844</v>
      </c>
      <c r="I143" s="1" t="s">
        <v>1542</v>
      </c>
      <c r="J143" s="1" t="s">
        <v>846</v>
      </c>
      <c r="K143" s="1" t="s">
        <v>1542</v>
      </c>
      <c r="L143" s="1" t="s">
        <v>1542</v>
      </c>
      <c r="M143" s="1" t="s">
        <v>847</v>
      </c>
      <c r="N143" s="1" t="s">
        <v>847</v>
      </c>
      <c r="O143" s="1" t="s">
        <v>848</v>
      </c>
      <c r="P143" s="1" t="s">
        <v>849</v>
      </c>
      <c r="Q143" s="1" t="s">
        <v>850</v>
      </c>
      <c r="R143" s="1" t="s">
        <v>1543</v>
      </c>
      <c r="S143" s="1" t="s">
        <v>1524</v>
      </c>
      <c r="T143" s="1" t="s">
        <v>853</v>
      </c>
      <c r="U143" s="1" t="s">
        <v>814</v>
      </c>
      <c r="V143" s="1" t="s">
        <v>854</v>
      </c>
    </row>
    <row r="144" s="1" customFormat="1" spans="1:22">
      <c r="A144" s="3">
        <v>999225306872520</v>
      </c>
      <c r="B144" s="1" t="s">
        <v>1544</v>
      </c>
      <c r="C144" s="1" t="s">
        <v>1545</v>
      </c>
      <c r="D144" s="1" t="s">
        <v>1546</v>
      </c>
      <c r="E144" s="1" t="s">
        <v>1547</v>
      </c>
      <c r="F144" s="1" t="s">
        <v>983</v>
      </c>
      <c r="G144" s="1" t="s">
        <v>843</v>
      </c>
      <c r="H144" s="1" t="s">
        <v>844</v>
      </c>
      <c r="I144" s="1" t="s">
        <v>1548</v>
      </c>
      <c r="J144" s="1" t="s">
        <v>846</v>
      </c>
      <c r="K144" s="1" t="s">
        <v>1548</v>
      </c>
      <c r="L144" s="1" t="s">
        <v>1548</v>
      </c>
      <c r="M144" s="1" t="s">
        <v>847</v>
      </c>
      <c r="N144" s="1" t="s">
        <v>847</v>
      </c>
      <c r="O144" s="1" t="s">
        <v>848</v>
      </c>
      <c r="P144" s="1" t="s">
        <v>849</v>
      </c>
      <c r="Q144" s="1" t="s">
        <v>850</v>
      </c>
      <c r="R144" s="1" t="s">
        <v>1549</v>
      </c>
      <c r="S144" s="1" t="s">
        <v>852</v>
      </c>
      <c r="T144" s="1" t="s">
        <v>853</v>
      </c>
      <c r="U144" s="1" t="s">
        <v>814</v>
      </c>
      <c r="V144" s="1" t="s">
        <v>910</v>
      </c>
    </row>
    <row r="145" s="1" customFormat="1" spans="1:22">
      <c r="A145" s="3">
        <v>999224943745238</v>
      </c>
      <c r="B145" s="1" t="s">
        <v>1550</v>
      </c>
      <c r="C145" s="1" t="s">
        <v>1551</v>
      </c>
      <c r="D145" s="1" t="s">
        <v>1552</v>
      </c>
      <c r="E145" s="1" t="s">
        <v>1553</v>
      </c>
      <c r="F145" s="1" t="s">
        <v>1027</v>
      </c>
      <c r="G145" s="1" t="s">
        <v>843</v>
      </c>
      <c r="H145" s="1" t="s">
        <v>844</v>
      </c>
      <c r="I145" s="1" t="s">
        <v>1554</v>
      </c>
      <c r="J145" s="1" t="s">
        <v>846</v>
      </c>
      <c r="K145" s="1" t="s">
        <v>1554</v>
      </c>
      <c r="L145" s="1" t="s">
        <v>1554</v>
      </c>
      <c r="M145" s="1" t="s">
        <v>847</v>
      </c>
      <c r="N145" s="1" t="s">
        <v>847</v>
      </c>
      <c r="O145" s="1" t="s">
        <v>848</v>
      </c>
      <c r="P145" s="1" t="s">
        <v>849</v>
      </c>
      <c r="Q145" s="1" t="s">
        <v>850</v>
      </c>
      <c r="R145" s="1" t="s">
        <v>1555</v>
      </c>
      <c r="S145" s="1" t="s">
        <v>852</v>
      </c>
      <c r="T145" s="1" t="s">
        <v>853</v>
      </c>
      <c r="U145" s="1" t="s">
        <v>814</v>
      </c>
      <c r="V145" s="1" t="s">
        <v>1556</v>
      </c>
    </row>
    <row r="146" s="1" customFormat="1" spans="1:22">
      <c r="A146" s="3">
        <v>999224943633257</v>
      </c>
      <c r="B146" s="1" t="s">
        <v>1550</v>
      </c>
      <c r="C146" s="1" t="s">
        <v>1557</v>
      </c>
      <c r="D146" s="1" t="s">
        <v>1552</v>
      </c>
      <c r="E146" s="1" t="s">
        <v>1558</v>
      </c>
      <c r="F146" s="1" t="s">
        <v>1027</v>
      </c>
      <c r="G146" s="1" t="s">
        <v>843</v>
      </c>
      <c r="H146" s="1" t="s">
        <v>844</v>
      </c>
      <c r="I146" s="1" t="s">
        <v>1554</v>
      </c>
      <c r="J146" s="1" t="s">
        <v>846</v>
      </c>
      <c r="K146" s="1" t="s">
        <v>1554</v>
      </c>
      <c r="L146" s="1" t="s">
        <v>1554</v>
      </c>
      <c r="M146" s="1" t="s">
        <v>847</v>
      </c>
      <c r="N146" s="1" t="s">
        <v>847</v>
      </c>
      <c r="O146" s="1" t="s">
        <v>848</v>
      </c>
      <c r="P146" s="1" t="s">
        <v>849</v>
      </c>
      <c r="Q146" s="1" t="s">
        <v>850</v>
      </c>
      <c r="R146" s="1" t="s">
        <v>1559</v>
      </c>
      <c r="S146" s="1" t="s">
        <v>852</v>
      </c>
      <c r="T146" s="1" t="s">
        <v>853</v>
      </c>
      <c r="U146" s="1" t="s">
        <v>814</v>
      </c>
      <c r="V146" s="1" t="s">
        <v>1556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2023-12-15T03:35:56Z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