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<sst xmlns="http://schemas.openxmlformats.org/spreadsheetml/2006/main" count="7140" uniqueCount="2299">
  <si>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</si>
  <si>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</si>
  <si>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</si>
  <si>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</si>
  <si>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</si>
  <si>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</si>
  <si>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</si>
  <si>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</si>
  <si>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</si>
  <si>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</si>
  <si>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</si>
  <si>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</si>
  <si>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</si>
  <si>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</si>
  <si>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</si>
  <si>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</si>
  <si>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</si>
  <si>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</si>
  <si>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</si>
  <si>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</si>
  <si>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</si>
  <si>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</si>
  <si>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</si>
  <si>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</si>
  <si>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</si>
  <si>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999222998329086	</t>
  </si>
  <si>
    <t>Ctrip</t>
  </si>
  <si>
    <t>正常</t>
  </si>
  <si>
    <t>[薄荷岛]贝尔福度假酒店(The Bellevue Resort)(8033640)</t>
  </si>
  <si>
    <t>海景豪华房（双人床或双床）(至少连住2晚及以上)&lt;早餐&gt;</t>
  </si>
  <si>
    <t>USD</t>
  </si>
  <si>
    <t>Schmiedeberg/Kay</t>
  </si>
  <si>
    <t>CA6352231218USD-W</t>
  </si>
  <si>
    <t>未提现</t>
  </si>
  <si>
    <t>携程开票</t>
  </si>
  <si>
    <t xml:space="preserve">3086934	</t>
  </si>
  <si>
    <t xml:space="preserve">20154743	</t>
  </si>
  <si>
    <t xml:space="preserve">999227113821102	</t>
  </si>
  <si>
    <t>[岘港]岘港洲际阳光半岛度假酒店(InterContinental Danang Sun Peninsula Resort, an IHG Hotel)(23861524)</t>
  </si>
  <si>
    <t>1 张特大床经典全景海景房&lt;早餐&gt;</t>
  </si>
  <si>
    <t>PARK/SEJIN</t>
  </si>
  <si>
    <t xml:space="preserve">4011108	</t>
  </si>
  <si>
    <t xml:space="preserve">19443370	</t>
  </si>
  <si>
    <t xml:space="preserve">999227401264551	</t>
  </si>
  <si>
    <t>[曼谷]曼谷柏悦酒店(Park Hyatt Bangkok)(8058871)</t>
  </si>
  <si>
    <t>特大床房(至少连住2晚及以上)&lt;早餐&gt;</t>
  </si>
  <si>
    <t>LU/JIALU,NI/FEI</t>
  </si>
  <si>
    <t xml:space="preserve">4069799	</t>
  </si>
  <si>
    <t xml:space="preserve">26374207	</t>
  </si>
  <si>
    <t xml:space="preserve">999227946966651	</t>
  </si>
  <si>
    <t>CHENG/TIANRUI</t>
  </si>
  <si>
    <t xml:space="preserve">4082218	</t>
  </si>
  <si>
    <t xml:space="preserve">57472908	</t>
  </si>
  <si>
    <t xml:space="preserve">28096054565	</t>
  </si>
  <si>
    <t>[芭堤雅]芭堤雅阿玛瑞度假酒店(Amari Pattaya)(40615939)</t>
  </si>
  <si>
    <t>豪华海景双床房&lt;早餐&gt;</t>
  </si>
  <si>
    <t>GIACICH/CHRISTIAN,HUANG/BOWEN</t>
  </si>
  <si>
    <t xml:space="preserve">4125176	</t>
  </si>
  <si>
    <t xml:space="preserve">6861377	</t>
  </si>
  <si>
    <t xml:space="preserve">999228096454800	</t>
  </si>
  <si>
    <t>YERUSYEV/IGOR,YERUSYEV/ROMAN</t>
  </si>
  <si>
    <t xml:space="preserve">4125252	</t>
  </si>
  <si>
    <t xml:space="preserve">6862055	</t>
  </si>
  <si>
    <t xml:space="preserve">999228114121174	</t>
  </si>
  <si>
    <t>[新加坡]新加坡卡尔登酒店(Carlton Hotel Singapore)(8289959)</t>
  </si>
  <si>
    <t>豪华房(至少连住2晚及以上)&lt;早餐&gt;</t>
  </si>
  <si>
    <t>CAO/MEIYU</t>
  </si>
  <si>
    <t xml:space="preserve">4129249	</t>
  </si>
  <si>
    <t xml:space="preserve">2919209	</t>
  </si>
  <si>
    <t xml:space="preserve">999228208991862	</t>
  </si>
  <si>
    <t>[新加坡]樟宜机场皇冠假日酒店  - IHG 旗下酒店(Crowne Plaza Changi Airport, an IHG Hotel)(8579850)</t>
  </si>
  <si>
    <t>宝石翼楼标准特大床房&lt;早餐&gt;</t>
  </si>
  <si>
    <t>Yu/Mandi,Wang/Tailai</t>
  </si>
  <si>
    <t xml:space="preserve">4149360	</t>
  </si>
  <si>
    <t xml:space="preserve">82988364	</t>
  </si>
  <si>
    <t xml:space="preserve">999228217015567	</t>
  </si>
  <si>
    <t>[首尔]三井酒店(Hotel Samjung)(9351093)</t>
  </si>
  <si>
    <t>双床房&lt;无早&gt;</t>
  </si>
  <si>
    <t>LEE/SOYEON</t>
  </si>
  <si>
    <t xml:space="preserve">4154051	</t>
  </si>
  <si>
    <t xml:space="preserve">23063270	</t>
  </si>
  <si>
    <t xml:space="preserve">999228047316410	</t>
  </si>
  <si>
    <t>[阿噶比亚]盖斯尔奥萨拉安纳塔拉沙漠度假酒店(Anantara Qasr Al Sarab Desert Resort)(15951606)</t>
  </si>
  <si>
    <t>园景豪华房&lt;早餐&gt;</t>
  </si>
  <si>
    <t>Wang/Xiaochun,Shi/Jie</t>
  </si>
  <si>
    <t xml:space="preserve">4113456	</t>
  </si>
  <si>
    <t xml:space="preserve">	</t>
  </si>
  <si>
    <t xml:space="preserve">999228235463473	</t>
  </si>
  <si>
    <t>[吉隆坡]莱恩酒店(Sleeping Lion Suites)(113903643)</t>
  </si>
  <si>
    <t>高级双床房&lt;无早&gt;</t>
  </si>
  <si>
    <t>FANG/BIZHEN,XU/YUNZHONG,XU/HONGPENG,HUANG/XIAOJING,LIN/FENGYING,XU/HONGZHOU</t>
  </si>
  <si>
    <t xml:space="preserve">4159425	</t>
  </si>
  <si>
    <t xml:space="preserve">144528	</t>
  </si>
  <si>
    <t xml:space="preserve">999228238042490	</t>
  </si>
  <si>
    <t>[曼谷]曼谷素坤逸奥克伍德华庭工作室酒店(Oakwood Studios Sukhumvit Bangkok)(113902530)</t>
  </si>
  <si>
    <t>高级特大床房&lt;无早&gt;</t>
  </si>
  <si>
    <t>ZOU/WEINAN</t>
  </si>
  <si>
    <t xml:space="preserve">4160951	</t>
  </si>
  <si>
    <t xml:space="preserve">10713000	</t>
  </si>
  <si>
    <t>取消</t>
  </si>
  <si>
    <t xml:space="preserve">999228267597717	</t>
  </si>
  <si>
    <t>[甲米]索菲特甲米佛基拉高尔夫水疗度假村(Sofitel Krabi Phokeethra Golf and Spa Resort)(8495329)</t>
  </si>
  <si>
    <t>高级房&lt;早餐&gt;</t>
  </si>
  <si>
    <t>XU/WENZHENG</t>
  </si>
  <si>
    <t xml:space="preserve">4169245	</t>
  </si>
  <si>
    <t xml:space="preserve">127943269	</t>
  </si>
  <si>
    <t xml:space="preserve">28274158952	</t>
  </si>
  <si>
    <t>标准双人房(至少连住2晚及以上)</t>
  </si>
  <si>
    <t>YAN/YUCEN,ZHOU/RUNSHENG</t>
  </si>
  <si>
    <t xml:space="preserve">4173565	</t>
  </si>
  <si>
    <t xml:space="preserve">23063730	</t>
  </si>
  <si>
    <t xml:space="preserve">999228290136106	</t>
  </si>
  <si>
    <t>ZHOU/HONGLIN,WANG/PEI</t>
  </si>
  <si>
    <t xml:space="preserve">4179492	</t>
  </si>
  <si>
    <t xml:space="preserve">23063865	</t>
  </si>
  <si>
    <t xml:space="preserve">999228291338326	</t>
  </si>
  <si>
    <t>[普吉岛]芭东帕拉贡水疗度假酒店(Patong Paragon Resort &amp; Spa)(8162192)</t>
  </si>
  <si>
    <t>CARLSSON/TOMAS,CLEWAKER/JACOB</t>
  </si>
  <si>
    <t xml:space="preserve">4179983	</t>
  </si>
  <si>
    <t xml:space="preserve">240036	</t>
  </si>
  <si>
    <t xml:space="preserve">999228291576436	</t>
  </si>
  <si>
    <t>HUANG/DESHENG</t>
  </si>
  <si>
    <t xml:space="preserve">4180074	</t>
  </si>
  <si>
    <t xml:space="preserve">240049	</t>
  </si>
  <si>
    <t xml:space="preserve">999228313139470	</t>
  </si>
  <si>
    <t>[曼谷]曼谷安曼纳酒店(Amara Bangkok Hotel)(8184990)</t>
  </si>
  <si>
    <t>豪华房&lt;无早&gt;</t>
  </si>
  <si>
    <t>LI/YANXI,ZHANG/YUNMEI</t>
  </si>
  <si>
    <t xml:space="preserve">4187487	</t>
  </si>
  <si>
    <t xml:space="preserve">15980234-1	</t>
  </si>
  <si>
    <t xml:space="preserve">999228317590225	</t>
  </si>
  <si>
    <t>[曼谷]Crowne Plaza 曼谷隆比尼公园皇冠假日酒店(Crowne Plaza Bangkok Lumpini Park, an IHG Hotel)(8628201)</t>
  </si>
  <si>
    <t>标准特大床房-可吸烟&lt;早餐&gt;</t>
  </si>
  <si>
    <t>WU/PIHSIUNG</t>
  </si>
  <si>
    <t xml:space="preserve">4190671	</t>
  </si>
  <si>
    <t xml:space="preserve">27372647	</t>
  </si>
  <si>
    <t xml:space="preserve">999228327756867	</t>
  </si>
  <si>
    <t>[曼谷]曼谷金普顿玫兰酒店(Kimpton Maa-Lai Bangkok, an IHG Hotel)(114017003)</t>
  </si>
  <si>
    <t>Premium King Room&lt;早餐&gt;</t>
  </si>
  <si>
    <t>WANG/JUN</t>
  </si>
  <si>
    <t xml:space="preserve">4196470	</t>
  </si>
  <si>
    <t xml:space="preserve">41835405	</t>
  </si>
  <si>
    <t xml:space="preserve">999228329390734	</t>
  </si>
  <si>
    <t>[曼谷]曼谷维伊 - 美憬阁酒店(VIE Hotel Bangkok, MGallery Hotel Collection)(8193848)</t>
  </si>
  <si>
    <t>豪华特大床套房&lt;早餐&gt;</t>
  </si>
  <si>
    <t>JIN/JIAWEN,QIU/WEIJIE</t>
  </si>
  <si>
    <t xml:space="preserve">4197072	</t>
  </si>
  <si>
    <t xml:space="preserve">8019981	</t>
  </si>
  <si>
    <t xml:space="preserve">999228330992529	</t>
  </si>
  <si>
    <t>[岘港]岘港美利亚海滩度假酒店(Melia Danang Beach Resort)(26486256)</t>
  </si>
  <si>
    <t>级别尊贵房&lt;早餐&gt;</t>
  </si>
  <si>
    <t>KIM/SEUNGHYE</t>
  </si>
  <si>
    <t xml:space="preserve">4197832	</t>
  </si>
  <si>
    <t xml:space="preserve">347804	</t>
  </si>
  <si>
    <t xml:space="preserve">999228340865606	</t>
  </si>
  <si>
    <t>[阿布扎比]阿布扎比都喜天丽酒店(Dusit Thani Abu Dhabi)(16047549)</t>
  </si>
  <si>
    <t>豪华特大床房&lt;早餐&gt;</t>
  </si>
  <si>
    <t>LIN/JURU</t>
  </si>
  <si>
    <t xml:space="preserve">4204073	</t>
  </si>
  <si>
    <t xml:space="preserve">6218628	</t>
  </si>
  <si>
    <t xml:space="preserve">999228342684671	</t>
  </si>
  <si>
    <t>[曼谷]德瓦别墅度假酒店(Villa Deva Resort and Hotel)(113902350)</t>
  </si>
  <si>
    <t>泳池景豪华特大号床间&lt;早餐&gt;</t>
  </si>
  <si>
    <t>Kang/Sori</t>
  </si>
  <si>
    <t xml:space="preserve">4205818	</t>
  </si>
  <si>
    <t xml:space="preserve">5043	</t>
  </si>
  <si>
    <t xml:space="preserve">999228353312407	</t>
  </si>
  <si>
    <t>[首尔]明洞大使宜必思酒店(Ibis Ambassador Myeongdong)(31325946)</t>
  </si>
  <si>
    <t>标准双人床房&lt;无早&gt;</t>
  </si>
  <si>
    <t>LIU/TIANCHEN,GU/WANRU</t>
  </si>
  <si>
    <t xml:space="preserve">4209796	</t>
  </si>
  <si>
    <t xml:space="preserve">1265437	</t>
  </si>
  <si>
    <t xml:space="preserve">28353298386	</t>
  </si>
  <si>
    <t>Chang/Haiying</t>
  </si>
  <si>
    <t xml:space="preserve">4209799	</t>
  </si>
  <si>
    <t xml:space="preserve">1265438	</t>
  </si>
  <si>
    <t xml:space="preserve">999228361449226	</t>
  </si>
  <si>
    <t>标准双人床房&lt;早餐&gt;</t>
  </si>
  <si>
    <t>PAN/CHAOHSIUNG</t>
  </si>
  <si>
    <t xml:space="preserve">4214149	</t>
  </si>
  <si>
    <t xml:space="preserve">1265552	</t>
  </si>
  <si>
    <t xml:space="preserve">999228363540414	</t>
  </si>
  <si>
    <t>池景行政套房&lt;早餐&gt;</t>
  </si>
  <si>
    <t>GALBRAITH/STEPHEN GEORGE</t>
  </si>
  <si>
    <t xml:space="preserve">4215316	</t>
  </si>
  <si>
    <t xml:space="preserve">5072	</t>
  </si>
  <si>
    <t xml:space="preserve">999228411396929	</t>
  </si>
  <si>
    <t>标准双人房</t>
  </si>
  <si>
    <t>TANG/XUEQI</t>
  </si>
  <si>
    <t xml:space="preserve">4231953	</t>
  </si>
  <si>
    <t xml:space="preserve">23064777	</t>
  </si>
  <si>
    <t xml:space="preserve">999228412887613	</t>
  </si>
  <si>
    <t>Ye/Genggui,Li/Qi</t>
  </si>
  <si>
    <t xml:space="preserve">4232179	</t>
  </si>
  <si>
    <t xml:space="preserve">10824207	</t>
  </si>
  <si>
    <t xml:space="preserve">999228443087333	</t>
  </si>
  <si>
    <t>标准双床房</t>
  </si>
  <si>
    <t>LU/XINER</t>
  </si>
  <si>
    <t xml:space="preserve">4244228	</t>
  </si>
  <si>
    <t xml:space="preserve">23064897	</t>
  </si>
  <si>
    <t xml:space="preserve">999228445807150	</t>
  </si>
  <si>
    <t>[吉隆坡]菲斯时尚酒店(The Face Style)(113902195)</t>
  </si>
  <si>
    <t>豪华大床房&lt;早餐&gt;</t>
  </si>
  <si>
    <t>SHEN/WENHAO,CHEN/YIHONG</t>
  </si>
  <si>
    <t xml:space="preserve">4249227	</t>
  </si>
  <si>
    <t xml:space="preserve">130967	</t>
  </si>
  <si>
    <t xml:space="preserve">999228482854537	</t>
  </si>
  <si>
    <t>[普吉岛]普吉岛科莫雅姆度假村(COMO Point Yamu, Phuket)(7240984)</t>
  </si>
  <si>
    <t>海湾套房&lt;早餐&gt;</t>
  </si>
  <si>
    <t>SHEN/QING,CAI/ZHE</t>
  </si>
  <si>
    <t xml:space="preserve">4255773	</t>
  </si>
  <si>
    <t xml:space="preserve">1342202	</t>
  </si>
  <si>
    <t xml:space="preserve">999228484885709	</t>
  </si>
  <si>
    <t>[普吉岛]华美达广场温德姆(Ramada Plaza by Wyndham Chao Fah Phuket)(39570341)</t>
  </si>
  <si>
    <t>CHEN/SIYAN,WANG/FANG,WANG/ZEHUI</t>
  </si>
  <si>
    <t xml:space="preserve">4256971	</t>
  </si>
  <si>
    <t xml:space="preserve">397615,397616,397617	</t>
  </si>
  <si>
    <t xml:space="preserve">999228486841328	</t>
  </si>
  <si>
    <t>[芭堤雅]帕亚酒店(Payaa Hotel)(113903634)</t>
  </si>
  <si>
    <t>Grand Deluxe Double&lt;早餐&gt;</t>
  </si>
  <si>
    <t>MA/MINGXUAN,QIN/XIAO</t>
  </si>
  <si>
    <t xml:space="preserve">4258189	</t>
  </si>
  <si>
    <t xml:space="preserve">2311215	</t>
  </si>
  <si>
    <t xml:space="preserve">999228486926543	</t>
  </si>
  <si>
    <t>[芭堤雅]芭提雅格兰德中心大酒店(Grande Centre Point Pattaya)(23793116)</t>
  </si>
  <si>
    <t>豪华家庭连通房&lt;早餐&gt;</t>
  </si>
  <si>
    <t>JIANG/YIXIN,WU/CAITING,WANG/JUNYI,LYU/YUEFENG</t>
  </si>
  <si>
    <t xml:space="preserve">4258233	</t>
  </si>
  <si>
    <t xml:space="preserve">210633	</t>
  </si>
  <si>
    <t xml:space="preserve">999228498459371	</t>
  </si>
  <si>
    <t>WANG/LI,ZHU/XIAOWEN</t>
  </si>
  <si>
    <t xml:space="preserve">4265542	</t>
  </si>
  <si>
    <t xml:space="preserve">23065331	</t>
  </si>
  <si>
    <t xml:space="preserve">999228501193622	</t>
  </si>
  <si>
    <t>[普吉岛]普吉岛诺库酒店(Noku Phuket)(113903646)</t>
  </si>
  <si>
    <t>私人阁楼带漩涡浴缸&lt;早餐&gt;</t>
  </si>
  <si>
    <t>LIN/HAIRUO,yang/hairuo</t>
  </si>
  <si>
    <t xml:space="preserve">4266778	</t>
  </si>
  <si>
    <t xml:space="preserve">344825582	</t>
  </si>
  <si>
    <t xml:space="preserve">999228505888272	</t>
  </si>
  <si>
    <t>Su/Yugang</t>
  </si>
  <si>
    <t xml:space="preserve">4267545	</t>
  </si>
  <si>
    <t xml:space="preserve">83150319	</t>
  </si>
  <si>
    <t xml:space="preserve">999228509758328	</t>
  </si>
  <si>
    <t>KIM/EUNHWAN</t>
  </si>
  <si>
    <t xml:space="preserve">4268844	</t>
  </si>
  <si>
    <t xml:space="preserve">23065456	</t>
  </si>
  <si>
    <t xml:space="preserve">999228510195687	</t>
  </si>
  <si>
    <t>海景豪华房&lt;早餐&gt;</t>
  </si>
  <si>
    <t>FEI/GANG,YIN/YI</t>
  </si>
  <si>
    <t xml:space="preserve">4268980	</t>
  </si>
  <si>
    <t xml:space="preserve">210947	</t>
  </si>
  <si>
    <t xml:space="preserve">28511388488	</t>
  </si>
  <si>
    <t>[普吉岛]客莱福巴东普吉岛酒店(Hotel Clover Patong Phuket)(16925723)</t>
  </si>
  <si>
    <t>豪华家庭房&lt;早餐&gt;</t>
  </si>
  <si>
    <t>HU/YANSONG</t>
  </si>
  <si>
    <t xml:space="preserve">4269297	</t>
  </si>
  <si>
    <t xml:space="preserve">337606	</t>
  </si>
  <si>
    <t xml:space="preserve">999228511966475	</t>
  </si>
  <si>
    <t>Jeong/Ui Geon</t>
  </si>
  <si>
    <t xml:space="preserve">4269433	</t>
  </si>
  <si>
    <t xml:space="preserve">23065487	</t>
  </si>
  <si>
    <t xml:space="preserve">999228530584065	</t>
  </si>
  <si>
    <t>[吉隆坡]吉隆坡四季酒店(Four Seasons Hotel Kuala Lumpur)(16978223)</t>
  </si>
  <si>
    <t>尊贵公园景观房&lt;早餐&gt;</t>
  </si>
  <si>
    <t>FONG/WING YAN,FONG/WING YAN</t>
  </si>
  <si>
    <t xml:space="preserve">4273515	</t>
  </si>
  <si>
    <t xml:space="preserve">3227851	</t>
  </si>
  <si>
    <t xml:space="preserve">999228531981080	</t>
  </si>
  <si>
    <t>两卧室豪华公寓&lt;早餐&gt;</t>
  </si>
  <si>
    <t>XU/XIAOSANG,Huang/Xiaowei,Huang/Jianzhong,Wang/Xiuyun</t>
  </si>
  <si>
    <t xml:space="preserve">4274153	</t>
  </si>
  <si>
    <t xml:space="preserve">3227866	</t>
  </si>
  <si>
    <t xml:space="preserve">999228538810320	</t>
  </si>
  <si>
    <t>[曼谷]曼谷林布兰套房酒店(Rembrandt Hotel and Suites Bangkok)(11214133)</t>
  </si>
  <si>
    <t>豪华房&lt;早餐&gt;</t>
  </si>
  <si>
    <t>TANABE/YOKO</t>
  </si>
  <si>
    <t xml:space="preserve">4275091	</t>
  </si>
  <si>
    <t xml:space="preserve">133213507	</t>
  </si>
  <si>
    <t xml:space="preserve">999228539452319	</t>
  </si>
  <si>
    <t>ZHANG/WEI</t>
  </si>
  <si>
    <t xml:space="preserve">4275247	</t>
  </si>
  <si>
    <t xml:space="preserve">10914105	</t>
  </si>
  <si>
    <t xml:space="preserve">999228541049991	</t>
  </si>
  <si>
    <t>[邦劳]莫达拉海滩度假酒店(Modala Beach Resort)(113903282)</t>
  </si>
  <si>
    <t>陶华房&lt;早餐&gt;</t>
  </si>
  <si>
    <t>LI/SIYUAN</t>
  </si>
  <si>
    <t xml:space="preserve">4275615	</t>
  </si>
  <si>
    <t xml:space="preserve">61163	</t>
  </si>
  <si>
    <t xml:space="preserve">999228521702688	</t>
  </si>
  <si>
    <t>高级双床房&lt;早餐&gt;</t>
  </si>
  <si>
    <t>LI/PEIYANG,Lee/King Kong Ricky</t>
  </si>
  <si>
    <t xml:space="preserve">4271201	</t>
  </si>
  <si>
    <t xml:space="preserve">10899591	</t>
  </si>
  <si>
    <t xml:space="preserve">999228544912930	</t>
  </si>
  <si>
    <t>高级特大床房&lt;早餐&gt;</t>
  </si>
  <si>
    <t>DHANKHER/NARINDER</t>
  </si>
  <si>
    <t xml:space="preserve">4276974	</t>
  </si>
  <si>
    <t xml:space="preserve">10927751	</t>
  </si>
  <si>
    <t xml:space="preserve">999228545037079	</t>
  </si>
  <si>
    <t>YUAN/QINGPENG,RUAN/JIE</t>
  </si>
  <si>
    <t xml:space="preserve">4277065	</t>
  </si>
  <si>
    <t xml:space="preserve">23065666	</t>
  </si>
  <si>
    <t xml:space="preserve">999228547889472	</t>
  </si>
  <si>
    <t>[吉隆坡]吉隆坡斯特格酒店(STEG Kuala Lumpur)(113902728)</t>
  </si>
  <si>
    <t>时髦双床房&lt;无早&gt;</t>
  </si>
  <si>
    <t>LUO/QIULIN,Zhou/Yuqing,Chen/Ziyi,Yang/Xinyi,Tang/Yufan,Zhu/Zhaiye</t>
  </si>
  <si>
    <t xml:space="preserve">4278249	</t>
  </si>
  <si>
    <t xml:space="preserve">114484	</t>
  </si>
  <si>
    <t xml:space="preserve">999228548165589	</t>
  </si>
  <si>
    <t>LI/DONGLIANG,GUO/JIYUN</t>
  </si>
  <si>
    <t xml:space="preserve">4278385	</t>
  </si>
  <si>
    <t xml:space="preserve">3227968	</t>
  </si>
  <si>
    <t xml:space="preserve">999228551909160	</t>
  </si>
  <si>
    <t>[普吉岛]拉威棕榈滩度假酒店(Rawai Palm Beach Resort)(44792793)</t>
  </si>
  <si>
    <t>豪华池景房&lt;早餐&gt;</t>
  </si>
  <si>
    <t>SUN/SHUWEN</t>
  </si>
  <si>
    <t xml:space="preserve">4278852	</t>
  </si>
  <si>
    <t xml:space="preserve">Sineenuch	</t>
  </si>
  <si>
    <t xml:space="preserve">999228556767190	</t>
  </si>
  <si>
    <t>1 张特大床标准无烟房&lt;早餐&gt;</t>
  </si>
  <si>
    <t>Huang/Yan</t>
  </si>
  <si>
    <t xml:space="preserve">4290657	</t>
  </si>
  <si>
    <t xml:space="preserve">49215300	</t>
  </si>
  <si>
    <t xml:space="preserve">999228558218920	</t>
  </si>
  <si>
    <t>精致公园景套房&lt;早餐&gt;</t>
  </si>
  <si>
    <t>MA/YOUHUA</t>
  </si>
  <si>
    <t xml:space="preserve">4291578	</t>
  </si>
  <si>
    <t xml:space="preserve">3228129	</t>
  </si>
  <si>
    <t xml:space="preserve">999228560301764	</t>
  </si>
  <si>
    <t>[哥打京那巴鲁]佳蓝汶莱度假村(Nexus Resort &amp; Spa Karambunai)(9568532)</t>
  </si>
  <si>
    <t>婆罗洲园景豪华房&lt;早餐&gt;</t>
  </si>
  <si>
    <t>SHA/HAONAN</t>
  </si>
  <si>
    <t xml:space="preserve">4292935	</t>
  </si>
  <si>
    <t xml:space="preserve">347343840	</t>
  </si>
  <si>
    <t xml:space="preserve">999228561211130	</t>
  </si>
  <si>
    <t>[普吉岛]海顿里拉瓦迪酒店(Leelavadee HuaTing Holiday Inn)(9351017)</t>
  </si>
  <si>
    <t>园景高级房&lt;无早&gt;</t>
  </si>
  <si>
    <t>HE/BEI</t>
  </si>
  <si>
    <t xml:space="preserve">4294738	</t>
  </si>
  <si>
    <t xml:space="preserve">1907	</t>
  </si>
  <si>
    <t xml:space="preserve">999228571690175	</t>
  </si>
  <si>
    <t>[曼谷]察殿曼谷大酒店(Chatrium Grand Bangkok)(113902730)</t>
  </si>
  <si>
    <t>NG/ZHAO QUN CALVIN</t>
  </si>
  <si>
    <t xml:space="preserve">4298605	</t>
  </si>
  <si>
    <t xml:space="preserve">339140075	</t>
  </si>
  <si>
    <t xml:space="preserve">999228572755978	</t>
  </si>
  <si>
    <t>SI/YUZAN</t>
  </si>
  <si>
    <t xml:space="preserve">4299445	</t>
  </si>
  <si>
    <t xml:space="preserve">23065884	</t>
  </si>
  <si>
    <t xml:space="preserve">999228573833702	</t>
  </si>
  <si>
    <t>Lee/Hyunchul</t>
  </si>
  <si>
    <t xml:space="preserve">4300412	</t>
  </si>
  <si>
    <t xml:space="preserve">23065900	</t>
  </si>
  <si>
    <t xml:space="preserve">999228580218911	</t>
  </si>
  <si>
    <t>[曼谷]曼谷萨通JC凯文酒店(JC Kevin Sathorn Bangkok Hotel)(7281105)</t>
  </si>
  <si>
    <t>天际一卧室套房含阳台&lt;2人入住&gt;&lt;不退款&gt;&lt;早餐&gt;</t>
  </si>
  <si>
    <t>LI/ZHANGPENG</t>
  </si>
  <si>
    <t xml:space="preserve">4302199	</t>
  </si>
  <si>
    <t xml:space="preserve">348608446	</t>
  </si>
  <si>
    <t xml:space="preserve">999228583841120	</t>
  </si>
  <si>
    <t>[曼谷]拉差达 CMYK 我的酒店(Myhotel Cmyk@Ratchada)(21490790)</t>
  </si>
  <si>
    <t>小型套房&lt;无早&gt;</t>
  </si>
  <si>
    <t>ZHAO/LINLIN,PAN/JINGYI</t>
  </si>
  <si>
    <t xml:space="preserve">4303397	</t>
  </si>
  <si>
    <t xml:space="preserve">4303652	</t>
  </si>
  <si>
    <t xml:space="preserve">999228338106962	</t>
  </si>
  <si>
    <t>Jin/nating</t>
  </si>
  <si>
    <t xml:space="preserve">4201781	</t>
  </si>
  <si>
    <t xml:space="preserve">209208	</t>
  </si>
  <si>
    <t xml:space="preserve">999228585899218	</t>
  </si>
  <si>
    <t>ZHAO/HONGWEN,WU/YAN</t>
  </si>
  <si>
    <t xml:space="preserve">4304458	</t>
  </si>
  <si>
    <t xml:space="preserve">348322331	</t>
  </si>
  <si>
    <t xml:space="preserve">999228586320518	</t>
  </si>
  <si>
    <t>ZHU/XIAOMING</t>
  </si>
  <si>
    <t xml:space="preserve">4304581	</t>
  </si>
  <si>
    <t xml:space="preserve">1269225	</t>
  </si>
  <si>
    <t xml:space="preserve">999228588347506	</t>
  </si>
  <si>
    <t>豪华家庭池景房&lt;早餐&gt;</t>
  </si>
  <si>
    <t>SUN/PENGFEI,WU/JIANI,SUN/FABO</t>
  </si>
  <si>
    <t xml:space="preserve">4305992	</t>
  </si>
  <si>
    <t xml:space="preserve">999228588844184	</t>
  </si>
  <si>
    <t>高级阳台房</t>
  </si>
  <si>
    <t>ALQAHTANI/MAZEN</t>
  </si>
  <si>
    <t xml:space="preserve">4306573	</t>
  </si>
  <si>
    <t xml:space="preserve">339294	</t>
  </si>
  <si>
    <t xml:space="preserve">999228607764159	</t>
  </si>
  <si>
    <t>[迪拜]迪拜机场时代大广场酒店(Time Grand Plaza Hotel Dubai)(16066971)</t>
  </si>
  <si>
    <t>WU/RUOJUN</t>
  </si>
  <si>
    <t xml:space="preserve">4316367	</t>
  </si>
  <si>
    <t xml:space="preserve">19467970	</t>
  </si>
  <si>
    <t xml:space="preserve">999228607593213	</t>
  </si>
  <si>
    <t>豪华双床房&lt;早餐&gt;</t>
  </si>
  <si>
    <t>HONG/HAIDONG,ZHU/SHIHUI</t>
  </si>
  <si>
    <t xml:space="preserve">4316368	</t>
  </si>
  <si>
    <t xml:space="preserve">19467967	</t>
  </si>
  <si>
    <t xml:space="preserve">999228607638595	</t>
  </si>
  <si>
    <t>LI/TONG SHENG</t>
  </si>
  <si>
    <t xml:space="preserve">4316369	</t>
  </si>
  <si>
    <t xml:space="preserve">19467965	</t>
  </si>
  <si>
    <t xml:space="preserve">999228620733969	</t>
  </si>
  <si>
    <t>[新加坡]新加坡史各士皇族酒店(Royal Plaza on Scotts)(8289577)</t>
  </si>
  <si>
    <t>QIU/JIANCHAO,DING/ZHILING</t>
  </si>
  <si>
    <t xml:space="preserve">4316803	</t>
  </si>
  <si>
    <t xml:space="preserve">349700662	</t>
  </si>
  <si>
    <t xml:space="preserve">999228638591504	</t>
  </si>
  <si>
    <t>高级房(大床)&lt;无早&gt;</t>
  </si>
  <si>
    <t>CHEUNG/MANYU,FANG/ZHIHAO</t>
  </si>
  <si>
    <t xml:space="preserve">4320753	</t>
  </si>
  <si>
    <t xml:space="preserve">132431	</t>
  </si>
  <si>
    <t xml:space="preserve">999228663142414	</t>
  </si>
  <si>
    <t>ZHOU/WEI,MENG/HONGMEI</t>
  </si>
  <si>
    <t xml:space="preserve">4326068	</t>
  </si>
  <si>
    <t xml:space="preserve">340491966	</t>
  </si>
  <si>
    <t xml:space="preserve">999228668467576	</t>
  </si>
  <si>
    <t>2 张大床，经典全景海景&lt;早餐&gt;</t>
  </si>
  <si>
    <t>Huang/Yu-Ching,Tseng/Ching-Ya</t>
  </si>
  <si>
    <t xml:space="preserve">4327277	</t>
  </si>
  <si>
    <t xml:space="preserve">20757373	</t>
  </si>
  <si>
    <t xml:space="preserve">999228696198859	</t>
  </si>
  <si>
    <t>ZENG/HUIQIAN</t>
  </si>
  <si>
    <t xml:space="preserve">4333106	</t>
  </si>
  <si>
    <t xml:space="preserve">340793806	</t>
  </si>
  <si>
    <t xml:space="preserve">999228697465005	</t>
  </si>
  <si>
    <t>LIU/LU,SHAO/SHUAI,SHAO/JUNYANG,SHAO/YUTONG</t>
  </si>
  <si>
    <t xml:space="preserve">4333425	</t>
  </si>
  <si>
    <t xml:space="preserve">999228725332273	</t>
  </si>
  <si>
    <t>LI/SHENGYU</t>
  </si>
  <si>
    <t xml:space="preserve">4339249	</t>
  </si>
  <si>
    <t xml:space="preserve">confirm	</t>
  </si>
  <si>
    <t xml:space="preserve">999228732504031	</t>
  </si>
  <si>
    <t>ZHOU/TANGYU,LUO/BEI</t>
  </si>
  <si>
    <t xml:space="preserve">4341111	</t>
  </si>
  <si>
    <t xml:space="preserve">340458	</t>
  </si>
  <si>
    <t xml:space="preserve">999228743804569	</t>
  </si>
  <si>
    <t>[曼谷]曼谷素坤逸55号通罗中心点大酒店(Grande Centre Point Sukhumvit 55 Bangkok)(23861597)</t>
  </si>
  <si>
    <t>行政套房&lt;早餐&gt;</t>
  </si>
  <si>
    <t>WANG/SUYU</t>
  </si>
  <si>
    <t xml:space="preserve">4343027	</t>
  </si>
  <si>
    <t xml:space="preserve">311491	</t>
  </si>
  <si>
    <t xml:space="preserve">999228750767361	</t>
  </si>
  <si>
    <t>[仁川]仁川机场贝斯特韦斯特精品酒店(Best Western Premier Incheon Airport Hotel)(46874773)</t>
  </si>
  <si>
    <t>至尊双人房&lt;无早&gt;</t>
  </si>
  <si>
    <t>NISHIZAKI/KAZUYOSI</t>
  </si>
  <si>
    <t xml:space="preserve">4345270	</t>
  </si>
  <si>
    <t xml:space="preserve">23309762	</t>
  </si>
  <si>
    <t xml:space="preserve">29266644362	</t>
  </si>
  <si>
    <t>ZHOU/KELIANG,XIE/XIAOYAN</t>
  </si>
  <si>
    <t xml:space="preserve">4351148	</t>
  </si>
  <si>
    <t xml:space="preserve">45177629	</t>
  </si>
  <si>
    <t xml:space="preserve">999229266745343	</t>
  </si>
  <si>
    <t>[甲米]甲米悦榕庄(Banyan Tree Krabi)(113902474)</t>
  </si>
  <si>
    <t>豪华花园泳池特大床套房&lt;早餐&gt;</t>
  </si>
  <si>
    <t>XIN/ZE</t>
  </si>
  <si>
    <t xml:space="preserve">4351165	</t>
  </si>
  <si>
    <t xml:space="preserve">299988	</t>
  </si>
  <si>
    <t xml:space="preserve">999229268108134	</t>
  </si>
  <si>
    <t>[曼谷]曼谷阿玛瑞廊曼机场酒店(Amari Don Muang Airport Bangkok)(8182821)</t>
  </si>
  <si>
    <t>ZHANG/WENLI</t>
  </si>
  <si>
    <t xml:space="preserve">4351551	</t>
  </si>
  <si>
    <t xml:space="preserve">7210551	</t>
  </si>
  <si>
    <t xml:space="preserve">999229272223686	</t>
  </si>
  <si>
    <t>[哥打京那巴鲁]哥打京那巴鲁皇宫酒店(The Palace Hotel Kota Kinabalu)(8982089)</t>
  </si>
  <si>
    <t>Yoong/Xin Jie</t>
  </si>
  <si>
    <t xml:space="preserve">4353074	</t>
  </si>
  <si>
    <t xml:space="preserve">342168272	</t>
  </si>
  <si>
    <t xml:space="preserve">999229275594452	</t>
  </si>
  <si>
    <t>[苏梅岛]苏梅岛万丽度假酒店(Renaissance Koh Samui Resort &amp; Spa)(23861650)</t>
  </si>
  <si>
    <t>Tang/Hao</t>
  </si>
  <si>
    <t xml:space="preserve">4356193	</t>
  </si>
  <si>
    <t xml:space="preserve">79736395	</t>
  </si>
  <si>
    <t xml:space="preserve">999229275721646	</t>
  </si>
  <si>
    <t>[长滩岛]长滩岛费利斯酒店-由伊德润管理(Feliz Hotel Boracay)(113902926)</t>
  </si>
  <si>
    <t>豪华双人间&lt;早餐&gt;</t>
  </si>
  <si>
    <t>NISIN/MARK</t>
  </si>
  <si>
    <t xml:space="preserve">4356356	</t>
  </si>
  <si>
    <t xml:space="preserve">FHBI 6198	</t>
  </si>
  <si>
    <t xml:space="preserve">999229277136412	</t>
  </si>
  <si>
    <t>[北雅加达]塞达宇卡拉巴加丁酒店(All Sedayu Hotel Kelapa Gading)(22944891)</t>
  </si>
  <si>
    <t>高级大床房&lt;早餐&gt;</t>
  </si>
  <si>
    <t>Liu/Junhua,Zhang/Wei,Zhu/Wenchao,Xu/Duo</t>
  </si>
  <si>
    <t xml:space="preserve">4358639	</t>
  </si>
  <si>
    <t xml:space="preserve">999229277155759	</t>
  </si>
  <si>
    <t xml:space="preserve">4358653	</t>
  </si>
  <si>
    <t xml:space="preserve">186116	</t>
  </si>
  <si>
    <t xml:space="preserve">999229278836693	</t>
  </si>
  <si>
    <t>[普吉岛]皇家普吉城市酒店(Royal Phuket City Hotel)(8419337)</t>
  </si>
  <si>
    <t>JIANG/LING,JIANG/ZHENGKUN</t>
  </si>
  <si>
    <t xml:space="preserve">4361590	</t>
  </si>
  <si>
    <t xml:space="preserve">021201	</t>
  </si>
  <si>
    <t xml:space="preserve">999229288282689	</t>
  </si>
  <si>
    <t>[丹戎本雅]天堂沙滩度假村(Rainbow Paradise Beach Resort)(46911878)</t>
  </si>
  <si>
    <t>豪华双床一室房&lt;早餐&gt;</t>
  </si>
  <si>
    <t>YAN/MEICHU,YANG/FAN</t>
  </si>
  <si>
    <t xml:space="preserve">4365928	</t>
  </si>
  <si>
    <t xml:space="preserve">179627	</t>
  </si>
  <si>
    <t xml:space="preserve">999229288404021	</t>
  </si>
  <si>
    <t>标准房&lt;早餐&gt;</t>
  </si>
  <si>
    <t>SUN/HONG,LIN/SHITONG</t>
  </si>
  <si>
    <t xml:space="preserve">4366043	</t>
  </si>
  <si>
    <t xml:space="preserve">67256036	</t>
  </si>
  <si>
    <t xml:space="preserve">29288722500	</t>
  </si>
  <si>
    <t>[芭堤雅]芭堤雅勒瓦纳酒店(Levana Pattaya Hotel)(44801593)</t>
  </si>
  <si>
    <t>WAN/BOWEN</t>
  </si>
  <si>
    <t xml:space="preserve">4366684	</t>
  </si>
  <si>
    <t xml:space="preserve">40661	</t>
  </si>
  <si>
    <t xml:space="preserve">999227109256004	</t>
  </si>
  <si>
    <t>XU/HAO,FU/YING,LIU/WEI</t>
  </si>
  <si>
    <t xml:space="preserve">4008068	</t>
  </si>
  <si>
    <t xml:space="preserve">51706481, 61576427, 53820255	</t>
  </si>
  <si>
    <t xml:space="preserve">999229291883632	</t>
  </si>
  <si>
    <t>WANG/JIDONG</t>
  </si>
  <si>
    <t xml:space="preserve">4372442	</t>
  </si>
  <si>
    <t xml:space="preserve">342932562	</t>
  </si>
  <si>
    <t xml:space="preserve">999229292787159	</t>
  </si>
  <si>
    <t>SUN/MINGFANG,WANG/XIANG</t>
  </si>
  <si>
    <t xml:space="preserve">4374321	</t>
  </si>
  <si>
    <t xml:space="preserve">343066863	</t>
  </si>
  <si>
    <t xml:space="preserve">999229293131328	</t>
  </si>
  <si>
    <t>[Sala Dan]利亚纳度假村与水疗中心(Layana Resort &amp; Spa)(7384011)</t>
  </si>
  <si>
    <t>花园亭阁双床房&lt;早餐&gt;</t>
  </si>
  <si>
    <t>COSKUN/HANDE,TASKIRAN/EDA</t>
  </si>
  <si>
    <t xml:space="preserve">4375022	</t>
  </si>
  <si>
    <t xml:space="preserve">834178	</t>
  </si>
  <si>
    <t xml:space="preserve">999229294931185	</t>
  </si>
  <si>
    <t>[首尔]明洞亲爱酒店(Dears Myeongdong)(113903635)</t>
  </si>
  <si>
    <t>布雷夫双人房&lt;无早&gt;</t>
  </si>
  <si>
    <t>ZHANG/XIAOZHENG</t>
  </si>
  <si>
    <t xml:space="preserve">4375683	</t>
  </si>
  <si>
    <t xml:space="preserve">23047220	</t>
  </si>
  <si>
    <t xml:space="preserve">999229297263469	</t>
  </si>
  <si>
    <t>[曼谷]曼谷河畔萨利尔酒店(The Salil Hotel Riverside Bangkok)(113902298)</t>
  </si>
  <si>
    <t>池景豪华房&lt;无早&gt;</t>
  </si>
  <si>
    <t>SURASWADI/TIBADEE</t>
  </si>
  <si>
    <t xml:space="preserve">4376101	</t>
  </si>
  <si>
    <t xml:space="preserve">27926	</t>
  </si>
  <si>
    <t xml:space="preserve">999229299153276	</t>
  </si>
  <si>
    <t>[吉隆坡]辉盛凯贝丽(Capri by Fraser Bukit Bintang)(113903980)</t>
  </si>
  <si>
    <t>行政一室房&lt;早餐&gt;</t>
  </si>
  <si>
    <t>ZHANG/YAN</t>
  </si>
  <si>
    <t xml:space="preserve">4376699	</t>
  </si>
  <si>
    <t xml:space="preserve">33665313-1	</t>
  </si>
  <si>
    <t xml:space="preserve">999229299949515	</t>
  </si>
  <si>
    <t>XIAO/WENSI</t>
  </si>
  <si>
    <t xml:space="preserve">051201	</t>
  </si>
  <si>
    <t xml:space="preserve">29300632571	</t>
  </si>
  <si>
    <t>山别墅大床带私人泳池&lt;早餐&gt;</t>
  </si>
  <si>
    <t>WU/ZILIANG,XIAO/MENGJING</t>
  </si>
  <si>
    <t xml:space="preserve">4377261	</t>
  </si>
  <si>
    <t xml:space="preserve">355901262	</t>
  </si>
  <si>
    <t xml:space="preserve">999229302397284	</t>
  </si>
  <si>
    <t>[马六甲]马六甲大华酒店(The Majestic Malacca Hotel - Small Luxury Hotels of the World)(16120955)</t>
  </si>
  <si>
    <t>XU/ZHENGXIAN,ZHU/XIAOYAN,cao/guibin,pei/guoying</t>
  </si>
  <si>
    <t xml:space="preserve">4377907	</t>
  </si>
  <si>
    <t xml:space="preserve">999229302400178	</t>
  </si>
  <si>
    <t>SONG/BAOMING,SONG/DONGMEI</t>
  </si>
  <si>
    <t xml:space="preserve">4377911	</t>
  </si>
  <si>
    <t xml:space="preserve">999229307463702	</t>
  </si>
  <si>
    <t>JIANG/XIAODONG</t>
  </si>
  <si>
    <t xml:space="preserve">4381813	</t>
  </si>
  <si>
    <t xml:space="preserve">343497518	</t>
  </si>
  <si>
    <t xml:space="preserve">999229309054256	</t>
  </si>
  <si>
    <t>[南雅加达]卡萨布兰卡雅加达温德姆酒店(Wyndham Casablanca Jakarta)(39554998)</t>
  </si>
  <si>
    <t>超值豪华房&lt;早餐&gt;</t>
  </si>
  <si>
    <t>GU/LI,GU/YUE</t>
  </si>
  <si>
    <t xml:space="preserve">4382919	</t>
  </si>
  <si>
    <t xml:space="preserve">1557782, 1557783	</t>
  </si>
  <si>
    <t xml:space="preserve">999229331992210	</t>
  </si>
  <si>
    <t>Qiao/Yongjun</t>
  </si>
  <si>
    <t xml:space="preserve">4386349	</t>
  </si>
  <si>
    <t xml:space="preserve">343736449	</t>
  </si>
  <si>
    <t xml:space="preserve">999229333292839	</t>
  </si>
  <si>
    <t>ARHLAN/WINWINKHINE</t>
  </si>
  <si>
    <t xml:space="preserve">4387110	</t>
  </si>
  <si>
    <t xml:space="preserve">343748748	</t>
  </si>
  <si>
    <t xml:space="preserve">999229336485414	</t>
  </si>
  <si>
    <t>[芭堤雅]芭堤雅盛捷酒店(Somerset Pattaya)(113903963)</t>
  </si>
  <si>
    <t>标准双床房&lt;早餐&gt;</t>
  </si>
  <si>
    <t>NI/XIANG,QU/QINLONG</t>
  </si>
  <si>
    <t xml:space="preserve">4389316	</t>
  </si>
  <si>
    <t xml:space="preserve">11103365	</t>
  </si>
  <si>
    <t xml:space="preserve">999229336839358	</t>
  </si>
  <si>
    <t>ZHAO/TUBING</t>
  </si>
  <si>
    <t xml:space="preserve">4389796	</t>
  </si>
  <si>
    <t xml:space="preserve">1558202	</t>
  </si>
  <si>
    <t xml:space="preserve">999229337351257	</t>
  </si>
  <si>
    <t>JIA/CHUNNA,QI/XIAOHE</t>
  </si>
  <si>
    <t xml:space="preserve">4390495	</t>
  </si>
  <si>
    <t xml:space="preserve">071201	</t>
  </si>
  <si>
    <t xml:space="preserve">999229337996647	</t>
  </si>
  <si>
    <t>[乔治市]槟城长荣桂冠酒店(Evergreen Laurel Hotel Penang)(15679405)</t>
  </si>
  <si>
    <t>海景豪华特大床房&lt;无早&gt;</t>
  </si>
  <si>
    <t>FAN/JINJUN,CHEN/CHUNMU</t>
  </si>
  <si>
    <t xml:space="preserve">4391718	</t>
  </si>
  <si>
    <t xml:space="preserve">23120830323/22	</t>
  </si>
  <si>
    <t xml:space="preserve">999229338724658	</t>
  </si>
  <si>
    <t>[吉隆坡]吉隆坡克鲁斯酒店(Corus Hotel Kuala Lumpur)(8982040)</t>
  </si>
  <si>
    <t>天堂小屋&lt;2人入住&gt;&lt;不退款&gt;&lt;早餐&gt;</t>
  </si>
  <si>
    <t>Han/Guangyu,Ma/Yan</t>
  </si>
  <si>
    <t xml:space="preserve">4393245	</t>
  </si>
  <si>
    <t xml:space="preserve">357451099	</t>
  </si>
  <si>
    <t xml:space="preserve">999229339247987	</t>
  </si>
  <si>
    <t>[长滩岛]长滩岛金凤凰酒店(Golden Phoenix Hotel Boracay)(21337438)</t>
  </si>
  <si>
    <t>Diaz/Mae Lourinn cartel</t>
  </si>
  <si>
    <t xml:space="preserve">4394204	</t>
  </si>
  <si>
    <t xml:space="preserve">2312070016	</t>
  </si>
  <si>
    <t xml:space="preserve">999229339899484	</t>
  </si>
  <si>
    <t>[普吉岛]普吉岛芭东心爱度假酒店(Duangjitt Resort &amp; Spa)(8133957)</t>
  </si>
  <si>
    <t>花园翼豪华双床房&lt;早餐&gt;</t>
  </si>
  <si>
    <t>HUANG/YI,KE/TIAN,ZHANG/NAN,QI/DAN</t>
  </si>
  <si>
    <t xml:space="preserve">4395040	</t>
  </si>
  <si>
    <t xml:space="preserve">357788347	</t>
  </si>
  <si>
    <t xml:space="preserve">999229340175072	</t>
  </si>
  <si>
    <t>XU/JINGJING</t>
  </si>
  <si>
    <t xml:space="preserve">4395374	</t>
  </si>
  <si>
    <t xml:space="preserve">344630815	</t>
  </si>
  <si>
    <t xml:space="preserve">999229346565599	</t>
  </si>
  <si>
    <t>LUNA/ISABELITA,AYING/PEDRO JR</t>
  </si>
  <si>
    <t xml:space="preserve">4398195	</t>
  </si>
  <si>
    <t xml:space="preserve">2312080003	</t>
  </si>
  <si>
    <t xml:space="preserve">999229349150920	</t>
  </si>
  <si>
    <t>GUAN/WEICHEN,JING/YING</t>
  </si>
  <si>
    <t xml:space="preserve">4400749	</t>
  </si>
  <si>
    <t xml:space="preserve">7213374	</t>
  </si>
  <si>
    <t xml:space="preserve">999229349146696	</t>
  </si>
  <si>
    <t>[新加坡]亚历山大摩门特斯酒店(Momentus Hotel Alexandra)(113903979)</t>
  </si>
  <si>
    <t>HU/QIANWEN,SONG/PENGFEI</t>
  </si>
  <si>
    <t xml:space="preserve">4400765	</t>
  </si>
  <si>
    <t xml:space="preserve">340742253,340740850	</t>
  </si>
  <si>
    <t xml:space="preserve">999229349406235	</t>
  </si>
  <si>
    <t xml:space="preserve">4401085	</t>
  </si>
  <si>
    <t xml:space="preserve">081207	</t>
  </si>
  <si>
    <t xml:space="preserve">999229349486601	</t>
  </si>
  <si>
    <t>[普吉岛]普吉岛塔夫棕榈海滩度假村(Thavorn Palm Beach Resort Phuket)(7399160)</t>
  </si>
  <si>
    <t>豪华房(带露台)&lt;早餐&gt;</t>
  </si>
  <si>
    <t>ZHU/XIAOLAN</t>
  </si>
  <si>
    <t xml:space="preserve">4401159	</t>
  </si>
  <si>
    <t xml:space="preserve">597786	</t>
  </si>
  <si>
    <t xml:space="preserve">999229349543443	</t>
  </si>
  <si>
    <t>LI/MENGJU,Wang/Wei</t>
  </si>
  <si>
    <t xml:space="preserve">4401204	</t>
  </si>
  <si>
    <t xml:space="preserve">345391357	</t>
  </si>
  <si>
    <t xml:space="preserve">999229349682368	</t>
  </si>
  <si>
    <t>特大床房&lt;早餐&gt;</t>
  </si>
  <si>
    <t>GUO/JIELING</t>
  </si>
  <si>
    <t xml:space="preserve">4401450	</t>
  </si>
  <si>
    <t xml:space="preserve">16101096	</t>
  </si>
  <si>
    <t xml:space="preserve">999229350269538	</t>
  </si>
  <si>
    <t>[Racha Thewa]阿玛拉素万那普酒店(Amaranth Suvarnabhumi Hotel  Certified)(9022630)</t>
  </si>
  <si>
    <t>高级豪华双人或双床间&lt;早餐&gt;</t>
  </si>
  <si>
    <t>ZHANG/TONG,WANG/KAIYUE</t>
  </si>
  <si>
    <t xml:space="preserve">4402190	</t>
  </si>
  <si>
    <t xml:space="preserve">.	</t>
  </si>
  <si>
    <t xml:space="preserve">999229350591490	</t>
  </si>
  <si>
    <t>[吉隆坡]吉隆坡双威伟乐酒店(Sunway Velocity Hotel Kuala Lumpur)(17890223)</t>
  </si>
  <si>
    <t>LI/GEN</t>
  </si>
  <si>
    <t xml:space="preserve">4402645	</t>
  </si>
  <si>
    <t xml:space="preserve">34246158	</t>
  </si>
  <si>
    <t xml:space="preserve">999229350808501	</t>
  </si>
  <si>
    <t>[八打灵再也]阿万特酒店(Avante Hotel)(113902830)</t>
  </si>
  <si>
    <t>SHEN/JIWEI</t>
  </si>
  <si>
    <t xml:space="preserve">4402953	</t>
  </si>
  <si>
    <t xml:space="preserve">191924	</t>
  </si>
  <si>
    <t xml:space="preserve">999229350845631	</t>
  </si>
  <si>
    <t>[圣费尔南多]拉乌尼翁奥利欧度假村(Aureo la Union)(44800152)</t>
  </si>
  <si>
    <t>别墅&lt;早餐&gt;</t>
  </si>
  <si>
    <t>LIZAN/RAYMOND</t>
  </si>
  <si>
    <t xml:space="preserve">4402981	</t>
  </si>
  <si>
    <t xml:space="preserve">171492	</t>
  </si>
  <si>
    <t xml:space="preserve">999229351062201	</t>
  </si>
  <si>
    <t>[曼谷]曼谷素坤逸航站 21 中心酒店(Grande Centre Point Hotel Terminal 21)(8628098)</t>
  </si>
  <si>
    <t>ZHANG/XU</t>
  </si>
  <si>
    <t xml:space="preserve">4403317	</t>
  </si>
  <si>
    <t xml:space="preserve">463627	</t>
  </si>
  <si>
    <t xml:space="preserve">999229351669924	</t>
  </si>
  <si>
    <t>[曼谷]曼谷湄南河四季酒店(Four Seasons Hotel Bangkok at Chao Phraya River)(70660568)</t>
  </si>
  <si>
    <t>TIAN/LU</t>
  </si>
  <si>
    <t xml:space="preserve">4404367	</t>
  </si>
  <si>
    <t xml:space="preserve">212821	</t>
  </si>
  <si>
    <t xml:space="preserve">999229351845618	</t>
  </si>
  <si>
    <t>高级池景房&lt;早餐&gt;</t>
  </si>
  <si>
    <t>ZHANG/ANLING,LIU/XIAOGANG</t>
  </si>
  <si>
    <t xml:space="preserve">4404724	</t>
  </si>
  <si>
    <t xml:space="preserve">999229352194660	</t>
  </si>
  <si>
    <t>WANG/YUHAN,QIU/YITE</t>
  </si>
  <si>
    <t xml:space="preserve">4405247	</t>
  </si>
  <si>
    <t xml:space="preserve">81406	</t>
  </si>
  <si>
    <t xml:space="preserve">999229352489864	</t>
  </si>
  <si>
    <t>[吉隆坡]吉隆坡武吉免登世民酒店(Citizenm Kuala Lumpur Bukit Bintang)(39541566)</t>
  </si>
  <si>
    <t>CitizenM King Room&lt;无早&gt;</t>
  </si>
  <si>
    <t>Kulkarni/Prasad Murlidhar</t>
  </si>
  <si>
    <t xml:space="preserve">4405844	</t>
  </si>
  <si>
    <t xml:space="preserve">DNZ2W7	</t>
  </si>
  <si>
    <t xml:space="preserve">999229352626365	</t>
  </si>
  <si>
    <t>豪华尊贵房</t>
  </si>
  <si>
    <t>LIU/BING,GAO/LUSHA</t>
  </si>
  <si>
    <t xml:space="preserve">4406037	</t>
  </si>
  <si>
    <t xml:space="preserve">463630	</t>
  </si>
  <si>
    <t xml:space="preserve">999229352938028	</t>
  </si>
  <si>
    <t>JIANG/HONG,ZHONG/XIANGQIAN,WANG/HONGWEI,XIAO/FANGFANG</t>
  </si>
  <si>
    <t xml:space="preserve">4406476	</t>
  </si>
  <si>
    <t xml:space="preserve">360913221	</t>
  </si>
  <si>
    <t xml:space="preserve">999229353788554	</t>
  </si>
  <si>
    <t>[曼谷]曼谷 LiT 酒店(LiT BANGKOK Hotel)(7354166)</t>
  </si>
  <si>
    <t>不同程度房&lt;无早&gt;</t>
  </si>
  <si>
    <t>HE/QIULIANG,WU/NANLIN</t>
  </si>
  <si>
    <t xml:space="preserve">4407116	</t>
  </si>
  <si>
    <t xml:space="preserve">22740	</t>
  </si>
  <si>
    <t xml:space="preserve">999229354689594	</t>
  </si>
  <si>
    <t>[甲米]甲米都喜天丽海滨度假酒店(Dusit Thani Krabi Beach Resort)(8289314)</t>
  </si>
  <si>
    <t>MENG/YING,YU/HONG</t>
  </si>
  <si>
    <t xml:space="preserve">4407189	</t>
  </si>
  <si>
    <t xml:space="preserve">CFM 09 Dec 23	</t>
  </si>
  <si>
    <t xml:space="preserve">999229355316836	</t>
  </si>
  <si>
    <t>[芭堤雅]A-One芭提雅皇家邮轮酒店(A-One the Royal Cruise Hotel Pattaya)(8499192)</t>
  </si>
  <si>
    <t>Zheng/yong,Liang/huiqing,li/jian,zhou/bing</t>
  </si>
  <si>
    <t xml:space="preserve">4407471	</t>
  </si>
  <si>
    <t xml:space="preserve">996951	</t>
  </si>
  <si>
    <t xml:space="preserve">999229356934097	</t>
  </si>
  <si>
    <t>[曼谷]曼谷盛泰澜中央世界商业中心酒店(Centara Grand &amp; Bangkok Convention Centre at CentralWorld)(8418428)</t>
  </si>
  <si>
    <t>俱乐部套房&lt;早餐&gt;</t>
  </si>
  <si>
    <t>CHEN/CHUNFENG,CHEN/CHUNFENG</t>
  </si>
  <si>
    <t xml:space="preserve">4407891	</t>
  </si>
  <si>
    <t xml:space="preserve">359188944,359191073	</t>
  </si>
  <si>
    <t xml:space="preserve">999229357877046	</t>
  </si>
  <si>
    <t>[曼谷]曼谷阿尔梅洛兹酒店 - 主要清真饭店(Al Meroz Hotel Bangkok - the Leading Halal Hotel)(8627564)</t>
  </si>
  <si>
    <t>高级城景双床房&lt;早餐&gt;</t>
  </si>
  <si>
    <t>ma/Yuxiao,MA/MEIPING</t>
  </si>
  <si>
    <t xml:space="preserve">4408384	</t>
  </si>
  <si>
    <t xml:space="preserve">336342	</t>
  </si>
  <si>
    <t xml:space="preserve">999229359789547	</t>
  </si>
  <si>
    <t>WANG/YUANBO</t>
  </si>
  <si>
    <t xml:space="preserve">4409308	</t>
  </si>
  <si>
    <t xml:space="preserve">34248908	</t>
  </si>
  <si>
    <t xml:space="preserve">999229361084019	</t>
  </si>
  <si>
    <t>泳池园景房&lt;早餐&gt;</t>
  </si>
  <si>
    <t>SUN/MING</t>
  </si>
  <si>
    <t xml:space="preserve">4410607	</t>
  </si>
  <si>
    <t xml:space="preserve">3231141	</t>
  </si>
  <si>
    <t xml:space="preserve">999229361136086	</t>
  </si>
  <si>
    <t>[哥打京那巴鲁]亚庇凯城酒店(Promenade Hotel Kota Kinabalu)(15617914)</t>
  </si>
  <si>
    <t>LEE/AERON</t>
  </si>
  <si>
    <t xml:space="preserve">4410844	</t>
  </si>
  <si>
    <t xml:space="preserve">T003015	</t>
  </si>
  <si>
    <t xml:space="preserve">999229361411125	</t>
  </si>
  <si>
    <t>[曼谷]曼谷 137 Pillars 公寓酒店(137 Pillars Residences Bangkok)(23861732)</t>
  </si>
  <si>
    <t>支柱一卧室特大床公寓&lt;无早&gt;</t>
  </si>
  <si>
    <t>WU/YONGNAN</t>
  </si>
  <si>
    <t xml:space="preserve">4411217	</t>
  </si>
  <si>
    <t xml:space="preserve">235823	</t>
  </si>
  <si>
    <t xml:space="preserve">999229361488072	</t>
  </si>
  <si>
    <t>HUANG/WEI,FU/ZHAODING</t>
  </si>
  <si>
    <t xml:space="preserve">4411326	</t>
  </si>
  <si>
    <t xml:space="preserve">40876	</t>
  </si>
  <si>
    <t xml:space="preserve">999229361582465	</t>
  </si>
  <si>
    <t>chen/peiwen</t>
  </si>
  <si>
    <t xml:space="preserve">4411478	</t>
  </si>
  <si>
    <t xml:space="preserve">81479	</t>
  </si>
  <si>
    <t xml:space="preserve">999229361601187	</t>
  </si>
  <si>
    <t>豪华特大床房&lt;无早&gt;</t>
  </si>
  <si>
    <t>YUE/BIN</t>
  </si>
  <si>
    <t xml:space="preserve">4411529	</t>
  </si>
  <si>
    <t xml:space="preserve">999229361767165	</t>
  </si>
  <si>
    <t>[吉隆坡]吉隆坡市中心智选假日酒店(Holiday Inn Express Kuala Lumpur City Centre, an IHG Hotel)(8981861)</t>
  </si>
  <si>
    <t>LI/YUCHUAN</t>
  </si>
  <si>
    <t xml:space="preserve">4411871	</t>
  </si>
  <si>
    <t xml:space="preserve">413684	</t>
  </si>
  <si>
    <t xml:space="preserve">999229361893394	</t>
  </si>
  <si>
    <t>JIA/SHUYI,TANG/XIANGYANG</t>
  </si>
  <si>
    <t xml:space="preserve">4412007	</t>
  </si>
  <si>
    <t xml:space="preserve">81483	</t>
  </si>
  <si>
    <t xml:space="preserve">999229362589571	</t>
  </si>
  <si>
    <t>高级房&lt;无早&gt;</t>
  </si>
  <si>
    <t xml:space="preserve">4413035	</t>
  </si>
  <si>
    <t xml:space="preserve">101223	</t>
  </si>
  <si>
    <t xml:space="preserve">999229362815671	</t>
  </si>
  <si>
    <t>[普吉岛]卡塔棕榈水疗度假酒店(Kata Palm Resort &amp; Spa)(23861684)</t>
  </si>
  <si>
    <t>wang/shengmin</t>
  </si>
  <si>
    <t xml:space="preserve">4413334	</t>
  </si>
  <si>
    <t xml:space="preserve">999229362910448	</t>
  </si>
  <si>
    <t>[曼谷]升丽大酒店(Zenith Sukhumvit Hotel)(8627423)</t>
  </si>
  <si>
    <t>YANG/JINMEI</t>
  </si>
  <si>
    <t xml:space="preserve">4413424	</t>
  </si>
  <si>
    <t xml:space="preserve">191322	</t>
  </si>
  <si>
    <t xml:space="preserve">999229363032548	</t>
  </si>
  <si>
    <t>[哥打京那巴鲁]明园酒店及公寓(Ming Garden Hotel &amp; Residences)(23861479)</t>
  </si>
  <si>
    <t>豪华大床房&lt;无早&gt;</t>
  </si>
  <si>
    <t>YU/MINJIN</t>
  </si>
  <si>
    <t xml:space="preserve">4413648	</t>
  </si>
  <si>
    <t xml:space="preserve">8696233	</t>
  </si>
  <si>
    <t xml:space="preserve">999229363409941	</t>
  </si>
  <si>
    <t>[清迈]清迈香格里拉酒店(Shangri-La Chiang Mai)(23861748)</t>
  </si>
  <si>
    <t>ZHANG/YAO</t>
  </si>
  <si>
    <t xml:space="preserve">4414247	</t>
  </si>
  <si>
    <t xml:space="preserve">37835700	</t>
  </si>
  <si>
    <t xml:space="preserve">999229363507639	</t>
  </si>
  <si>
    <t>YAN/DAN,YAN/ZHIGUO</t>
  </si>
  <si>
    <t xml:space="preserve">4414337	</t>
  </si>
  <si>
    <t xml:space="preserve">161322	</t>
  </si>
  <si>
    <t xml:space="preserve">999229364321188	</t>
  </si>
  <si>
    <t>[曼谷]曼谷拉查丹利中心酒店(Grande Centre Point Hotel Ratchadamri Bangkok)(23861662)</t>
  </si>
  <si>
    <t>顶级四人套房</t>
  </si>
  <si>
    <t>CEN/YIQIAO</t>
  </si>
  <si>
    <t xml:space="preserve">4415805	</t>
  </si>
  <si>
    <t xml:space="preserve">408647	</t>
  </si>
  <si>
    <t xml:space="preserve">999229364653833	</t>
  </si>
  <si>
    <t>[芭堤雅]密特酒店(Mytt Hotel Pattaya)(31325921)</t>
  </si>
  <si>
    <t>城市小型套房&lt;早餐&gt;</t>
  </si>
  <si>
    <t>LI/DEHONG</t>
  </si>
  <si>
    <t xml:space="preserve">4416623	</t>
  </si>
  <si>
    <t xml:space="preserve">150737	</t>
  </si>
  <si>
    <t xml:space="preserve">999229364657179	</t>
  </si>
  <si>
    <t>[曼谷]大华大酒店(Grand China Bangkok)(8420697)</t>
  </si>
  <si>
    <t>豪华城景房&lt;无早&gt;</t>
  </si>
  <si>
    <t>MEI/XIAOCHUN</t>
  </si>
  <si>
    <t xml:space="preserve">4416631	</t>
  </si>
  <si>
    <t xml:space="preserve">19211271	</t>
  </si>
  <si>
    <t xml:space="preserve">999229364877792	</t>
  </si>
  <si>
    <t>YU/JUNYUAN,PENG/XUE</t>
  </si>
  <si>
    <t xml:space="preserve">4417139	</t>
  </si>
  <si>
    <t xml:space="preserve">360463404, 360464604	</t>
  </si>
  <si>
    <t xml:space="preserve">999229364924297	</t>
  </si>
  <si>
    <t>LI/XIANG</t>
  </si>
  <si>
    <t xml:space="preserve">4417192	</t>
  </si>
  <si>
    <t xml:space="preserve">161327	</t>
  </si>
  <si>
    <t xml:space="preserve">999229364924500	</t>
  </si>
  <si>
    <t xml:space="preserve">4417195	</t>
  </si>
  <si>
    <t xml:space="preserve">81521	</t>
  </si>
  <si>
    <t xml:space="preserve">999229365130974	</t>
  </si>
  <si>
    <t>ABDULLAH/KAMARULZAMAN MALIK</t>
  </si>
  <si>
    <t xml:space="preserve">4417484	</t>
  </si>
  <si>
    <t xml:space="preserve">8696248	</t>
  </si>
  <si>
    <t xml:space="preserve">29365303969	</t>
  </si>
  <si>
    <t>[邦帕利]曼谷素旺那普机场诺富特酒店(Novotel Bangkok Suvarnabhumi Airport)(8502869)</t>
  </si>
  <si>
    <t>Zhen/Yuqi</t>
  </si>
  <si>
    <t xml:space="preserve">4417633	</t>
  </si>
  <si>
    <t xml:space="preserve">3423892	</t>
  </si>
  <si>
    <t xml:space="preserve">999229365350578	</t>
  </si>
  <si>
    <t>[曼谷]贝斯特韦斯特拉查达酒店(Best Western Ratchada Hotel)(113902737)</t>
  </si>
  <si>
    <t>高级房, 1 张特大床&lt;早餐&gt;</t>
  </si>
  <si>
    <t>HUANG/KAIKUI,LI/JUN,ZHANG/XIAOSI</t>
  </si>
  <si>
    <t xml:space="preserve">4417764	</t>
  </si>
  <si>
    <t xml:space="preserve">BK011291 BK011292 BK011293	</t>
  </si>
  <si>
    <t xml:space="preserve">999229365604090	</t>
  </si>
  <si>
    <t>[曼谷]素坤逸 1 巷贝斯特韦斯特优质酒店(Best Western Plus Sukhumvit 1)(7371039)</t>
  </si>
  <si>
    <t>尊贵房&lt;早餐&gt;</t>
  </si>
  <si>
    <t>HUANG/YING,HUANG/YING,MA/MINGYU</t>
  </si>
  <si>
    <t xml:space="preserve">4418131	</t>
  </si>
  <si>
    <t xml:space="preserve">PR107671	</t>
  </si>
  <si>
    <t xml:space="preserve">999229365616122	</t>
  </si>
  <si>
    <t>REN/YUZHU</t>
  </si>
  <si>
    <t xml:space="preserve">4418145	</t>
  </si>
  <si>
    <t xml:space="preserve">598500	</t>
  </si>
  <si>
    <t xml:space="preserve">999229370801143	</t>
  </si>
  <si>
    <t>HE/XIAOLU</t>
  </si>
  <si>
    <t xml:space="preserve">4419400	</t>
  </si>
  <si>
    <t xml:space="preserve">40906	</t>
  </si>
  <si>
    <t xml:space="preserve">999229371072303	</t>
  </si>
  <si>
    <t>[Rim Tai]清迈四季度假酒店(Four Seasons Resort Chiang Mai)(7375454)</t>
  </si>
  <si>
    <t>泳池别墅&lt;早餐&gt;</t>
  </si>
  <si>
    <t>LIN/YU</t>
  </si>
  <si>
    <t xml:space="preserve">4419439	</t>
  </si>
  <si>
    <t xml:space="preserve">14967261	</t>
  </si>
  <si>
    <t xml:space="preserve">999229375077551	</t>
  </si>
  <si>
    <t>SHI/BIN,FENG/WEI</t>
  </si>
  <si>
    <t xml:space="preserve">4421233	</t>
  </si>
  <si>
    <t xml:space="preserve">408853	</t>
  </si>
  <si>
    <t xml:space="preserve">999229376934947	</t>
  </si>
  <si>
    <t>[曼谷]曼谷考山温泰宜必思尚品酒店(Tinidee Trendy Bangkok Khaosan)(8627311)</t>
  </si>
  <si>
    <t>豪华双床&lt;早餐&gt;</t>
  </si>
  <si>
    <t>Zhang/JIN</t>
  </si>
  <si>
    <t xml:space="preserve">4422545	</t>
  </si>
  <si>
    <t xml:space="preserve">01137	</t>
  </si>
  <si>
    <t xml:space="preserve">999229377291723	</t>
  </si>
  <si>
    <t>xiao/yuetian</t>
  </si>
  <si>
    <t xml:space="preserve">4422971	</t>
  </si>
  <si>
    <t xml:space="preserve">404435	</t>
  </si>
  <si>
    <t xml:space="preserve">999229377644357	</t>
  </si>
  <si>
    <t>[吉隆坡]克幕生活健康酒店(Komune Living &amp; Wellness in the Park)(113902815)</t>
  </si>
  <si>
    <t>双床一室房&lt;无早&gt;</t>
  </si>
  <si>
    <t>WANG/JIANCHENG,QIAO/KUN</t>
  </si>
  <si>
    <t xml:space="preserve">4423330	</t>
  </si>
  <si>
    <t xml:space="preserve">63536	</t>
  </si>
  <si>
    <t xml:space="preserve">999229377745871	</t>
  </si>
  <si>
    <t>SOV/ALAN</t>
  </si>
  <si>
    <t xml:space="preserve">4423532	</t>
  </si>
  <si>
    <t xml:space="preserve">999229377794025	</t>
  </si>
  <si>
    <t>[Bang Chalong]曼谷伊斯汀坦那市高尔夫度假村(Eastin Thana City Golf Resort Bangkok)(44690979)</t>
  </si>
  <si>
    <t>高级甄选房&lt;早餐&gt;</t>
  </si>
  <si>
    <t>WANG/LIBIN</t>
  </si>
  <si>
    <t xml:space="preserve">4423573	</t>
  </si>
  <si>
    <t xml:space="preserve">81743	</t>
  </si>
  <si>
    <t xml:space="preserve">999229377984108	</t>
  </si>
  <si>
    <t>ZHANG/ZHIHAN</t>
  </si>
  <si>
    <t xml:space="preserve">4423823	</t>
  </si>
  <si>
    <t xml:space="preserve">121204	</t>
  </si>
  <si>
    <t xml:space="preserve">999229379237194	</t>
  </si>
  <si>
    <t>Ab Aziz/Mohd Faizal</t>
  </si>
  <si>
    <t xml:space="preserve">4425383	</t>
  </si>
  <si>
    <t xml:space="preserve">8696896	</t>
  </si>
  <si>
    <t xml:space="preserve">999229379979579	</t>
  </si>
  <si>
    <t>豪华甄选房</t>
  </si>
  <si>
    <t>BIE/XUKE</t>
  </si>
  <si>
    <t xml:space="preserve">4426639	</t>
  </si>
  <si>
    <t xml:space="preserve">464161	</t>
  </si>
  <si>
    <t xml:space="preserve">999229382285585	</t>
  </si>
  <si>
    <t>高级房, 2 张单人床&lt;早餐&gt;</t>
  </si>
  <si>
    <t>YUE/HUAIWEI</t>
  </si>
  <si>
    <t xml:space="preserve">4428780	</t>
  </si>
  <si>
    <t xml:space="preserve">999229382405621	</t>
  </si>
  <si>
    <t>[曼谷]曼谷美蒂雅酒店素坤逸18巷(Maitria Hotel Sukhumvit 18 - A Chatrium Collection Bangkok)(23861573)</t>
  </si>
  <si>
    <t>高级特大床一室房&lt;早餐&gt;</t>
  </si>
  <si>
    <t>CHEN/YIXUAN,XU/CHANGYAO,FAN/LEI</t>
  </si>
  <si>
    <t xml:space="preserve">4428871	</t>
  </si>
  <si>
    <t xml:space="preserve">346000117	</t>
  </si>
  <si>
    <t xml:space="preserve">999229385556972	</t>
  </si>
  <si>
    <t>[伊洛伊洛市]阿崔雅瑟达酒店(Seda Atria)(36457297)</t>
  </si>
  <si>
    <t>豪华房(双床)&lt;早餐&gt;</t>
  </si>
  <si>
    <t>CARRIDO/DARWIN INFANTE</t>
  </si>
  <si>
    <t xml:space="preserve">4433514	</t>
  </si>
  <si>
    <t xml:space="preserve">3092441	</t>
  </si>
  <si>
    <t xml:space="preserve">999229386101785	</t>
  </si>
  <si>
    <t>GUO/BAITONG</t>
  </si>
  <si>
    <t xml:space="preserve">4434115	</t>
  </si>
  <si>
    <t xml:space="preserve">BK011663	</t>
  </si>
  <si>
    <t xml:space="preserve">999229386120083	</t>
  </si>
  <si>
    <t>YIN/JUN,LIU/HRMIAO</t>
  </si>
  <si>
    <t xml:space="preserve">4434126	</t>
  </si>
  <si>
    <t xml:space="preserve">BK011662	</t>
  </si>
  <si>
    <t xml:space="preserve">999229386188289	</t>
  </si>
  <si>
    <t>LIU/KAI</t>
  </si>
  <si>
    <t xml:space="preserve">4434299	</t>
  </si>
  <si>
    <t xml:space="preserve">BK011664	</t>
  </si>
  <si>
    <t xml:space="preserve">999229386266456	</t>
  </si>
  <si>
    <t>CHENG/JIAQIN</t>
  </si>
  <si>
    <t xml:space="preserve">4434362	</t>
  </si>
  <si>
    <t xml:space="preserve">999229386827681	</t>
  </si>
  <si>
    <t>[曼谷]曼谷拉玛9号美蒂雅酒店(Maitria Hotel Rama 9 Bangkok)(113903964)</t>
  </si>
  <si>
    <t>城景豪华大床房&lt;早餐&gt;</t>
  </si>
  <si>
    <t>LIU/GANG,PENG/BIN</t>
  </si>
  <si>
    <t xml:space="preserve">4435040	</t>
  </si>
  <si>
    <t xml:space="preserve">26026	</t>
  </si>
  <si>
    <t xml:space="preserve">999229386894027	</t>
  </si>
  <si>
    <t>shen/yan</t>
  </si>
  <si>
    <t xml:space="preserve">4435186	</t>
  </si>
  <si>
    <t xml:space="preserve">999229386965454	</t>
  </si>
  <si>
    <t>KONG/DAYONG</t>
  </si>
  <si>
    <t xml:space="preserve">4435233	</t>
  </si>
  <si>
    <t xml:space="preserve">26035	</t>
  </si>
  <si>
    <t xml:space="preserve">999229387116138	</t>
  </si>
  <si>
    <t>豪华房&lt;2人入住&gt;&lt;不退款&gt;&lt;早餐&gt;</t>
  </si>
  <si>
    <t>NITHIPONGSAPHAT/RUJIPAT</t>
  </si>
  <si>
    <t xml:space="preserve">4435489	</t>
  </si>
  <si>
    <t xml:space="preserve">141204	</t>
  </si>
  <si>
    <t xml:space="preserve">999229389010447	</t>
  </si>
  <si>
    <t>[芭堤雅]芭堤雅文华伊斯特维尔酒店(Mandarin Eastville, Pattaya)(113904047)</t>
  </si>
  <si>
    <t>禅至尊豪华特大床房&lt;无早&gt;</t>
  </si>
  <si>
    <t>Duan/Wei</t>
  </si>
  <si>
    <t xml:space="preserve">4438046	</t>
  </si>
  <si>
    <t xml:space="preserve">35649	</t>
  </si>
  <si>
    <t xml:space="preserve">999229389016733	</t>
  </si>
  <si>
    <t>Luo/Jie,Yang/Lingxiao</t>
  </si>
  <si>
    <t xml:space="preserve">4438048	</t>
  </si>
  <si>
    <t xml:space="preserve">35651	</t>
  </si>
  <si>
    <t xml:space="preserve">999229389102713	</t>
  </si>
  <si>
    <t>[曼谷]宜必思尚品曼谷素坤逸康福酒店(Ibis Styles Bangkok Sukhumvit Phra Khanong)(17974084)</t>
  </si>
  <si>
    <t>标准大床房</t>
  </si>
  <si>
    <t>YOU/BOYANG</t>
  </si>
  <si>
    <t xml:space="preserve">4438252	</t>
  </si>
  <si>
    <t xml:space="preserve">371041	</t>
  </si>
  <si>
    <t xml:space="preserve">999229389316320	</t>
  </si>
  <si>
    <t>豪华双床房&lt;无早&gt;</t>
  </si>
  <si>
    <t>WANG/YUANZHI,JIA/FANGZHENG</t>
  </si>
  <si>
    <t xml:space="preserve">4438692	</t>
  </si>
  <si>
    <t xml:space="preserve">371044,371045	</t>
  </si>
  <si>
    <t xml:space="preserve">999229389371035	</t>
  </si>
  <si>
    <t>PAN/JUNMIN</t>
  </si>
  <si>
    <t xml:space="preserve">4438819	</t>
  </si>
  <si>
    <t xml:space="preserve">371040	</t>
  </si>
  <si>
    <t xml:space="preserve">999229389458211	</t>
  </si>
  <si>
    <t>NING/SHUAI</t>
  </si>
  <si>
    <t xml:space="preserve">4438918	</t>
  </si>
  <si>
    <t xml:space="preserve">BK011727	</t>
  </si>
  <si>
    <t xml:space="preserve">999229389607944	</t>
  </si>
  <si>
    <t>[曼谷]曼谷阿尔玛斯酒店(Almas Hotel Bangkok)(113903631)</t>
  </si>
  <si>
    <t>标准双床房&lt;无早&gt;</t>
  </si>
  <si>
    <t>Tang/aiwu</t>
  </si>
  <si>
    <t xml:space="preserve">4439165	</t>
  </si>
  <si>
    <t xml:space="preserve">12356	</t>
  </si>
  <si>
    <t xml:space="preserve">999229389614431	</t>
  </si>
  <si>
    <t>[普吉岛]普吉岛佛基拉诺富特城市酒店(Novotel Phuket City Phokeethra)(7391357)</t>
  </si>
  <si>
    <t>ZHANG/ZHIWEI</t>
  </si>
  <si>
    <t xml:space="preserve">4439172	</t>
  </si>
  <si>
    <t xml:space="preserve">500569	</t>
  </si>
  <si>
    <t xml:space="preserve">29389734395	</t>
  </si>
  <si>
    <t>城景至尊豪华房 1张特大床&lt;早餐&gt;</t>
  </si>
  <si>
    <t>CHEN/WANGYU</t>
  </si>
  <si>
    <t xml:space="preserve">4439267	</t>
  </si>
  <si>
    <t xml:space="preserve">26073	</t>
  </si>
  <si>
    <t xml:space="preserve">999229389750188	</t>
  </si>
  <si>
    <t>ZHANG/JUN,LI/YUNCHAO</t>
  </si>
  <si>
    <t xml:space="preserve">4439283	</t>
  </si>
  <si>
    <t xml:space="preserve">BK011730	</t>
  </si>
  <si>
    <t xml:space="preserve">999229389751160	</t>
  </si>
  <si>
    <t>城景尊贵大床房&lt;早餐&gt;</t>
  </si>
  <si>
    <t>DING/SEN</t>
  </si>
  <si>
    <t xml:space="preserve">4439286	</t>
  </si>
  <si>
    <t xml:space="preserve">26078	</t>
  </si>
  <si>
    <t xml:space="preserve">999229389787518	</t>
  </si>
  <si>
    <t>超值豪华园景房 1张特大床&lt;早餐&gt;</t>
  </si>
  <si>
    <t>LIU/QIANG,LIU/XIAOJIAO</t>
  </si>
  <si>
    <t xml:space="preserve">4439325	</t>
  </si>
  <si>
    <t xml:space="preserve">26080	</t>
  </si>
  <si>
    <t xml:space="preserve">999229389915001	</t>
  </si>
  <si>
    <t>LI/WEIWEI</t>
  </si>
  <si>
    <t xml:space="preserve">4439514	</t>
  </si>
  <si>
    <t xml:space="preserve">BK011739	</t>
  </si>
  <si>
    <t xml:space="preserve">999229389955933	</t>
  </si>
  <si>
    <t>MIAO/WENKAI</t>
  </si>
  <si>
    <t xml:space="preserve">4439548	</t>
  </si>
  <si>
    <t xml:space="preserve">26082	</t>
  </si>
  <si>
    <t xml:space="preserve">29389994500	</t>
  </si>
  <si>
    <t>ZHANG/WENBIN</t>
  </si>
  <si>
    <t xml:space="preserve">4439584	</t>
  </si>
  <si>
    <t xml:space="preserve">BK011740	</t>
  </si>
  <si>
    <t xml:space="preserve">999229390120174	</t>
  </si>
  <si>
    <t>BAO/WEITAO,LIN/YOUFU</t>
  </si>
  <si>
    <t xml:space="preserve">4439791	</t>
  </si>
  <si>
    <t xml:space="preserve">371266	</t>
  </si>
  <si>
    <t xml:space="preserve">999229390167071	</t>
  </si>
  <si>
    <t>LU/PENG</t>
  </si>
  <si>
    <t xml:space="preserve">4439825	</t>
  </si>
  <si>
    <t xml:space="preserve">12357	</t>
  </si>
  <si>
    <t xml:space="preserve">999229390174555	</t>
  </si>
  <si>
    <t>ZHONG/JINFENG</t>
  </si>
  <si>
    <t xml:space="preserve">4439831	</t>
  </si>
  <si>
    <t xml:space="preserve">3231992	</t>
  </si>
  <si>
    <t xml:space="preserve">999229390248796	</t>
  </si>
  <si>
    <t>[芭堤雅]芭堤雅发现海滩酒店(Pattaya Discovery Beach Hotel)(23861714)</t>
  </si>
  <si>
    <t>高级房(DEE大楼)</t>
  </si>
  <si>
    <t>SHEN/MULIANG</t>
  </si>
  <si>
    <t xml:space="preserve">4439890	</t>
  </si>
  <si>
    <t xml:space="preserve">484426	</t>
  </si>
  <si>
    <t xml:space="preserve">29390296929	</t>
  </si>
  <si>
    <t>[苏梅岛]苏梅岛通塞湾悦柳酒店(Garrya Tongsai Bay Samui)(7367197)</t>
  </si>
  <si>
    <t>通塞海景泳池别墅&lt;早餐&gt;</t>
  </si>
  <si>
    <t>KANG/ZHUOHENG,CHEN/WENDAN</t>
  </si>
  <si>
    <t xml:space="preserve">4440060	</t>
  </si>
  <si>
    <t xml:space="preserve">999229390318870	</t>
  </si>
  <si>
    <t>WANG/XIN</t>
  </si>
  <si>
    <t xml:space="preserve">4440074	</t>
  </si>
  <si>
    <t xml:space="preserve">26094	</t>
  </si>
  <si>
    <t xml:space="preserve">999229390377501	</t>
  </si>
  <si>
    <t>WANG/BOQUAN</t>
  </si>
  <si>
    <t xml:space="preserve">4440111	</t>
  </si>
  <si>
    <t xml:space="preserve">26095	</t>
  </si>
  <si>
    <t xml:space="preserve">999229391111791	</t>
  </si>
  <si>
    <t>HOU/GUANGMING</t>
  </si>
  <si>
    <t xml:space="preserve">4440969	</t>
  </si>
  <si>
    <t xml:space="preserve">26116	</t>
  </si>
  <si>
    <t xml:space="preserve">999229392314707	</t>
  </si>
  <si>
    <t>[哥打京那巴鲁]哥打京那巴鲁香格里拉酒店(Hotel Shangri-la Kota Kinabalu)(8981561)</t>
  </si>
  <si>
    <t>城景豪华大床房&lt;无早&gt;</t>
  </si>
  <si>
    <t>LUO/LIN</t>
  </si>
  <si>
    <t xml:space="preserve">4442685	</t>
  </si>
  <si>
    <t xml:space="preserve">285765	</t>
  </si>
  <si>
    <t xml:space="preserve">999229393306463	</t>
  </si>
  <si>
    <t>[普吉岛]洲至奢选 - 普吉岛丁索度假酒店(Vignette Collection Dinso Resort &amp; Villas Phuket, an IHG Hotel)(14215784)</t>
  </si>
  <si>
    <t>复式泳池别墅&lt;早餐&gt;</t>
  </si>
  <si>
    <t>DENG/LISHAN</t>
  </si>
  <si>
    <t xml:space="preserve">4444532	</t>
  </si>
  <si>
    <t xml:space="preserve">261674	</t>
  </si>
  <si>
    <t xml:space="preserve">999229393313566	</t>
  </si>
  <si>
    <t>Zhang/Zhuoni</t>
  </si>
  <si>
    <t xml:space="preserve">4444540	</t>
  </si>
  <si>
    <t xml:space="preserve">BK011797	</t>
  </si>
  <si>
    <t xml:space="preserve">999229393720047	</t>
  </si>
  <si>
    <t xml:space="preserve">4445054	</t>
  </si>
  <si>
    <t xml:space="preserve">26161	</t>
  </si>
  <si>
    <t xml:space="preserve">999229394062149	</t>
  </si>
  <si>
    <t>城景豪华房（1张特大床）&lt;早餐&gt;</t>
  </si>
  <si>
    <t>ZHONG/JIE</t>
  </si>
  <si>
    <t xml:space="preserve">4445316	</t>
  </si>
  <si>
    <t xml:space="preserve">999229394432450	</t>
  </si>
  <si>
    <t>至尊套房</t>
  </si>
  <si>
    <t>liang/tao</t>
  </si>
  <si>
    <t xml:space="preserve">4445725	</t>
  </si>
  <si>
    <t xml:space="preserve">464668	</t>
  </si>
  <si>
    <t xml:space="preserve">999229394777465	</t>
  </si>
  <si>
    <t>CHEN/YIXI</t>
  </si>
  <si>
    <t xml:space="preserve">4446135	</t>
  </si>
  <si>
    <t xml:space="preserve">26189	</t>
  </si>
  <si>
    <t>，</t>
  </si>
  <si>
    <t>A231218103305481</t>
  </si>
  <si>
    <t>A231218103400481</t>
  </si>
  <si>
    <t>A231218103517481</t>
  </si>
  <si>
    <t>USD / THB 当前参考汇率: 34.973</t>
  </si>
  <si>
    <t>总计：70859.98 USD/
2478186.08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</si>
  <si>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</si>
  <si>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</si>
  <si>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</si>
  <si>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</si>
  <si>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</si>
  <si>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</si>
  <si>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</si>
  <si>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</si>
  <si>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</si>
  <si>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</si>
  <si>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</si>
  <si>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</si>
  <si>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</si>
  <si>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</si>
  <si>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</si>
  <si>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</si>
  <si>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</si>
  <si>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</si>
  <si>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</si>
  <si>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2023-03-03</t>
  </si>
  <si>
    <t>3086934</t>
  </si>
  <si>
    <t>贝尔福度假酒店</t>
  </si>
  <si>
    <t>Schmiedeberg Kay</t>
  </si>
  <si>
    <t>2023-12-11</t>
  </si>
  <si>
    <t>2023-12-16</t>
  </si>
  <si>
    <t>退房日周结</t>
  </si>
  <si>
    <t>5235.40</t>
  </si>
  <si>
    <t>755.00</t>
  </si>
  <si>
    <t>0</t>
  </si>
  <si>
    <t>0.00</t>
  </si>
  <si>
    <t>携程国际直连(CIT)</t>
  </si>
  <si>
    <t>01.011176</t>
  </si>
  <si>
    <t>2023-03-04 19:21:56</t>
  </si>
  <si>
    <t>否</t>
  </si>
  <si>
    <t>CIT(Thailand) CO,. Ltd</t>
  </si>
  <si>
    <t>直采</t>
  </si>
  <si>
    <t>菲律宾</t>
  </si>
  <si>
    <t>2023-10-01</t>
  </si>
  <si>
    <t>4008068</t>
  </si>
  <si>
    <t>曼谷柏悦酒店</t>
  </si>
  <si>
    <t>XU HAO,FU YING,LIU WEI</t>
  </si>
  <si>
    <t>2023-12-09</t>
  </si>
  <si>
    <t>2023-12-12</t>
  </si>
  <si>
    <t>19035.23</t>
  </si>
  <si>
    <t>2599.98</t>
  </si>
  <si>
    <t>2023-10-02 17:46:09</t>
  </si>
  <si>
    <t>泰国</t>
  </si>
  <si>
    <t>2023-10-02</t>
  </si>
  <si>
    <t>4011108</t>
  </si>
  <si>
    <t>岘港洲际阳光半岛度假酒店</t>
  </si>
  <si>
    <t>PARK SEJIN</t>
  </si>
  <si>
    <t>2023-12-14</t>
  </si>
  <si>
    <t>6180.06</t>
  </si>
  <si>
    <t>844.12</t>
  </si>
  <si>
    <t>2023-10-03 10:10:53</t>
  </si>
  <si>
    <t>越南</t>
  </si>
  <si>
    <t>2023-10-14</t>
  </si>
  <si>
    <t>4069799</t>
  </si>
  <si>
    <t>LU JIALU,NI FEI</t>
  </si>
  <si>
    <t>2023-12-08</t>
  </si>
  <si>
    <t>6325.92</t>
  </si>
  <si>
    <t>863.56</t>
  </si>
  <si>
    <t>2023-10-17 10:08:19</t>
  </si>
  <si>
    <t>2023-10-16</t>
  </si>
  <si>
    <t>4082218</t>
  </si>
  <si>
    <t>CHENG TIANRUI</t>
  </si>
  <si>
    <t>2023-12-07</t>
  </si>
  <si>
    <t>2023-12-13</t>
  </si>
  <si>
    <t>12766.12</t>
  </si>
  <si>
    <t>1742.72</t>
  </si>
  <si>
    <t>2023-10-18 08:28:04</t>
  </si>
  <si>
    <t>2023-10-24</t>
  </si>
  <si>
    <t>4125176</t>
  </si>
  <si>
    <t>阿玛瑞芭堤雅酒店 (SHA Plus+)</t>
  </si>
  <si>
    <t>HUANG BOWEN,GIACICH CHRISTIAN</t>
  </si>
  <si>
    <t>2978.04</t>
  </si>
  <si>
    <t>406.48</t>
  </si>
  <si>
    <t>2023-10-25 13:23:46</t>
  </si>
  <si>
    <t>4125252</t>
  </si>
  <si>
    <t>YERUSYEV IGOR,YERUSYEV ROMAN</t>
  </si>
  <si>
    <t>2023-10-27 19:04:27</t>
  </si>
  <si>
    <t>2023-10-25</t>
  </si>
  <si>
    <t>4129249</t>
  </si>
  <si>
    <t>新加坡卡尔登酒店</t>
  </si>
  <si>
    <t>CAO MEIYU</t>
  </si>
  <si>
    <t>2023-12-10</t>
  </si>
  <si>
    <t>2023-12-15</t>
  </si>
  <si>
    <t>7488.16</t>
  </si>
  <si>
    <t>1021.80</t>
  </si>
  <si>
    <t>2023-10-25 16:29:42</t>
  </si>
  <si>
    <t>新加坡</t>
  </si>
  <si>
    <t>2023-10-28</t>
  </si>
  <si>
    <t>4149360</t>
  </si>
  <si>
    <t>新加坡樟宜机场皇冠假日酒店</t>
  </si>
  <si>
    <t>Yu Mandi,Wang Tailai</t>
  </si>
  <si>
    <t>1699.96</t>
  </si>
  <si>
    <t>231.71</t>
  </si>
  <si>
    <t>2023-10-30 14:05:53</t>
  </si>
  <si>
    <t>2023-10-29</t>
  </si>
  <si>
    <t>4154051</t>
  </si>
  <si>
    <t>首尔三井酒店</t>
  </si>
  <si>
    <t>LEE SOYEON</t>
  </si>
  <si>
    <t>2023-12-17</t>
  </si>
  <si>
    <t>774.98</t>
  </si>
  <si>
    <t>105.62</t>
  </si>
  <si>
    <t>2023-10-30 13:53:20</t>
  </si>
  <si>
    <t>韩国</t>
  </si>
  <si>
    <t>2023-10-30</t>
  </si>
  <si>
    <t>4159425</t>
  </si>
  <si>
    <t>莱恩酒店</t>
  </si>
  <si>
    <t>FANG BIZHEN,XU YUNZHONG,XU HONGPENG,HUANG XIAOJING,LIN FENGYING,XU HONGZHOU</t>
  </si>
  <si>
    <t>1860.03</t>
  </si>
  <si>
    <t>253.50</t>
  </si>
  <si>
    <t>2023-10-31 11:08:47</t>
  </si>
  <si>
    <t>马来西亚</t>
  </si>
  <si>
    <t>2023-10-31</t>
  </si>
  <si>
    <t>4160951</t>
  </si>
  <si>
    <t>曼谷素坤逸奥克伍德华庭工作室酒店</t>
  </si>
  <si>
    <t>ZOU WEINAN</t>
  </si>
  <si>
    <t>1274.95</t>
  </si>
  <si>
    <t>173.76</t>
  </si>
  <si>
    <t>2023-10-31 10:43:41</t>
  </si>
  <si>
    <t>2023-11-01</t>
  </si>
  <si>
    <t>4169245</t>
  </si>
  <si>
    <t>索菲特甲米佛基拉高尔夫水疗度假村 (SHA Plus+)</t>
  </si>
  <si>
    <t>XU WENZHENG</t>
  </si>
  <si>
    <t>3065.94</t>
  </si>
  <si>
    <t>418.05</t>
  </si>
  <si>
    <t>2023-11-08 08:58:34</t>
  </si>
  <si>
    <t>2023-11-02</t>
  </si>
  <si>
    <t>4173565</t>
  </si>
  <si>
    <t>YAN YUCEN,ZHOU RUNSHENG</t>
  </si>
  <si>
    <t>1549.95</t>
  </si>
  <si>
    <t>211.34</t>
  </si>
  <si>
    <t>2023-11-02 10:54:27</t>
  </si>
  <si>
    <t>4179492</t>
  </si>
  <si>
    <t>ZHOU HONGLIN,WANG PEI</t>
  </si>
  <si>
    <t>2202.08</t>
  </si>
  <si>
    <t>300.24</t>
  </si>
  <si>
    <t>2023-11-05 09:00:01</t>
  </si>
  <si>
    <t>4179983</t>
  </si>
  <si>
    <t>芭东帕拉贡温泉度假酒店 (SHA Extra Plus)</t>
  </si>
  <si>
    <t>CARLSSON TOMAS,CLEWAKER JACOB</t>
  </si>
  <si>
    <t>2099.99</t>
  </si>
  <si>
    <t>286.32</t>
  </si>
  <si>
    <t>2023-11-03 11:48:22</t>
  </si>
  <si>
    <t>4180074</t>
  </si>
  <si>
    <t>HUANG DESHENG</t>
  </si>
  <si>
    <t>1049.99</t>
  </si>
  <si>
    <t>143.16</t>
  </si>
  <si>
    <t>2023-11-03 11:52:34</t>
  </si>
  <si>
    <t>2023-11-03</t>
  </si>
  <si>
    <t>4187487</t>
  </si>
  <si>
    <t>曼谷安曼纳酒店</t>
  </si>
  <si>
    <t>LI YANXI,ZHANG YUNMEI</t>
  </si>
  <si>
    <t>661.03</t>
  </si>
  <si>
    <t>90.14</t>
  </si>
  <si>
    <t>2023-11-04 12:16:05</t>
  </si>
  <si>
    <t>2023-11-05</t>
  </si>
  <si>
    <t>4196470</t>
  </si>
  <si>
    <t>曼谷金普顿玫兰酒店</t>
  </si>
  <si>
    <t>WANG JUN</t>
  </si>
  <si>
    <t>7000.05</t>
  </si>
  <si>
    <t>957.56</t>
  </si>
  <si>
    <t>2023-11-05 15:24:12</t>
  </si>
  <si>
    <t>4197072</t>
  </si>
  <si>
    <t>曼谷维伊 - 美憬阁酒店</t>
  </si>
  <si>
    <t>JIN JIAWEN,QIU WEIJIE</t>
  </si>
  <si>
    <t>1996.00</t>
  </si>
  <si>
    <t>273.04</t>
  </si>
  <si>
    <t>2023-11-05 16:58:24</t>
  </si>
  <si>
    <t>4197832</t>
  </si>
  <si>
    <t>岘港美利亚海滩度假酒店</t>
  </si>
  <si>
    <t>KIM SEUNGHYE</t>
  </si>
  <si>
    <t>4592.04</t>
  </si>
  <si>
    <t>628.16</t>
  </si>
  <si>
    <t>2023-11-23 15:00:17</t>
  </si>
  <si>
    <t>2023-11-06</t>
  </si>
  <si>
    <t>4201781</t>
  </si>
  <si>
    <t>芭堤雅格兰德中心点酒店</t>
  </si>
  <si>
    <t>Jin nating</t>
  </si>
  <si>
    <t>2508.02</t>
  </si>
  <si>
    <t>343.08</t>
  </si>
  <si>
    <t>2023-11-06 13:43:37</t>
  </si>
  <si>
    <t>4205818</t>
  </si>
  <si>
    <t>德瓦别墅度假酒店</t>
  </si>
  <si>
    <t>Kang Sori</t>
  </si>
  <si>
    <t>2984.06</t>
  </si>
  <si>
    <t>408.20</t>
  </si>
  <si>
    <t>2023-11-07 08:54:20</t>
  </si>
  <si>
    <t>2023-11-07</t>
  </si>
  <si>
    <t>4209796</t>
  </si>
  <si>
    <t>明洞大使宜必思酒店</t>
  </si>
  <si>
    <t>LIU TIANCHEN,GU WANRU</t>
  </si>
  <si>
    <t>2560.95</t>
  </si>
  <si>
    <t>351.45</t>
  </si>
  <si>
    <t>2023-11-07 16:55:56</t>
  </si>
  <si>
    <t>4209799</t>
  </si>
  <si>
    <t>Chang Haiying</t>
  </si>
  <si>
    <t>1665.98</t>
  </si>
  <si>
    <t>228.63</t>
  </si>
  <si>
    <t>2023-11-07 16:57:04</t>
  </si>
  <si>
    <t>2023-11-08</t>
  </si>
  <si>
    <t>4214149</t>
  </si>
  <si>
    <t>PAN CHAOHSIUNG</t>
  </si>
  <si>
    <t>860.01</t>
  </si>
  <si>
    <t>117.87</t>
  </si>
  <si>
    <t>2023-11-08 10:53:48</t>
  </si>
  <si>
    <t>4215316</t>
  </si>
  <si>
    <t>GALBRAITH STEPHEN GEORGE,JULALAK SRICHATUM</t>
  </si>
  <si>
    <t>5544.02</t>
  </si>
  <si>
    <t>759.84</t>
  </si>
  <si>
    <t>2023-11-09 15:15:13</t>
  </si>
  <si>
    <t>新媒体</t>
  </si>
  <si>
    <t>2023-11-10</t>
  </si>
  <si>
    <t>4231953</t>
  </si>
  <si>
    <t>TANG XUEQI</t>
  </si>
  <si>
    <t>1896.98</t>
  </si>
  <si>
    <t>259.76</t>
  </si>
  <si>
    <t>2023-11-11 10:11:10</t>
  </si>
  <si>
    <t>4232179</t>
  </si>
  <si>
    <t>Ye Genggui,Li Qi</t>
  </si>
  <si>
    <t>1759.97</t>
  </si>
  <si>
    <t>241.00</t>
  </si>
  <si>
    <t>2023-11-11 12:58:56</t>
  </si>
  <si>
    <t>2023-11-12</t>
  </si>
  <si>
    <t>4244228</t>
  </si>
  <si>
    <t>LU XINER</t>
  </si>
  <si>
    <t>1609.98</t>
  </si>
  <si>
    <t>220.37</t>
  </si>
  <si>
    <t>2023-11-13 08:28:52</t>
  </si>
  <si>
    <t>2023-11-13</t>
  </si>
  <si>
    <t>4249227</t>
  </si>
  <si>
    <t>菲斯时尚酒店</t>
  </si>
  <si>
    <t>SHEN WENHAO,CHEN YIHONG</t>
  </si>
  <si>
    <t>1092.07</t>
  </si>
  <si>
    <t>149.48</t>
  </si>
  <si>
    <t>2023-11-14 12:59:49</t>
  </si>
  <si>
    <t>直连</t>
  </si>
  <si>
    <t>2023-11-14</t>
  </si>
  <si>
    <t>4255773</t>
  </si>
  <si>
    <t>普吉岛科莫雅姆度假村</t>
  </si>
  <si>
    <t>SHEN QING,CAI ZHE</t>
  </si>
  <si>
    <t>4889.99</t>
  </si>
  <si>
    <t>669.33</t>
  </si>
  <si>
    <t>2023-11-15 10:03:49</t>
  </si>
  <si>
    <t>2023-11-15</t>
  </si>
  <si>
    <t>4256971</t>
  </si>
  <si>
    <t>华美达广场温德姆(SHA Extra Plus)</t>
  </si>
  <si>
    <t>CHEN SIYAN,WANG FANG,WANG ZEHUI</t>
  </si>
  <si>
    <t>2957.97</t>
  </si>
  <si>
    <t>404.88</t>
  </si>
  <si>
    <t>2023-11-15 11:10:44</t>
  </si>
  <si>
    <t>4258189</t>
  </si>
  <si>
    <t>帕亚酒店</t>
  </si>
  <si>
    <t>MA MINGXUAN,QIN XIAO</t>
  </si>
  <si>
    <t>1162.07</t>
  </si>
  <si>
    <t>159.84</t>
  </si>
  <si>
    <t>2023-11-15 12:50:18</t>
  </si>
  <si>
    <t>4258233</t>
  </si>
  <si>
    <t>JIANG YIXIN,WU CAITING,WANG JUNYI,LYU YUEFENG</t>
  </si>
  <si>
    <t>3431.97</t>
  </si>
  <si>
    <t>472.06</t>
  </si>
  <si>
    <t>2023-11-15 12:39:05</t>
  </si>
  <si>
    <t>2023-11-16</t>
  </si>
  <si>
    <t>4265542</t>
  </si>
  <si>
    <t>WANG LI,ZHU XIAOWEN</t>
  </si>
  <si>
    <t>1469.04</t>
  </si>
  <si>
    <t>202.25</t>
  </si>
  <si>
    <t>2023-11-16 15:38:01</t>
  </si>
  <si>
    <t>4266778</t>
  </si>
  <si>
    <t>普吉岛诺库酒店</t>
  </si>
  <si>
    <t>LIN HAIRUO,yang hairuo</t>
  </si>
  <si>
    <t>2968.01</t>
  </si>
  <si>
    <t>408.62</t>
  </si>
  <si>
    <t>2023-11-17 10:47:01</t>
  </si>
  <si>
    <t>2023-11-17</t>
  </si>
  <si>
    <t>4267545</t>
  </si>
  <si>
    <t>Su Yugang</t>
  </si>
  <si>
    <t>6875.92</t>
  </si>
  <si>
    <t>946.64</t>
  </si>
  <si>
    <t>2023-11-17 11:02:16</t>
  </si>
  <si>
    <t>4268844</t>
  </si>
  <si>
    <t>KIM EUNHWAN</t>
  </si>
  <si>
    <t>1595.00</t>
  </si>
  <si>
    <t>219.66</t>
  </si>
  <si>
    <t>2023-11-17 14:09:48</t>
  </si>
  <si>
    <t>4268980</t>
  </si>
  <si>
    <t>FEI GANG,YIN YI</t>
  </si>
  <si>
    <t>5015.89</t>
  </si>
  <si>
    <t>690.78</t>
  </si>
  <si>
    <t>2023-11-17 13:37:21</t>
  </si>
  <si>
    <t>4269297</t>
  </si>
  <si>
    <t>客莱福巴东普吉岛酒店 (SHA Plus+)</t>
  </si>
  <si>
    <t>HU YANSONG</t>
  </si>
  <si>
    <t>3330.06</t>
  </si>
  <si>
    <t>458.61</t>
  </si>
  <si>
    <t>2023-11-17 17:06:22</t>
  </si>
  <si>
    <t>4269433</t>
  </si>
  <si>
    <t>Jeong Ui Geon</t>
  </si>
  <si>
    <t>799.02</t>
  </si>
  <si>
    <t>110.04</t>
  </si>
  <si>
    <t>2023-11-17 17:26:10</t>
  </si>
  <si>
    <t>2023-11-18</t>
  </si>
  <si>
    <t>4271201</t>
  </si>
  <si>
    <t>LI PEIYANG,Lee King Kong Ricky</t>
  </si>
  <si>
    <t>940.12</t>
  </si>
  <si>
    <t>130.00</t>
  </si>
  <si>
    <t>2023-11-18 12:02:11</t>
  </si>
  <si>
    <t>4273515</t>
  </si>
  <si>
    <t>吉隆坡四季酒店</t>
  </si>
  <si>
    <t>FONG WING YAN,FONG WING YAN</t>
  </si>
  <si>
    <t>1584.97</t>
  </si>
  <si>
    <t>219.17</t>
  </si>
  <si>
    <t>2023-11-19 11:46:49</t>
  </si>
  <si>
    <t>2023-11-19</t>
  </si>
  <si>
    <t>4274153</t>
  </si>
  <si>
    <t>XU XIAOSANG,Huang Xiaowei,Huang Jianzhong,Wang Xiuyun</t>
  </si>
  <si>
    <t>9951.11</t>
  </si>
  <si>
    <t>1376.04</t>
  </si>
  <si>
    <t>2023-11-19 14:26:37</t>
  </si>
  <si>
    <t>4275091</t>
  </si>
  <si>
    <t>曼谷瑞博朗得酒店</t>
  </si>
  <si>
    <t>TANABE YOKO</t>
  </si>
  <si>
    <t>1083.97</t>
  </si>
  <si>
    <t>149.86</t>
  </si>
  <si>
    <t>2023-11-19 17:46:32</t>
  </si>
  <si>
    <t>4275247</t>
  </si>
  <si>
    <t>ZHANG WEI</t>
  </si>
  <si>
    <t>863.93</t>
  </si>
  <si>
    <t>119.44</t>
  </si>
  <si>
    <t>2023-11-20 11:16:00</t>
  </si>
  <si>
    <t>4275615</t>
  </si>
  <si>
    <t>莫达拉海滩度假酒店</t>
  </si>
  <si>
    <t>LI SIYUAN</t>
  </si>
  <si>
    <t>1931.99</t>
  </si>
  <si>
    <t>267.10</t>
  </si>
  <si>
    <t>2023-11-19 22:21:05</t>
  </si>
  <si>
    <t>4276974</t>
  </si>
  <si>
    <t>DHANKHER NARINDER</t>
  </si>
  <si>
    <t>471.97</t>
  </si>
  <si>
    <t>65.25</t>
  </si>
  <si>
    <t>2023-11-21 12:49:55</t>
  </si>
  <si>
    <t>4277065</t>
  </si>
  <si>
    <t>YUAN QINGPENG,RUAN JIE</t>
  </si>
  <si>
    <t>1599.98</t>
  </si>
  <si>
    <t>221.20</t>
  </si>
  <si>
    <t>2023-11-20 07:57:48</t>
  </si>
  <si>
    <t>2023-11-20</t>
  </si>
  <si>
    <t>4278249</t>
  </si>
  <si>
    <t>吉隆坡斯特格酒店</t>
  </si>
  <si>
    <t>LUO QIULIN,Zhou Yuqing,Chen Ziyi,Yang Xinyi,Tang Yufan,Zhu Zhaiye</t>
  </si>
  <si>
    <t>555.08</t>
  </si>
  <si>
    <t>76.74</t>
  </si>
  <si>
    <t>2023-11-20 10:24:48</t>
  </si>
  <si>
    <t>4278385</t>
  </si>
  <si>
    <t>LI DONGLIANG,GUO JIYUN</t>
  </si>
  <si>
    <t>9951.00</t>
  </si>
  <si>
    <t>1375.74</t>
  </si>
  <si>
    <t>2023-11-20 13:16:40</t>
  </si>
  <si>
    <t>4278852</t>
  </si>
  <si>
    <t>拉威棕榈滩度假酒店(SHA Extra Plus)</t>
  </si>
  <si>
    <t>SUN SHUWEN</t>
  </si>
  <si>
    <t>954.06</t>
  </si>
  <si>
    <t>131.90</t>
  </si>
  <si>
    <t>2023-11-20 19:40:28</t>
  </si>
  <si>
    <t>4290657</t>
  </si>
  <si>
    <t>Huang Yan</t>
  </si>
  <si>
    <t>1799.98</t>
  </si>
  <si>
    <t>248.85</t>
  </si>
  <si>
    <t>2023-11-22 13:26:32</t>
  </si>
  <si>
    <t>4291578</t>
  </si>
  <si>
    <t>MA YOUHUA</t>
  </si>
  <si>
    <t>7100.98</t>
  </si>
  <si>
    <t>981.72</t>
  </si>
  <si>
    <t>2023-11-21 09:18:49</t>
  </si>
  <si>
    <t>2023-11-21</t>
  </si>
  <si>
    <t>4292935</t>
  </si>
  <si>
    <t>佳蓝汶莱度假村</t>
  </si>
  <si>
    <t>SHA HAONAN</t>
  </si>
  <si>
    <t>580.97</t>
  </si>
  <si>
    <t>80.32</t>
  </si>
  <si>
    <t>2023-11-21 11:52:03</t>
  </si>
  <si>
    <t>4294738</t>
  </si>
  <si>
    <t>海顿里拉瓦迪酒店</t>
  </si>
  <si>
    <t>HE BEI</t>
  </si>
  <si>
    <t>772.06</t>
  </si>
  <si>
    <t>107.46</t>
  </si>
  <si>
    <t>2023-11-21 11:52:04</t>
  </si>
  <si>
    <t>4298605</t>
  </si>
  <si>
    <t>曼谷恰特里亚姆大酒店</t>
  </si>
  <si>
    <t>NG ZHAO QUN CALVIN</t>
  </si>
  <si>
    <t>4112.90</t>
  </si>
  <si>
    <t>572.46</t>
  </si>
  <si>
    <t>2023-11-22 11:24:06</t>
  </si>
  <si>
    <t>4299445</t>
  </si>
  <si>
    <t>SI YUZAN</t>
  </si>
  <si>
    <t>2876.93</t>
  </si>
  <si>
    <t>400.43</t>
  </si>
  <si>
    <t>2023-11-22 09:32:02</t>
  </si>
  <si>
    <t>2023-11-22</t>
  </si>
  <si>
    <t>4300412</t>
  </si>
  <si>
    <t>Lee Hyunchul</t>
  </si>
  <si>
    <t>795.98</t>
  </si>
  <si>
    <t>110.79</t>
  </si>
  <si>
    <t>2023-11-22 12:58:19</t>
  </si>
  <si>
    <t>4302199</t>
  </si>
  <si>
    <t>曼谷萨通JC凯文酒店</t>
  </si>
  <si>
    <t>LI ZHANGPENG</t>
  </si>
  <si>
    <t>3037.93</t>
  </si>
  <si>
    <t>424.41</t>
  </si>
  <si>
    <t>2023-11-23 09:33:05</t>
  </si>
  <si>
    <t>4303397</t>
  </si>
  <si>
    <t>CMYK我的酒店@拉查达店</t>
  </si>
  <si>
    <t>ZHAO LINLIN,PAN JINGYI</t>
  </si>
  <si>
    <t>2023-12-02</t>
  </si>
  <si>
    <t>3552.01</t>
  </si>
  <si>
    <t>496.23</t>
  </si>
  <si>
    <t>2023-11-23 10:31:34</t>
  </si>
  <si>
    <t>4304458</t>
  </si>
  <si>
    <t>ZHAO HONGWEN,WU YAN</t>
  </si>
  <si>
    <t>5816.02</t>
  </si>
  <si>
    <t>812.52</t>
  </si>
  <si>
    <t>2023-11-22 18:10:36</t>
  </si>
  <si>
    <t>4304581</t>
  </si>
  <si>
    <t>ZHU XIAOMING</t>
  </si>
  <si>
    <t>1547.99</t>
  </si>
  <si>
    <t>216.26</t>
  </si>
  <si>
    <t>2023-11-23 11:33:46</t>
  </si>
  <si>
    <t>4305992</t>
  </si>
  <si>
    <t>SUN PENGFEI,WU JIANI,SUN FABO</t>
  </si>
  <si>
    <t>2499.86</t>
  </si>
  <si>
    <t>349.24</t>
  </si>
  <si>
    <t>2023-11-23 09:59:40</t>
  </si>
  <si>
    <t>4306573</t>
  </si>
  <si>
    <t>ALQAHTANI MAZEN</t>
  </si>
  <si>
    <t>2256.92</t>
  </si>
  <si>
    <t>315.30</t>
  </si>
  <si>
    <t>2023-11-23 10:43:21</t>
  </si>
  <si>
    <t>2023-11-24</t>
  </si>
  <si>
    <t>4316367</t>
  </si>
  <si>
    <t>迪拜时间大广场饭店</t>
  </si>
  <si>
    <t>WU RUOJUN</t>
  </si>
  <si>
    <t>5358.90</t>
  </si>
  <si>
    <t>747.98</t>
  </si>
  <si>
    <t>2023-11-24 16:19:22</t>
  </si>
  <si>
    <t>阿拉伯联合酋长国</t>
  </si>
  <si>
    <t>4316368</t>
  </si>
  <si>
    <t>HONG HAIDONG,ZHU SHIHUI</t>
  </si>
  <si>
    <t>5958.93</t>
  </si>
  <si>
    <t>831.73</t>
  </si>
  <si>
    <t>2023-11-24 15:51:23</t>
  </si>
  <si>
    <t>4316369</t>
  </si>
  <si>
    <t>LI TONG SHENG</t>
  </si>
  <si>
    <t>2023-11-24 15:28:36</t>
  </si>
  <si>
    <t>4316803</t>
  </si>
  <si>
    <t>新加坡史各士皇族酒店</t>
  </si>
  <si>
    <t>QIU JIANCHAO,DING ZHILING</t>
  </si>
  <si>
    <t>6139.98</t>
  </si>
  <si>
    <t>857.00</t>
  </si>
  <si>
    <t>2023-11-24 18:07:56</t>
  </si>
  <si>
    <t>2023-11-25</t>
  </si>
  <si>
    <t>4320753</t>
  </si>
  <si>
    <t>CHEUNG MANYU,FANG ZHIHAO</t>
  </si>
  <si>
    <t>380.98</t>
  </si>
  <si>
    <t>53.15</t>
  </si>
  <si>
    <t>2023-11-25 09:26:26</t>
  </si>
  <si>
    <t>4326068</t>
  </si>
  <si>
    <t>ZHOU WEI,MENG HONGMEI</t>
  </si>
  <si>
    <t>5484.09</t>
  </si>
  <si>
    <t>765.08</t>
  </si>
  <si>
    <t>2023-11-26 10:21:49</t>
  </si>
  <si>
    <t>2023-11-26</t>
  </si>
  <si>
    <t>4327277</t>
  </si>
  <si>
    <t>Huang Yu-Ching,Tseng Ching-Ya</t>
  </si>
  <si>
    <t>3695.00</t>
  </si>
  <si>
    <t>515.45</t>
  </si>
  <si>
    <t>2023-11-26 17:26:52</t>
  </si>
  <si>
    <t>2023-11-27</t>
  </si>
  <si>
    <t>4333106</t>
  </si>
  <si>
    <t>ZENG HUIQIAN</t>
  </si>
  <si>
    <t>2758.01</t>
  </si>
  <si>
    <t>384.74</t>
  </si>
  <si>
    <t>2023-11-27 11:14:51</t>
  </si>
  <si>
    <t>4333425</t>
  </si>
  <si>
    <t>LIU LU,SHAO SHUAI,SHAO JUNYANG,SHAO YUTONG</t>
  </si>
  <si>
    <t>1869.04</t>
  </si>
  <si>
    <t>260.73</t>
  </si>
  <si>
    <t>2023-11-27 12:02:43</t>
  </si>
  <si>
    <t>2023-11-28</t>
  </si>
  <si>
    <t>4339249</t>
  </si>
  <si>
    <t>LI SHENGYU</t>
  </si>
  <si>
    <t>626.97</t>
  </si>
  <si>
    <t>87.45</t>
  </si>
  <si>
    <t>2023-11-28 11:47:01</t>
  </si>
  <si>
    <t>4341111</t>
  </si>
  <si>
    <t>ZHOU TANGYU,LUO BEI</t>
  </si>
  <si>
    <t>1116.00</t>
  </si>
  <si>
    <t>155.66</t>
  </si>
  <si>
    <t>2023-11-28 16:39:15</t>
  </si>
  <si>
    <t>4343027</t>
  </si>
  <si>
    <t>曼谷素坤逸55号通罗中心点大酒店</t>
  </si>
  <si>
    <t>WANG SUYU</t>
  </si>
  <si>
    <t>2147.98</t>
  </si>
  <si>
    <t>299.60</t>
  </si>
  <si>
    <t>2023-11-29 10:39:03</t>
  </si>
  <si>
    <t>2023-11-29</t>
  </si>
  <si>
    <t>4345270</t>
  </si>
  <si>
    <t>仁川机场贝斯特韦斯特精品酒店</t>
  </si>
  <si>
    <t>NISHIZAKI KAZUYOSI</t>
  </si>
  <si>
    <t>1755.92</t>
  </si>
  <si>
    <t>245.48</t>
  </si>
  <si>
    <t>2023-11-29 11:10:53</t>
  </si>
  <si>
    <t>2023-11-30</t>
  </si>
  <si>
    <t>4351148</t>
  </si>
  <si>
    <t>ZHOU KELIANG,XIE XIAOYAN</t>
  </si>
  <si>
    <t>1559.98</t>
  </si>
  <si>
    <t>218.24</t>
  </si>
  <si>
    <t>2023-11-30 11:19:46</t>
  </si>
  <si>
    <t>4351165</t>
  </si>
  <si>
    <t>甲米悦榕庄酒店</t>
  </si>
  <si>
    <t>XIN ZE</t>
  </si>
  <si>
    <t>8864.95</t>
  </si>
  <si>
    <t>1240.20</t>
  </si>
  <si>
    <t>2023-11-30 10:37:20</t>
  </si>
  <si>
    <t>4351551</t>
  </si>
  <si>
    <t>曼谷廊曼机场阿玛瑞酒店</t>
  </si>
  <si>
    <t>ZHANG WENLI</t>
  </si>
  <si>
    <t>448.97</t>
  </si>
  <si>
    <t>62.81</t>
  </si>
  <si>
    <t>2023-11-30 11:39:00</t>
  </si>
  <si>
    <t>4353074</t>
  </si>
  <si>
    <t>哥打京那巴鲁皇宫酒店</t>
  </si>
  <si>
    <t>Yoong Xin Jie</t>
  </si>
  <si>
    <t>559.97</t>
  </si>
  <si>
    <t>78.34</t>
  </si>
  <si>
    <t>2023-12-01 11:57:08</t>
  </si>
  <si>
    <t>2023-12-01</t>
  </si>
  <si>
    <t>4356193</t>
  </si>
  <si>
    <t>苏梅岛万丽度假酒店</t>
  </si>
  <si>
    <t>Tang Hao</t>
  </si>
  <si>
    <t>6768.16</t>
  </si>
  <si>
    <t>946.86</t>
  </si>
  <si>
    <t>2023-12-01 12:57:08</t>
  </si>
  <si>
    <t>4356356</t>
  </si>
  <si>
    <t>长滩岛菲利兹酒店</t>
  </si>
  <si>
    <t>NISIN MARK</t>
  </si>
  <si>
    <t>2345.97</t>
  </si>
  <si>
    <t>328.20</t>
  </si>
  <si>
    <t>2023-12-01 12:58:59</t>
  </si>
  <si>
    <t>4358653</t>
  </si>
  <si>
    <t>雅加达塞达宇卡拉巴加丁酒店</t>
  </si>
  <si>
    <t>Liu Junhua,Zhang Wei,Zhu Wenchao,Xu Duo</t>
  </si>
  <si>
    <t>5779.41</t>
  </si>
  <si>
    <t>807.80</t>
  </si>
  <si>
    <t>2023-12-01 17:32:32</t>
  </si>
  <si>
    <t>印度尼西亚</t>
  </si>
  <si>
    <t>4361590</t>
  </si>
  <si>
    <t>皇家普吉城市酒店(SHA Plus+)</t>
  </si>
  <si>
    <t>JIANG LING,JIANG ZHENGKUN</t>
  </si>
  <si>
    <t>726.04</t>
  </si>
  <si>
    <t>101.48</t>
  </si>
  <si>
    <t>2023-12-02 09:11:47</t>
  </si>
  <si>
    <t>4365928</t>
  </si>
  <si>
    <t>槟城彩虹天堂海滩度假村酒店</t>
  </si>
  <si>
    <t>YAN MEICHU,YANG FAN</t>
  </si>
  <si>
    <t>452.01</t>
  </si>
  <si>
    <t>63.20</t>
  </si>
  <si>
    <t>2023-12-02 18:31:26</t>
  </si>
  <si>
    <t>4366043</t>
  </si>
  <si>
    <t>SUN HONG,LIN SHITONG</t>
  </si>
  <si>
    <t>1599.97</t>
  </si>
  <si>
    <t>223.71</t>
  </si>
  <si>
    <t>2023-12-04 18:13:01</t>
  </si>
  <si>
    <t>4366684</t>
  </si>
  <si>
    <t>芭堤雅勒瓦纳酒店</t>
  </si>
  <si>
    <t>WAN BOWEN</t>
  </si>
  <si>
    <t>2023-12-04</t>
  </si>
  <si>
    <t>1448.85</t>
  </si>
  <si>
    <t>202.58</t>
  </si>
  <si>
    <t>2023-12-02 19:18:51</t>
  </si>
  <si>
    <t>2023-12-03</t>
  </si>
  <si>
    <t>4372442</t>
  </si>
  <si>
    <t>WANG JIDONG</t>
  </si>
  <si>
    <t>11071.97</t>
  </si>
  <si>
    <t>1548.96</t>
  </si>
  <si>
    <t>2023-12-03 18:42:37</t>
  </si>
  <si>
    <t>4374321</t>
  </si>
  <si>
    <t>SUN MINGFANG,WANG XIANG</t>
  </si>
  <si>
    <t>5535.98</t>
  </si>
  <si>
    <t>774.48</t>
  </si>
  <si>
    <t>2023-12-04 09:56:50</t>
  </si>
  <si>
    <t>4375022</t>
  </si>
  <si>
    <t>甲米利亚纳休闲水疗度假村(SHA Extra Plus)</t>
  </si>
  <si>
    <t>COSKUN HANDE,TASKIRAN EDA</t>
  </si>
  <si>
    <t>7968.02</t>
  </si>
  <si>
    <t>1114.72</t>
  </si>
  <si>
    <t>2023-12-04 11:41:26</t>
  </si>
  <si>
    <t>4375683</t>
  </si>
  <si>
    <t>Dears Myeongdong</t>
  </si>
  <si>
    <t>ZHANG XIAOZHENG</t>
  </si>
  <si>
    <t>502.00</t>
  </si>
  <si>
    <t>70.23</t>
  </si>
  <si>
    <t>2023-12-04 10:33:57</t>
  </si>
  <si>
    <t>4376101</t>
  </si>
  <si>
    <t>曼谷河畔萨利尔酒店</t>
  </si>
  <si>
    <t>SURASWADI TIBADEE</t>
  </si>
  <si>
    <t>2826.10</t>
  </si>
  <si>
    <t>395.37</t>
  </si>
  <si>
    <t>2023-12-04 17:57:33</t>
  </si>
  <si>
    <t>4376699</t>
  </si>
  <si>
    <t>辉盛凯贝丽</t>
  </si>
  <si>
    <t>ZHANG YAN</t>
  </si>
  <si>
    <t>1809.95</t>
  </si>
  <si>
    <t>253.21</t>
  </si>
  <si>
    <t>2023-12-04 14:26:05</t>
  </si>
  <si>
    <t>4376968</t>
  </si>
  <si>
    <t>XIAO WENSI</t>
  </si>
  <si>
    <t>725.95</t>
  </si>
  <si>
    <t>101.56</t>
  </si>
  <si>
    <t>2023-12-05 10:31:28</t>
  </si>
  <si>
    <t>4377261</t>
  </si>
  <si>
    <t>WU ZILIANG,XIAO MENGJING</t>
  </si>
  <si>
    <t>3622.03</t>
  </si>
  <si>
    <t>506.72</t>
  </si>
  <si>
    <t>2023-12-04 15:45:44</t>
  </si>
  <si>
    <t>2023-12-05</t>
  </si>
  <si>
    <t>4381813</t>
  </si>
  <si>
    <t>JIANG XIAODONG</t>
  </si>
  <si>
    <t>6920.01</t>
  </si>
  <si>
    <t>966.55</t>
  </si>
  <si>
    <t>2023-12-05 16:10:46</t>
  </si>
  <si>
    <t>4382919</t>
  </si>
  <si>
    <t>雅加达卡萨布兰卡温德姆酒店</t>
  </si>
  <si>
    <t>GU LI,GU YUE</t>
  </si>
  <si>
    <t>1839.99</t>
  </si>
  <si>
    <t>257.00</t>
  </si>
  <si>
    <t>2023-12-05 14:32:58</t>
  </si>
  <si>
    <t>4386349</t>
  </si>
  <si>
    <t>Qiao Yongjun</t>
  </si>
  <si>
    <t>2780.03</t>
  </si>
  <si>
    <t>388.30</t>
  </si>
  <si>
    <t>2023-12-06 11:51:56</t>
  </si>
  <si>
    <t>2023-12-06</t>
  </si>
  <si>
    <t>4387110</t>
  </si>
  <si>
    <t>ARHLAN WINWINKHINE</t>
  </si>
  <si>
    <t>5536.01</t>
  </si>
  <si>
    <t>773.24</t>
  </si>
  <si>
    <t>2023-12-06 12:39:03</t>
  </si>
  <si>
    <t>4389316</t>
  </si>
  <si>
    <t>芭堤雅盛捷酒店</t>
  </si>
  <si>
    <t>NI XIANG,QU QINLONG</t>
  </si>
  <si>
    <t>5860.09</t>
  </si>
  <si>
    <t>818.22</t>
  </si>
  <si>
    <t>2023-12-06 18:01:53</t>
  </si>
  <si>
    <t>4389796</t>
  </si>
  <si>
    <t>ZHAO TUBING</t>
  </si>
  <si>
    <t>3179.93</t>
  </si>
  <si>
    <t>444.00</t>
  </si>
  <si>
    <t>2023-12-06 16:08:19</t>
  </si>
  <si>
    <t>4390495</t>
  </si>
  <si>
    <t>JIA CHUNNA,QI XIAOHE</t>
  </si>
  <si>
    <t>362.97</t>
  </si>
  <si>
    <t>50.68</t>
  </si>
  <si>
    <t>2023-12-07 09:02:00</t>
  </si>
  <si>
    <t>4391718</t>
  </si>
  <si>
    <t>槟城长荣桂冠酒店</t>
  </si>
  <si>
    <t>FAN JINJUN,CHEN CHUNMU</t>
  </si>
  <si>
    <t>2375.92</t>
  </si>
  <si>
    <t>331.74</t>
  </si>
  <si>
    <t>2023-12-08 09:37:39</t>
  </si>
  <si>
    <t>4393245</t>
  </si>
  <si>
    <t>吉隆坡歌丽酒店</t>
  </si>
  <si>
    <t>Han Guangyu,Ma Yan</t>
  </si>
  <si>
    <t>2072.54</t>
  </si>
  <si>
    <t>289.38</t>
  </si>
  <si>
    <t>2023-12-07 00:15:17</t>
  </si>
  <si>
    <t>4394204</t>
  </si>
  <si>
    <t>长滩岛金凤凰酒店</t>
  </si>
  <si>
    <t>Diaz Mae Lourinn cartel</t>
  </si>
  <si>
    <t>565.94</t>
  </si>
  <si>
    <t>78.86</t>
  </si>
  <si>
    <t>2023-12-07 09:25:53</t>
  </si>
  <si>
    <t>4395040</t>
  </si>
  <si>
    <t>普吉岛巴东心爱度假酒店</t>
  </si>
  <si>
    <t>HUANG YI,KE TIAN,ZHANG NAN,QI DAN</t>
  </si>
  <si>
    <t>3611.79</t>
  </si>
  <si>
    <t>503.28</t>
  </si>
  <si>
    <t>2023-12-07 23:34:52</t>
  </si>
  <si>
    <t>4395374</t>
  </si>
  <si>
    <t>XU JINGJING</t>
  </si>
  <si>
    <t>387.38</t>
  </si>
  <si>
    <t>2023-12-08 21:52:17</t>
  </si>
  <si>
    <t>4398195</t>
  </si>
  <si>
    <t>LUNA ISABELITA,AYING PEDRO JR</t>
  </si>
  <si>
    <t>1131.88</t>
  </si>
  <si>
    <t>157.72</t>
  </si>
  <si>
    <t>2023-12-08 08:30:54</t>
  </si>
  <si>
    <t>4400749</t>
  </si>
  <si>
    <t>GUAN WEICHEN,JING YING</t>
  </si>
  <si>
    <t>928.02</t>
  </si>
  <si>
    <t>129.44</t>
  </si>
  <si>
    <t>2023-12-08 14:24:16</t>
  </si>
  <si>
    <t>4400765</t>
  </si>
  <si>
    <t>历山德拉动力酒店</t>
  </si>
  <si>
    <t>HU QIANWEN,SONG PENGFEI</t>
  </si>
  <si>
    <t>15880.30</t>
  </si>
  <si>
    <t>2214.98</t>
  </si>
  <si>
    <t>2023-12-08 12:09:12</t>
  </si>
  <si>
    <t>4401085</t>
  </si>
  <si>
    <t>362.99</t>
  </si>
  <si>
    <t>50.63</t>
  </si>
  <si>
    <t>2023-12-08 12:53:00</t>
  </si>
  <si>
    <t>4401159</t>
  </si>
  <si>
    <t>普吉岛塔夫棕榈海滩度假村</t>
  </si>
  <si>
    <t>ZHU XIAOLAN</t>
  </si>
  <si>
    <t>1334.03</t>
  </si>
  <si>
    <t>186.07</t>
  </si>
  <si>
    <t>2023-12-08 13:10:28</t>
  </si>
  <si>
    <t>4401204</t>
  </si>
  <si>
    <t>LI MENGJU,Wang Wei</t>
  </si>
  <si>
    <t>4152.00</t>
  </si>
  <si>
    <t>579.12</t>
  </si>
  <si>
    <t>2023-12-11 14:50:10</t>
  </si>
  <si>
    <t>4401450</t>
  </si>
  <si>
    <t>GUO JIELING</t>
  </si>
  <si>
    <t>4426.95</t>
  </si>
  <si>
    <t>617.47</t>
  </si>
  <si>
    <t>2023-12-08 14:58:38</t>
  </si>
  <si>
    <t>4402190</t>
  </si>
  <si>
    <t>阿玛拉素万那普酒店</t>
  </si>
  <si>
    <t>ZHANG TONG,WANG KAIYUE</t>
  </si>
  <si>
    <t>1500.00</t>
  </si>
  <si>
    <t>209.22</t>
  </si>
  <si>
    <t>2023-12-08 16:52:24</t>
  </si>
  <si>
    <t>4402645</t>
  </si>
  <si>
    <t>吉隆坡双威伟乐酒店</t>
  </si>
  <si>
    <t>LI GEN</t>
  </si>
  <si>
    <t>2520.08</t>
  </si>
  <si>
    <t>351.50</t>
  </si>
  <si>
    <t>2023-12-08 20:55:17</t>
  </si>
  <si>
    <t>4402953</t>
  </si>
  <si>
    <t>阿万特酒店</t>
  </si>
  <si>
    <t>SHEN JIWEI</t>
  </si>
  <si>
    <t>1467.09</t>
  </si>
  <si>
    <t>204.63</t>
  </si>
  <si>
    <t>2023-12-08 19:18:55</t>
  </si>
  <si>
    <t>4402981</t>
  </si>
  <si>
    <t>拉乌尼翁奥利欧度假村</t>
  </si>
  <si>
    <t>LIZAN RAYMOND</t>
  </si>
  <si>
    <t>1149.99</t>
  </si>
  <si>
    <t>160.40</t>
  </si>
  <si>
    <t>2023-12-09 17:58:46</t>
  </si>
  <si>
    <t>4403317</t>
  </si>
  <si>
    <t>曼谷素坤逸航站 21 中心酒店</t>
  </si>
  <si>
    <t>ZHANG XU</t>
  </si>
  <si>
    <t>2204.98</t>
  </si>
  <si>
    <t>307.55</t>
  </si>
  <si>
    <t>2023-12-09 10:48:52</t>
  </si>
  <si>
    <t>4404367</t>
  </si>
  <si>
    <t>曼谷湄南河四季酒店</t>
  </si>
  <si>
    <t>TIAN LU</t>
  </si>
  <si>
    <t>7179.97</t>
  </si>
  <si>
    <t>1001.46</t>
  </si>
  <si>
    <t>2023-12-09 19:28:52</t>
  </si>
  <si>
    <t>4404724</t>
  </si>
  <si>
    <t>ZHANG ANLING,LIU XIAOGANG</t>
  </si>
  <si>
    <t>867.94</t>
  </si>
  <si>
    <t>121.06</t>
  </si>
  <si>
    <t>2023-12-09 14:53:03</t>
  </si>
  <si>
    <t>4405247</t>
  </si>
  <si>
    <t>WANG YUHAN,QIU YITE</t>
  </si>
  <si>
    <t>336.97</t>
  </si>
  <si>
    <t>47.00</t>
  </si>
  <si>
    <t>2023-12-09 08:45:38</t>
  </si>
  <si>
    <t>4405844</t>
  </si>
  <si>
    <t>吉隆坡武吉免登世民酒店</t>
  </si>
  <si>
    <t>Kulkarni Prasad Murlidhar</t>
  </si>
  <si>
    <t>1352.14</t>
  </si>
  <si>
    <t>188.16</t>
  </si>
  <si>
    <t>2023-12-11 10:01:23</t>
  </si>
  <si>
    <t>4406037</t>
  </si>
  <si>
    <t>LIU BING,GAO LUSHA</t>
  </si>
  <si>
    <t>3009.97</t>
  </si>
  <si>
    <t>418.86</t>
  </si>
  <si>
    <t>2023-12-09 10:58:52</t>
  </si>
  <si>
    <t>4406476</t>
  </si>
  <si>
    <t>马六甲大华酒店</t>
  </si>
  <si>
    <t>JIANG HONG,ZHONG XIANGQIAN,WANG HONGWEI,XIAO FANGFANG</t>
  </si>
  <si>
    <t>2799.99</t>
  </si>
  <si>
    <t>389.64</t>
  </si>
  <si>
    <t>2023-12-12 14:29:17</t>
  </si>
  <si>
    <t>4407116</t>
  </si>
  <si>
    <t>曼谷利特酒店</t>
  </si>
  <si>
    <t>HE QIULIANG,WU NANLIN</t>
  </si>
  <si>
    <t>528.03</t>
  </si>
  <si>
    <t>73.48</t>
  </si>
  <si>
    <t>2023-12-09 13:56:56</t>
  </si>
  <si>
    <t>4407189</t>
  </si>
  <si>
    <t>甲米都喜天丽海滨度假酒店</t>
  </si>
  <si>
    <t>MENG YING,YU HONG</t>
  </si>
  <si>
    <t>3191.92</t>
  </si>
  <si>
    <t>444.18</t>
  </si>
  <si>
    <t>2023-12-09 14:26:32</t>
  </si>
  <si>
    <t>4407471</t>
  </si>
  <si>
    <t>芭堤雅爱湾皇家巡航酒店 (SHA Extra Plus)</t>
  </si>
  <si>
    <t>Zheng yong,Liang huiqing,li jian,zhou bing</t>
  </si>
  <si>
    <t>1823.98</t>
  </si>
  <si>
    <t>253.82</t>
  </si>
  <si>
    <t>2023-12-09 15:00:14</t>
  </si>
  <si>
    <t>4407891</t>
  </si>
  <si>
    <t>曼谷盛泰澜中央世界商业中心酒店</t>
  </si>
  <si>
    <t>CHEN CHUNFENG,CHEN CHUNFENG</t>
  </si>
  <si>
    <t>9902.01</t>
  </si>
  <si>
    <t>1377.94</t>
  </si>
  <si>
    <t>2023-12-09 16:30:18</t>
  </si>
  <si>
    <t>4408384</t>
  </si>
  <si>
    <t>曼谷阿尔梅洛兹酒店 - 主要清真饭店</t>
  </si>
  <si>
    <t>ma Yuxiao,MA MEIPING</t>
  </si>
  <si>
    <t>873.97</t>
  </si>
  <si>
    <t>121.62</t>
  </si>
  <si>
    <t>2023-12-09 17:13:09</t>
  </si>
  <si>
    <t>4409308</t>
  </si>
  <si>
    <t>WANG YUANBO</t>
  </si>
  <si>
    <t>1512.10</t>
  </si>
  <si>
    <t>210.42</t>
  </si>
  <si>
    <t>2023-12-10 14:12:43</t>
  </si>
  <si>
    <t>4410607</t>
  </si>
  <si>
    <t>SUN MING</t>
  </si>
  <si>
    <t>1644.97</t>
  </si>
  <si>
    <t>228.91</t>
  </si>
  <si>
    <t>2023-12-10 09:03:41</t>
  </si>
  <si>
    <t>4410844</t>
  </si>
  <si>
    <t>亚庇凯城酒店</t>
  </si>
  <si>
    <t>LEE AERON</t>
  </si>
  <si>
    <t>338.97</t>
  </si>
  <si>
    <t>47.17</t>
  </si>
  <si>
    <t>2023-12-10 07:54:35</t>
  </si>
  <si>
    <t>4411217</t>
  </si>
  <si>
    <t>曼谷137柱公寓酒店</t>
  </si>
  <si>
    <t>WU YONGNAN</t>
  </si>
  <si>
    <t>2377.02</t>
  </si>
  <si>
    <t>330.78</t>
  </si>
  <si>
    <t>2023-12-10 10:59:33</t>
  </si>
  <si>
    <t>4411326</t>
  </si>
  <si>
    <t>HUANG WEI,FU ZHAODING</t>
  </si>
  <si>
    <t>1679.82</t>
  </si>
  <si>
    <t>233.76</t>
  </si>
  <si>
    <t>2023-12-10 08:26:41</t>
  </si>
  <si>
    <t>4411478</t>
  </si>
  <si>
    <t>chen peiwen</t>
  </si>
  <si>
    <t>334.01</t>
  </si>
  <si>
    <t>46.46</t>
  </si>
  <si>
    <t>2023-12-10 10:14:48</t>
  </si>
  <si>
    <t>4411529</t>
  </si>
  <si>
    <t>YUE BIN</t>
  </si>
  <si>
    <t>476.06</t>
  </si>
  <si>
    <t>66.22</t>
  </si>
  <si>
    <t>2023-12-10 08:41:57</t>
  </si>
  <si>
    <t>4411871</t>
  </si>
  <si>
    <t>吉隆坡市中心智选假日酒店</t>
  </si>
  <si>
    <t>LI YUCHUAN</t>
  </si>
  <si>
    <t>323.01</t>
  </si>
  <si>
    <t>44.93</t>
  </si>
  <si>
    <t>2023-12-10 10:29:13</t>
  </si>
  <si>
    <t>4412007</t>
  </si>
  <si>
    <t>JIA SHUYI,TANG XIANGYANG</t>
  </si>
  <si>
    <t>2023-12-10 11:01:12</t>
  </si>
  <si>
    <t>4413035</t>
  </si>
  <si>
    <t>603.02</t>
  </si>
  <si>
    <t>83.88</t>
  </si>
  <si>
    <t>2023-12-10 14:35:34</t>
  </si>
  <si>
    <t>4413334</t>
  </si>
  <si>
    <t>普吉岛卡塔棕榈温泉度假酒店</t>
  </si>
  <si>
    <t>wang shengmin</t>
  </si>
  <si>
    <t>578.00</t>
  </si>
  <si>
    <t>80.40</t>
  </si>
  <si>
    <t>2023-12-10 15:45:13</t>
  </si>
  <si>
    <t>4413424</t>
  </si>
  <si>
    <t>曼谷天顶素坤逸酒店</t>
  </si>
  <si>
    <t>YANG JINMEI</t>
  </si>
  <si>
    <t>1177.00</t>
  </si>
  <si>
    <t>163.72</t>
  </si>
  <si>
    <t>2023-12-10 17:02:44</t>
  </si>
  <si>
    <t>4413648</t>
  </si>
  <si>
    <t>哥打京那巴鲁元明大酒店</t>
  </si>
  <si>
    <t>YU MINJIN</t>
  </si>
  <si>
    <t>1130.13</t>
  </si>
  <si>
    <t>157.20</t>
  </si>
  <si>
    <t>2023-12-11 10:14:49</t>
  </si>
  <si>
    <t>4414247</t>
  </si>
  <si>
    <t>清迈香格里拉酒店</t>
  </si>
  <si>
    <t>ZHANG YAO</t>
  </si>
  <si>
    <t>3428.99</t>
  </si>
  <si>
    <t>476.97</t>
  </si>
  <si>
    <t>2023-12-10 19:11:39</t>
  </si>
  <si>
    <t>4414337</t>
  </si>
  <si>
    <t>YAN DAN,YAN ZHIGUO</t>
  </si>
  <si>
    <t>1260.11</t>
  </si>
  <si>
    <t>175.28</t>
  </si>
  <si>
    <t>2023-12-11 15:08:45</t>
  </si>
  <si>
    <t>4415805</t>
  </si>
  <si>
    <t>曼谷拉查丹利中心酒店  (SHA Plus+)</t>
  </si>
  <si>
    <t>CEN YIQIAO</t>
  </si>
  <si>
    <t>3237.97</t>
  </si>
  <si>
    <t>450.40</t>
  </si>
  <si>
    <t>2023-12-11 09:07:59</t>
  </si>
  <si>
    <t>4416623</t>
  </si>
  <si>
    <t>芭提雅Mytt海滩酒店</t>
  </si>
  <si>
    <t>LI DEHONG</t>
  </si>
  <si>
    <t>738.97</t>
  </si>
  <si>
    <t>102.79</t>
  </si>
  <si>
    <t>2023-12-11 10:40:22</t>
  </si>
  <si>
    <t>4416631</t>
  </si>
  <si>
    <t>大华大酒店 (SHA Plus+)</t>
  </si>
  <si>
    <t>MEI XIAOCHUN</t>
  </si>
  <si>
    <t>1089.94</t>
  </si>
  <si>
    <t>151.61</t>
  </si>
  <si>
    <t>2023-12-11 10:19:40</t>
  </si>
  <si>
    <t>4417139</t>
  </si>
  <si>
    <t>YU JUNYUAN,PENG XUE</t>
  </si>
  <si>
    <t>1400.01</t>
  </si>
  <si>
    <t>194.74</t>
  </si>
  <si>
    <t>2023-12-11 18:06:27</t>
  </si>
  <si>
    <t>4417192</t>
  </si>
  <si>
    <t>LI XIANG</t>
  </si>
  <si>
    <t>319.99</t>
  </si>
  <si>
    <t>44.51</t>
  </si>
  <si>
    <t>2023-12-11 15:13:46</t>
  </si>
  <si>
    <t>4417195</t>
  </si>
  <si>
    <t>394.97</t>
  </si>
  <si>
    <t>54.94</t>
  </si>
  <si>
    <t>2023-12-11 10:54:24</t>
  </si>
  <si>
    <t>4417484</t>
  </si>
  <si>
    <t>ABDULLAH KAMARULZAMAN MALIK</t>
  </si>
  <si>
    <t>226.03</t>
  </si>
  <si>
    <t>31.44</t>
  </si>
  <si>
    <t>2023-12-11 11:44:46</t>
  </si>
  <si>
    <t>4417633</t>
  </si>
  <si>
    <t>曼谷素旺那普机场诺富特酒店</t>
  </si>
  <si>
    <t>Zhen Yuqi</t>
  </si>
  <si>
    <t>1373.98</t>
  </si>
  <si>
    <t>191.12</t>
  </si>
  <si>
    <t>2023-12-11 14:25:02</t>
  </si>
  <si>
    <t>4417764</t>
  </si>
  <si>
    <t>贝斯特韦斯特拉查达酒店</t>
  </si>
  <si>
    <t>HUANG KAIKUI,LI JUN,ZHANG XIAOSI</t>
  </si>
  <si>
    <t>1160.97</t>
  </si>
  <si>
    <t>161.49</t>
  </si>
  <si>
    <t>2023-12-11 12:19:31</t>
  </si>
  <si>
    <t>4418131</t>
  </si>
  <si>
    <t>素坤逸 1 巷贝斯特韦斯特优质酒店</t>
  </si>
  <si>
    <t>HUANG YING,HUANG YING,MA MINGYU</t>
  </si>
  <si>
    <t>1059.96</t>
  </si>
  <si>
    <t>147.44</t>
  </si>
  <si>
    <t>2023-12-11 13:47:20</t>
  </si>
  <si>
    <t>4418145</t>
  </si>
  <si>
    <t>REN YUZHU</t>
  </si>
  <si>
    <t>2647.75</t>
  </si>
  <si>
    <t>368.30</t>
  </si>
  <si>
    <t>2023-12-11 13:21:22</t>
  </si>
  <si>
    <t>4419400</t>
  </si>
  <si>
    <t>HE XIAOLU</t>
  </si>
  <si>
    <t>402.01</t>
  </si>
  <si>
    <t>55.92</t>
  </si>
  <si>
    <t>2023-12-11 18:27:55</t>
  </si>
  <si>
    <t>4419439</t>
  </si>
  <si>
    <t>清迈四季度假酒店</t>
  </si>
  <si>
    <t>LIN YU</t>
  </si>
  <si>
    <t>13370.00</t>
  </si>
  <si>
    <t>1859.76</t>
  </si>
  <si>
    <t>2023-12-11 18:32:45</t>
  </si>
  <si>
    <t>4421233</t>
  </si>
  <si>
    <t>SHI BIN,FENG WEI</t>
  </si>
  <si>
    <t>3239.98</t>
  </si>
  <si>
    <t>450.68</t>
  </si>
  <si>
    <t>2023-12-12 10:14:12</t>
  </si>
  <si>
    <t>4422545</t>
  </si>
  <si>
    <t>曼谷考山温泰宜必思尚品酒店</t>
  </si>
  <si>
    <t>Zhang JIN</t>
  </si>
  <si>
    <t>353.97</t>
  </si>
  <si>
    <t>49.21</t>
  </si>
  <si>
    <t>2023-12-12 10:48:15</t>
  </si>
  <si>
    <t>4422971</t>
  </si>
  <si>
    <t>xiao yuetian</t>
  </si>
  <si>
    <t>986.03</t>
  </si>
  <si>
    <t>137.08</t>
  </si>
  <si>
    <t>2023-12-12 11:33:25</t>
  </si>
  <si>
    <t>4423330</t>
  </si>
  <si>
    <t>Komune Living &amp; Wellness in The Park</t>
  </si>
  <si>
    <t>WANG JIANCHENG,QIAO KUN</t>
  </si>
  <si>
    <t>430.00</t>
  </si>
  <si>
    <t>59.78</t>
  </si>
  <si>
    <t>2023-12-12 13:29:11</t>
  </si>
  <si>
    <t>4423532</t>
  </si>
  <si>
    <t>SOV ALAN</t>
  </si>
  <si>
    <t>741.03</t>
  </si>
  <si>
    <t>103.02</t>
  </si>
  <si>
    <t>2023-12-12 13:27:09</t>
  </si>
  <si>
    <t>4423573</t>
  </si>
  <si>
    <t>曼谷伊斯汀塔娜城市高尔夫度假村</t>
  </si>
  <si>
    <t>WANG LIBIN</t>
  </si>
  <si>
    <t>366.99</t>
  </si>
  <si>
    <t>51.02</t>
  </si>
  <si>
    <t>2023-12-12 22:56:50</t>
  </si>
  <si>
    <t>4423823</t>
  </si>
  <si>
    <t>ZHANG ZHIHAN</t>
  </si>
  <si>
    <t>388.00</t>
  </si>
  <si>
    <t>53.94</t>
  </si>
  <si>
    <t>2023-12-12 14:31:06</t>
  </si>
  <si>
    <t>4425383</t>
  </si>
  <si>
    <t>Ab Aziz Mohd Faizal</t>
  </si>
  <si>
    <t>287.00</t>
  </si>
  <si>
    <t>39.90</t>
  </si>
  <si>
    <t>2023-12-12 20:23:10</t>
  </si>
  <si>
    <t>4426639</t>
  </si>
  <si>
    <t>BIE XUKE</t>
  </si>
  <si>
    <t>4329.96</t>
  </si>
  <si>
    <t>601.96</t>
  </si>
  <si>
    <t>2023-12-13 09:47:12</t>
  </si>
  <si>
    <t>4428871</t>
  </si>
  <si>
    <t>曼谷美蒂雅酒店素坤逸18巷</t>
  </si>
  <si>
    <t>CHEN YIXUAN,XU CHANGYAO,FAN LEI</t>
  </si>
  <si>
    <t>3096.20</t>
  </si>
  <si>
    <t>430.50</t>
  </si>
  <si>
    <t>2023-12-13 12:58:34</t>
  </si>
  <si>
    <t>4433514</t>
  </si>
  <si>
    <t>塞达阿提亚酒店</t>
  </si>
  <si>
    <t>CARRIDO DARWIN INFANTE</t>
  </si>
  <si>
    <t>920.01</t>
  </si>
  <si>
    <t>128.00</t>
  </si>
  <si>
    <t>2023-12-14 09:04:49</t>
  </si>
  <si>
    <t>4434115</t>
  </si>
  <si>
    <t>GUO BAITONG</t>
  </si>
  <si>
    <t>386.98</t>
  </si>
  <si>
    <t>53.84</t>
  </si>
  <si>
    <t>2023-12-14 12:13:08</t>
  </si>
  <si>
    <t>4434126</t>
  </si>
  <si>
    <t>YIN JUN,LIU HRMIAO</t>
  </si>
  <si>
    <t>2023-12-14 12:13:51</t>
  </si>
  <si>
    <t>4434299</t>
  </si>
  <si>
    <t>LIU KAI</t>
  </si>
  <si>
    <t>766.05</t>
  </si>
  <si>
    <t>106.58</t>
  </si>
  <si>
    <t>2023-12-14 12:14:19</t>
  </si>
  <si>
    <t>4434362</t>
  </si>
  <si>
    <t>CHENG JIAQIN</t>
  </si>
  <si>
    <t>428.02</t>
  </si>
  <si>
    <t>59.55</t>
  </si>
  <si>
    <t>2023-12-14 12:26:57</t>
  </si>
  <si>
    <t>4435040</t>
  </si>
  <si>
    <t>曼谷拉玛9号美蒂雅酒店</t>
  </si>
  <si>
    <t>LIU GANG,PENG BIN</t>
  </si>
  <si>
    <t>863.95</t>
  </si>
  <si>
    <t>120.20</t>
  </si>
  <si>
    <t>2023-12-14 15:09:48</t>
  </si>
  <si>
    <t>4435233</t>
  </si>
  <si>
    <t>KONG DAYONG</t>
  </si>
  <si>
    <t>1295.92</t>
  </si>
  <si>
    <t>180.30</t>
  </si>
  <si>
    <t>2023-12-14 16:47:27</t>
  </si>
  <si>
    <t>4435489</t>
  </si>
  <si>
    <t>NITHIPONGSAPHAT RUJIPAT</t>
  </si>
  <si>
    <t>476.03</t>
  </si>
  <si>
    <t>66.23</t>
  </si>
  <si>
    <t>2023-12-14 16:14:56</t>
  </si>
  <si>
    <t>4438046</t>
  </si>
  <si>
    <t>文华伊斯特维尔酒店</t>
  </si>
  <si>
    <t>Duan Wei</t>
  </si>
  <si>
    <t>355.00</t>
  </si>
  <si>
    <t>49.39</t>
  </si>
  <si>
    <t>2023-12-15 08:08:15</t>
  </si>
  <si>
    <t>4438048</t>
  </si>
  <si>
    <t>Luo Jie,Yang Lingxiao</t>
  </si>
  <si>
    <t>709.99</t>
  </si>
  <si>
    <t>98.78</t>
  </si>
  <si>
    <t>2023-12-15 08:19:42</t>
  </si>
  <si>
    <t>4438252</t>
  </si>
  <si>
    <t>宜必思尚品曼谷素坤逸康福酒店</t>
  </si>
  <si>
    <t>YOU BOYANG</t>
  </si>
  <si>
    <t>630.07</t>
  </si>
  <si>
    <t>87.66</t>
  </si>
  <si>
    <t>2023-12-15 11:11:27</t>
  </si>
  <si>
    <t>4438692</t>
  </si>
  <si>
    <t>WANG YUANZHI,JIA FANGZHENG</t>
  </si>
  <si>
    <t>859.99</t>
  </si>
  <si>
    <t>120.66</t>
  </si>
  <si>
    <t>2023-12-15 11:12:21</t>
  </si>
  <si>
    <t>4438819</t>
  </si>
  <si>
    <t>PAN JUNMIN</t>
  </si>
  <si>
    <t>630.06</t>
  </si>
  <si>
    <t>88.40</t>
  </si>
  <si>
    <t>2023-12-15 11:09:25</t>
  </si>
  <si>
    <t>4438918</t>
  </si>
  <si>
    <t>NING SHUAI</t>
  </si>
  <si>
    <t>383.03</t>
  </si>
  <si>
    <t>53.74</t>
  </si>
  <si>
    <t>2023-12-15 10:37:05</t>
  </si>
  <si>
    <t>4439165</t>
  </si>
  <si>
    <t>曼谷阿尔玛斯酒店</t>
  </si>
  <si>
    <t>Tang aiwu</t>
  </si>
  <si>
    <t>228.01</t>
  </si>
  <si>
    <t>31.99</t>
  </si>
  <si>
    <t>2023-12-15 12:39:53</t>
  </si>
  <si>
    <t>4439172</t>
  </si>
  <si>
    <t>普吉岛佛基拉诺富特城市酒店(SHA Extra Plus)</t>
  </si>
  <si>
    <t>ZHANG ZHIWEI</t>
  </si>
  <si>
    <t>1001.97</t>
  </si>
  <si>
    <t>140.58</t>
  </si>
  <si>
    <t>2023-12-15 10:53:29</t>
  </si>
  <si>
    <t>4439267</t>
  </si>
  <si>
    <t>CHEN WANGYU</t>
  </si>
  <si>
    <t>472.97</t>
  </si>
  <si>
    <t>66.36</t>
  </si>
  <si>
    <t>2023-12-15 10:46:48</t>
  </si>
  <si>
    <t>4439283</t>
  </si>
  <si>
    <t>ZHANG JUN,LI YUNCHAO</t>
  </si>
  <si>
    <t>377.97</t>
  </si>
  <si>
    <t>53.03</t>
  </si>
  <si>
    <t>2023-12-15 10:54:21</t>
  </si>
  <si>
    <t>4439286</t>
  </si>
  <si>
    <t>DING SEN</t>
  </si>
  <si>
    <t>523.01</t>
  </si>
  <si>
    <t>73.38</t>
  </si>
  <si>
    <t>2023-12-15 10:59:41</t>
  </si>
  <si>
    <t>4439325</t>
  </si>
  <si>
    <t>LIU QIANG,LIU XIAOJIAO</t>
  </si>
  <si>
    <t>964.05</t>
  </si>
  <si>
    <t>135.26</t>
  </si>
  <si>
    <t>2023-12-15 11:22:06</t>
  </si>
  <si>
    <t>4439514</t>
  </si>
  <si>
    <t>LI WEIWEI</t>
  </si>
  <si>
    <t>390.01</t>
  </si>
  <si>
    <t>54.72</t>
  </si>
  <si>
    <t>2023-12-15 12:24:47</t>
  </si>
  <si>
    <t>4439548</t>
  </si>
  <si>
    <t>MIAO WENKAI</t>
  </si>
  <si>
    <t>2023-12-15 11:52:31</t>
  </si>
  <si>
    <t>4439584</t>
  </si>
  <si>
    <t>ZHANG WENBIN</t>
  </si>
  <si>
    <t>2023-12-15 12:24:16</t>
  </si>
  <si>
    <t>4439791</t>
  </si>
  <si>
    <t>BAO WEITAO,LIN YOUFU</t>
  </si>
  <si>
    <t>315.03</t>
  </si>
  <si>
    <t>44.20</t>
  </si>
  <si>
    <t>2023-12-16 11:17:07</t>
  </si>
  <si>
    <t>4439825</t>
  </si>
  <si>
    <t>LU PENG</t>
  </si>
  <si>
    <t>215.03</t>
  </si>
  <si>
    <t>30.17</t>
  </si>
  <si>
    <t>2023-12-15 12:54:50</t>
  </si>
  <si>
    <t>4439831</t>
  </si>
  <si>
    <t>ZHONG JINFENG</t>
  </si>
  <si>
    <t>1350.00</t>
  </si>
  <si>
    <t>189.41</t>
  </si>
  <si>
    <t>2023-12-15 16:12:48</t>
  </si>
  <si>
    <t>4439890</t>
  </si>
  <si>
    <t>芭堤雅发现海滩酒店</t>
  </si>
  <si>
    <t>SHEN MULIANG</t>
  </si>
  <si>
    <t>503.98</t>
  </si>
  <si>
    <t>70.71</t>
  </si>
  <si>
    <t>2023-12-15 13:28:28</t>
  </si>
  <si>
    <t>4440074</t>
  </si>
  <si>
    <t>WANG XIN</t>
  </si>
  <si>
    <t>482.03</t>
  </si>
  <si>
    <t>67.63</t>
  </si>
  <si>
    <t>2023-12-15 13:29:15</t>
  </si>
  <si>
    <t>4440111</t>
  </si>
  <si>
    <t>WANG BOQUAN</t>
  </si>
  <si>
    <t>2023-12-15 13:37:00</t>
  </si>
  <si>
    <t>4440969</t>
  </si>
  <si>
    <t>HOU GUANGMING</t>
  </si>
  <si>
    <t>2023-12-15 16:52:52</t>
  </si>
  <si>
    <t>4442685</t>
  </si>
  <si>
    <t>哥打京那巴鲁香格里拉酒店</t>
  </si>
  <si>
    <t>LUO LIN</t>
  </si>
  <si>
    <t>2023-12-15 21:34:24</t>
  </si>
  <si>
    <t>4444532</t>
  </si>
  <si>
    <t>丁索度假村</t>
  </si>
  <si>
    <t>DENG LISHAN</t>
  </si>
  <si>
    <t>2159.00</t>
  </si>
  <si>
    <t>302.55</t>
  </si>
  <si>
    <t>2023-12-16 09:25:48</t>
  </si>
  <si>
    <t>4444540</t>
  </si>
  <si>
    <t>Zhang Zhuoni</t>
  </si>
  <si>
    <t>389.98</t>
  </si>
  <si>
    <t>54.65</t>
  </si>
  <si>
    <t>2023-12-16 08:57:22</t>
  </si>
  <si>
    <t>4445054</t>
  </si>
  <si>
    <t>481.97</t>
  </si>
  <si>
    <t>67.54</t>
  </si>
  <si>
    <t>2023-12-16 11:38:24</t>
  </si>
  <si>
    <t>4445725</t>
  </si>
  <si>
    <t>liang tao</t>
  </si>
  <si>
    <t>1292.97</t>
  </si>
  <si>
    <t>181.19</t>
  </si>
  <si>
    <t>2023-12-16 14:44:51</t>
  </si>
  <si>
    <t>4446135</t>
  </si>
  <si>
    <t>CHEN YIXI</t>
  </si>
  <si>
    <t>2023-12-16 16:28:28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</si>
</sst>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235</xdr:row>
      <xdr:rowOff>0</xdr:rowOff>
    </xdr:from>
    <xdr:to>
      <xdr:col>14</xdr:col>
      <xdr:colOff>76200</xdr:colOff>
      <xdr:row>264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404800"/>
          <a:ext cx="105251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45271</v>
      </c>
      <c r="G2" s="6">
        <v>45276</v>
      </c>
      <c r="H2" s="4">
        <v>1</v>
      </c>
      <c r="I2" s="4">
        <v>5</v>
      </c>
      <c r="J2" s="4">
        <v>5</v>
      </c>
      <c r="K2" s="4" t="s">
        <v>30</v>
      </c>
      <c r="L2" s="4">
        <v>755</v>
      </c>
      <c r="M2" s="4">
        <v>755</v>
      </c>
      <c r="N2" s="4" t="s">
        <v>31</v>
      </c>
      <c r="O2" s="4" t="s">
        <v>32</v>
      </c>
      <c r="P2" s="4" t="s">
        <v>33</v>
      </c>
      <c r="Q2" s="4">
        <v>0</v>
      </c>
      <c r="R2" s="7">
        <v>44988</v>
      </c>
      <c r="S2" s="6">
        <v>45278</v>
      </c>
      <c r="T2" s="4" t="s">
        <v>34</v>
      </c>
      <c r="U2" s="4">
        <v>755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45274</v>
      </c>
      <c r="G3" s="6">
        <v>45276</v>
      </c>
      <c r="H3" s="4">
        <v>1</v>
      </c>
      <c r="I3" s="4">
        <v>2</v>
      </c>
      <c r="J3" s="4">
        <v>2</v>
      </c>
      <c r="K3" s="4" t="s">
        <v>30</v>
      </c>
      <c r="L3" s="4">
        <v>844.12</v>
      </c>
      <c r="M3" s="4">
        <v>844.12</v>
      </c>
      <c r="N3" s="4" t="s">
        <v>40</v>
      </c>
      <c r="O3" s="4" t="s">
        <v>32</v>
      </c>
      <c r="P3" s="4" t="s">
        <v>33</v>
      </c>
      <c r="Q3" s="4">
        <v>0</v>
      </c>
      <c r="R3" s="7">
        <v>45201.0000115741</v>
      </c>
      <c r="S3" s="6">
        <v>45278</v>
      </c>
      <c r="T3" s="4" t="s">
        <v>34</v>
      </c>
      <c r="U3" s="4">
        <v>844.12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45268</v>
      </c>
      <c r="G4" s="6">
        <v>45271</v>
      </c>
      <c r="H4" s="4">
        <v>1</v>
      </c>
      <c r="I4" s="4">
        <v>3</v>
      </c>
      <c r="J4" s="4">
        <v>3</v>
      </c>
      <c r="K4" s="4" t="s">
        <v>30</v>
      </c>
      <c r="L4" s="4">
        <v>863.56</v>
      </c>
      <c r="M4" s="4">
        <v>863.56</v>
      </c>
      <c r="N4" s="4" t="s">
        <v>46</v>
      </c>
      <c r="O4" s="4" t="s">
        <v>32</v>
      </c>
      <c r="P4" s="4" t="s">
        <v>33</v>
      </c>
      <c r="Q4" s="4">
        <v>0</v>
      </c>
      <c r="R4" s="7">
        <v>45213.0000115741</v>
      </c>
      <c r="S4" s="6">
        <v>45278</v>
      </c>
      <c r="T4" s="4" t="s">
        <v>34</v>
      </c>
      <c r="U4" s="4">
        <v>863.56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45267</v>
      </c>
      <c r="G5" s="6">
        <v>45273</v>
      </c>
      <c r="H5" s="4">
        <v>1</v>
      </c>
      <c r="I5" s="4">
        <v>6</v>
      </c>
      <c r="J5" s="4">
        <v>6</v>
      </c>
      <c r="K5" s="4" t="s">
        <v>30</v>
      </c>
      <c r="L5" s="4">
        <v>1742.72</v>
      </c>
      <c r="M5" s="4">
        <v>1742.72</v>
      </c>
      <c r="N5" s="4" t="s">
        <v>50</v>
      </c>
      <c r="O5" s="4" t="s">
        <v>32</v>
      </c>
      <c r="P5" s="4" t="s">
        <v>33</v>
      </c>
      <c r="Q5" s="4">
        <v>0</v>
      </c>
      <c r="R5" s="7">
        <v>45215.0000115741</v>
      </c>
      <c r="S5" s="6">
        <v>45278</v>
      </c>
      <c r="T5" s="4" t="s">
        <v>34</v>
      </c>
      <c r="U5" s="4">
        <v>1742.72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45268</v>
      </c>
      <c r="G6" s="6">
        <v>45271</v>
      </c>
      <c r="H6" s="4">
        <v>1</v>
      </c>
      <c r="I6" s="4">
        <v>3</v>
      </c>
      <c r="J6" s="4">
        <v>3</v>
      </c>
      <c r="K6" s="4" t="s">
        <v>30</v>
      </c>
      <c r="L6" s="4">
        <v>406.48</v>
      </c>
      <c r="M6" s="4">
        <v>406.48</v>
      </c>
      <c r="N6" s="4" t="s">
        <v>56</v>
      </c>
      <c r="O6" s="4" t="s">
        <v>32</v>
      </c>
      <c r="P6" s="4" t="s">
        <v>33</v>
      </c>
      <c r="Q6" s="4">
        <v>0</v>
      </c>
      <c r="R6" s="7">
        <v>45223</v>
      </c>
      <c r="S6" s="6">
        <v>45278</v>
      </c>
      <c r="T6" s="4" t="s">
        <v>34</v>
      </c>
      <c r="U6" s="4">
        <v>406.48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45268</v>
      </c>
      <c r="G7" s="6">
        <v>45271</v>
      </c>
      <c r="H7" s="4">
        <v>1</v>
      </c>
      <c r="I7" s="4">
        <v>3</v>
      </c>
      <c r="J7" s="4">
        <v>3</v>
      </c>
      <c r="K7" s="4" t="s">
        <v>30</v>
      </c>
      <c r="L7" s="4">
        <v>406.48</v>
      </c>
      <c r="M7" s="4">
        <v>406.48</v>
      </c>
      <c r="N7" s="4" t="s">
        <v>60</v>
      </c>
      <c r="O7" s="4" t="s">
        <v>32</v>
      </c>
      <c r="P7" s="4" t="s">
        <v>33</v>
      </c>
      <c r="Q7" s="4">
        <v>0</v>
      </c>
      <c r="R7" s="7">
        <v>45223.0000115741</v>
      </c>
      <c r="S7" s="6">
        <v>45278</v>
      </c>
      <c r="T7" s="4" t="s">
        <v>34</v>
      </c>
      <c r="U7" s="4">
        <v>406.48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45270</v>
      </c>
      <c r="G8" s="6">
        <v>45275</v>
      </c>
      <c r="H8" s="4">
        <v>1</v>
      </c>
      <c r="I8" s="4">
        <v>5</v>
      </c>
      <c r="J8" s="4">
        <v>5</v>
      </c>
      <c r="K8" s="4" t="s">
        <v>30</v>
      </c>
      <c r="L8" s="4">
        <v>1021.8</v>
      </c>
      <c r="M8" s="4">
        <v>1021.8</v>
      </c>
      <c r="N8" s="4" t="s">
        <v>66</v>
      </c>
      <c r="O8" s="4" t="s">
        <v>32</v>
      </c>
      <c r="P8" s="4" t="s">
        <v>33</v>
      </c>
      <c r="Q8" s="4">
        <v>0</v>
      </c>
      <c r="R8" s="7">
        <v>45224</v>
      </c>
      <c r="S8" s="6">
        <v>45278</v>
      </c>
      <c r="T8" s="4" t="s">
        <v>34</v>
      </c>
      <c r="U8" s="4">
        <v>1021.8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45273</v>
      </c>
      <c r="G9" s="6">
        <v>45274</v>
      </c>
      <c r="H9" s="4">
        <v>1</v>
      </c>
      <c r="I9" s="4">
        <v>1</v>
      </c>
      <c r="J9" s="4">
        <v>1</v>
      </c>
      <c r="K9" s="4" t="s">
        <v>30</v>
      </c>
      <c r="L9" s="4">
        <v>231.71</v>
      </c>
      <c r="M9" s="4">
        <v>231.71</v>
      </c>
      <c r="N9" s="4" t="s">
        <v>72</v>
      </c>
      <c r="O9" s="4" t="s">
        <v>32</v>
      </c>
      <c r="P9" s="4" t="s">
        <v>33</v>
      </c>
      <c r="Q9" s="4">
        <v>0</v>
      </c>
      <c r="R9" s="7">
        <v>45227</v>
      </c>
      <c r="S9" s="6">
        <v>45278</v>
      </c>
      <c r="T9" s="4" t="s">
        <v>34</v>
      </c>
      <c r="U9" s="4">
        <v>231.71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45276</v>
      </c>
      <c r="G10" s="6">
        <v>45277</v>
      </c>
      <c r="H10" s="4">
        <v>1</v>
      </c>
      <c r="I10" s="4">
        <v>1</v>
      </c>
      <c r="J10" s="4">
        <v>1</v>
      </c>
      <c r="K10" s="4" t="s">
        <v>30</v>
      </c>
      <c r="L10" s="4">
        <v>105.62</v>
      </c>
      <c r="M10" s="4">
        <v>105.62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45228</v>
      </c>
      <c r="S10" s="6">
        <v>45278</v>
      </c>
      <c r="T10" s="4" t="s">
        <v>34</v>
      </c>
      <c r="U10" s="4">
        <v>105.62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45272</v>
      </c>
      <c r="G11" s="6">
        <v>45274</v>
      </c>
      <c r="H11" s="4">
        <v>1</v>
      </c>
      <c r="I11" s="4">
        <v>2</v>
      </c>
      <c r="J11" s="4">
        <v>2</v>
      </c>
      <c r="K11" s="4" t="s">
        <v>30</v>
      </c>
      <c r="L11" s="4">
        <v>835.58</v>
      </c>
      <c r="M11" s="4">
        <v>835.58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45221.0000115741</v>
      </c>
      <c r="S11" s="6">
        <v>45278</v>
      </c>
      <c r="T11" s="4" t="s">
        <v>34</v>
      </c>
      <c r="U11" s="4">
        <v>835.58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45275</v>
      </c>
      <c r="G12" s="6">
        <v>45277</v>
      </c>
      <c r="H12" s="4">
        <v>3</v>
      </c>
      <c r="I12" s="4">
        <v>2</v>
      </c>
      <c r="J12" s="4">
        <v>6</v>
      </c>
      <c r="K12" s="4" t="s">
        <v>30</v>
      </c>
      <c r="L12" s="4">
        <v>253.5</v>
      </c>
      <c r="M12" s="4">
        <v>253.5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45229</v>
      </c>
      <c r="S12" s="6">
        <v>45278</v>
      </c>
      <c r="T12" s="4" t="s">
        <v>34</v>
      </c>
      <c r="U12" s="4">
        <v>253.5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45268</v>
      </c>
      <c r="G13" s="6">
        <v>45271</v>
      </c>
      <c r="H13" s="4">
        <v>1</v>
      </c>
      <c r="I13" s="4">
        <v>3</v>
      </c>
      <c r="J13" s="4">
        <v>3</v>
      </c>
      <c r="K13" s="4" t="s">
        <v>30</v>
      </c>
      <c r="L13" s="4">
        <v>173.76</v>
      </c>
      <c r="M13" s="4">
        <v>173.76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45230</v>
      </c>
      <c r="S13" s="6">
        <v>45278</v>
      </c>
      <c r="T13" s="4" t="s">
        <v>34</v>
      </c>
      <c r="U13" s="4">
        <v>173.76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81</v>
      </c>
      <c r="B14" s="4" t="s">
        <v>26</v>
      </c>
      <c r="C14" s="4" t="s">
        <v>99</v>
      </c>
      <c r="D14" s="4" t="s">
        <v>82</v>
      </c>
      <c r="E14" s="4" t="s">
        <v>83</v>
      </c>
      <c r="F14" s="6">
        <v>45272</v>
      </c>
      <c r="G14" s="6">
        <v>45274</v>
      </c>
      <c r="H14" s="4">
        <v>1</v>
      </c>
      <c r="I14" s="4">
        <v>2</v>
      </c>
      <c r="J14" s="4">
        <v>2</v>
      </c>
      <c r="K14" s="4" t="s">
        <v>30</v>
      </c>
      <c r="L14" s="4">
        <v>-835.58</v>
      </c>
      <c r="M14" s="4">
        <v>-835.58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45221.0000115741</v>
      </c>
      <c r="S14" s="6">
        <v>45278</v>
      </c>
      <c r="T14" s="4" t="s">
        <v>34</v>
      </c>
      <c r="U14" s="4">
        <v>-835.58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45268</v>
      </c>
      <c r="G15" s="6">
        <v>45271</v>
      </c>
      <c r="H15" s="4">
        <v>1</v>
      </c>
      <c r="I15" s="4">
        <v>3</v>
      </c>
      <c r="J15" s="4">
        <v>3</v>
      </c>
      <c r="K15" s="4" t="s">
        <v>30</v>
      </c>
      <c r="L15" s="4">
        <v>418.05</v>
      </c>
      <c r="M15" s="4">
        <v>418.05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45231.0000115741</v>
      </c>
      <c r="S15" s="6">
        <v>45278</v>
      </c>
      <c r="T15" s="4" t="s">
        <v>34</v>
      </c>
      <c r="U15" s="4">
        <v>418.05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76</v>
      </c>
      <c r="E16" s="4" t="s">
        <v>107</v>
      </c>
      <c r="F16" s="6">
        <v>45275</v>
      </c>
      <c r="G16" s="6">
        <v>45277</v>
      </c>
      <c r="H16" s="4">
        <v>1</v>
      </c>
      <c r="I16" s="4">
        <v>2</v>
      </c>
      <c r="J16" s="4">
        <v>2</v>
      </c>
      <c r="K16" s="4" t="s">
        <v>30</v>
      </c>
      <c r="L16" s="4">
        <v>211.34</v>
      </c>
      <c r="M16" s="4">
        <v>211.34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45232</v>
      </c>
      <c r="S16" s="6">
        <v>45278</v>
      </c>
      <c r="T16" s="4" t="s">
        <v>34</v>
      </c>
      <c r="U16" s="4">
        <v>211.34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76</v>
      </c>
      <c r="E17" s="4" t="s">
        <v>107</v>
      </c>
      <c r="F17" s="6">
        <v>45274</v>
      </c>
      <c r="G17" s="6">
        <v>45277</v>
      </c>
      <c r="H17" s="4">
        <v>1</v>
      </c>
      <c r="I17" s="4">
        <v>3</v>
      </c>
      <c r="J17" s="4">
        <v>3</v>
      </c>
      <c r="K17" s="4" t="s">
        <v>30</v>
      </c>
      <c r="L17" s="4">
        <v>300.24</v>
      </c>
      <c r="M17" s="4">
        <v>300.24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45232.0000115741</v>
      </c>
      <c r="S17" s="6">
        <v>45278</v>
      </c>
      <c r="T17" s="4" t="s">
        <v>34</v>
      </c>
      <c r="U17" s="4">
        <v>300.24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65</v>
      </c>
      <c r="F18" s="6">
        <v>45272</v>
      </c>
      <c r="G18" s="6">
        <v>45274</v>
      </c>
      <c r="H18" s="4">
        <v>2</v>
      </c>
      <c r="I18" s="4">
        <v>2</v>
      </c>
      <c r="J18" s="4">
        <v>4</v>
      </c>
      <c r="K18" s="4" t="s">
        <v>30</v>
      </c>
      <c r="L18" s="4">
        <v>286.32</v>
      </c>
      <c r="M18" s="4">
        <v>286.32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45232</v>
      </c>
      <c r="S18" s="6">
        <v>45278</v>
      </c>
      <c r="T18" s="4" t="s">
        <v>34</v>
      </c>
      <c r="U18" s="4">
        <v>286.32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116</v>
      </c>
      <c r="E19" s="4" t="s">
        <v>65</v>
      </c>
      <c r="F19" s="6">
        <v>45272</v>
      </c>
      <c r="G19" s="6">
        <v>45274</v>
      </c>
      <c r="H19" s="4">
        <v>1</v>
      </c>
      <c r="I19" s="4">
        <v>2</v>
      </c>
      <c r="J19" s="4">
        <v>2</v>
      </c>
      <c r="K19" s="4" t="s">
        <v>30</v>
      </c>
      <c r="L19" s="4">
        <v>143.16</v>
      </c>
      <c r="M19" s="4">
        <v>143.16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45232</v>
      </c>
      <c r="S19" s="6">
        <v>45278</v>
      </c>
      <c r="T19" s="4" t="s">
        <v>34</v>
      </c>
      <c r="U19" s="4">
        <v>143.16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45271</v>
      </c>
      <c r="G20" s="6">
        <v>45272</v>
      </c>
      <c r="H20" s="4">
        <v>1</v>
      </c>
      <c r="I20" s="4">
        <v>1</v>
      </c>
      <c r="J20" s="4">
        <v>1</v>
      </c>
      <c r="K20" s="4" t="s">
        <v>30</v>
      </c>
      <c r="L20" s="4">
        <v>90.14</v>
      </c>
      <c r="M20" s="4">
        <v>90.14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45233</v>
      </c>
      <c r="S20" s="6">
        <v>45278</v>
      </c>
      <c r="T20" s="4" t="s">
        <v>34</v>
      </c>
      <c r="U20" s="4">
        <v>90.14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45269</v>
      </c>
      <c r="G21" s="6">
        <v>45273</v>
      </c>
      <c r="H21" s="4">
        <v>1</v>
      </c>
      <c r="I21" s="4">
        <v>4</v>
      </c>
      <c r="J21" s="4">
        <v>4</v>
      </c>
      <c r="K21" s="4" t="s">
        <v>30</v>
      </c>
      <c r="L21" s="4">
        <v>514.84</v>
      </c>
      <c r="M21" s="4">
        <v>514.84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45234</v>
      </c>
      <c r="S21" s="6">
        <v>45278</v>
      </c>
      <c r="T21" s="4" t="s">
        <v>34</v>
      </c>
      <c r="U21" s="4">
        <v>514.84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45267</v>
      </c>
      <c r="G22" s="6">
        <v>45271</v>
      </c>
      <c r="H22" s="4">
        <v>1</v>
      </c>
      <c r="I22" s="4">
        <v>4</v>
      </c>
      <c r="J22" s="4">
        <v>4</v>
      </c>
      <c r="K22" s="4" t="s">
        <v>30</v>
      </c>
      <c r="L22" s="4">
        <v>957.56</v>
      </c>
      <c r="M22" s="4">
        <v>957.56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45235.0000115741</v>
      </c>
      <c r="S22" s="6">
        <v>45278</v>
      </c>
      <c r="T22" s="4" t="s">
        <v>34</v>
      </c>
      <c r="U22" s="4">
        <v>957.56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45269</v>
      </c>
      <c r="G23" s="6">
        <v>45271</v>
      </c>
      <c r="H23" s="4">
        <v>1</v>
      </c>
      <c r="I23" s="4">
        <v>2</v>
      </c>
      <c r="J23" s="4">
        <v>2</v>
      </c>
      <c r="K23" s="4" t="s">
        <v>30</v>
      </c>
      <c r="L23" s="4">
        <v>273.04</v>
      </c>
      <c r="M23" s="4">
        <v>273.04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45235.0000115741</v>
      </c>
      <c r="S23" s="6">
        <v>45278</v>
      </c>
      <c r="T23" s="4" t="s">
        <v>34</v>
      </c>
      <c r="U23" s="4">
        <v>273.04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45269</v>
      </c>
      <c r="G24" s="6">
        <v>45273</v>
      </c>
      <c r="H24" s="4">
        <v>1</v>
      </c>
      <c r="I24" s="4">
        <v>4</v>
      </c>
      <c r="J24" s="4">
        <v>4</v>
      </c>
      <c r="K24" s="4" t="s">
        <v>30</v>
      </c>
      <c r="L24" s="4">
        <v>628.16</v>
      </c>
      <c r="M24" s="4">
        <v>628.16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45235.0000115741</v>
      </c>
      <c r="S24" s="6">
        <v>45278</v>
      </c>
      <c r="T24" s="4" t="s">
        <v>34</v>
      </c>
      <c r="U24" s="4">
        <v>628.16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45273</v>
      </c>
      <c r="G25" s="6">
        <v>45274</v>
      </c>
      <c r="H25" s="4">
        <v>1</v>
      </c>
      <c r="I25" s="4">
        <v>1</v>
      </c>
      <c r="J25" s="4">
        <v>1</v>
      </c>
      <c r="K25" s="4" t="s">
        <v>30</v>
      </c>
      <c r="L25" s="4">
        <v>118.6</v>
      </c>
      <c r="M25" s="4">
        <v>118.6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45236</v>
      </c>
      <c r="S25" s="6">
        <v>45278</v>
      </c>
      <c r="T25" s="4" t="s">
        <v>34</v>
      </c>
      <c r="U25" s="4">
        <v>118.6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45275</v>
      </c>
      <c r="G26" s="6">
        <v>45277</v>
      </c>
      <c r="H26" s="4">
        <v>1</v>
      </c>
      <c r="I26" s="4">
        <v>2</v>
      </c>
      <c r="J26" s="4">
        <v>2</v>
      </c>
      <c r="K26" s="4" t="s">
        <v>30</v>
      </c>
      <c r="L26" s="4">
        <v>408.2</v>
      </c>
      <c r="M26" s="4">
        <v>408.2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45236.0000115741</v>
      </c>
      <c r="S26" s="6">
        <v>45278</v>
      </c>
      <c r="T26" s="4" t="s">
        <v>34</v>
      </c>
      <c r="U26" s="4">
        <v>408.2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45268</v>
      </c>
      <c r="G27" s="6">
        <v>45271</v>
      </c>
      <c r="H27" s="4">
        <v>1</v>
      </c>
      <c r="I27" s="4">
        <v>3</v>
      </c>
      <c r="J27" s="4">
        <v>3</v>
      </c>
      <c r="K27" s="4" t="s">
        <v>30</v>
      </c>
      <c r="L27" s="4">
        <v>351.45</v>
      </c>
      <c r="M27" s="4">
        <v>351.45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45237</v>
      </c>
      <c r="S27" s="6">
        <v>45278</v>
      </c>
      <c r="T27" s="4" t="s">
        <v>34</v>
      </c>
      <c r="U27" s="4">
        <v>351.45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45269</v>
      </c>
      <c r="G28" s="6">
        <v>45271</v>
      </c>
      <c r="H28" s="4">
        <v>1</v>
      </c>
      <c r="I28" s="4">
        <v>2</v>
      </c>
      <c r="J28" s="4">
        <v>2</v>
      </c>
      <c r="K28" s="4" t="s">
        <v>30</v>
      </c>
      <c r="L28" s="4">
        <v>228.63</v>
      </c>
      <c r="M28" s="4">
        <v>228.63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45237</v>
      </c>
      <c r="S28" s="6">
        <v>45278</v>
      </c>
      <c r="T28" s="4" t="s">
        <v>34</v>
      </c>
      <c r="U28" s="4">
        <v>228.63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167</v>
      </c>
      <c r="E29" s="4" t="s">
        <v>177</v>
      </c>
      <c r="F29" s="6">
        <v>45274</v>
      </c>
      <c r="G29" s="6">
        <v>45275</v>
      </c>
      <c r="H29" s="4">
        <v>1</v>
      </c>
      <c r="I29" s="4">
        <v>1</v>
      </c>
      <c r="J29" s="4">
        <v>1</v>
      </c>
      <c r="K29" s="4" t="s">
        <v>30</v>
      </c>
      <c r="L29" s="4">
        <v>117.87</v>
      </c>
      <c r="M29" s="4">
        <v>117.87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45238</v>
      </c>
      <c r="S29" s="6">
        <v>45278</v>
      </c>
      <c r="T29" s="4" t="s">
        <v>34</v>
      </c>
      <c r="U29" s="4">
        <v>117.87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161</v>
      </c>
      <c r="E30" s="4" t="s">
        <v>182</v>
      </c>
      <c r="F30" s="6">
        <v>45268</v>
      </c>
      <c r="G30" s="6">
        <v>45271</v>
      </c>
      <c r="H30" s="4">
        <v>1</v>
      </c>
      <c r="I30" s="4">
        <v>3</v>
      </c>
      <c r="J30" s="4">
        <v>3</v>
      </c>
      <c r="K30" s="4" t="s">
        <v>30</v>
      </c>
      <c r="L30" s="4">
        <v>759.84</v>
      </c>
      <c r="M30" s="4">
        <v>759.84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45238</v>
      </c>
      <c r="S30" s="6">
        <v>45278</v>
      </c>
      <c r="T30" s="4" t="s">
        <v>34</v>
      </c>
      <c r="U30" s="4">
        <v>759.84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154</v>
      </c>
      <c r="B31" s="4" t="s">
        <v>26</v>
      </c>
      <c r="C31" s="4" t="s">
        <v>99</v>
      </c>
      <c r="D31" s="4" t="s">
        <v>155</v>
      </c>
      <c r="E31" s="4" t="s">
        <v>156</v>
      </c>
      <c r="F31" s="6">
        <v>45273</v>
      </c>
      <c r="G31" s="6">
        <v>45274</v>
      </c>
      <c r="H31" s="4">
        <v>1</v>
      </c>
      <c r="I31" s="4">
        <v>1</v>
      </c>
      <c r="J31" s="4">
        <v>1</v>
      </c>
      <c r="K31" s="4" t="s">
        <v>30</v>
      </c>
      <c r="L31" s="4">
        <v>-118.6</v>
      </c>
      <c r="M31" s="4">
        <v>-118.6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45236</v>
      </c>
      <c r="S31" s="6">
        <v>45278</v>
      </c>
      <c r="T31" s="4" t="s">
        <v>34</v>
      </c>
      <c r="U31" s="4">
        <v>-118.6</v>
      </c>
      <c r="V31" s="4">
        <v>0</v>
      </c>
      <c r="W31" s="4">
        <v>0</v>
      </c>
      <c r="X31" s="4" t="s">
        <v>158</v>
      </c>
      <c r="Y31" s="4" t="s">
        <v>159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76</v>
      </c>
      <c r="E32" s="4" t="s">
        <v>187</v>
      </c>
      <c r="F32" s="6">
        <v>45270</v>
      </c>
      <c r="G32" s="6">
        <v>45273</v>
      </c>
      <c r="H32" s="4">
        <v>1</v>
      </c>
      <c r="I32" s="4">
        <v>3</v>
      </c>
      <c r="J32" s="4">
        <v>3</v>
      </c>
      <c r="K32" s="4" t="s">
        <v>30</v>
      </c>
      <c r="L32" s="4">
        <v>259.76</v>
      </c>
      <c r="M32" s="4">
        <v>259.76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45240.0000115741</v>
      </c>
      <c r="S32" s="6">
        <v>45278</v>
      </c>
      <c r="T32" s="4" t="s">
        <v>34</v>
      </c>
      <c r="U32" s="4">
        <v>259.76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94</v>
      </c>
      <c r="E33" s="4" t="s">
        <v>95</v>
      </c>
      <c r="F33" s="6">
        <v>45267</v>
      </c>
      <c r="G33" s="6">
        <v>45271</v>
      </c>
      <c r="H33" s="4">
        <v>1</v>
      </c>
      <c r="I33" s="4">
        <v>4</v>
      </c>
      <c r="J33" s="4">
        <v>4</v>
      </c>
      <c r="K33" s="4" t="s">
        <v>30</v>
      </c>
      <c r="L33" s="4">
        <v>241</v>
      </c>
      <c r="M33" s="4">
        <v>241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45240.0000115741</v>
      </c>
      <c r="S33" s="6">
        <v>45278</v>
      </c>
      <c r="T33" s="4" t="s">
        <v>34</v>
      </c>
      <c r="U33" s="4">
        <v>241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76</v>
      </c>
      <c r="E34" s="4" t="s">
        <v>196</v>
      </c>
      <c r="F34" s="6">
        <v>45275</v>
      </c>
      <c r="G34" s="6">
        <v>45277</v>
      </c>
      <c r="H34" s="4">
        <v>1</v>
      </c>
      <c r="I34" s="4">
        <v>2</v>
      </c>
      <c r="J34" s="4">
        <v>2</v>
      </c>
      <c r="K34" s="4" t="s">
        <v>30</v>
      </c>
      <c r="L34" s="4">
        <v>220.37</v>
      </c>
      <c r="M34" s="4">
        <v>220.37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45242</v>
      </c>
      <c r="S34" s="6">
        <v>45278</v>
      </c>
      <c r="T34" s="4" t="s">
        <v>34</v>
      </c>
      <c r="U34" s="4">
        <v>220.37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45269</v>
      </c>
      <c r="G35" s="6">
        <v>45271</v>
      </c>
      <c r="H35" s="4">
        <v>1</v>
      </c>
      <c r="I35" s="4">
        <v>2</v>
      </c>
      <c r="J35" s="4">
        <v>2</v>
      </c>
      <c r="K35" s="4" t="s">
        <v>30</v>
      </c>
      <c r="L35" s="4">
        <v>149.48</v>
      </c>
      <c r="M35" s="4">
        <v>149.48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45243</v>
      </c>
      <c r="S35" s="6">
        <v>45278</v>
      </c>
      <c r="T35" s="4" t="s">
        <v>34</v>
      </c>
      <c r="U35" s="4">
        <v>149.48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45272</v>
      </c>
      <c r="G36" s="6">
        <v>45275</v>
      </c>
      <c r="H36" s="4">
        <v>1</v>
      </c>
      <c r="I36" s="4">
        <v>3</v>
      </c>
      <c r="J36" s="4">
        <v>3</v>
      </c>
      <c r="K36" s="4" t="s">
        <v>30</v>
      </c>
      <c r="L36" s="4">
        <v>669.33</v>
      </c>
      <c r="M36" s="4">
        <v>669.33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45244</v>
      </c>
      <c r="S36" s="6">
        <v>45278</v>
      </c>
      <c r="T36" s="4" t="s">
        <v>34</v>
      </c>
      <c r="U36" s="4">
        <v>669.33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156</v>
      </c>
      <c r="F37" s="6">
        <v>45269</v>
      </c>
      <c r="G37" s="6">
        <v>45271</v>
      </c>
      <c r="H37" s="4">
        <v>3</v>
      </c>
      <c r="I37" s="4">
        <v>2</v>
      </c>
      <c r="J37" s="4">
        <v>6</v>
      </c>
      <c r="K37" s="4" t="s">
        <v>30</v>
      </c>
      <c r="L37" s="4">
        <v>404.88</v>
      </c>
      <c r="M37" s="4">
        <v>404.88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45245</v>
      </c>
      <c r="S37" s="6">
        <v>45278</v>
      </c>
      <c r="T37" s="4" t="s">
        <v>34</v>
      </c>
      <c r="U37" s="4">
        <v>404.88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45269</v>
      </c>
      <c r="G38" s="6">
        <v>45271</v>
      </c>
      <c r="H38" s="4">
        <v>1</v>
      </c>
      <c r="I38" s="4">
        <v>2</v>
      </c>
      <c r="J38" s="4">
        <v>2</v>
      </c>
      <c r="K38" s="4" t="s">
        <v>30</v>
      </c>
      <c r="L38" s="4">
        <v>159.84</v>
      </c>
      <c r="M38" s="4">
        <v>159.84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45245.0000115741</v>
      </c>
      <c r="S38" s="6">
        <v>45278</v>
      </c>
      <c r="T38" s="4" t="s">
        <v>34</v>
      </c>
      <c r="U38" s="4">
        <v>159.84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45270</v>
      </c>
      <c r="G39" s="6">
        <v>45272</v>
      </c>
      <c r="H39" s="4">
        <v>1</v>
      </c>
      <c r="I39" s="4">
        <v>2</v>
      </c>
      <c r="J39" s="4">
        <v>2</v>
      </c>
      <c r="K39" s="4" t="s">
        <v>30</v>
      </c>
      <c r="L39" s="4">
        <v>472.06</v>
      </c>
      <c r="M39" s="4">
        <v>472.06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45245.0000115741</v>
      </c>
      <c r="S39" s="6">
        <v>45278</v>
      </c>
      <c r="T39" s="4" t="s">
        <v>34</v>
      </c>
      <c r="U39" s="4">
        <v>472.06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76</v>
      </c>
      <c r="E40" s="4" t="s">
        <v>196</v>
      </c>
      <c r="F40" s="6">
        <v>45274</v>
      </c>
      <c r="G40" s="6">
        <v>45276</v>
      </c>
      <c r="H40" s="4">
        <v>1</v>
      </c>
      <c r="I40" s="4">
        <v>2</v>
      </c>
      <c r="J40" s="4">
        <v>2</v>
      </c>
      <c r="K40" s="4" t="s">
        <v>30</v>
      </c>
      <c r="L40" s="4">
        <v>202.25</v>
      </c>
      <c r="M40" s="4">
        <v>202.25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45246</v>
      </c>
      <c r="S40" s="6">
        <v>45278</v>
      </c>
      <c r="T40" s="4" t="s">
        <v>34</v>
      </c>
      <c r="U40" s="4">
        <v>202.25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45270</v>
      </c>
      <c r="G41" s="6">
        <v>45272</v>
      </c>
      <c r="H41" s="4">
        <v>1</v>
      </c>
      <c r="I41" s="4">
        <v>2</v>
      </c>
      <c r="J41" s="4">
        <v>2</v>
      </c>
      <c r="K41" s="4" t="s">
        <v>30</v>
      </c>
      <c r="L41" s="4">
        <v>408.62</v>
      </c>
      <c r="M41" s="4">
        <v>408.62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45246.0000115741</v>
      </c>
      <c r="S41" s="6">
        <v>45278</v>
      </c>
      <c r="T41" s="4" t="s">
        <v>34</v>
      </c>
      <c r="U41" s="4">
        <v>408.62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137</v>
      </c>
      <c r="E42" s="4" t="s">
        <v>138</v>
      </c>
      <c r="F42" s="6">
        <v>45267</v>
      </c>
      <c r="G42" s="6">
        <v>45271</v>
      </c>
      <c r="H42" s="4">
        <v>1</v>
      </c>
      <c r="I42" s="4">
        <v>4</v>
      </c>
      <c r="J42" s="4">
        <v>4</v>
      </c>
      <c r="K42" s="4" t="s">
        <v>30</v>
      </c>
      <c r="L42" s="4">
        <v>946.64</v>
      </c>
      <c r="M42" s="4">
        <v>946.64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45247.0000115741</v>
      </c>
      <c r="S42" s="6">
        <v>45278</v>
      </c>
      <c r="T42" s="4" t="s">
        <v>34</v>
      </c>
      <c r="U42" s="4">
        <v>946.64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76</v>
      </c>
      <c r="E43" s="4" t="s">
        <v>187</v>
      </c>
      <c r="F43" s="6">
        <v>45275</v>
      </c>
      <c r="G43" s="6">
        <v>45277</v>
      </c>
      <c r="H43" s="4">
        <v>1</v>
      </c>
      <c r="I43" s="4">
        <v>2</v>
      </c>
      <c r="J43" s="4">
        <v>2</v>
      </c>
      <c r="K43" s="4" t="s">
        <v>30</v>
      </c>
      <c r="L43" s="4">
        <v>219.66</v>
      </c>
      <c r="M43" s="4">
        <v>219.66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45247.0000115741</v>
      </c>
      <c r="S43" s="6">
        <v>45278</v>
      </c>
      <c r="T43" s="4" t="s">
        <v>34</v>
      </c>
      <c r="U43" s="4">
        <v>219.66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224</v>
      </c>
      <c r="E44" s="4" t="s">
        <v>248</v>
      </c>
      <c r="F44" s="6">
        <v>45270</v>
      </c>
      <c r="G44" s="6">
        <v>45273</v>
      </c>
      <c r="H44" s="4">
        <v>2</v>
      </c>
      <c r="I44" s="4">
        <v>3</v>
      </c>
      <c r="J44" s="4">
        <v>6</v>
      </c>
      <c r="K44" s="4" t="s">
        <v>30</v>
      </c>
      <c r="L44" s="4">
        <v>690.78</v>
      </c>
      <c r="M44" s="4">
        <v>690.78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45247.0000115741</v>
      </c>
      <c r="S44" s="6">
        <v>45278</v>
      </c>
      <c r="T44" s="4" t="s">
        <v>34</v>
      </c>
      <c r="U44" s="4">
        <v>690.78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45267</v>
      </c>
      <c r="G45" s="6">
        <v>45271</v>
      </c>
      <c r="H45" s="4">
        <v>1</v>
      </c>
      <c r="I45" s="4">
        <v>4</v>
      </c>
      <c r="J45" s="4">
        <v>4</v>
      </c>
      <c r="K45" s="4" t="s">
        <v>30</v>
      </c>
      <c r="L45" s="4">
        <v>458.61</v>
      </c>
      <c r="M45" s="4">
        <v>458.61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45247</v>
      </c>
      <c r="S45" s="6">
        <v>45278</v>
      </c>
      <c r="T45" s="4" t="s">
        <v>34</v>
      </c>
      <c r="U45" s="4">
        <v>458.61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76</v>
      </c>
      <c r="E46" s="4" t="s">
        <v>187</v>
      </c>
      <c r="F46" s="6">
        <v>45276</v>
      </c>
      <c r="G46" s="6">
        <v>45277</v>
      </c>
      <c r="H46" s="4">
        <v>1</v>
      </c>
      <c r="I46" s="4">
        <v>1</v>
      </c>
      <c r="J46" s="4">
        <v>1</v>
      </c>
      <c r="K46" s="4" t="s">
        <v>30</v>
      </c>
      <c r="L46" s="4">
        <v>110.04</v>
      </c>
      <c r="M46" s="4">
        <v>110.04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45247</v>
      </c>
      <c r="S46" s="6">
        <v>45278</v>
      </c>
      <c r="T46" s="4" t="s">
        <v>34</v>
      </c>
      <c r="U46" s="4">
        <v>110.04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45270</v>
      </c>
      <c r="G47" s="6">
        <v>45271</v>
      </c>
      <c r="H47" s="4">
        <v>1</v>
      </c>
      <c r="I47" s="4">
        <v>1</v>
      </c>
      <c r="J47" s="4">
        <v>1</v>
      </c>
      <c r="K47" s="4" t="s">
        <v>30</v>
      </c>
      <c r="L47" s="4">
        <v>219.17</v>
      </c>
      <c r="M47" s="4">
        <v>219.17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45248</v>
      </c>
      <c r="S47" s="6">
        <v>45278</v>
      </c>
      <c r="T47" s="4" t="s">
        <v>34</v>
      </c>
      <c r="U47" s="4">
        <v>219.17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263</v>
      </c>
      <c r="E48" s="4" t="s">
        <v>269</v>
      </c>
      <c r="F48" s="6">
        <v>45274</v>
      </c>
      <c r="G48" s="6">
        <v>45277</v>
      </c>
      <c r="H48" s="4">
        <v>1</v>
      </c>
      <c r="I48" s="4">
        <v>3</v>
      </c>
      <c r="J48" s="4">
        <v>3</v>
      </c>
      <c r="K48" s="4" t="s">
        <v>30</v>
      </c>
      <c r="L48" s="4">
        <v>1376.04</v>
      </c>
      <c r="M48" s="4">
        <v>1376.04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45249.0000115741</v>
      </c>
      <c r="S48" s="6">
        <v>45278</v>
      </c>
      <c r="T48" s="4" t="s">
        <v>34</v>
      </c>
      <c r="U48" s="4">
        <v>1376.04</v>
      </c>
      <c r="V48" s="4">
        <v>0</v>
      </c>
      <c r="W48" s="4">
        <v>400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45271</v>
      </c>
      <c r="G49" s="6">
        <v>45273</v>
      </c>
      <c r="H49" s="4">
        <v>1</v>
      </c>
      <c r="I49" s="4">
        <v>2</v>
      </c>
      <c r="J49" s="4">
        <v>2</v>
      </c>
      <c r="K49" s="4" t="s">
        <v>30</v>
      </c>
      <c r="L49" s="4">
        <v>149.86</v>
      </c>
      <c r="M49" s="4">
        <v>149.86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45249</v>
      </c>
      <c r="S49" s="6">
        <v>45278</v>
      </c>
      <c r="T49" s="4" t="s">
        <v>34</v>
      </c>
      <c r="U49" s="4">
        <v>149.86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94</v>
      </c>
      <c r="E50" s="4" t="s">
        <v>95</v>
      </c>
      <c r="F50" s="6">
        <v>45269</v>
      </c>
      <c r="G50" s="6">
        <v>45271</v>
      </c>
      <c r="H50" s="4">
        <v>1</v>
      </c>
      <c r="I50" s="4">
        <v>2</v>
      </c>
      <c r="J50" s="4">
        <v>2</v>
      </c>
      <c r="K50" s="4" t="s">
        <v>30</v>
      </c>
      <c r="L50" s="4">
        <v>119.44</v>
      </c>
      <c r="M50" s="4">
        <v>119.44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45249.0000115741</v>
      </c>
      <c r="S50" s="6">
        <v>45278</v>
      </c>
      <c r="T50" s="4" t="s">
        <v>34</v>
      </c>
      <c r="U50" s="4">
        <v>119.44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45271</v>
      </c>
      <c r="G51" s="6">
        <v>45273</v>
      </c>
      <c r="H51" s="4">
        <v>1</v>
      </c>
      <c r="I51" s="4">
        <v>2</v>
      </c>
      <c r="J51" s="4">
        <v>2</v>
      </c>
      <c r="K51" s="4" t="s">
        <v>30</v>
      </c>
      <c r="L51" s="4">
        <v>267.1</v>
      </c>
      <c r="M51" s="4">
        <v>267.1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45249</v>
      </c>
      <c r="S51" s="6">
        <v>45278</v>
      </c>
      <c r="T51" s="4" t="s">
        <v>34</v>
      </c>
      <c r="U51" s="4">
        <v>267.1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94</v>
      </c>
      <c r="E52" s="4" t="s">
        <v>290</v>
      </c>
      <c r="F52" s="6">
        <v>45274</v>
      </c>
      <c r="G52" s="6">
        <v>45276</v>
      </c>
      <c r="H52" s="4">
        <v>1</v>
      </c>
      <c r="I52" s="4">
        <v>2</v>
      </c>
      <c r="J52" s="4">
        <v>2</v>
      </c>
      <c r="K52" s="4" t="s">
        <v>30</v>
      </c>
      <c r="L52" s="4">
        <v>130</v>
      </c>
      <c r="M52" s="4">
        <v>130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45248</v>
      </c>
      <c r="S52" s="6">
        <v>45278</v>
      </c>
      <c r="T52" s="4" t="s">
        <v>34</v>
      </c>
      <c r="U52" s="4">
        <v>130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94</v>
      </c>
      <c r="E53" s="4" t="s">
        <v>295</v>
      </c>
      <c r="F53" s="6">
        <v>45273</v>
      </c>
      <c r="G53" s="6">
        <v>45274</v>
      </c>
      <c r="H53" s="4">
        <v>1</v>
      </c>
      <c r="I53" s="4">
        <v>1</v>
      </c>
      <c r="J53" s="4">
        <v>1</v>
      </c>
      <c r="K53" s="4" t="s">
        <v>30</v>
      </c>
      <c r="L53" s="4">
        <v>65.25</v>
      </c>
      <c r="M53" s="4">
        <v>65.25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45249</v>
      </c>
      <c r="S53" s="6">
        <v>45278</v>
      </c>
      <c r="T53" s="4" t="s">
        <v>34</v>
      </c>
      <c r="U53" s="4">
        <v>65.25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76</v>
      </c>
      <c r="E54" s="4" t="s">
        <v>77</v>
      </c>
      <c r="F54" s="6">
        <v>45275</v>
      </c>
      <c r="G54" s="6">
        <v>45277</v>
      </c>
      <c r="H54" s="4">
        <v>1</v>
      </c>
      <c r="I54" s="4">
        <v>2</v>
      </c>
      <c r="J54" s="4">
        <v>2</v>
      </c>
      <c r="K54" s="4" t="s">
        <v>30</v>
      </c>
      <c r="L54" s="4">
        <v>221.2</v>
      </c>
      <c r="M54" s="4">
        <v>221.2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45249</v>
      </c>
      <c r="S54" s="6">
        <v>45278</v>
      </c>
      <c r="T54" s="4" t="s">
        <v>34</v>
      </c>
      <c r="U54" s="4">
        <v>221.2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45271</v>
      </c>
      <c r="G55" s="6">
        <v>45272</v>
      </c>
      <c r="H55" s="4">
        <v>3</v>
      </c>
      <c r="I55" s="4">
        <v>1</v>
      </c>
      <c r="J55" s="4">
        <v>3</v>
      </c>
      <c r="K55" s="4" t="s">
        <v>30</v>
      </c>
      <c r="L55" s="4">
        <v>76.74</v>
      </c>
      <c r="M55" s="4">
        <v>76.74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45250</v>
      </c>
      <c r="S55" s="6">
        <v>45278</v>
      </c>
      <c r="T55" s="4" t="s">
        <v>34</v>
      </c>
      <c r="U55" s="4">
        <v>76.74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263</v>
      </c>
      <c r="E56" s="4" t="s">
        <v>269</v>
      </c>
      <c r="F56" s="6">
        <v>45269</v>
      </c>
      <c r="G56" s="6">
        <v>45272</v>
      </c>
      <c r="H56" s="4">
        <v>1</v>
      </c>
      <c r="I56" s="4">
        <v>3</v>
      </c>
      <c r="J56" s="4">
        <v>3</v>
      </c>
      <c r="K56" s="4" t="s">
        <v>30</v>
      </c>
      <c r="L56" s="4">
        <v>1375.74</v>
      </c>
      <c r="M56" s="4">
        <v>1375.74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45250</v>
      </c>
      <c r="S56" s="6">
        <v>45278</v>
      </c>
      <c r="T56" s="4" t="s">
        <v>34</v>
      </c>
      <c r="U56" s="4">
        <v>1375.74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6">
        <v>45269</v>
      </c>
      <c r="G57" s="6">
        <v>45271</v>
      </c>
      <c r="H57" s="4">
        <v>1</v>
      </c>
      <c r="I57" s="4">
        <v>2</v>
      </c>
      <c r="J57" s="4">
        <v>2</v>
      </c>
      <c r="K57" s="4" t="s">
        <v>30</v>
      </c>
      <c r="L57" s="4">
        <v>131.9</v>
      </c>
      <c r="M57" s="4">
        <v>131.9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45250</v>
      </c>
      <c r="S57" s="6">
        <v>45278</v>
      </c>
      <c r="T57" s="4" t="s">
        <v>34</v>
      </c>
      <c r="U57" s="4">
        <v>131.9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70</v>
      </c>
      <c r="E58" s="4" t="s">
        <v>320</v>
      </c>
      <c r="F58" s="6">
        <v>45271</v>
      </c>
      <c r="G58" s="6">
        <v>45272</v>
      </c>
      <c r="H58" s="4">
        <v>1</v>
      </c>
      <c r="I58" s="4">
        <v>1</v>
      </c>
      <c r="J58" s="4">
        <v>1</v>
      </c>
      <c r="K58" s="4" t="s">
        <v>30</v>
      </c>
      <c r="L58" s="4">
        <v>248.85</v>
      </c>
      <c r="M58" s="4">
        <v>248.85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45250</v>
      </c>
      <c r="S58" s="6">
        <v>45278</v>
      </c>
      <c r="T58" s="4" t="s">
        <v>34</v>
      </c>
      <c r="U58" s="4">
        <v>248.85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263</v>
      </c>
      <c r="E59" s="4" t="s">
        <v>325</v>
      </c>
      <c r="F59" s="6">
        <v>45273</v>
      </c>
      <c r="G59" s="6">
        <v>45276</v>
      </c>
      <c r="H59" s="4">
        <v>1</v>
      </c>
      <c r="I59" s="4">
        <v>3</v>
      </c>
      <c r="J59" s="4">
        <v>3</v>
      </c>
      <c r="K59" s="4" t="s">
        <v>30</v>
      </c>
      <c r="L59" s="4">
        <v>981.72</v>
      </c>
      <c r="M59" s="4">
        <v>981.72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45250</v>
      </c>
      <c r="S59" s="6">
        <v>45278</v>
      </c>
      <c r="T59" s="4" t="s">
        <v>34</v>
      </c>
      <c r="U59" s="4">
        <v>981.72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45276</v>
      </c>
      <c r="G60" s="6">
        <v>45277</v>
      </c>
      <c r="H60" s="4">
        <v>1</v>
      </c>
      <c r="I60" s="4">
        <v>1</v>
      </c>
      <c r="J60" s="4">
        <v>1</v>
      </c>
      <c r="K60" s="4" t="s">
        <v>30</v>
      </c>
      <c r="L60" s="4">
        <v>80.32</v>
      </c>
      <c r="M60" s="4">
        <v>80.32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45251.0000115741</v>
      </c>
      <c r="S60" s="6">
        <v>45278</v>
      </c>
      <c r="T60" s="4" t="s">
        <v>34</v>
      </c>
      <c r="U60" s="4">
        <v>80.32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45270</v>
      </c>
      <c r="G61" s="6">
        <v>45272</v>
      </c>
      <c r="H61" s="4">
        <v>1</v>
      </c>
      <c r="I61" s="4">
        <v>2</v>
      </c>
      <c r="J61" s="4">
        <v>2</v>
      </c>
      <c r="K61" s="4" t="s">
        <v>30</v>
      </c>
      <c r="L61" s="4">
        <v>107.46</v>
      </c>
      <c r="M61" s="4">
        <v>107.46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45251</v>
      </c>
      <c r="S61" s="6">
        <v>45278</v>
      </c>
      <c r="T61" s="4" t="s">
        <v>34</v>
      </c>
      <c r="U61" s="4">
        <v>107.46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156</v>
      </c>
      <c r="F62" s="6">
        <v>45269</v>
      </c>
      <c r="G62" s="6">
        <v>45272</v>
      </c>
      <c r="H62" s="4">
        <v>1</v>
      </c>
      <c r="I62" s="4">
        <v>3</v>
      </c>
      <c r="J62" s="4">
        <v>3</v>
      </c>
      <c r="K62" s="4" t="s">
        <v>30</v>
      </c>
      <c r="L62" s="4">
        <v>572.46</v>
      </c>
      <c r="M62" s="4">
        <v>572.46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45251</v>
      </c>
      <c r="S62" s="6">
        <v>45278</v>
      </c>
      <c r="T62" s="4" t="s">
        <v>34</v>
      </c>
      <c r="U62" s="4">
        <v>572.46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76</v>
      </c>
      <c r="E63" s="4" t="s">
        <v>196</v>
      </c>
      <c r="F63" s="6">
        <v>45267</v>
      </c>
      <c r="G63" s="6">
        <v>45271</v>
      </c>
      <c r="H63" s="4">
        <v>1</v>
      </c>
      <c r="I63" s="4">
        <v>4</v>
      </c>
      <c r="J63" s="4">
        <v>4</v>
      </c>
      <c r="K63" s="4" t="s">
        <v>30</v>
      </c>
      <c r="L63" s="4">
        <v>400.43</v>
      </c>
      <c r="M63" s="4">
        <v>400.43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45251.0000115741</v>
      </c>
      <c r="S63" s="6">
        <v>45278</v>
      </c>
      <c r="T63" s="4" t="s">
        <v>34</v>
      </c>
      <c r="U63" s="4">
        <v>400.43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76</v>
      </c>
      <c r="E64" s="4" t="s">
        <v>187</v>
      </c>
      <c r="F64" s="6">
        <v>45275</v>
      </c>
      <c r="G64" s="6">
        <v>45276</v>
      </c>
      <c r="H64" s="4">
        <v>1</v>
      </c>
      <c r="I64" s="4">
        <v>1</v>
      </c>
      <c r="J64" s="4">
        <v>1</v>
      </c>
      <c r="K64" s="4" t="s">
        <v>30</v>
      </c>
      <c r="L64" s="4">
        <v>110.79</v>
      </c>
      <c r="M64" s="4">
        <v>110.79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45252</v>
      </c>
      <c r="S64" s="6">
        <v>45278</v>
      </c>
      <c r="T64" s="4" t="s">
        <v>34</v>
      </c>
      <c r="U64" s="4">
        <v>110.79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45269</v>
      </c>
      <c r="G65" s="6">
        <v>45276</v>
      </c>
      <c r="H65" s="4">
        <v>1</v>
      </c>
      <c r="I65" s="4">
        <v>7</v>
      </c>
      <c r="J65" s="4">
        <v>7</v>
      </c>
      <c r="K65" s="4" t="s">
        <v>30</v>
      </c>
      <c r="L65" s="4">
        <v>424.41</v>
      </c>
      <c r="M65" s="4">
        <v>424.41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45252.0000115741</v>
      </c>
      <c r="S65" s="6">
        <v>45278</v>
      </c>
      <c r="T65" s="4" t="s">
        <v>34</v>
      </c>
      <c r="U65" s="4">
        <v>424.41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45262</v>
      </c>
      <c r="G66" s="6">
        <v>45277</v>
      </c>
      <c r="H66" s="4">
        <v>1</v>
      </c>
      <c r="I66" s="4">
        <v>15</v>
      </c>
      <c r="J66" s="4">
        <v>15</v>
      </c>
      <c r="K66" s="4" t="s">
        <v>30</v>
      </c>
      <c r="L66" s="4">
        <v>496.23</v>
      </c>
      <c r="M66" s="4">
        <v>496.23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45252</v>
      </c>
      <c r="S66" s="6">
        <v>45278</v>
      </c>
      <c r="T66" s="4" t="s">
        <v>34</v>
      </c>
      <c r="U66" s="4">
        <v>496.23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224</v>
      </c>
      <c r="E67" s="4" t="s">
        <v>248</v>
      </c>
      <c r="F67" s="6">
        <v>45270</v>
      </c>
      <c r="G67" s="6">
        <v>45273</v>
      </c>
      <c r="H67" s="4">
        <v>1</v>
      </c>
      <c r="I67" s="4">
        <v>3</v>
      </c>
      <c r="J67" s="4">
        <v>3</v>
      </c>
      <c r="K67" s="4" t="s">
        <v>30</v>
      </c>
      <c r="L67" s="4">
        <v>343.08</v>
      </c>
      <c r="M67" s="4">
        <v>343.08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45236</v>
      </c>
      <c r="S67" s="6">
        <v>45278</v>
      </c>
      <c r="T67" s="4" t="s">
        <v>34</v>
      </c>
      <c r="U67" s="4">
        <v>343.08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234</v>
      </c>
      <c r="E68" s="4" t="s">
        <v>235</v>
      </c>
      <c r="F68" s="6">
        <v>45268</v>
      </c>
      <c r="G68" s="6">
        <v>45272</v>
      </c>
      <c r="H68" s="4">
        <v>1</v>
      </c>
      <c r="I68" s="4">
        <v>4</v>
      </c>
      <c r="J68" s="4">
        <v>4</v>
      </c>
      <c r="K68" s="4" t="s">
        <v>30</v>
      </c>
      <c r="L68" s="4">
        <v>812.52</v>
      </c>
      <c r="M68" s="4">
        <v>812.52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45252.0000115741</v>
      </c>
      <c r="S68" s="6">
        <v>45278</v>
      </c>
      <c r="T68" s="4" t="s">
        <v>34</v>
      </c>
      <c r="U68" s="4">
        <v>812.52</v>
      </c>
      <c r="V68" s="4">
        <v>0</v>
      </c>
      <c r="W68" s="4">
        <v>0</v>
      </c>
      <c r="X68" s="4" t="s">
        <v>372</v>
      </c>
      <c r="Y68" s="4" t="s">
        <v>373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167</v>
      </c>
      <c r="E69" s="4" t="s">
        <v>168</v>
      </c>
      <c r="F69" s="6">
        <v>45271</v>
      </c>
      <c r="G69" s="6">
        <v>45273</v>
      </c>
      <c r="H69" s="4">
        <v>1</v>
      </c>
      <c r="I69" s="4">
        <v>2</v>
      </c>
      <c r="J69" s="4">
        <v>2</v>
      </c>
      <c r="K69" s="4" t="s">
        <v>30</v>
      </c>
      <c r="L69" s="4">
        <v>216.26</v>
      </c>
      <c r="M69" s="4">
        <v>216.26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45252</v>
      </c>
      <c r="S69" s="6">
        <v>45278</v>
      </c>
      <c r="T69" s="4" t="s">
        <v>34</v>
      </c>
      <c r="U69" s="4">
        <v>216.26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314</v>
      </c>
      <c r="E70" s="4" t="s">
        <v>379</v>
      </c>
      <c r="F70" s="6">
        <v>45272</v>
      </c>
      <c r="G70" s="6">
        <v>45276</v>
      </c>
      <c r="H70" s="4">
        <v>1</v>
      </c>
      <c r="I70" s="4">
        <v>4</v>
      </c>
      <c r="J70" s="4">
        <v>4</v>
      </c>
      <c r="K70" s="4" t="s">
        <v>30</v>
      </c>
      <c r="L70" s="4">
        <v>349.24</v>
      </c>
      <c r="M70" s="4">
        <v>349.24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45252</v>
      </c>
      <c r="S70" s="6">
        <v>45278</v>
      </c>
      <c r="T70" s="4" t="s">
        <v>34</v>
      </c>
      <c r="U70" s="4">
        <v>349.24</v>
      </c>
      <c r="V70" s="4">
        <v>0</v>
      </c>
      <c r="W70" s="4">
        <v>0</v>
      </c>
      <c r="X70" s="4" t="s">
        <v>381</v>
      </c>
      <c r="Y70" s="4" t="s">
        <v>318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253</v>
      </c>
      <c r="E71" s="4" t="s">
        <v>383</v>
      </c>
      <c r="F71" s="6">
        <v>45267</v>
      </c>
      <c r="G71" s="6">
        <v>45271</v>
      </c>
      <c r="H71" s="4">
        <v>1</v>
      </c>
      <c r="I71" s="4">
        <v>4</v>
      </c>
      <c r="J71" s="4">
        <v>4</v>
      </c>
      <c r="K71" s="4" t="s">
        <v>30</v>
      </c>
      <c r="L71" s="4">
        <v>315.3</v>
      </c>
      <c r="M71" s="4">
        <v>315.3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45252</v>
      </c>
      <c r="S71" s="6">
        <v>45278</v>
      </c>
      <c r="T71" s="4" t="s">
        <v>34</v>
      </c>
      <c r="U71" s="4">
        <v>315.3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130</v>
      </c>
      <c r="B72" s="4" t="s">
        <v>26</v>
      </c>
      <c r="C72" s="4" t="s">
        <v>99</v>
      </c>
      <c r="D72" s="4" t="s">
        <v>131</v>
      </c>
      <c r="E72" s="4" t="s">
        <v>132</v>
      </c>
      <c r="F72" s="6">
        <v>45269</v>
      </c>
      <c r="G72" s="6">
        <v>45273</v>
      </c>
      <c r="H72" s="4">
        <v>1</v>
      </c>
      <c r="I72" s="4">
        <v>4</v>
      </c>
      <c r="J72" s="4">
        <v>4</v>
      </c>
      <c r="K72" s="4" t="s">
        <v>30</v>
      </c>
      <c r="L72" s="4">
        <v>-514.84</v>
      </c>
      <c r="M72" s="4">
        <v>-514.84</v>
      </c>
      <c r="N72" s="4" t="s">
        <v>133</v>
      </c>
      <c r="O72" s="4" t="s">
        <v>32</v>
      </c>
      <c r="P72" s="4" t="s">
        <v>33</v>
      </c>
      <c r="Q72" s="4">
        <v>0</v>
      </c>
      <c r="R72" s="7">
        <v>45234</v>
      </c>
      <c r="S72" s="6">
        <v>45278</v>
      </c>
      <c r="T72" s="4" t="s">
        <v>34</v>
      </c>
      <c r="U72" s="4">
        <v>-514.84</v>
      </c>
      <c r="V72" s="4">
        <v>0</v>
      </c>
      <c r="W72" s="4">
        <v>0</v>
      </c>
      <c r="X72" s="4" t="s">
        <v>134</v>
      </c>
      <c r="Y72" s="4" t="s">
        <v>135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388</v>
      </c>
      <c r="E73" s="4" t="s">
        <v>156</v>
      </c>
      <c r="F73" s="6">
        <v>45269</v>
      </c>
      <c r="G73" s="6">
        <v>45274</v>
      </c>
      <c r="H73" s="4">
        <v>1</v>
      </c>
      <c r="I73" s="4">
        <v>5</v>
      </c>
      <c r="J73" s="4">
        <v>5</v>
      </c>
      <c r="K73" s="4" t="s">
        <v>30</v>
      </c>
      <c r="L73" s="4">
        <v>747.98</v>
      </c>
      <c r="M73" s="4">
        <v>747.98</v>
      </c>
      <c r="N73" s="4" t="s">
        <v>389</v>
      </c>
      <c r="O73" s="4" t="s">
        <v>32</v>
      </c>
      <c r="P73" s="4" t="s">
        <v>33</v>
      </c>
      <c r="Q73" s="4">
        <v>0</v>
      </c>
      <c r="R73" s="7">
        <v>45254</v>
      </c>
      <c r="S73" s="6">
        <v>45278</v>
      </c>
      <c r="T73" s="4" t="s">
        <v>34</v>
      </c>
      <c r="U73" s="4">
        <v>747.98</v>
      </c>
      <c r="V73" s="4">
        <v>0</v>
      </c>
      <c r="W73" s="4">
        <v>0</v>
      </c>
      <c r="X73" s="4" t="s">
        <v>390</v>
      </c>
      <c r="Y73" s="4" t="s">
        <v>391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388</v>
      </c>
      <c r="E74" s="4" t="s">
        <v>393</v>
      </c>
      <c r="F74" s="6">
        <v>45269</v>
      </c>
      <c r="G74" s="6">
        <v>45274</v>
      </c>
      <c r="H74" s="4">
        <v>1</v>
      </c>
      <c r="I74" s="4">
        <v>5</v>
      </c>
      <c r="J74" s="4">
        <v>5</v>
      </c>
      <c r="K74" s="4" t="s">
        <v>30</v>
      </c>
      <c r="L74" s="4">
        <v>831.73</v>
      </c>
      <c r="M74" s="4">
        <v>831.73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45254</v>
      </c>
      <c r="S74" s="6">
        <v>45278</v>
      </c>
      <c r="T74" s="4" t="s">
        <v>34</v>
      </c>
      <c r="U74" s="4">
        <v>831.73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388</v>
      </c>
      <c r="E75" s="4" t="s">
        <v>156</v>
      </c>
      <c r="F75" s="6">
        <v>45269</v>
      </c>
      <c r="G75" s="6">
        <v>45274</v>
      </c>
      <c r="H75" s="4">
        <v>1</v>
      </c>
      <c r="I75" s="4">
        <v>5</v>
      </c>
      <c r="J75" s="4">
        <v>5</v>
      </c>
      <c r="K75" s="4" t="s">
        <v>30</v>
      </c>
      <c r="L75" s="4">
        <v>747.98</v>
      </c>
      <c r="M75" s="4">
        <v>747.98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45254</v>
      </c>
      <c r="S75" s="6">
        <v>45278</v>
      </c>
      <c r="T75" s="4" t="s">
        <v>34</v>
      </c>
      <c r="U75" s="4">
        <v>747.98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156</v>
      </c>
      <c r="F76" s="6">
        <v>45271</v>
      </c>
      <c r="G76" s="6">
        <v>45275</v>
      </c>
      <c r="H76" s="4">
        <v>1</v>
      </c>
      <c r="I76" s="4">
        <v>4</v>
      </c>
      <c r="J76" s="4">
        <v>4</v>
      </c>
      <c r="K76" s="4" t="s">
        <v>30</v>
      </c>
      <c r="L76" s="4">
        <v>857</v>
      </c>
      <c r="M76" s="4">
        <v>857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45254.0000115741</v>
      </c>
      <c r="S76" s="6">
        <v>45278</v>
      </c>
      <c r="T76" s="4" t="s">
        <v>34</v>
      </c>
      <c r="U76" s="4">
        <v>857</v>
      </c>
      <c r="V76" s="4">
        <v>0</v>
      </c>
      <c r="W76" s="4">
        <v>0</v>
      </c>
      <c r="X76" s="4" t="s">
        <v>404</v>
      </c>
      <c r="Y76" s="4" t="s">
        <v>405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201</v>
      </c>
      <c r="E77" s="4" t="s">
        <v>407</v>
      </c>
      <c r="F77" s="6">
        <v>45271</v>
      </c>
      <c r="G77" s="6">
        <v>45272</v>
      </c>
      <c r="H77" s="4">
        <v>1</v>
      </c>
      <c r="I77" s="4">
        <v>1</v>
      </c>
      <c r="J77" s="4">
        <v>1</v>
      </c>
      <c r="K77" s="4" t="s">
        <v>30</v>
      </c>
      <c r="L77" s="4">
        <v>53.15</v>
      </c>
      <c r="M77" s="4">
        <v>53.15</v>
      </c>
      <c r="N77" s="4" t="s">
        <v>408</v>
      </c>
      <c r="O77" s="4" t="s">
        <v>32</v>
      </c>
      <c r="P77" s="4" t="s">
        <v>33</v>
      </c>
      <c r="Q77" s="4">
        <v>0</v>
      </c>
      <c r="R77" s="7">
        <v>45255.0000115741</v>
      </c>
      <c r="S77" s="6">
        <v>45278</v>
      </c>
      <c r="T77" s="4" t="s">
        <v>34</v>
      </c>
      <c r="U77" s="4">
        <v>53.15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5">
      <c r="A78" s="4" t="s">
        <v>411</v>
      </c>
      <c r="B78" s="4" t="s">
        <v>26</v>
      </c>
      <c r="C78" s="4" t="s">
        <v>27</v>
      </c>
      <c r="D78" s="4" t="s">
        <v>342</v>
      </c>
      <c r="E78" s="4" t="s">
        <v>393</v>
      </c>
      <c r="F78" s="6">
        <v>45269</v>
      </c>
      <c r="G78" s="6">
        <v>45273</v>
      </c>
      <c r="H78" s="4">
        <v>1</v>
      </c>
      <c r="I78" s="4">
        <v>4</v>
      </c>
      <c r="J78" s="4">
        <v>4</v>
      </c>
      <c r="K78" s="4" t="s">
        <v>30</v>
      </c>
      <c r="L78" s="4">
        <v>765.08</v>
      </c>
      <c r="M78" s="4">
        <v>765.08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45255.0000115741</v>
      </c>
      <c r="S78" s="6">
        <v>45278</v>
      </c>
      <c r="T78" s="4" t="s">
        <v>34</v>
      </c>
      <c r="U78" s="4">
        <v>765.08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415</v>
      </c>
      <c r="B79" s="4" t="s">
        <v>26</v>
      </c>
      <c r="C79" s="4" t="s">
        <v>27</v>
      </c>
      <c r="D79" s="4" t="s">
        <v>38</v>
      </c>
      <c r="E79" s="4" t="s">
        <v>416</v>
      </c>
      <c r="F79" s="6">
        <v>45270</v>
      </c>
      <c r="G79" s="6">
        <v>45271</v>
      </c>
      <c r="H79" s="4">
        <v>1</v>
      </c>
      <c r="I79" s="4">
        <v>1</v>
      </c>
      <c r="J79" s="4">
        <v>1</v>
      </c>
      <c r="K79" s="4" t="s">
        <v>30</v>
      </c>
      <c r="L79" s="4">
        <v>515.45</v>
      </c>
      <c r="M79" s="4">
        <v>515.45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45256</v>
      </c>
      <c r="S79" s="6">
        <v>45278</v>
      </c>
      <c r="T79" s="4" t="s">
        <v>34</v>
      </c>
      <c r="U79" s="4">
        <v>515.45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342</v>
      </c>
      <c r="E80" s="4" t="s">
        <v>156</v>
      </c>
      <c r="F80" s="6">
        <v>45270</v>
      </c>
      <c r="G80" s="6">
        <v>45272</v>
      </c>
      <c r="H80" s="4">
        <v>1</v>
      </c>
      <c r="I80" s="4">
        <v>2</v>
      </c>
      <c r="J80" s="4">
        <v>2</v>
      </c>
      <c r="K80" s="4" t="s">
        <v>30</v>
      </c>
      <c r="L80" s="4">
        <v>384.74</v>
      </c>
      <c r="M80" s="4">
        <v>384.74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45257.0000115741</v>
      </c>
      <c r="S80" s="6">
        <v>45278</v>
      </c>
      <c r="T80" s="4" t="s">
        <v>34</v>
      </c>
      <c r="U80" s="4">
        <v>384.74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314</v>
      </c>
      <c r="E81" s="4" t="s">
        <v>379</v>
      </c>
      <c r="F81" s="6">
        <v>45273</v>
      </c>
      <c r="G81" s="6">
        <v>45276</v>
      </c>
      <c r="H81" s="4">
        <v>1</v>
      </c>
      <c r="I81" s="4">
        <v>3</v>
      </c>
      <c r="J81" s="4">
        <v>3</v>
      </c>
      <c r="K81" s="4" t="s">
        <v>30</v>
      </c>
      <c r="L81" s="4">
        <v>260.73</v>
      </c>
      <c r="M81" s="4">
        <v>260.73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45257.0000115741</v>
      </c>
      <c r="S81" s="6">
        <v>45278</v>
      </c>
      <c r="T81" s="4" t="s">
        <v>34</v>
      </c>
      <c r="U81" s="4">
        <v>260.73</v>
      </c>
      <c r="V81" s="4">
        <v>0</v>
      </c>
      <c r="W81" s="4">
        <v>0</v>
      </c>
      <c r="X81" s="4" t="s">
        <v>426</v>
      </c>
      <c r="Y81" s="4" t="s">
        <v>318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314</v>
      </c>
      <c r="E82" s="4" t="s">
        <v>379</v>
      </c>
      <c r="F82" s="6">
        <v>45274</v>
      </c>
      <c r="G82" s="6">
        <v>45275</v>
      </c>
      <c r="H82" s="4">
        <v>1</v>
      </c>
      <c r="I82" s="4">
        <v>1</v>
      </c>
      <c r="J82" s="4">
        <v>1</v>
      </c>
      <c r="K82" s="4" t="s">
        <v>30</v>
      </c>
      <c r="L82" s="4">
        <v>87.45</v>
      </c>
      <c r="M82" s="4">
        <v>87.45</v>
      </c>
      <c r="N82" s="4" t="s">
        <v>428</v>
      </c>
      <c r="O82" s="4" t="s">
        <v>32</v>
      </c>
      <c r="P82" s="4" t="s">
        <v>33</v>
      </c>
      <c r="Q82" s="4">
        <v>0</v>
      </c>
      <c r="R82" s="7">
        <v>45258.0000115741</v>
      </c>
      <c r="S82" s="6">
        <v>45278</v>
      </c>
      <c r="T82" s="4" t="s">
        <v>34</v>
      </c>
      <c r="U82" s="4">
        <v>87.45</v>
      </c>
      <c r="V82" s="4">
        <v>0</v>
      </c>
      <c r="W82" s="4">
        <v>0</v>
      </c>
      <c r="X82" s="4" t="s">
        <v>429</v>
      </c>
      <c r="Y82" s="4" t="s">
        <v>430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253</v>
      </c>
      <c r="E83" s="4" t="s">
        <v>383</v>
      </c>
      <c r="F83" s="6">
        <v>45274</v>
      </c>
      <c r="G83" s="6">
        <v>45276</v>
      </c>
      <c r="H83" s="4">
        <v>1</v>
      </c>
      <c r="I83" s="4">
        <v>2</v>
      </c>
      <c r="J83" s="4">
        <v>2</v>
      </c>
      <c r="K83" s="4" t="s">
        <v>30</v>
      </c>
      <c r="L83" s="4">
        <v>155.66</v>
      </c>
      <c r="M83" s="4">
        <v>155.66</v>
      </c>
      <c r="N83" s="4" t="s">
        <v>432</v>
      </c>
      <c r="O83" s="4" t="s">
        <v>32</v>
      </c>
      <c r="P83" s="4" t="s">
        <v>33</v>
      </c>
      <c r="Q83" s="4">
        <v>0</v>
      </c>
      <c r="R83" s="7">
        <v>45258.0000115741</v>
      </c>
      <c r="S83" s="6">
        <v>45278</v>
      </c>
      <c r="T83" s="4" t="s">
        <v>34</v>
      </c>
      <c r="U83" s="4">
        <v>155.66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45271</v>
      </c>
      <c r="G84" s="6">
        <v>45273</v>
      </c>
      <c r="H84" s="4">
        <v>1</v>
      </c>
      <c r="I84" s="4">
        <v>2</v>
      </c>
      <c r="J84" s="4">
        <v>2</v>
      </c>
      <c r="K84" s="4" t="s">
        <v>30</v>
      </c>
      <c r="L84" s="4">
        <v>299.6</v>
      </c>
      <c r="M84" s="4">
        <v>299.6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45258.0000115741</v>
      </c>
      <c r="S84" s="6">
        <v>45278</v>
      </c>
      <c r="T84" s="4" t="s">
        <v>34</v>
      </c>
      <c r="U84" s="4">
        <v>299.6</v>
      </c>
      <c r="V84" s="4">
        <v>0</v>
      </c>
      <c r="W84" s="4">
        <v>0</v>
      </c>
      <c r="X84" s="4" t="s">
        <v>439</v>
      </c>
      <c r="Y84" s="4" t="s">
        <v>440</v>
      </c>
    </row>
    <row r="85" s="4" customFormat="1" spans="1:25">
      <c r="A85" s="4" t="s">
        <v>441</v>
      </c>
      <c r="B85" s="4" t="s">
        <v>26</v>
      </c>
      <c r="C85" s="4" t="s">
        <v>27</v>
      </c>
      <c r="D85" s="4" t="s">
        <v>442</v>
      </c>
      <c r="E85" s="4" t="s">
        <v>443</v>
      </c>
      <c r="F85" s="6">
        <v>45272</v>
      </c>
      <c r="G85" s="6">
        <v>45273</v>
      </c>
      <c r="H85" s="4">
        <v>4</v>
      </c>
      <c r="I85" s="4">
        <v>1</v>
      </c>
      <c r="J85" s="4">
        <v>4</v>
      </c>
      <c r="K85" s="4" t="s">
        <v>30</v>
      </c>
      <c r="L85" s="4">
        <v>245.48</v>
      </c>
      <c r="M85" s="4">
        <v>245.48</v>
      </c>
      <c r="N85" s="4" t="s">
        <v>444</v>
      </c>
      <c r="O85" s="4" t="s">
        <v>32</v>
      </c>
      <c r="P85" s="4" t="s">
        <v>33</v>
      </c>
      <c r="Q85" s="4">
        <v>0</v>
      </c>
      <c r="R85" s="7">
        <v>45259</v>
      </c>
      <c r="S85" s="6">
        <v>45278</v>
      </c>
      <c r="T85" s="4" t="s">
        <v>34</v>
      </c>
      <c r="U85" s="4">
        <v>245.48</v>
      </c>
      <c r="V85" s="4">
        <v>0</v>
      </c>
      <c r="W85" s="4">
        <v>0</v>
      </c>
      <c r="X85" s="4" t="s">
        <v>445</v>
      </c>
      <c r="Y85" s="4" t="s">
        <v>446</v>
      </c>
    </row>
    <row r="86" s="4" customFormat="1" spans="1:25">
      <c r="A86" s="4" t="s">
        <v>447</v>
      </c>
      <c r="B86" s="4" t="s">
        <v>26</v>
      </c>
      <c r="C86" s="4" t="s">
        <v>27</v>
      </c>
      <c r="D86" s="4" t="s">
        <v>70</v>
      </c>
      <c r="E86" s="4" t="s">
        <v>71</v>
      </c>
      <c r="F86" s="6">
        <v>45271</v>
      </c>
      <c r="G86" s="6">
        <v>45272</v>
      </c>
      <c r="H86" s="4">
        <v>1</v>
      </c>
      <c r="I86" s="4">
        <v>1</v>
      </c>
      <c r="J86" s="4">
        <v>1</v>
      </c>
      <c r="K86" s="4" t="s">
        <v>30</v>
      </c>
      <c r="L86" s="4">
        <v>218.24</v>
      </c>
      <c r="M86" s="4">
        <v>218.24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45260.0000115741</v>
      </c>
      <c r="S86" s="6">
        <v>45278</v>
      </c>
      <c r="T86" s="4" t="s">
        <v>34</v>
      </c>
      <c r="U86" s="4">
        <v>218.24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45270</v>
      </c>
      <c r="G87" s="6">
        <v>45273</v>
      </c>
      <c r="H87" s="4">
        <v>1</v>
      </c>
      <c r="I87" s="4">
        <v>3</v>
      </c>
      <c r="J87" s="4">
        <v>3</v>
      </c>
      <c r="K87" s="4" t="s">
        <v>30</v>
      </c>
      <c r="L87" s="4">
        <v>1240.2</v>
      </c>
      <c r="M87" s="4">
        <v>1240.2</v>
      </c>
      <c r="N87" s="4" t="s">
        <v>454</v>
      </c>
      <c r="O87" s="4" t="s">
        <v>32</v>
      </c>
      <c r="P87" s="4" t="s">
        <v>33</v>
      </c>
      <c r="Q87" s="4">
        <v>0</v>
      </c>
      <c r="R87" s="7">
        <v>45260.0000115741</v>
      </c>
      <c r="S87" s="6">
        <v>45278</v>
      </c>
      <c r="T87" s="4" t="s">
        <v>34</v>
      </c>
      <c r="U87" s="4">
        <v>1240.2</v>
      </c>
      <c r="V87" s="4">
        <v>0</v>
      </c>
      <c r="W87" s="4">
        <v>0</v>
      </c>
      <c r="X87" s="4" t="s">
        <v>455</v>
      </c>
      <c r="Y87" s="4" t="s">
        <v>456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458</v>
      </c>
      <c r="E88" s="4" t="s">
        <v>393</v>
      </c>
      <c r="F88" s="6">
        <v>45276</v>
      </c>
      <c r="G88" s="6">
        <v>45277</v>
      </c>
      <c r="H88" s="4">
        <v>1</v>
      </c>
      <c r="I88" s="4">
        <v>1</v>
      </c>
      <c r="J88" s="4">
        <v>1</v>
      </c>
      <c r="K88" s="4" t="s">
        <v>30</v>
      </c>
      <c r="L88" s="4">
        <v>62.81</v>
      </c>
      <c r="M88" s="4">
        <v>62.81</v>
      </c>
      <c r="N88" s="4" t="s">
        <v>459</v>
      </c>
      <c r="O88" s="4" t="s">
        <v>32</v>
      </c>
      <c r="P88" s="4" t="s">
        <v>33</v>
      </c>
      <c r="Q88" s="4">
        <v>0</v>
      </c>
      <c r="R88" s="7">
        <v>45260</v>
      </c>
      <c r="S88" s="6">
        <v>45278</v>
      </c>
      <c r="T88" s="4" t="s">
        <v>34</v>
      </c>
      <c r="U88" s="4">
        <v>62.81</v>
      </c>
      <c r="V88" s="4">
        <v>0</v>
      </c>
      <c r="W88" s="4">
        <v>0</v>
      </c>
      <c r="X88" s="4" t="s">
        <v>460</v>
      </c>
      <c r="Y88" s="4" t="s">
        <v>461</v>
      </c>
    </row>
    <row r="89" s="4" customFormat="1" spans="1:25">
      <c r="A89" s="4" t="s">
        <v>462</v>
      </c>
      <c r="B89" s="4" t="s">
        <v>26</v>
      </c>
      <c r="C89" s="4" t="s">
        <v>27</v>
      </c>
      <c r="D89" s="4" t="s">
        <v>463</v>
      </c>
      <c r="E89" s="4" t="s">
        <v>275</v>
      </c>
      <c r="F89" s="6">
        <v>45270</v>
      </c>
      <c r="G89" s="6">
        <v>45272</v>
      </c>
      <c r="H89" s="4">
        <v>1</v>
      </c>
      <c r="I89" s="4">
        <v>2</v>
      </c>
      <c r="J89" s="4">
        <v>2</v>
      </c>
      <c r="K89" s="4" t="s">
        <v>30</v>
      </c>
      <c r="L89" s="4">
        <v>78.34</v>
      </c>
      <c r="M89" s="4">
        <v>78.34</v>
      </c>
      <c r="N89" s="4" t="s">
        <v>464</v>
      </c>
      <c r="O89" s="4" t="s">
        <v>32</v>
      </c>
      <c r="P89" s="4" t="s">
        <v>33</v>
      </c>
      <c r="Q89" s="4">
        <v>0</v>
      </c>
      <c r="R89" s="7">
        <v>45260.0000115741</v>
      </c>
      <c r="S89" s="6">
        <v>45278</v>
      </c>
      <c r="T89" s="4" t="s">
        <v>34</v>
      </c>
      <c r="U89" s="4">
        <v>78.34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468</v>
      </c>
      <c r="E90" s="4" t="s">
        <v>248</v>
      </c>
      <c r="F90" s="6">
        <v>45269</v>
      </c>
      <c r="G90" s="6">
        <v>45275</v>
      </c>
      <c r="H90" s="4">
        <v>1</v>
      </c>
      <c r="I90" s="4">
        <v>6</v>
      </c>
      <c r="J90" s="4">
        <v>6</v>
      </c>
      <c r="K90" s="4" t="s">
        <v>30</v>
      </c>
      <c r="L90" s="4">
        <v>946.86</v>
      </c>
      <c r="M90" s="4">
        <v>946.86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45261.0000115741</v>
      </c>
      <c r="S90" s="6">
        <v>45278</v>
      </c>
      <c r="T90" s="4" t="s">
        <v>34</v>
      </c>
      <c r="U90" s="4">
        <v>946.86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473</v>
      </c>
      <c r="E91" s="4" t="s">
        <v>474</v>
      </c>
      <c r="F91" s="6">
        <v>45274</v>
      </c>
      <c r="G91" s="6">
        <v>45277</v>
      </c>
      <c r="H91" s="4">
        <v>1</v>
      </c>
      <c r="I91" s="4">
        <v>3</v>
      </c>
      <c r="J91" s="4">
        <v>3</v>
      </c>
      <c r="K91" s="4" t="s">
        <v>30</v>
      </c>
      <c r="L91" s="4">
        <v>328.2</v>
      </c>
      <c r="M91" s="4">
        <v>328.2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45261.0000115741</v>
      </c>
      <c r="S91" s="6">
        <v>45278</v>
      </c>
      <c r="T91" s="4" t="s">
        <v>34</v>
      </c>
      <c r="U91" s="4">
        <v>328.2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479</v>
      </c>
      <c r="E92" s="4" t="s">
        <v>480</v>
      </c>
      <c r="F92" s="6">
        <v>45270</v>
      </c>
      <c r="G92" s="6">
        <v>45275</v>
      </c>
      <c r="H92" s="4">
        <v>4</v>
      </c>
      <c r="I92" s="4">
        <v>5</v>
      </c>
      <c r="J92" s="4">
        <v>20</v>
      </c>
      <c r="K92" s="4" t="s">
        <v>30</v>
      </c>
      <c r="L92" s="4">
        <v>807.8</v>
      </c>
      <c r="M92" s="4">
        <v>807.8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45261.0000115741</v>
      </c>
      <c r="S92" s="6">
        <v>45278</v>
      </c>
      <c r="T92" s="4" t="s">
        <v>34</v>
      </c>
      <c r="U92" s="4">
        <v>807.8</v>
      </c>
      <c r="V92" s="4">
        <v>0</v>
      </c>
      <c r="W92" s="4">
        <v>0</v>
      </c>
      <c r="X92" s="4" t="s">
        <v>482</v>
      </c>
      <c r="Y92" s="4" t="s">
        <v>86</v>
      </c>
    </row>
    <row r="93" s="4" customFormat="1" spans="1:25">
      <c r="A93" s="4" t="s">
        <v>478</v>
      </c>
      <c r="B93" s="4" t="s">
        <v>26</v>
      </c>
      <c r="C93" s="4" t="s">
        <v>99</v>
      </c>
      <c r="D93" s="4" t="s">
        <v>479</v>
      </c>
      <c r="E93" s="4" t="s">
        <v>480</v>
      </c>
      <c r="F93" s="6">
        <v>45270</v>
      </c>
      <c r="G93" s="6">
        <v>45275</v>
      </c>
      <c r="H93" s="4">
        <v>4</v>
      </c>
      <c r="I93" s="4">
        <v>5</v>
      </c>
      <c r="J93" s="4">
        <v>20</v>
      </c>
      <c r="K93" s="4" t="s">
        <v>30</v>
      </c>
      <c r="L93" s="4">
        <v>-807.8</v>
      </c>
      <c r="M93" s="4">
        <v>-807.8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45261.0000115741</v>
      </c>
      <c r="S93" s="6">
        <v>45278</v>
      </c>
      <c r="T93" s="4" t="s">
        <v>34</v>
      </c>
      <c r="U93" s="4">
        <v>-807.8</v>
      </c>
      <c r="V93" s="4">
        <v>0</v>
      </c>
      <c r="W93" s="4">
        <v>0</v>
      </c>
      <c r="X93" s="4" t="s">
        <v>482</v>
      </c>
      <c r="Y93" s="4" t="s">
        <v>86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479</v>
      </c>
      <c r="E94" s="4" t="s">
        <v>480</v>
      </c>
      <c r="F94" s="6">
        <v>45270</v>
      </c>
      <c r="G94" s="6">
        <v>45275</v>
      </c>
      <c r="H94" s="4">
        <v>4</v>
      </c>
      <c r="I94" s="4">
        <v>5</v>
      </c>
      <c r="J94" s="4">
        <v>20</v>
      </c>
      <c r="K94" s="4" t="s">
        <v>30</v>
      </c>
      <c r="L94" s="4">
        <v>807.8</v>
      </c>
      <c r="M94" s="4">
        <v>807.8</v>
      </c>
      <c r="N94" s="4" t="s">
        <v>481</v>
      </c>
      <c r="O94" s="4" t="s">
        <v>32</v>
      </c>
      <c r="P94" s="4" t="s">
        <v>33</v>
      </c>
      <c r="Q94" s="4">
        <v>0</v>
      </c>
      <c r="R94" s="7">
        <v>45261.0000115741</v>
      </c>
      <c r="S94" s="6">
        <v>45278</v>
      </c>
      <c r="T94" s="4" t="s">
        <v>34</v>
      </c>
      <c r="U94" s="4">
        <v>807.8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102</v>
      </c>
      <c r="F95" s="6">
        <v>45275</v>
      </c>
      <c r="G95" s="6">
        <v>45277</v>
      </c>
      <c r="H95" s="4">
        <v>1</v>
      </c>
      <c r="I95" s="4">
        <v>2</v>
      </c>
      <c r="J95" s="4">
        <v>2</v>
      </c>
      <c r="K95" s="4" t="s">
        <v>30</v>
      </c>
      <c r="L95" s="4">
        <v>101.48</v>
      </c>
      <c r="M95" s="4">
        <v>101.48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45261</v>
      </c>
      <c r="S95" s="6">
        <v>45278</v>
      </c>
      <c r="T95" s="4" t="s">
        <v>34</v>
      </c>
      <c r="U95" s="4">
        <v>101.48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45269</v>
      </c>
      <c r="G96" s="6">
        <v>45271</v>
      </c>
      <c r="H96" s="4">
        <v>1</v>
      </c>
      <c r="I96" s="4">
        <v>2</v>
      </c>
      <c r="J96" s="4">
        <v>2</v>
      </c>
      <c r="K96" s="4" t="s">
        <v>30</v>
      </c>
      <c r="L96" s="4">
        <v>63.2</v>
      </c>
      <c r="M96" s="4">
        <v>63.2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45262.0000115741</v>
      </c>
      <c r="S96" s="6">
        <v>45278</v>
      </c>
      <c r="T96" s="4" t="s">
        <v>34</v>
      </c>
      <c r="U96" s="4">
        <v>63.2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70</v>
      </c>
      <c r="E97" s="4" t="s">
        <v>498</v>
      </c>
      <c r="F97" s="6">
        <v>45276</v>
      </c>
      <c r="G97" s="6">
        <v>45277</v>
      </c>
      <c r="H97" s="4">
        <v>1</v>
      </c>
      <c r="I97" s="4">
        <v>1</v>
      </c>
      <c r="J97" s="4">
        <v>1</v>
      </c>
      <c r="K97" s="4" t="s">
        <v>30</v>
      </c>
      <c r="L97" s="4">
        <v>223.71</v>
      </c>
      <c r="M97" s="4">
        <v>223.71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45262.0000115741</v>
      </c>
      <c r="S97" s="6">
        <v>45278</v>
      </c>
      <c r="T97" s="4" t="s">
        <v>34</v>
      </c>
      <c r="U97" s="4">
        <v>223.71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95</v>
      </c>
      <c r="F98" s="6">
        <v>45264</v>
      </c>
      <c r="G98" s="6">
        <v>45271</v>
      </c>
      <c r="H98" s="4">
        <v>1</v>
      </c>
      <c r="I98" s="4">
        <v>7</v>
      </c>
      <c r="J98" s="4">
        <v>7</v>
      </c>
      <c r="K98" s="4" t="s">
        <v>30</v>
      </c>
      <c r="L98" s="4">
        <v>202.58</v>
      </c>
      <c r="M98" s="4">
        <v>202.58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45262</v>
      </c>
      <c r="S98" s="6">
        <v>45278</v>
      </c>
      <c r="T98" s="4" t="s">
        <v>34</v>
      </c>
      <c r="U98" s="4">
        <v>202.58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44</v>
      </c>
      <c r="E99" s="4" t="s">
        <v>45</v>
      </c>
      <c r="F99" s="6">
        <v>45269</v>
      </c>
      <c r="G99" s="6">
        <v>45272</v>
      </c>
      <c r="H99" s="4">
        <v>3</v>
      </c>
      <c r="I99" s="4">
        <v>3</v>
      </c>
      <c r="J99" s="4">
        <v>9</v>
      </c>
      <c r="K99" s="4" t="s">
        <v>30</v>
      </c>
      <c r="L99" s="4">
        <v>2599.98</v>
      </c>
      <c r="M99" s="4">
        <v>2599.98</v>
      </c>
      <c r="N99" s="4" t="s">
        <v>508</v>
      </c>
      <c r="O99" s="4" t="s">
        <v>32</v>
      </c>
      <c r="P99" s="4" t="s">
        <v>33</v>
      </c>
      <c r="Q99" s="4">
        <v>0</v>
      </c>
      <c r="R99" s="7">
        <v>45200</v>
      </c>
      <c r="S99" s="6">
        <v>45278</v>
      </c>
      <c r="T99" s="4" t="s">
        <v>34</v>
      </c>
      <c r="U99" s="4">
        <v>2599.98</v>
      </c>
      <c r="V99" s="4">
        <v>0</v>
      </c>
      <c r="W99" s="4">
        <v>0</v>
      </c>
      <c r="X99" s="4" t="s">
        <v>509</v>
      </c>
      <c r="Y99" s="4" t="s">
        <v>510</v>
      </c>
    </row>
    <row r="100" s="4" customFormat="1" spans="1:25">
      <c r="A100" s="4" t="s">
        <v>511</v>
      </c>
      <c r="B100" s="4" t="s">
        <v>26</v>
      </c>
      <c r="C100" s="4" t="s">
        <v>27</v>
      </c>
      <c r="D100" s="4" t="s">
        <v>342</v>
      </c>
      <c r="E100" s="4" t="s">
        <v>393</v>
      </c>
      <c r="F100" s="6">
        <v>45267</v>
      </c>
      <c r="G100" s="6">
        <v>45275</v>
      </c>
      <c r="H100" s="4">
        <v>1</v>
      </c>
      <c r="I100" s="4">
        <v>8</v>
      </c>
      <c r="J100" s="4">
        <v>8</v>
      </c>
      <c r="K100" s="4" t="s">
        <v>30</v>
      </c>
      <c r="L100" s="4">
        <v>1548.96</v>
      </c>
      <c r="M100" s="4">
        <v>1548.96</v>
      </c>
      <c r="N100" s="4" t="s">
        <v>512</v>
      </c>
      <c r="O100" s="4" t="s">
        <v>32</v>
      </c>
      <c r="P100" s="4" t="s">
        <v>33</v>
      </c>
      <c r="Q100" s="4">
        <v>0</v>
      </c>
      <c r="R100" s="7">
        <v>45263</v>
      </c>
      <c r="S100" s="6">
        <v>45278</v>
      </c>
      <c r="T100" s="4" t="s">
        <v>34</v>
      </c>
      <c r="U100" s="4">
        <v>1548.96</v>
      </c>
      <c r="V100" s="4">
        <v>0</v>
      </c>
      <c r="W100" s="4">
        <v>0</v>
      </c>
      <c r="X100" s="4" t="s">
        <v>513</v>
      </c>
      <c r="Y100" s="4" t="s">
        <v>514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342</v>
      </c>
      <c r="E101" s="4" t="s">
        <v>275</v>
      </c>
      <c r="F101" s="6">
        <v>45267</v>
      </c>
      <c r="G101" s="6">
        <v>45271</v>
      </c>
      <c r="H101" s="4">
        <v>1</v>
      </c>
      <c r="I101" s="4">
        <v>4</v>
      </c>
      <c r="J101" s="4">
        <v>4</v>
      </c>
      <c r="K101" s="4" t="s">
        <v>30</v>
      </c>
      <c r="L101" s="4">
        <v>774.48</v>
      </c>
      <c r="M101" s="4">
        <v>774.48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45263.0000115741</v>
      </c>
      <c r="S101" s="6">
        <v>45278</v>
      </c>
      <c r="T101" s="4" t="s">
        <v>34</v>
      </c>
      <c r="U101" s="4">
        <v>774.48</v>
      </c>
      <c r="V101" s="4">
        <v>0</v>
      </c>
      <c r="W101" s="4">
        <v>0</v>
      </c>
      <c r="X101" s="4" t="s">
        <v>517</v>
      </c>
      <c r="Y101" s="4" t="s">
        <v>518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520</v>
      </c>
      <c r="E102" s="4" t="s">
        <v>521</v>
      </c>
      <c r="F102" s="6">
        <v>45267</v>
      </c>
      <c r="G102" s="6">
        <v>45271</v>
      </c>
      <c r="H102" s="4">
        <v>1</v>
      </c>
      <c r="I102" s="4">
        <v>4</v>
      </c>
      <c r="J102" s="4">
        <v>4</v>
      </c>
      <c r="K102" s="4" t="s">
        <v>30</v>
      </c>
      <c r="L102" s="4">
        <v>1114.72</v>
      </c>
      <c r="M102" s="4">
        <v>1114.72</v>
      </c>
      <c r="N102" s="4" t="s">
        <v>522</v>
      </c>
      <c r="O102" s="4" t="s">
        <v>32</v>
      </c>
      <c r="P102" s="4" t="s">
        <v>33</v>
      </c>
      <c r="Q102" s="4">
        <v>0</v>
      </c>
      <c r="R102" s="7">
        <v>45264</v>
      </c>
      <c r="S102" s="6">
        <v>45278</v>
      </c>
      <c r="T102" s="4" t="s">
        <v>34</v>
      </c>
      <c r="U102" s="4">
        <v>1114.72</v>
      </c>
      <c r="V102" s="4">
        <v>0</v>
      </c>
      <c r="W102" s="4">
        <v>0</v>
      </c>
      <c r="X102" s="4" t="s">
        <v>523</v>
      </c>
      <c r="Y102" s="4" t="s">
        <v>524</v>
      </c>
    </row>
    <row r="103" s="4" customFormat="1" spans="1:25">
      <c r="A103" s="4" t="s">
        <v>525</v>
      </c>
      <c r="B103" s="4" t="s">
        <v>26</v>
      </c>
      <c r="C103" s="4" t="s">
        <v>27</v>
      </c>
      <c r="D103" s="4" t="s">
        <v>526</v>
      </c>
      <c r="E103" s="4" t="s">
        <v>527</v>
      </c>
      <c r="F103" s="6">
        <v>45272</v>
      </c>
      <c r="G103" s="6">
        <v>45273</v>
      </c>
      <c r="H103" s="4">
        <v>1</v>
      </c>
      <c r="I103" s="4">
        <v>1</v>
      </c>
      <c r="J103" s="4">
        <v>1</v>
      </c>
      <c r="K103" s="4" t="s">
        <v>30</v>
      </c>
      <c r="L103" s="4">
        <v>70.23</v>
      </c>
      <c r="M103" s="4">
        <v>70.23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45264.0000115741</v>
      </c>
      <c r="S103" s="6">
        <v>45278</v>
      </c>
      <c r="T103" s="4" t="s">
        <v>34</v>
      </c>
      <c r="U103" s="4">
        <v>70.23</v>
      </c>
      <c r="V103" s="4">
        <v>0</v>
      </c>
      <c r="W103" s="4">
        <v>0</v>
      </c>
      <c r="X103" s="4" t="s">
        <v>529</v>
      </c>
      <c r="Y103" s="4" t="s">
        <v>530</v>
      </c>
    </row>
    <row r="104" s="4" customFormat="1" spans="1:25">
      <c r="A104" s="4" t="s">
        <v>531</v>
      </c>
      <c r="B104" s="4" t="s">
        <v>26</v>
      </c>
      <c r="C104" s="4" t="s">
        <v>27</v>
      </c>
      <c r="D104" s="4" t="s">
        <v>532</v>
      </c>
      <c r="E104" s="4" t="s">
        <v>533</v>
      </c>
      <c r="F104" s="6">
        <v>45271</v>
      </c>
      <c r="G104" s="6">
        <v>45274</v>
      </c>
      <c r="H104" s="4">
        <v>1</v>
      </c>
      <c r="I104" s="4">
        <v>3</v>
      </c>
      <c r="J104" s="4">
        <v>3</v>
      </c>
      <c r="K104" s="4" t="s">
        <v>30</v>
      </c>
      <c r="L104" s="4">
        <v>395.37</v>
      </c>
      <c r="M104" s="4">
        <v>395.37</v>
      </c>
      <c r="N104" s="4" t="s">
        <v>534</v>
      </c>
      <c r="O104" s="4" t="s">
        <v>32</v>
      </c>
      <c r="P104" s="4" t="s">
        <v>33</v>
      </c>
      <c r="Q104" s="4">
        <v>0</v>
      </c>
      <c r="R104" s="7">
        <v>45264</v>
      </c>
      <c r="S104" s="6">
        <v>45278</v>
      </c>
      <c r="T104" s="4" t="s">
        <v>34</v>
      </c>
      <c r="U104" s="4">
        <v>395.37</v>
      </c>
      <c r="V104" s="4">
        <v>0</v>
      </c>
      <c r="W104" s="4">
        <v>0</v>
      </c>
      <c r="X104" s="4" t="s">
        <v>535</v>
      </c>
      <c r="Y104" s="4" t="s">
        <v>536</v>
      </c>
    </row>
    <row r="105" s="4" customFormat="1" spans="1:25">
      <c r="A105" s="4" t="s">
        <v>537</v>
      </c>
      <c r="B105" s="4" t="s">
        <v>26</v>
      </c>
      <c r="C105" s="4" t="s">
        <v>27</v>
      </c>
      <c r="D105" s="4" t="s">
        <v>538</v>
      </c>
      <c r="E105" s="4" t="s">
        <v>539</v>
      </c>
      <c r="F105" s="6">
        <v>45269</v>
      </c>
      <c r="G105" s="6">
        <v>45272</v>
      </c>
      <c r="H105" s="4">
        <v>1</v>
      </c>
      <c r="I105" s="4">
        <v>3</v>
      </c>
      <c r="J105" s="4">
        <v>3</v>
      </c>
      <c r="K105" s="4" t="s">
        <v>30</v>
      </c>
      <c r="L105" s="4">
        <v>253.21</v>
      </c>
      <c r="M105" s="4">
        <v>253.21</v>
      </c>
      <c r="N105" s="4" t="s">
        <v>540</v>
      </c>
      <c r="O105" s="4" t="s">
        <v>32</v>
      </c>
      <c r="P105" s="4" t="s">
        <v>33</v>
      </c>
      <c r="Q105" s="4">
        <v>0</v>
      </c>
      <c r="R105" s="7">
        <v>45264.0000115741</v>
      </c>
      <c r="S105" s="6">
        <v>45278</v>
      </c>
      <c r="T105" s="4" t="s">
        <v>34</v>
      </c>
      <c r="U105" s="4">
        <v>253.21</v>
      </c>
      <c r="V105" s="4">
        <v>0</v>
      </c>
      <c r="W105" s="4">
        <v>0</v>
      </c>
      <c r="X105" s="4" t="s">
        <v>541</v>
      </c>
      <c r="Y105" s="4" t="s">
        <v>542</v>
      </c>
    </row>
    <row r="106" s="4" customFormat="1" spans="1:25">
      <c r="A106" s="4" t="s">
        <v>543</v>
      </c>
      <c r="B106" s="4" t="s">
        <v>26</v>
      </c>
      <c r="C106" s="4" t="s">
        <v>27</v>
      </c>
      <c r="D106" s="4" t="s">
        <v>487</v>
      </c>
      <c r="E106" s="4" t="s">
        <v>102</v>
      </c>
      <c r="F106" s="6">
        <v>45269</v>
      </c>
      <c r="G106" s="6">
        <v>45271</v>
      </c>
      <c r="H106" s="4">
        <v>1</v>
      </c>
      <c r="I106" s="4">
        <v>2</v>
      </c>
      <c r="J106" s="4">
        <v>2</v>
      </c>
      <c r="K106" s="4" t="s">
        <v>30</v>
      </c>
      <c r="L106" s="4">
        <v>101.56</v>
      </c>
      <c r="M106" s="4">
        <v>101.56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45264</v>
      </c>
      <c r="S106" s="6">
        <v>45278</v>
      </c>
      <c r="T106" s="4" t="s">
        <v>34</v>
      </c>
      <c r="U106" s="4">
        <v>101.56</v>
      </c>
      <c r="V106" s="4">
        <v>0</v>
      </c>
      <c r="W106" s="4">
        <v>0</v>
      </c>
      <c r="X106" s="4" t="s">
        <v>86</v>
      </c>
      <c r="Y106" s="4" t="s">
        <v>545</v>
      </c>
    </row>
    <row r="107" s="4" customFormat="1" spans="1:25">
      <c r="A107" s="4" t="s">
        <v>546</v>
      </c>
      <c r="B107" s="4" t="s">
        <v>26</v>
      </c>
      <c r="C107" s="4" t="s">
        <v>27</v>
      </c>
      <c r="D107" s="4" t="s">
        <v>234</v>
      </c>
      <c r="E107" s="4" t="s">
        <v>547</v>
      </c>
      <c r="F107" s="6">
        <v>45269</v>
      </c>
      <c r="G107" s="6">
        <v>45271</v>
      </c>
      <c r="H107" s="4">
        <v>1</v>
      </c>
      <c r="I107" s="4">
        <v>2</v>
      </c>
      <c r="J107" s="4">
        <v>2</v>
      </c>
      <c r="K107" s="4" t="s">
        <v>30</v>
      </c>
      <c r="L107" s="4">
        <v>506.72</v>
      </c>
      <c r="M107" s="4">
        <v>506.72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45264.0000115741</v>
      </c>
      <c r="S107" s="6">
        <v>45278</v>
      </c>
      <c r="T107" s="4" t="s">
        <v>34</v>
      </c>
      <c r="U107" s="4">
        <v>506.72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552</v>
      </c>
      <c r="E108" s="4" t="s">
        <v>275</v>
      </c>
      <c r="F108" s="6">
        <v>45275</v>
      </c>
      <c r="G108" s="6">
        <v>45276</v>
      </c>
      <c r="H108" s="4">
        <v>2</v>
      </c>
      <c r="I108" s="4">
        <v>1</v>
      </c>
      <c r="J108" s="4">
        <v>2</v>
      </c>
      <c r="K108" s="4" t="s">
        <v>30</v>
      </c>
      <c r="L108" s="4">
        <v>195.86</v>
      </c>
      <c r="M108" s="4">
        <v>195.86</v>
      </c>
      <c r="N108" s="4" t="s">
        <v>553</v>
      </c>
      <c r="O108" s="4" t="s">
        <v>32</v>
      </c>
      <c r="P108" s="4" t="s">
        <v>33</v>
      </c>
      <c r="Q108" s="4">
        <v>0</v>
      </c>
      <c r="R108" s="7">
        <v>45264</v>
      </c>
      <c r="S108" s="6">
        <v>45278</v>
      </c>
      <c r="T108" s="4" t="s">
        <v>34</v>
      </c>
      <c r="U108" s="4">
        <v>195.86</v>
      </c>
      <c r="V108" s="4">
        <v>0</v>
      </c>
      <c r="W108" s="4">
        <v>0</v>
      </c>
      <c r="X108" s="4" t="s">
        <v>554</v>
      </c>
      <c r="Y108" s="4" t="s">
        <v>86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552</v>
      </c>
      <c r="E109" s="4" t="s">
        <v>275</v>
      </c>
      <c r="F109" s="6">
        <v>45275</v>
      </c>
      <c r="G109" s="6">
        <v>45276</v>
      </c>
      <c r="H109" s="4">
        <v>1</v>
      </c>
      <c r="I109" s="4">
        <v>1</v>
      </c>
      <c r="J109" s="4">
        <v>1</v>
      </c>
      <c r="K109" s="4" t="s">
        <v>30</v>
      </c>
      <c r="L109" s="4">
        <v>97.93</v>
      </c>
      <c r="M109" s="4">
        <v>97.93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45264</v>
      </c>
      <c r="S109" s="6">
        <v>45278</v>
      </c>
      <c r="T109" s="4" t="s">
        <v>34</v>
      </c>
      <c r="U109" s="4">
        <v>97.93</v>
      </c>
      <c r="V109" s="4">
        <v>0</v>
      </c>
      <c r="W109" s="4">
        <v>0</v>
      </c>
      <c r="X109" s="4" t="s">
        <v>557</v>
      </c>
      <c r="Y109" s="4" t="s">
        <v>86</v>
      </c>
    </row>
    <row r="110" s="4" customFormat="1" spans="1:25">
      <c r="A110" s="4" t="s">
        <v>551</v>
      </c>
      <c r="B110" s="4" t="s">
        <v>26</v>
      </c>
      <c r="C110" s="4" t="s">
        <v>99</v>
      </c>
      <c r="D110" s="4" t="s">
        <v>552</v>
      </c>
      <c r="E110" s="4" t="s">
        <v>275</v>
      </c>
      <c r="F110" s="6">
        <v>45275</v>
      </c>
      <c r="G110" s="6">
        <v>45276</v>
      </c>
      <c r="H110" s="4">
        <v>2</v>
      </c>
      <c r="I110" s="4">
        <v>1</v>
      </c>
      <c r="J110" s="4">
        <v>2</v>
      </c>
      <c r="K110" s="4" t="s">
        <v>30</v>
      </c>
      <c r="L110" s="4">
        <v>-195.86</v>
      </c>
      <c r="M110" s="4">
        <v>-195.86</v>
      </c>
      <c r="N110" s="4" t="s">
        <v>553</v>
      </c>
      <c r="O110" s="4" t="s">
        <v>32</v>
      </c>
      <c r="P110" s="4" t="s">
        <v>33</v>
      </c>
      <c r="Q110" s="4">
        <v>0</v>
      </c>
      <c r="R110" s="7">
        <v>45264</v>
      </c>
      <c r="S110" s="6">
        <v>45278</v>
      </c>
      <c r="T110" s="4" t="s">
        <v>34</v>
      </c>
      <c r="U110" s="4">
        <v>-195.86</v>
      </c>
      <c r="V110" s="4">
        <v>0</v>
      </c>
      <c r="W110" s="4">
        <v>0</v>
      </c>
      <c r="X110" s="4" t="s">
        <v>554</v>
      </c>
      <c r="Y110" s="4" t="s">
        <v>86</v>
      </c>
    </row>
    <row r="111" s="4" customFormat="1" spans="1:25">
      <c r="A111" s="4" t="s">
        <v>555</v>
      </c>
      <c r="B111" s="4" t="s">
        <v>26</v>
      </c>
      <c r="C111" s="4" t="s">
        <v>99</v>
      </c>
      <c r="D111" s="4" t="s">
        <v>552</v>
      </c>
      <c r="E111" s="4" t="s">
        <v>275</v>
      </c>
      <c r="F111" s="6">
        <v>45275</v>
      </c>
      <c r="G111" s="6">
        <v>45276</v>
      </c>
      <c r="H111" s="4">
        <v>1</v>
      </c>
      <c r="I111" s="4">
        <v>1</v>
      </c>
      <c r="J111" s="4">
        <v>1</v>
      </c>
      <c r="K111" s="4" t="s">
        <v>30</v>
      </c>
      <c r="L111" s="4">
        <v>-97.93</v>
      </c>
      <c r="M111" s="4">
        <v>-97.93</v>
      </c>
      <c r="N111" s="4" t="s">
        <v>556</v>
      </c>
      <c r="O111" s="4" t="s">
        <v>32</v>
      </c>
      <c r="P111" s="4" t="s">
        <v>33</v>
      </c>
      <c r="Q111" s="4">
        <v>0</v>
      </c>
      <c r="R111" s="7">
        <v>45264</v>
      </c>
      <c r="S111" s="6">
        <v>45278</v>
      </c>
      <c r="T111" s="4" t="s">
        <v>34</v>
      </c>
      <c r="U111" s="4">
        <v>-97.93</v>
      </c>
      <c r="V111" s="4">
        <v>0</v>
      </c>
      <c r="W111" s="4">
        <v>0</v>
      </c>
      <c r="X111" s="4" t="s">
        <v>557</v>
      </c>
      <c r="Y111" s="4" t="s">
        <v>86</v>
      </c>
    </row>
    <row r="112" s="4" customFormat="1" spans="1:25">
      <c r="A112" s="4" t="s">
        <v>558</v>
      </c>
      <c r="B112" s="4" t="s">
        <v>26</v>
      </c>
      <c r="C112" s="4" t="s">
        <v>27</v>
      </c>
      <c r="D112" s="4" t="s">
        <v>342</v>
      </c>
      <c r="E112" s="4" t="s">
        <v>275</v>
      </c>
      <c r="F112" s="6">
        <v>45267</v>
      </c>
      <c r="G112" s="6">
        <v>45272</v>
      </c>
      <c r="H112" s="4">
        <v>1</v>
      </c>
      <c r="I112" s="4">
        <v>5</v>
      </c>
      <c r="J112" s="4">
        <v>5</v>
      </c>
      <c r="K112" s="4" t="s">
        <v>30</v>
      </c>
      <c r="L112" s="4">
        <v>966.55</v>
      </c>
      <c r="M112" s="4">
        <v>966.55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45265.0000115741</v>
      </c>
      <c r="S112" s="6">
        <v>45278</v>
      </c>
      <c r="T112" s="4" t="s">
        <v>34</v>
      </c>
      <c r="U112" s="4">
        <v>966.55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564</v>
      </c>
      <c r="F113" s="6">
        <v>45270</v>
      </c>
      <c r="G113" s="6">
        <v>45272</v>
      </c>
      <c r="H113" s="4">
        <v>2</v>
      </c>
      <c r="I113" s="4">
        <v>2</v>
      </c>
      <c r="J113" s="4">
        <v>4</v>
      </c>
      <c r="K113" s="4" t="s">
        <v>30</v>
      </c>
      <c r="L113" s="4">
        <v>257</v>
      </c>
      <c r="M113" s="4">
        <v>257</v>
      </c>
      <c r="N113" s="4" t="s">
        <v>565</v>
      </c>
      <c r="O113" s="4" t="s">
        <v>32</v>
      </c>
      <c r="P113" s="4" t="s">
        <v>33</v>
      </c>
      <c r="Q113" s="4">
        <v>0</v>
      </c>
      <c r="R113" s="7">
        <v>45265.0000115741</v>
      </c>
      <c r="S113" s="6">
        <v>45278</v>
      </c>
      <c r="T113" s="4" t="s">
        <v>34</v>
      </c>
      <c r="U113" s="4">
        <v>257</v>
      </c>
      <c r="V113" s="4">
        <v>0</v>
      </c>
      <c r="W113" s="4">
        <v>0</v>
      </c>
      <c r="X113" s="4" t="s">
        <v>566</v>
      </c>
      <c r="Y113" s="4" t="s">
        <v>567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342</v>
      </c>
      <c r="E114" s="4" t="s">
        <v>393</v>
      </c>
      <c r="F114" s="6">
        <v>45270</v>
      </c>
      <c r="G114" s="6">
        <v>45272</v>
      </c>
      <c r="H114" s="4">
        <v>1</v>
      </c>
      <c r="I114" s="4">
        <v>2</v>
      </c>
      <c r="J114" s="4">
        <v>2</v>
      </c>
      <c r="K114" s="4" t="s">
        <v>30</v>
      </c>
      <c r="L114" s="4">
        <v>388.3</v>
      </c>
      <c r="M114" s="4">
        <v>388.3</v>
      </c>
      <c r="N114" s="4" t="s">
        <v>569</v>
      </c>
      <c r="O114" s="4" t="s">
        <v>32</v>
      </c>
      <c r="P114" s="4" t="s">
        <v>33</v>
      </c>
      <c r="Q114" s="4">
        <v>0</v>
      </c>
      <c r="R114" s="7">
        <v>45265.0000115741</v>
      </c>
      <c r="S114" s="6">
        <v>45278</v>
      </c>
      <c r="T114" s="4" t="s">
        <v>34</v>
      </c>
      <c r="U114" s="4">
        <v>388.3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342</v>
      </c>
      <c r="E115" s="4" t="s">
        <v>393</v>
      </c>
      <c r="F115" s="6">
        <v>45267</v>
      </c>
      <c r="G115" s="6">
        <v>45271</v>
      </c>
      <c r="H115" s="4">
        <v>1</v>
      </c>
      <c r="I115" s="4">
        <v>4</v>
      </c>
      <c r="J115" s="4">
        <v>4</v>
      </c>
      <c r="K115" s="4" t="s">
        <v>30</v>
      </c>
      <c r="L115" s="4">
        <v>773.24</v>
      </c>
      <c r="M115" s="4">
        <v>773.24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45266.0000115741</v>
      </c>
      <c r="S115" s="6">
        <v>45278</v>
      </c>
      <c r="T115" s="4" t="s">
        <v>34</v>
      </c>
      <c r="U115" s="4">
        <v>773.24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45271</v>
      </c>
      <c r="G116" s="6">
        <v>45274</v>
      </c>
      <c r="H116" s="4">
        <v>2</v>
      </c>
      <c r="I116" s="4">
        <v>3</v>
      </c>
      <c r="J116" s="4">
        <v>6</v>
      </c>
      <c r="K116" s="4" t="s">
        <v>30</v>
      </c>
      <c r="L116" s="4">
        <v>818.22</v>
      </c>
      <c r="M116" s="4">
        <v>818.22</v>
      </c>
      <c r="N116" s="4" t="s">
        <v>579</v>
      </c>
      <c r="O116" s="4" t="s">
        <v>32</v>
      </c>
      <c r="P116" s="4" t="s">
        <v>33</v>
      </c>
      <c r="Q116" s="4">
        <v>0</v>
      </c>
      <c r="R116" s="7">
        <v>45266.0000115741</v>
      </c>
      <c r="S116" s="6">
        <v>45278</v>
      </c>
      <c r="T116" s="4" t="s">
        <v>34</v>
      </c>
      <c r="U116" s="4">
        <v>818.22</v>
      </c>
      <c r="V116" s="4">
        <v>0</v>
      </c>
      <c r="W116" s="4">
        <v>0</v>
      </c>
      <c r="X116" s="4" t="s">
        <v>580</v>
      </c>
      <c r="Y116" s="4" t="s">
        <v>581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563</v>
      </c>
      <c r="E117" s="4" t="s">
        <v>564</v>
      </c>
      <c r="F117" s="6">
        <v>45268</v>
      </c>
      <c r="G117" s="6">
        <v>45274</v>
      </c>
      <c r="H117" s="4">
        <v>1</v>
      </c>
      <c r="I117" s="4">
        <v>6</v>
      </c>
      <c r="J117" s="4">
        <v>6</v>
      </c>
      <c r="K117" s="4" t="s">
        <v>30</v>
      </c>
      <c r="L117" s="4">
        <v>444</v>
      </c>
      <c r="M117" s="4">
        <v>444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45266.0000115741</v>
      </c>
      <c r="S117" s="6">
        <v>45278</v>
      </c>
      <c r="T117" s="4" t="s">
        <v>34</v>
      </c>
      <c r="U117" s="4">
        <v>444</v>
      </c>
      <c r="V117" s="4">
        <v>0</v>
      </c>
      <c r="W117" s="4">
        <v>0</v>
      </c>
      <c r="X117" s="4" t="s">
        <v>584</v>
      </c>
      <c r="Y117" s="4" t="s">
        <v>585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487</v>
      </c>
      <c r="E118" s="4" t="s">
        <v>102</v>
      </c>
      <c r="F118" s="6">
        <v>45271</v>
      </c>
      <c r="G118" s="6">
        <v>45272</v>
      </c>
      <c r="H118" s="4">
        <v>1</v>
      </c>
      <c r="I118" s="4">
        <v>1</v>
      </c>
      <c r="J118" s="4">
        <v>1</v>
      </c>
      <c r="K118" s="4" t="s">
        <v>30</v>
      </c>
      <c r="L118" s="4">
        <v>50.68</v>
      </c>
      <c r="M118" s="4">
        <v>50.68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45266</v>
      </c>
      <c r="S118" s="6">
        <v>45278</v>
      </c>
      <c r="T118" s="4" t="s">
        <v>34</v>
      </c>
      <c r="U118" s="4">
        <v>50.68</v>
      </c>
      <c r="V118" s="4">
        <v>0</v>
      </c>
      <c r="W118" s="4">
        <v>0</v>
      </c>
      <c r="X118" s="4" t="s">
        <v>588</v>
      </c>
      <c r="Y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591</v>
      </c>
      <c r="E119" s="4" t="s">
        <v>592</v>
      </c>
      <c r="F119" s="6">
        <v>45274</v>
      </c>
      <c r="G119" s="6">
        <v>45277</v>
      </c>
      <c r="H119" s="4">
        <v>2</v>
      </c>
      <c r="I119" s="4">
        <v>3</v>
      </c>
      <c r="J119" s="4">
        <v>6</v>
      </c>
      <c r="K119" s="4" t="s">
        <v>30</v>
      </c>
      <c r="L119" s="4">
        <v>331.74</v>
      </c>
      <c r="M119" s="4">
        <v>331.74</v>
      </c>
      <c r="N119" s="4" t="s">
        <v>593</v>
      </c>
      <c r="O119" s="4" t="s">
        <v>32</v>
      </c>
      <c r="P119" s="4" t="s">
        <v>33</v>
      </c>
      <c r="Q119" s="4">
        <v>0</v>
      </c>
      <c r="R119" s="7">
        <v>45266.0000115741</v>
      </c>
      <c r="S119" s="6">
        <v>45278</v>
      </c>
      <c r="T119" s="4" t="s">
        <v>34</v>
      </c>
      <c r="U119" s="4">
        <v>331.74</v>
      </c>
      <c r="V119" s="4">
        <v>0</v>
      </c>
      <c r="W119" s="4">
        <v>0</v>
      </c>
      <c r="X119" s="4" t="s">
        <v>594</v>
      </c>
      <c r="Y119" s="4" t="s">
        <v>595</v>
      </c>
    </row>
    <row r="120" s="4" customFormat="1" spans="1:25">
      <c r="A120" s="4" t="s">
        <v>596</v>
      </c>
      <c r="B120" s="4" t="s">
        <v>26</v>
      </c>
      <c r="C120" s="4" t="s">
        <v>27</v>
      </c>
      <c r="D120" s="4" t="s">
        <v>597</v>
      </c>
      <c r="E120" s="4" t="s">
        <v>598</v>
      </c>
      <c r="F120" s="6">
        <v>45269</v>
      </c>
      <c r="G120" s="6">
        <v>45272</v>
      </c>
      <c r="H120" s="4">
        <v>1</v>
      </c>
      <c r="I120" s="4">
        <v>3</v>
      </c>
      <c r="J120" s="4">
        <v>3</v>
      </c>
      <c r="K120" s="4" t="s">
        <v>30</v>
      </c>
      <c r="L120" s="4">
        <v>289.38</v>
      </c>
      <c r="M120" s="4">
        <v>289.38</v>
      </c>
      <c r="N120" s="4" t="s">
        <v>599</v>
      </c>
      <c r="O120" s="4" t="s">
        <v>32</v>
      </c>
      <c r="P120" s="4" t="s">
        <v>33</v>
      </c>
      <c r="Q120" s="4">
        <v>0</v>
      </c>
      <c r="R120" s="7">
        <v>45267</v>
      </c>
      <c r="S120" s="6">
        <v>45278</v>
      </c>
      <c r="T120" s="4" t="s">
        <v>34</v>
      </c>
      <c r="U120" s="4">
        <v>289.38</v>
      </c>
      <c r="V120" s="4">
        <v>0</v>
      </c>
      <c r="W120" s="4">
        <v>0</v>
      </c>
      <c r="X120" s="4" t="s">
        <v>600</v>
      </c>
      <c r="Y120" s="4" t="s">
        <v>601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393</v>
      </c>
      <c r="F121" s="6">
        <v>45275</v>
      </c>
      <c r="G121" s="6">
        <v>45277</v>
      </c>
      <c r="H121" s="4">
        <v>1</v>
      </c>
      <c r="I121" s="4">
        <v>2</v>
      </c>
      <c r="J121" s="4">
        <v>2</v>
      </c>
      <c r="K121" s="4" t="s">
        <v>30</v>
      </c>
      <c r="L121" s="4">
        <v>78.86</v>
      </c>
      <c r="M121" s="4">
        <v>78.86</v>
      </c>
      <c r="N121" s="4" t="s">
        <v>604</v>
      </c>
      <c r="O121" s="4" t="s">
        <v>32</v>
      </c>
      <c r="P121" s="4" t="s">
        <v>33</v>
      </c>
      <c r="Q121" s="4">
        <v>0</v>
      </c>
      <c r="R121" s="7">
        <v>45267.0000115741</v>
      </c>
      <c r="S121" s="6">
        <v>45278</v>
      </c>
      <c r="T121" s="4" t="s">
        <v>34</v>
      </c>
      <c r="U121" s="4">
        <v>78.86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609</v>
      </c>
      <c r="F122" s="6">
        <v>45273</v>
      </c>
      <c r="G122" s="6">
        <v>45275</v>
      </c>
      <c r="H122" s="4">
        <v>3</v>
      </c>
      <c r="I122" s="4">
        <v>2</v>
      </c>
      <c r="J122" s="4">
        <v>6</v>
      </c>
      <c r="K122" s="4" t="s">
        <v>30</v>
      </c>
      <c r="L122" s="4">
        <v>503.28</v>
      </c>
      <c r="M122" s="4">
        <v>503.28</v>
      </c>
      <c r="N122" s="4" t="s">
        <v>610</v>
      </c>
      <c r="O122" s="4" t="s">
        <v>32</v>
      </c>
      <c r="P122" s="4" t="s">
        <v>33</v>
      </c>
      <c r="Q122" s="4">
        <v>0</v>
      </c>
      <c r="R122" s="7">
        <v>45267</v>
      </c>
      <c r="S122" s="6">
        <v>45278</v>
      </c>
      <c r="T122" s="4" t="s">
        <v>34</v>
      </c>
      <c r="U122" s="4">
        <v>503.28</v>
      </c>
      <c r="V122" s="4">
        <v>0</v>
      </c>
      <c r="W122" s="4">
        <v>0</v>
      </c>
      <c r="X122" s="4" t="s">
        <v>611</v>
      </c>
      <c r="Y122" s="4" t="s">
        <v>612</v>
      </c>
    </row>
    <row r="123" s="4" customFormat="1" spans="1:25">
      <c r="A123" s="4" t="s">
        <v>613</v>
      </c>
      <c r="B123" s="4" t="s">
        <v>26</v>
      </c>
      <c r="C123" s="4" t="s">
        <v>27</v>
      </c>
      <c r="D123" s="4" t="s">
        <v>342</v>
      </c>
      <c r="E123" s="4" t="s">
        <v>393</v>
      </c>
      <c r="F123" s="6">
        <v>45271</v>
      </c>
      <c r="G123" s="6">
        <v>45273</v>
      </c>
      <c r="H123" s="4">
        <v>1</v>
      </c>
      <c r="I123" s="4">
        <v>2</v>
      </c>
      <c r="J123" s="4">
        <v>2</v>
      </c>
      <c r="K123" s="4" t="s">
        <v>30</v>
      </c>
      <c r="L123" s="4">
        <v>387.38</v>
      </c>
      <c r="M123" s="4">
        <v>387.38</v>
      </c>
      <c r="N123" s="4" t="s">
        <v>614</v>
      </c>
      <c r="O123" s="4" t="s">
        <v>32</v>
      </c>
      <c r="P123" s="4" t="s">
        <v>33</v>
      </c>
      <c r="Q123" s="4">
        <v>0</v>
      </c>
      <c r="R123" s="7">
        <v>45267.0000115741</v>
      </c>
      <c r="S123" s="6">
        <v>45278</v>
      </c>
      <c r="T123" s="4" t="s">
        <v>34</v>
      </c>
      <c r="U123" s="4">
        <v>387.38</v>
      </c>
      <c r="V123" s="4">
        <v>0</v>
      </c>
      <c r="W123" s="4">
        <v>0</v>
      </c>
      <c r="X123" s="4" t="s">
        <v>615</v>
      </c>
      <c r="Y123" s="4" t="s">
        <v>616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603</v>
      </c>
      <c r="E124" s="4" t="s">
        <v>393</v>
      </c>
      <c r="F124" s="6">
        <v>45271</v>
      </c>
      <c r="G124" s="6">
        <v>45273</v>
      </c>
      <c r="H124" s="4">
        <v>2</v>
      </c>
      <c r="I124" s="4">
        <v>2</v>
      </c>
      <c r="J124" s="4">
        <v>4</v>
      </c>
      <c r="K124" s="4" t="s">
        <v>30</v>
      </c>
      <c r="L124" s="4">
        <v>157.72</v>
      </c>
      <c r="M124" s="4">
        <v>157.72</v>
      </c>
      <c r="N124" s="4" t="s">
        <v>618</v>
      </c>
      <c r="O124" s="4" t="s">
        <v>32</v>
      </c>
      <c r="P124" s="4" t="s">
        <v>33</v>
      </c>
      <c r="Q124" s="4">
        <v>0</v>
      </c>
      <c r="R124" s="7">
        <v>45267.0000115741</v>
      </c>
      <c r="S124" s="6">
        <v>45278</v>
      </c>
      <c r="T124" s="4" t="s">
        <v>34</v>
      </c>
      <c r="U124" s="4">
        <v>157.72</v>
      </c>
      <c r="V124" s="4">
        <v>0</v>
      </c>
      <c r="W124" s="4">
        <v>0</v>
      </c>
      <c r="X124" s="4" t="s">
        <v>619</v>
      </c>
      <c r="Y124" s="4" t="s">
        <v>620</v>
      </c>
    </row>
    <row r="125" s="4" customFormat="1" spans="1:25">
      <c r="A125" s="4" t="s">
        <v>621</v>
      </c>
      <c r="B125" s="4" t="s">
        <v>26</v>
      </c>
      <c r="C125" s="4" t="s">
        <v>27</v>
      </c>
      <c r="D125" s="4" t="s">
        <v>458</v>
      </c>
      <c r="E125" s="4" t="s">
        <v>156</v>
      </c>
      <c r="F125" s="6">
        <v>45274</v>
      </c>
      <c r="G125" s="6">
        <v>45276</v>
      </c>
      <c r="H125" s="4">
        <v>1</v>
      </c>
      <c r="I125" s="4">
        <v>2</v>
      </c>
      <c r="J125" s="4">
        <v>2</v>
      </c>
      <c r="K125" s="4" t="s">
        <v>30</v>
      </c>
      <c r="L125" s="4">
        <v>129.44</v>
      </c>
      <c r="M125" s="4">
        <v>129.44</v>
      </c>
      <c r="N125" s="4" t="s">
        <v>622</v>
      </c>
      <c r="O125" s="4" t="s">
        <v>32</v>
      </c>
      <c r="P125" s="4" t="s">
        <v>33</v>
      </c>
      <c r="Q125" s="4">
        <v>0</v>
      </c>
      <c r="R125" s="7">
        <v>45268.0000115741</v>
      </c>
      <c r="S125" s="6">
        <v>45278</v>
      </c>
      <c r="T125" s="4" t="s">
        <v>34</v>
      </c>
      <c r="U125" s="4">
        <v>129.44</v>
      </c>
      <c r="V125" s="4">
        <v>0</v>
      </c>
      <c r="W125" s="4">
        <v>0</v>
      </c>
      <c r="X125" s="4" t="s">
        <v>623</v>
      </c>
      <c r="Y125" s="4" t="s">
        <v>624</v>
      </c>
    </row>
    <row r="126" s="4" customFormat="1" spans="1:25">
      <c r="A126" s="4" t="s">
        <v>625</v>
      </c>
      <c r="B126" s="4" t="s">
        <v>26</v>
      </c>
      <c r="C126" s="4" t="s">
        <v>27</v>
      </c>
      <c r="D126" s="4" t="s">
        <v>626</v>
      </c>
      <c r="E126" s="4" t="s">
        <v>102</v>
      </c>
      <c r="F126" s="6">
        <v>45270</v>
      </c>
      <c r="G126" s="6">
        <v>45277</v>
      </c>
      <c r="H126" s="4">
        <v>2</v>
      </c>
      <c r="I126" s="4">
        <v>7</v>
      </c>
      <c r="J126" s="4">
        <v>14</v>
      </c>
      <c r="K126" s="4" t="s">
        <v>30</v>
      </c>
      <c r="L126" s="4">
        <v>2214.98</v>
      </c>
      <c r="M126" s="4">
        <v>2214.98</v>
      </c>
      <c r="N126" s="4" t="s">
        <v>627</v>
      </c>
      <c r="O126" s="4" t="s">
        <v>32</v>
      </c>
      <c r="P126" s="4" t="s">
        <v>33</v>
      </c>
      <c r="Q126" s="4">
        <v>0</v>
      </c>
      <c r="R126" s="7">
        <v>45268</v>
      </c>
      <c r="S126" s="6">
        <v>45278</v>
      </c>
      <c r="T126" s="4" t="s">
        <v>34</v>
      </c>
      <c r="U126" s="4">
        <v>2214.98</v>
      </c>
      <c r="V126" s="4">
        <v>0</v>
      </c>
      <c r="W126" s="4">
        <v>0</v>
      </c>
      <c r="X126" s="4" t="s">
        <v>628</v>
      </c>
      <c r="Y126" s="4" t="s">
        <v>629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487</v>
      </c>
      <c r="E127" s="4" t="s">
        <v>102</v>
      </c>
      <c r="F127" s="6">
        <v>45271</v>
      </c>
      <c r="G127" s="6">
        <v>45272</v>
      </c>
      <c r="H127" s="4">
        <v>1</v>
      </c>
      <c r="I127" s="4">
        <v>1</v>
      </c>
      <c r="J127" s="4">
        <v>1</v>
      </c>
      <c r="K127" s="4" t="s">
        <v>30</v>
      </c>
      <c r="L127" s="4">
        <v>50.63</v>
      </c>
      <c r="M127" s="4">
        <v>50.63</v>
      </c>
      <c r="N127" s="4" t="s">
        <v>544</v>
      </c>
      <c r="O127" s="4" t="s">
        <v>32</v>
      </c>
      <c r="P127" s="4" t="s">
        <v>33</v>
      </c>
      <c r="Q127" s="4">
        <v>0</v>
      </c>
      <c r="R127" s="7">
        <v>45268.0000115741</v>
      </c>
      <c r="S127" s="6">
        <v>45278</v>
      </c>
      <c r="T127" s="4" t="s">
        <v>34</v>
      </c>
      <c r="U127" s="4">
        <v>50.63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45275</v>
      </c>
      <c r="G128" s="6">
        <v>45276</v>
      </c>
      <c r="H128" s="4">
        <v>1</v>
      </c>
      <c r="I128" s="4">
        <v>1</v>
      </c>
      <c r="J128" s="4">
        <v>1</v>
      </c>
      <c r="K128" s="4" t="s">
        <v>30</v>
      </c>
      <c r="L128" s="4">
        <v>186.07</v>
      </c>
      <c r="M128" s="4">
        <v>186.07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45268</v>
      </c>
      <c r="S128" s="6">
        <v>45278</v>
      </c>
      <c r="T128" s="4" t="s">
        <v>34</v>
      </c>
      <c r="U128" s="4">
        <v>186.07</v>
      </c>
      <c r="V128" s="4">
        <v>0</v>
      </c>
      <c r="W128" s="4">
        <v>0</v>
      </c>
      <c r="X128" s="4" t="s">
        <v>637</v>
      </c>
      <c r="Y128" s="4" t="s">
        <v>638</v>
      </c>
    </row>
    <row r="129" s="4" customFormat="1" spans="1:25">
      <c r="A129" s="4" t="s">
        <v>639</v>
      </c>
      <c r="B129" s="4" t="s">
        <v>26</v>
      </c>
      <c r="C129" s="4" t="s">
        <v>27</v>
      </c>
      <c r="D129" s="4" t="s">
        <v>342</v>
      </c>
      <c r="E129" s="4" t="s">
        <v>156</v>
      </c>
      <c r="F129" s="6">
        <v>45274</v>
      </c>
      <c r="G129" s="6">
        <v>45277</v>
      </c>
      <c r="H129" s="4">
        <v>1</v>
      </c>
      <c r="I129" s="4">
        <v>3</v>
      </c>
      <c r="J129" s="4">
        <v>3</v>
      </c>
      <c r="K129" s="4" t="s">
        <v>30</v>
      </c>
      <c r="L129" s="4">
        <v>579.12</v>
      </c>
      <c r="M129" s="4">
        <v>579.12</v>
      </c>
      <c r="N129" s="4" t="s">
        <v>640</v>
      </c>
      <c r="O129" s="4" t="s">
        <v>32</v>
      </c>
      <c r="P129" s="4" t="s">
        <v>33</v>
      </c>
      <c r="Q129" s="4">
        <v>0</v>
      </c>
      <c r="R129" s="7">
        <v>45268.0000115741</v>
      </c>
      <c r="S129" s="6">
        <v>45278</v>
      </c>
      <c r="T129" s="4" t="s">
        <v>34</v>
      </c>
      <c r="U129" s="4">
        <v>579.12</v>
      </c>
      <c r="V129" s="4">
        <v>0</v>
      </c>
      <c r="W129" s="4">
        <v>0</v>
      </c>
      <c r="X129" s="4" t="s">
        <v>641</v>
      </c>
      <c r="Y129" s="4" t="s">
        <v>642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44</v>
      </c>
      <c r="E130" s="4" t="s">
        <v>644</v>
      </c>
      <c r="F130" s="6">
        <v>45269</v>
      </c>
      <c r="G130" s="6">
        <v>45271</v>
      </c>
      <c r="H130" s="4">
        <v>1</v>
      </c>
      <c r="I130" s="4">
        <v>2</v>
      </c>
      <c r="J130" s="4">
        <v>2</v>
      </c>
      <c r="K130" s="4" t="s">
        <v>30</v>
      </c>
      <c r="L130" s="4">
        <v>617.47</v>
      </c>
      <c r="M130" s="4">
        <v>617.47</v>
      </c>
      <c r="N130" s="4" t="s">
        <v>645</v>
      </c>
      <c r="O130" s="4" t="s">
        <v>32</v>
      </c>
      <c r="P130" s="4" t="s">
        <v>33</v>
      </c>
      <c r="Q130" s="4">
        <v>0</v>
      </c>
      <c r="R130" s="7">
        <v>45268</v>
      </c>
      <c r="S130" s="6">
        <v>45278</v>
      </c>
      <c r="T130" s="4" t="s">
        <v>34</v>
      </c>
      <c r="U130" s="4">
        <v>617.47</v>
      </c>
      <c r="V130" s="4">
        <v>0</v>
      </c>
      <c r="W130" s="4">
        <v>0</v>
      </c>
      <c r="X130" s="4" t="s">
        <v>646</v>
      </c>
      <c r="Y130" s="4" t="s">
        <v>647</v>
      </c>
    </row>
    <row r="131" s="4" customFormat="1" spans="1:25">
      <c r="A131" s="4" t="s">
        <v>441</v>
      </c>
      <c r="B131" s="4" t="s">
        <v>26</v>
      </c>
      <c r="C131" s="4" t="s">
        <v>99</v>
      </c>
      <c r="D131" s="4" t="s">
        <v>442</v>
      </c>
      <c r="E131" s="4" t="s">
        <v>443</v>
      </c>
      <c r="F131" s="6">
        <v>45272</v>
      </c>
      <c r="G131" s="6">
        <v>45273</v>
      </c>
      <c r="H131" s="4">
        <v>4</v>
      </c>
      <c r="I131" s="4">
        <v>1</v>
      </c>
      <c r="J131" s="4">
        <v>4</v>
      </c>
      <c r="K131" s="4" t="s">
        <v>30</v>
      </c>
      <c r="L131" s="4">
        <v>-245.48</v>
      </c>
      <c r="M131" s="4">
        <v>-245.48</v>
      </c>
      <c r="N131" s="4" t="s">
        <v>444</v>
      </c>
      <c r="O131" s="4" t="s">
        <v>32</v>
      </c>
      <c r="P131" s="4" t="s">
        <v>33</v>
      </c>
      <c r="Q131" s="4">
        <v>0</v>
      </c>
      <c r="R131" s="7">
        <v>45259</v>
      </c>
      <c r="S131" s="6">
        <v>45278</v>
      </c>
      <c r="T131" s="4" t="s">
        <v>34</v>
      </c>
      <c r="U131" s="4">
        <v>-245.48</v>
      </c>
      <c r="V131" s="4">
        <v>0</v>
      </c>
      <c r="W131" s="4">
        <v>0</v>
      </c>
      <c r="X131" s="4" t="s">
        <v>445</v>
      </c>
      <c r="Y131" s="4" t="s">
        <v>446</v>
      </c>
    </row>
    <row r="132" s="4" customFormat="1" spans="1:25">
      <c r="A132" s="4" t="s">
        <v>648</v>
      </c>
      <c r="B132" s="4" t="s">
        <v>26</v>
      </c>
      <c r="C132" s="4" t="s">
        <v>27</v>
      </c>
      <c r="D132" s="4" t="s">
        <v>649</v>
      </c>
      <c r="E132" s="4" t="s">
        <v>650</v>
      </c>
      <c r="F132" s="6">
        <v>45268</v>
      </c>
      <c r="G132" s="6">
        <v>45271</v>
      </c>
      <c r="H132" s="4">
        <v>1</v>
      </c>
      <c r="I132" s="4">
        <v>3</v>
      </c>
      <c r="J132" s="4">
        <v>3</v>
      </c>
      <c r="K132" s="4" t="s">
        <v>30</v>
      </c>
      <c r="L132" s="4">
        <v>209.22</v>
      </c>
      <c r="M132" s="4">
        <v>209.22</v>
      </c>
      <c r="N132" s="4" t="s">
        <v>651</v>
      </c>
      <c r="O132" s="4" t="s">
        <v>32</v>
      </c>
      <c r="P132" s="4" t="s">
        <v>33</v>
      </c>
      <c r="Q132" s="4">
        <v>0</v>
      </c>
      <c r="R132" s="7">
        <v>45268</v>
      </c>
      <c r="S132" s="6">
        <v>45278</v>
      </c>
      <c r="T132" s="4" t="s">
        <v>34</v>
      </c>
      <c r="U132" s="4">
        <v>209.22</v>
      </c>
      <c r="V132" s="4">
        <v>0</v>
      </c>
      <c r="W132" s="4">
        <v>0</v>
      </c>
      <c r="X132" s="4" t="s">
        <v>652</v>
      </c>
      <c r="Y132" s="4" t="s">
        <v>653</v>
      </c>
    </row>
    <row r="133" s="4" customFormat="1" spans="1:25">
      <c r="A133" s="4" t="s">
        <v>654</v>
      </c>
      <c r="B133" s="4" t="s">
        <v>26</v>
      </c>
      <c r="C133" s="4" t="s">
        <v>27</v>
      </c>
      <c r="D133" s="4" t="s">
        <v>655</v>
      </c>
      <c r="E133" s="4" t="s">
        <v>102</v>
      </c>
      <c r="F133" s="6">
        <v>45271</v>
      </c>
      <c r="G133" s="6">
        <v>45276</v>
      </c>
      <c r="H133" s="4">
        <v>1</v>
      </c>
      <c r="I133" s="4">
        <v>5</v>
      </c>
      <c r="J133" s="4">
        <v>5</v>
      </c>
      <c r="K133" s="4" t="s">
        <v>30</v>
      </c>
      <c r="L133" s="4">
        <v>351.5</v>
      </c>
      <c r="M133" s="4">
        <v>351.5</v>
      </c>
      <c r="N133" s="4" t="s">
        <v>656</v>
      </c>
      <c r="O133" s="4" t="s">
        <v>32</v>
      </c>
      <c r="P133" s="4" t="s">
        <v>33</v>
      </c>
      <c r="Q133" s="4">
        <v>0</v>
      </c>
      <c r="R133" s="7">
        <v>45268.0000115741</v>
      </c>
      <c r="S133" s="6">
        <v>45278</v>
      </c>
      <c r="T133" s="4" t="s">
        <v>34</v>
      </c>
      <c r="U133" s="4">
        <v>351.5</v>
      </c>
      <c r="V133" s="4">
        <v>0</v>
      </c>
      <c r="W133" s="4">
        <v>0</v>
      </c>
      <c r="X133" s="4" t="s">
        <v>657</v>
      </c>
      <c r="Y133" s="4" t="s">
        <v>658</v>
      </c>
    </row>
    <row r="134" s="4" customFormat="1" spans="1:25">
      <c r="A134" s="4" t="s">
        <v>659</v>
      </c>
      <c r="B134" s="4" t="s">
        <v>26</v>
      </c>
      <c r="C134" s="4" t="s">
        <v>27</v>
      </c>
      <c r="D134" s="4" t="s">
        <v>660</v>
      </c>
      <c r="E134" s="4" t="s">
        <v>290</v>
      </c>
      <c r="F134" s="6">
        <v>45272</v>
      </c>
      <c r="G134" s="6">
        <v>45275</v>
      </c>
      <c r="H134" s="4">
        <v>1</v>
      </c>
      <c r="I134" s="4">
        <v>3</v>
      </c>
      <c r="J134" s="4">
        <v>3</v>
      </c>
      <c r="K134" s="4" t="s">
        <v>30</v>
      </c>
      <c r="L134" s="4">
        <v>204.63</v>
      </c>
      <c r="M134" s="4">
        <v>204.63</v>
      </c>
      <c r="N134" s="4" t="s">
        <v>661</v>
      </c>
      <c r="O134" s="4" t="s">
        <v>32</v>
      </c>
      <c r="P134" s="4" t="s">
        <v>33</v>
      </c>
      <c r="Q134" s="4">
        <v>0</v>
      </c>
      <c r="R134" s="7">
        <v>45268.0000115741</v>
      </c>
      <c r="S134" s="6">
        <v>45278</v>
      </c>
      <c r="T134" s="4" t="s">
        <v>34</v>
      </c>
      <c r="U134" s="4">
        <v>204.63</v>
      </c>
      <c r="V134" s="4">
        <v>0</v>
      </c>
      <c r="W134" s="4">
        <v>0</v>
      </c>
      <c r="X134" s="4" t="s">
        <v>662</v>
      </c>
      <c r="Y134" s="4" t="s">
        <v>663</v>
      </c>
    </row>
    <row r="135" s="4" customFormat="1" spans="1:25">
      <c r="A135" s="4" t="s">
        <v>664</v>
      </c>
      <c r="B135" s="4" t="s">
        <v>26</v>
      </c>
      <c r="C135" s="4" t="s">
        <v>27</v>
      </c>
      <c r="D135" s="4" t="s">
        <v>665</v>
      </c>
      <c r="E135" s="4" t="s">
        <v>666</v>
      </c>
      <c r="F135" s="6">
        <v>45273</v>
      </c>
      <c r="G135" s="6">
        <v>45274</v>
      </c>
      <c r="H135" s="4">
        <v>1</v>
      </c>
      <c r="I135" s="4">
        <v>1</v>
      </c>
      <c r="J135" s="4">
        <v>1</v>
      </c>
      <c r="K135" s="4" t="s">
        <v>30</v>
      </c>
      <c r="L135" s="4">
        <v>160.4</v>
      </c>
      <c r="M135" s="4">
        <v>160.4</v>
      </c>
      <c r="N135" s="4" t="s">
        <v>667</v>
      </c>
      <c r="O135" s="4" t="s">
        <v>32</v>
      </c>
      <c r="P135" s="4" t="s">
        <v>33</v>
      </c>
      <c r="Q135" s="4">
        <v>0</v>
      </c>
      <c r="R135" s="7">
        <v>45268</v>
      </c>
      <c r="S135" s="6">
        <v>45278</v>
      </c>
      <c r="T135" s="4" t="s">
        <v>34</v>
      </c>
      <c r="U135" s="4">
        <v>160.4</v>
      </c>
      <c r="V135" s="4">
        <v>0</v>
      </c>
      <c r="W135" s="4">
        <v>0</v>
      </c>
      <c r="X135" s="4" t="s">
        <v>668</v>
      </c>
      <c r="Y135" s="4" t="s">
        <v>669</v>
      </c>
    </row>
    <row r="136" s="4" customFormat="1" spans="1:25">
      <c r="A136" s="4" t="s">
        <v>670</v>
      </c>
      <c r="B136" s="4" t="s">
        <v>26</v>
      </c>
      <c r="C136" s="4" t="s">
        <v>27</v>
      </c>
      <c r="D136" s="4" t="s">
        <v>671</v>
      </c>
      <c r="E136" s="4" t="s">
        <v>102</v>
      </c>
      <c r="F136" s="6">
        <v>45272</v>
      </c>
      <c r="G136" s="6">
        <v>45274</v>
      </c>
      <c r="H136" s="4">
        <v>1</v>
      </c>
      <c r="I136" s="4">
        <v>2</v>
      </c>
      <c r="J136" s="4">
        <v>2</v>
      </c>
      <c r="K136" s="4" t="s">
        <v>30</v>
      </c>
      <c r="L136" s="4">
        <v>307.55</v>
      </c>
      <c r="M136" s="4">
        <v>307.55</v>
      </c>
      <c r="N136" s="4" t="s">
        <v>672</v>
      </c>
      <c r="O136" s="4" t="s">
        <v>32</v>
      </c>
      <c r="P136" s="4" t="s">
        <v>33</v>
      </c>
      <c r="Q136" s="4">
        <v>0</v>
      </c>
      <c r="R136" s="7">
        <v>45268</v>
      </c>
      <c r="S136" s="6">
        <v>45278</v>
      </c>
      <c r="T136" s="4" t="s">
        <v>34</v>
      </c>
      <c r="U136" s="4">
        <v>307.55</v>
      </c>
      <c r="V136" s="4">
        <v>0</v>
      </c>
      <c r="W136" s="4">
        <v>0</v>
      </c>
      <c r="X136" s="4" t="s">
        <v>673</v>
      </c>
      <c r="Y136" s="4" t="s">
        <v>674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676</v>
      </c>
      <c r="E137" s="4" t="s">
        <v>156</v>
      </c>
      <c r="F137" s="6">
        <v>45274</v>
      </c>
      <c r="G137" s="6">
        <v>45276</v>
      </c>
      <c r="H137" s="4">
        <v>1</v>
      </c>
      <c r="I137" s="4">
        <v>2</v>
      </c>
      <c r="J137" s="4">
        <v>2</v>
      </c>
      <c r="K137" s="4" t="s">
        <v>30</v>
      </c>
      <c r="L137" s="4">
        <v>1001.46</v>
      </c>
      <c r="M137" s="4">
        <v>1001.46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45268</v>
      </c>
      <c r="S137" s="6">
        <v>45278</v>
      </c>
      <c r="T137" s="4" t="s">
        <v>34</v>
      </c>
      <c r="U137" s="4">
        <v>1001.46</v>
      </c>
      <c r="V137" s="4">
        <v>0</v>
      </c>
      <c r="W137" s="4">
        <v>0</v>
      </c>
      <c r="X137" s="4" t="s">
        <v>678</v>
      </c>
      <c r="Y137" s="4" t="s">
        <v>679</v>
      </c>
    </row>
    <row r="138" s="4" customFormat="1" spans="1:25">
      <c r="A138" s="4" t="s">
        <v>680</v>
      </c>
      <c r="B138" s="4" t="s">
        <v>26</v>
      </c>
      <c r="C138" s="4" t="s">
        <v>27</v>
      </c>
      <c r="D138" s="4" t="s">
        <v>314</v>
      </c>
      <c r="E138" s="4" t="s">
        <v>681</v>
      </c>
      <c r="F138" s="6">
        <v>45273</v>
      </c>
      <c r="G138" s="6">
        <v>45275</v>
      </c>
      <c r="H138" s="4">
        <v>1</v>
      </c>
      <c r="I138" s="4">
        <v>2</v>
      </c>
      <c r="J138" s="4">
        <v>2</v>
      </c>
      <c r="K138" s="4" t="s">
        <v>30</v>
      </c>
      <c r="L138" s="4">
        <v>121.06</v>
      </c>
      <c r="M138" s="4">
        <v>121.06</v>
      </c>
      <c r="N138" s="4" t="s">
        <v>682</v>
      </c>
      <c r="O138" s="4" t="s">
        <v>32</v>
      </c>
      <c r="P138" s="4" t="s">
        <v>33</v>
      </c>
      <c r="Q138" s="4">
        <v>0</v>
      </c>
      <c r="R138" s="7">
        <v>45268.0000115741</v>
      </c>
      <c r="S138" s="6">
        <v>45278</v>
      </c>
      <c r="T138" s="4" t="s">
        <v>34</v>
      </c>
      <c r="U138" s="4">
        <v>121.06</v>
      </c>
      <c r="V138" s="4">
        <v>0</v>
      </c>
      <c r="W138" s="4">
        <v>0</v>
      </c>
      <c r="X138" s="4" t="s">
        <v>683</v>
      </c>
      <c r="Y138" s="4" t="s">
        <v>430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649</v>
      </c>
      <c r="E139" s="4" t="s">
        <v>126</v>
      </c>
      <c r="F139" s="6">
        <v>45270</v>
      </c>
      <c r="G139" s="6">
        <v>45271</v>
      </c>
      <c r="H139" s="4">
        <v>1</v>
      </c>
      <c r="I139" s="4">
        <v>1</v>
      </c>
      <c r="J139" s="4">
        <v>1</v>
      </c>
      <c r="K139" s="4" t="s">
        <v>30</v>
      </c>
      <c r="L139" s="4">
        <v>47</v>
      </c>
      <c r="M139" s="4">
        <v>47</v>
      </c>
      <c r="N139" s="4" t="s">
        <v>685</v>
      </c>
      <c r="O139" s="4" t="s">
        <v>32</v>
      </c>
      <c r="P139" s="4" t="s">
        <v>33</v>
      </c>
      <c r="Q139" s="4">
        <v>0</v>
      </c>
      <c r="R139" s="7">
        <v>45269</v>
      </c>
      <c r="S139" s="6">
        <v>45278</v>
      </c>
      <c r="T139" s="4" t="s">
        <v>34</v>
      </c>
      <c r="U139" s="4">
        <v>47</v>
      </c>
      <c r="V139" s="4">
        <v>0</v>
      </c>
      <c r="W139" s="4">
        <v>0</v>
      </c>
      <c r="X139" s="4" t="s">
        <v>686</v>
      </c>
      <c r="Y139" s="4" t="s">
        <v>687</v>
      </c>
    </row>
    <row r="140" s="4" customFormat="1" spans="1:25">
      <c r="A140" s="4" t="s">
        <v>688</v>
      </c>
      <c r="B140" s="4" t="s">
        <v>26</v>
      </c>
      <c r="C140" s="4" t="s">
        <v>27</v>
      </c>
      <c r="D140" s="4" t="s">
        <v>689</v>
      </c>
      <c r="E140" s="4" t="s">
        <v>690</v>
      </c>
      <c r="F140" s="6">
        <v>45271</v>
      </c>
      <c r="G140" s="6">
        <v>45273</v>
      </c>
      <c r="H140" s="4">
        <v>2</v>
      </c>
      <c r="I140" s="4">
        <v>2</v>
      </c>
      <c r="J140" s="4">
        <v>4</v>
      </c>
      <c r="K140" s="4" t="s">
        <v>30</v>
      </c>
      <c r="L140" s="4">
        <v>188.16</v>
      </c>
      <c r="M140" s="4">
        <v>188.16</v>
      </c>
      <c r="N140" s="4" t="s">
        <v>691</v>
      </c>
      <c r="O140" s="4" t="s">
        <v>32</v>
      </c>
      <c r="P140" s="4" t="s">
        <v>33</v>
      </c>
      <c r="Q140" s="4">
        <v>0</v>
      </c>
      <c r="R140" s="7">
        <v>45269.0000115741</v>
      </c>
      <c r="S140" s="6">
        <v>45278</v>
      </c>
      <c r="T140" s="4" t="s">
        <v>34</v>
      </c>
      <c r="U140" s="4">
        <v>188.16</v>
      </c>
      <c r="V140" s="4">
        <v>0</v>
      </c>
      <c r="W140" s="4">
        <v>0</v>
      </c>
      <c r="X140" s="4" t="s">
        <v>692</v>
      </c>
      <c r="Y140" s="4" t="s">
        <v>693</v>
      </c>
    </row>
    <row r="141" s="4" customFormat="1" spans="1:25">
      <c r="A141" s="4" t="s">
        <v>694</v>
      </c>
      <c r="B141" s="4" t="s">
        <v>26</v>
      </c>
      <c r="C141" s="4" t="s">
        <v>27</v>
      </c>
      <c r="D141" s="4" t="s">
        <v>671</v>
      </c>
      <c r="E141" s="4" t="s">
        <v>695</v>
      </c>
      <c r="F141" s="6">
        <v>45271</v>
      </c>
      <c r="G141" s="6">
        <v>45274</v>
      </c>
      <c r="H141" s="4">
        <v>1</v>
      </c>
      <c r="I141" s="4">
        <v>3</v>
      </c>
      <c r="J141" s="4">
        <v>3</v>
      </c>
      <c r="K141" s="4" t="s">
        <v>30</v>
      </c>
      <c r="L141" s="4">
        <v>418.86</v>
      </c>
      <c r="M141" s="4">
        <v>418.86</v>
      </c>
      <c r="N141" s="4" t="s">
        <v>696</v>
      </c>
      <c r="O141" s="4" t="s">
        <v>32</v>
      </c>
      <c r="P141" s="4" t="s">
        <v>33</v>
      </c>
      <c r="Q141" s="4">
        <v>0</v>
      </c>
      <c r="R141" s="7">
        <v>45269.0000115741</v>
      </c>
      <c r="S141" s="6">
        <v>45278</v>
      </c>
      <c r="T141" s="4" t="s">
        <v>34</v>
      </c>
      <c r="U141" s="4">
        <v>418.86</v>
      </c>
      <c r="V141" s="4">
        <v>0</v>
      </c>
      <c r="W141" s="4">
        <v>0</v>
      </c>
      <c r="X141" s="4" t="s">
        <v>697</v>
      </c>
      <c r="Y141" s="4" t="s">
        <v>698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552</v>
      </c>
      <c r="E142" s="4" t="s">
        <v>275</v>
      </c>
      <c r="F142" s="6">
        <v>45275</v>
      </c>
      <c r="G142" s="6">
        <v>45276</v>
      </c>
      <c r="H142" s="4">
        <v>4</v>
      </c>
      <c r="I142" s="4">
        <v>1</v>
      </c>
      <c r="J142" s="4">
        <v>4</v>
      </c>
      <c r="K142" s="4" t="s">
        <v>30</v>
      </c>
      <c r="L142" s="4">
        <v>389.64</v>
      </c>
      <c r="M142" s="4">
        <v>389.64</v>
      </c>
      <c r="N142" s="4" t="s">
        <v>700</v>
      </c>
      <c r="O142" s="4" t="s">
        <v>32</v>
      </c>
      <c r="P142" s="4" t="s">
        <v>33</v>
      </c>
      <c r="Q142" s="4">
        <v>0</v>
      </c>
      <c r="R142" s="7">
        <v>45269</v>
      </c>
      <c r="S142" s="6">
        <v>45278</v>
      </c>
      <c r="T142" s="4" t="s">
        <v>34</v>
      </c>
      <c r="U142" s="4">
        <v>389.64</v>
      </c>
      <c r="V142" s="4">
        <v>0</v>
      </c>
      <c r="W142" s="4">
        <v>0</v>
      </c>
      <c r="X142" s="4" t="s">
        <v>701</v>
      </c>
      <c r="Y142" s="4" t="s">
        <v>702</v>
      </c>
    </row>
    <row r="143" s="4" customFormat="1" spans="1:25">
      <c r="A143" s="4" t="s">
        <v>703</v>
      </c>
      <c r="B143" s="4" t="s">
        <v>26</v>
      </c>
      <c r="C143" s="4" t="s">
        <v>27</v>
      </c>
      <c r="D143" s="4" t="s">
        <v>704</v>
      </c>
      <c r="E143" s="4" t="s">
        <v>705</v>
      </c>
      <c r="F143" s="6">
        <v>45272</v>
      </c>
      <c r="G143" s="6">
        <v>45273</v>
      </c>
      <c r="H143" s="4">
        <v>1</v>
      </c>
      <c r="I143" s="4">
        <v>1</v>
      </c>
      <c r="J143" s="4">
        <v>1</v>
      </c>
      <c r="K143" s="4" t="s">
        <v>30</v>
      </c>
      <c r="L143" s="4">
        <v>73.48</v>
      </c>
      <c r="M143" s="4">
        <v>73.48</v>
      </c>
      <c r="N143" s="4" t="s">
        <v>706</v>
      </c>
      <c r="O143" s="4" t="s">
        <v>32</v>
      </c>
      <c r="P143" s="4" t="s">
        <v>33</v>
      </c>
      <c r="Q143" s="4">
        <v>0</v>
      </c>
      <c r="R143" s="7">
        <v>45269</v>
      </c>
      <c r="S143" s="6">
        <v>45278</v>
      </c>
      <c r="T143" s="4" t="s">
        <v>34</v>
      </c>
      <c r="U143" s="4">
        <v>73.48</v>
      </c>
      <c r="V143" s="4">
        <v>0</v>
      </c>
      <c r="W143" s="4">
        <v>0</v>
      </c>
      <c r="X143" s="4" t="s">
        <v>707</v>
      </c>
      <c r="Y143" s="4" t="s">
        <v>708</v>
      </c>
    </row>
    <row r="144" s="4" customFormat="1" spans="1:25">
      <c r="A144" s="4" t="s">
        <v>709</v>
      </c>
      <c r="B144" s="4" t="s">
        <v>26</v>
      </c>
      <c r="C144" s="4" t="s">
        <v>27</v>
      </c>
      <c r="D144" s="4" t="s">
        <v>710</v>
      </c>
      <c r="E144" s="4" t="s">
        <v>156</v>
      </c>
      <c r="F144" s="6">
        <v>45271</v>
      </c>
      <c r="G144" s="6">
        <v>45274</v>
      </c>
      <c r="H144" s="4">
        <v>1</v>
      </c>
      <c r="I144" s="4">
        <v>3</v>
      </c>
      <c r="J144" s="4">
        <v>3</v>
      </c>
      <c r="K144" s="4" t="s">
        <v>30</v>
      </c>
      <c r="L144" s="4">
        <v>444.18</v>
      </c>
      <c r="M144" s="4">
        <v>444.18</v>
      </c>
      <c r="N144" s="4" t="s">
        <v>711</v>
      </c>
      <c r="O144" s="4" t="s">
        <v>32</v>
      </c>
      <c r="P144" s="4" t="s">
        <v>33</v>
      </c>
      <c r="Q144" s="4">
        <v>0</v>
      </c>
      <c r="R144" s="7">
        <v>45269</v>
      </c>
      <c r="S144" s="6">
        <v>45278</v>
      </c>
      <c r="T144" s="4" t="s">
        <v>34</v>
      </c>
      <c r="U144" s="4">
        <v>444.18</v>
      </c>
      <c r="V144" s="4">
        <v>0</v>
      </c>
      <c r="W144" s="4">
        <v>0</v>
      </c>
      <c r="X144" s="4" t="s">
        <v>712</v>
      </c>
      <c r="Y144" s="4" t="s">
        <v>713</v>
      </c>
    </row>
    <row r="145" s="4" customFormat="1" spans="1:25">
      <c r="A145" s="4" t="s">
        <v>714</v>
      </c>
      <c r="B145" s="4" t="s">
        <v>26</v>
      </c>
      <c r="C145" s="4" t="s">
        <v>27</v>
      </c>
      <c r="D145" s="4" t="s">
        <v>715</v>
      </c>
      <c r="E145" s="4" t="s">
        <v>393</v>
      </c>
      <c r="F145" s="6">
        <v>45272</v>
      </c>
      <c r="G145" s="6">
        <v>45274</v>
      </c>
      <c r="H145" s="4">
        <v>2</v>
      </c>
      <c r="I145" s="4">
        <v>2</v>
      </c>
      <c r="J145" s="4">
        <v>4</v>
      </c>
      <c r="K145" s="4" t="s">
        <v>30</v>
      </c>
      <c r="L145" s="4">
        <v>253.82</v>
      </c>
      <c r="M145" s="4">
        <v>253.82</v>
      </c>
      <c r="N145" s="4" t="s">
        <v>716</v>
      </c>
      <c r="O145" s="4" t="s">
        <v>32</v>
      </c>
      <c r="P145" s="4" t="s">
        <v>33</v>
      </c>
      <c r="Q145" s="4">
        <v>0</v>
      </c>
      <c r="R145" s="7">
        <v>45269.0000115741</v>
      </c>
      <c r="S145" s="6">
        <v>45278</v>
      </c>
      <c r="T145" s="4" t="s">
        <v>34</v>
      </c>
      <c r="U145" s="4">
        <v>253.82</v>
      </c>
      <c r="V145" s="4">
        <v>0</v>
      </c>
      <c r="W145" s="4">
        <v>0</v>
      </c>
      <c r="X145" s="4" t="s">
        <v>717</v>
      </c>
      <c r="Y145" s="4" t="s">
        <v>718</v>
      </c>
    </row>
    <row r="146" s="4" customFormat="1" spans="1:25">
      <c r="A146" s="4" t="s">
        <v>719</v>
      </c>
      <c r="B146" s="4" t="s">
        <v>26</v>
      </c>
      <c r="C146" s="4" t="s">
        <v>27</v>
      </c>
      <c r="D146" s="4" t="s">
        <v>720</v>
      </c>
      <c r="E146" s="4" t="s">
        <v>721</v>
      </c>
      <c r="F146" s="6">
        <v>45269</v>
      </c>
      <c r="G146" s="6">
        <v>45271</v>
      </c>
      <c r="H146" s="4">
        <v>2</v>
      </c>
      <c r="I146" s="4">
        <v>2</v>
      </c>
      <c r="J146" s="4">
        <v>4</v>
      </c>
      <c r="K146" s="4" t="s">
        <v>30</v>
      </c>
      <c r="L146" s="4">
        <v>1377.94</v>
      </c>
      <c r="M146" s="4">
        <v>1377.94</v>
      </c>
      <c r="N146" s="4" t="s">
        <v>722</v>
      </c>
      <c r="O146" s="4" t="s">
        <v>32</v>
      </c>
      <c r="P146" s="4" t="s">
        <v>33</v>
      </c>
      <c r="Q146" s="4">
        <v>0</v>
      </c>
      <c r="R146" s="7">
        <v>45269.0000115741</v>
      </c>
      <c r="S146" s="6">
        <v>45278</v>
      </c>
      <c r="T146" s="4" t="s">
        <v>34</v>
      </c>
      <c r="U146" s="4">
        <v>1377.94</v>
      </c>
      <c r="V146" s="4">
        <v>0</v>
      </c>
      <c r="W146" s="4">
        <v>0</v>
      </c>
      <c r="X146" s="4" t="s">
        <v>723</v>
      </c>
      <c r="Y146" s="4" t="s">
        <v>724</v>
      </c>
    </row>
    <row r="147" s="4" customFormat="1" spans="1:25">
      <c r="A147" s="4" t="s">
        <v>725</v>
      </c>
      <c r="B147" s="4" t="s">
        <v>26</v>
      </c>
      <c r="C147" s="4" t="s">
        <v>27</v>
      </c>
      <c r="D147" s="4" t="s">
        <v>726</v>
      </c>
      <c r="E147" s="4" t="s">
        <v>727</v>
      </c>
      <c r="F147" s="6">
        <v>45270</v>
      </c>
      <c r="G147" s="6">
        <v>45271</v>
      </c>
      <c r="H147" s="4">
        <v>2</v>
      </c>
      <c r="I147" s="4">
        <v>1</v>
      </c>
      <c r="J147" s="4">
        <v>2</v>
      </c>
      <c r="K147" s="4" t="s">
        <v>30</v>
      </c>
      <c r="L147" s="4">
        <v>121.62</v>
      </c>
      <c r="M147" s="4">
        <v>121.62</v>
      </c>
      <c r="N147" s="4" t="s">
        <v>728</v>
      </c>
      <c r="O147" s="4" t="s">
        <v>32</v>
      </c>
      <c r="P147" s="4" t="s">
        <v>33</v>
      </c>
      <c r="Q147" s="4">
        <v>0</v>
      </c>
      <c r="R147" s="7">
        <v>45269.0000115741</v>
      </c>
      <c r="S147" s="6">
        <v>45278</v>
      </c>
      <c r="T147" s="4" t="s">
        <v>34</v>
      </c>
      <c r="U147" s="4">
        <v>121.62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655</v>
      </c>
      <c r="E148" s="4" t="s">
        <v>102</v>
      </c>
      <c r="F148" s="6">
        <v>45271</v>
      </c>
      <c r="G148" s="6">
        <v>45274</v>
      </c>
      <c r="H148" s="4">
        <v>1</v>
      </c>
      <c r="I148" s="4">
        <v>3</v>
      </c>
      <c r="J148" s="4">
        <v>3</v>
      </c>
      <c r="K148" s="4" t="s">
        <v>30</v>
      </c>
      <c r="L148" s="4">
        <v>210.42</v>
      </c>
      <c r="M148" s="4">
        <v>210.42</v>
      </c>
      <c r="N148" s="4" t="s">
        <v>732</v>
      </c>
      <c r="O148" s="4" t="s">
        <v>32</v>
      </c>
      <c r="P148" s="4" t="s">
        <v>33</v>
      </c>
      <c r="Q148" s="4">
        <v>0</v>
      </c>
      <c r="R148" s="7">
        <v>45269</v>
      </c>
      <c r="S148" s="6">
        <v>45278</v>
      </c>
      <c r="T148" s="4" t="s">
        <v>34</v>
      </c>
      <c r="U148" s="4">
        <v>210.42</v>
      </c>
      <c r="V148" s="4">
        <v>0</v>
      </c>
      <c r="W148" s="4">
        <v>0</v>
      </c>
      <c r="X148" s="4" t="s">
        <v>733</v>
      </c>
      <c r="Y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263</v>
      </c>
      <c r="E149" s="4" t="s">
        <v>736</v>
      </c>
      <c r="F149" s="6">
        <v>45270</v>
      </c>
      <c r="G149" s="6">
        <v>45271</v>
      </c>
      <c r="H149" s="4">
        <v>1</v>
      </c>
      <c r="I149" s="4">
        <v>1</v>
      </c>
      <c r="J149" s="4">
        <v>1</v>
      </c>
      <c r="K149" s="4" t="s">
        <v>30</v>
      </c>
      <c r="L149" s="4">
        <v>228.91</v>
      </c>
      <c r="M149" s="4">
        <v>228.91</v>
      </c>
      <c r="N149" s="4" t="s">
        <v>737</v>
      </c>
      <c r="O149" s="4" t="s">
        <v>32</v>
      </c>
      <c r="P149" s="4" t="s">
        <v>33</v>
      </c>
      <c r="Q149" s="4">
        <v>0</v>
      </c>
      <c r="R149" s="7">
        <v>45269</v>
      </c>
      <c r="S149" s="6">
        <v>45278</v>
      </c>
      <c r="T149" s="4" t="s">
        <v>34</v>
      </c>
      <c r="U149" s="4">
        <v>228.91</v>
      </c>
      <c r="V149" s="4">
        <v>0</v>
      </c>
      <c r="W149" s="4">
        <v>0</v>
      </c>
      <c r="X149" s="4" t="s">
        <v>738</v>
      </c>
      <c r="Y149" s="4" t="s">
        <v>739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741</v>
      </c>
      <c r="E150" s="4" t="s">
        <v>102</v>
      </c>
      <c r="F150" s="6">
        <v>45270</v>
      </c>
      <c r="G150" s="6">
        <v>45271</v>
      </c>
      <c r="H150" s="4">
        <v>1</v>
      </c>
      <c r="I150" s="4">
        <v>1</v>
      </c>
      <c r="J150" s="4">
        <v>1</v>
      </c>
      <c r="K150" s="4" t="s">
        <v>30</v>
      </c>
      <c r="L150" s="4">
        <v>47.17</v>
      </c>
      <c r="M150" s="4">
        <v>47.17</v>
      </c>
      <c r="N150" s="4" t="s">
        <v>742</v>
      </c>
      <c r="O150" s="4" t="s">
        <v>32</v>
      </c>
      <c r="P150" s="4" t="s">
        <v>33</v>
      </c>
      <c r="Q150" s="4">
        <v>0</v>
      </c>
      <c r="R150" s="7">
        <v>45269.0000115741</v>
      </c>
      <c r="S150" s="6">
        <v>45278</v>
      </c>
      <c r="T150" s="4" t="s">
        <v>34</v>
      </c>
      <c r="U150" s="4">
        <v>47.17</v>
      </c>
      <c r="V150" s="4">
        <v>0</v>
      </c>
      <c r="W150" s="4">
        <v>0</v>
      </c>
      <c r="X150" s="4" t="s">
        <v>743</v>
      </c>
      <c r="Y150" s="4" t="s">
        <v>744</v>
      </c>
    </row>
    <row r="151" s="4" customFormat="1" spans="1:25">
      <c r="A151" s="4" t="s">
        <v>745</v>
      </c>
      <c r="B151" s="4" t="s">
        <v>26</v>
      </c>
      <c r="C151" s="4" t="s">
        <v>27</v>
      </c>
      <c r="D151" s="4" t="s">
        <v>746</v>
      </c>
      <c r="E151" s="4" t="s">
        <v>747</v>
      </c>
      <c r="F151" s="6">
        <v>45270</v>
      </c>
      <c r="G151" s="6">
        <v>45272</v>
      </c>
      <c r="H151" s="4">
        <v>1</v>
      </c>
      <c r="I151" s="4">
        <v>2</v>
      </c>
      <c r="J151" s="4">
        <v>2</v>
      </c>
      <c r="K151" s="4" t="s">
        <v>30</v>
      </c>
      <c r="L151" s="4">
        <v>330.78</v>
      </c>
      <c r="M151" s="4">
        <v>330.78</v>
      </c>
      <c r="N151" s="4" t="s">
        <v>748</v>
      </c>
      <c r="O151" s="4" t="s">
        <v>32</v>
      </c>
      <c r="P151" s="4" t="s">
        <v>33</v>
      </c>
      <c r="Q151" s="4">
        <v>0</v>
      </c>
      <c r="R151" s="7">
        <v>45270.0000115741</v>
      </c>
      <c r="S151" s="6">
        <v>45278</v>
      </c>
      <c r="T151" s="4" t="s">
        <v>34</v>
      </c>
      <c r="U151" s="4">
        <v>330.78</v>
      </c>
      <c r="V151" s="4">
        <v>0</v>
      </c>
      <c r="W151" s="4">
        <v>0</v>
      </c>
      <c r="X151" s="4" t="s">
        <v>749</v>
      </c>
      <c r="Y151" s="4" t="s">
        <v>750</v>
      </c>
    </row>
    <row r="152" s="4" customFormat="1" spans="1:25">
      <c r="A152" s="4" t="s">
        <v>751</v>
      </c>
      <c r="B152" s="4" t="s">
        <v>26</v>
      </c>
      <c r="C152" s="4" t="s">
        <v>27</v>
      </c>
      <c r="D152" s="4" t="s">
        <v>503</v>
      </c>
      <c r="E152" s="4" t="s">
        <v>156</v>
      </c>
      <c r="F152" s="6">
        <v>45270</v>
      </c>
      <c r="G152" s="6">
        <v>45273</v>
      </c>
      <c r="H152" s="4">
        <v>2</v>
      </c>
      <c r="I152" s="4">
        <v>3</v>
      </c>
      <c r="J152" s="4">
        <v>6</v>
      </c>
      <c r="K152" s="4" t="s">
        <v>30</v>
      </c>
      <c r="L152" s="4">
        <v>233.76</v>
      </c>
      <c r="M152" s="4">
        <v>233.76</v>
      </c>
      <c r="N152" s="4" t="s">
        <v>752</v>
      </c>
      <c r="O152" s="4" t="s">
        <v>32</v>
      </c>
      <c r="P152" s="4" t="s">
        <v>33</v>
      </c>
      <c r="Q152" s="4">
        <v>0</v>
      </c>
      <c r="R152" s="7">
        <v>45270.0000115741</v>
      </c>
      <c r="S152" s="6">
        <v>45278</v>
      </c>
      <c r="T152" s="4" t="s">
        <v>34</v>
      </c>
      <c r="U152" s="4">
        <v>233.76</v>
      </c>
      <c r="V152" s="4">
        <v>0</v>
      </c>
      <c r="W152" s="4">
        <v>0</v>
      </c>
      <c r="X152" s="4" t="s">
        <v>753</v>
      </c>
      <c r="Y152" s="4" t="s">
        <v>754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649</v>
      </c>
      <c r="E153" s="4" t="s">
        <v>126</v>
      </c>
      <c r="F153" s="6">
        <v>45270</v>
      </c>
      <c r="G153" s="6">
        <v>45271</v>
      </c>
      <c r="H153" s="4">
        <v>1</v>
      </c>
      <c r="I153" s="4">
        <v>1</v>
      </c>
      <c r="J153" s="4">
        <v>1</v>
      </c>
      <c r="K153" s="4" t="s">
        <v>30</v>
      </c>
      <c r="L153" s="4">
        <v>46.46</v>
      </c>
      <c r="M153" s="4">
        <v>46.46</v>
      </c>
      <c r="N153" s="4" t="s">
        <v>756</v>
      </c>
      <c r="O153" s="4" t="s">
        <v>32</v>
      </c>
      <c r="P153" s="4" t="s">
        <v>33</v>
      </c>
      <c r="Q153" s="4">
        <v>0</v>
      </c>
      <c r="R153" s="7">
        <v>45270.0000115741</v>
      </c>
      <c r="S153" s="6">
        <v>45278</v>
      </c>
      <c r="T153" s="4" t="s">
        <v>34</v>
      </c>
      <c r="U153" s="4">
        <v>46.46</v>
      </c>
      <c r="V153" s="4">
        <v>0</v>
      </c>
      <c r="W153" s="4">
        <v>0</v>
      </c>
      <c r="X153" s="4" t="s">
        <v>757</v>
      </c>
      <c r="Y153" s="4" t="s">
        <v>758</v>
      </c>
    </row>
    <row r="154" s="4" customFormat="1" spans="1:25">
      <c r="A154" s="4" t="s">
        <v>759</v>
      </c>
      <c r="B154" s="4" t="s">
        <v>26</v>
      </c>
      <c r="C154" s="4" t="s">
        <v>27</v>
      </c>
      <c r="D154" s="4" t="s">
        <v>503</v>
      </c>
      <c r="E154" s="4" t="s">
        <v>760</v>
      </c>
      <c r="F154" s="6">
        <v>45270</v>
      </c>
      <c r="G154" s="6">
        <v>45272</v>
      </c>
      <c r="H154" s="4">
        <v>1</v>
      </c>
      <c r="I154" s="4">
        <v>2</v>
      </c>
      <c r="J154" s="4">
        <v>2</v>
      </c>
      <c r="K154" s="4" t="s">
        <v>30</v>
      </c>
      <c r="L154" s="4">
        <v>66.22</v>
      </c>
      <c r="M154" s="4">
        <v>66.22</v>
      </c>
      <c r="N154" s="4" t="s">
        <v>761</v>
      </c>
      <c r="O154" s="4" t="s">
        <v>32</v>
      </c>
      <c r="P154" s="4" t="s">
        <v>33</v>
      </c>
      <c r="Q154" s="4">
        <v>0</v>
      </c>
      <c r="R154" s="7">
        <v>45270</v>
      </c>
      <c r="S154" s="6">
        <v>45278</v>
      </c>
      <c r="T154" s="4" t="s">
        <v>34</v>
      </c>
      <c r="U154" s="4">
        <v>66.22</v>
      </c>
      <c r="V154" s="4">
        <v>0</v>
      </c>
      <c r="W154" s="4">
        <v>0</v>
      </c>
      <c r="X154" s="4" t="s">
        <v>762</v>
      </c>
      <c r="Y154" s="4" t="s">
        <v>762</v>
      </c>
    </row>
    <row r="155" s="4" customFormat="1" spans="1:25">
      <c r="A155" s="4" t="s">
        <v>763</v>
      </c>
      <c r="B155" s="4" t="s">
        <v>26</v>
      </c>
      <c r="C155" s="4" t="s">
        <v>27</v>
      </c>
      <c r="D155" s="4" t="s">
        <v>764</v>
      </c>
      <c r="E155" s="4" t="s">
        <v>498</v>
      </c>
      <c r="F155" s="6">
        <v>45270</v>
      </c>
      <c r="G155" s="6">
        <v>45271</v>
      </c>
      <c r="H155" s="4">
        <v>1</v>
      </c>
      <c r="I155" s="4">
        <v>1</v>
      </c>
      <c r="J155" s="4">
        <v>1</v>
      </c>
      <c r="K155" s="4" t="s">
        <v>30</v>
      </c>
      <c r="L155" s="4">
        <v>44.93</v>
      </c>
      <c r="M155" s="4">
        <v>44.93</v>
      </c>
      <c r="N155" s="4" t="s">
        <v>765</v>
      </c>
      <c r="O155" s="4" t="s">
        <v>32</v>
      </c>
      <c r="P155" s="4" t="s">
        <v>33</v>
      </c>
      <c r="Q155" s="4">
        <v>0</v>
      </c>
      <c r="R155" s="7">
        <v>45270.0000115741</v>
      </c>
      <c r="S155" s="6">
        <v>45278</v>
      </c>
      <c r="T155" s="4" t="s">
        <v>34</v>
      </c>
      <c r="U155" s="4">
        <v>44.93</v>
      </c>
      <c r="V155" s="4">
        <v>0</v>
      </c>
      <c r="W155" s="4">
        <v>0</v>
      </c>
      <c r="X155" s="4" t="s">
        <v>766</v>
      </c>
      <c r="Y155" s="4" t="s">
        <v>767</v>
      </c>
    </row>
    <row r="156" s="4" customFormat="1" spans="1:25">
      <c r="A156" s="4" t="s">
        <v>768</v>
      </c>
      <c r="B156" s="4" t="s">
        <v>26</v>
      </c>
      <c r="C156" s="4" t="s">
        <v>27</v>
      </c>
      <c r="D156" s="4" t="s">
        <v>649</v>
      </c>
      <c r="E156" s="4" t="s">
        <v>126</v>
      </c>
      <c r="F156" s="6">
        <v>45270</v>
      </c>
      <c r="G156" s="6">
        <v>45271</v>
      </c>
      <c r="H156" s="4">
        <v>1</v>
      </c>
      <c r="I156" s="4">
        <v>1</v>
      </c>
      <c r="J156" s="4">
        <v>1</v>
      </c>
      <c r="K156" s="4" t="s">
        <v>30</v>
      </c>
      <c r="L156" s="4">
        <v>46.46</v>
      </c>
      <c r="M156" s="4">
        <v>46.46</v>
      </c>
      <c r="N156" s="4" t="s">
        <v>769</v>
      </c>
      <c r="O156" s="4" t="s">
        <v>32</v>
      </c>
      <c r="P156" s="4" t="s">
        <v>33</v>
      </c>
      <c r="Q156" s="4">
        <v>0</v>
      </c>
      <c r="R156" s="7">
        <v>45270</v>
      </c>
      <c r="S156" s="6">
        <v>45278</v>
      </c>
      <c r="T156" s="4" t="s">
        <v>34</v>
      </c>
      <c r="U156" s="4">
        <v>46.46</v>
      </c>
      <c r="V156" s="4">
        <v>0</v>
      </c>
      <c r="W156" s="4">
        <v>0</v>
      </c>
      <c r="X156" s="4" t="s">
        <v>770</v>
      </c>
      <c r="Y156" s="4" t="s">
        <v>771</v>
      </c>
    </row>
    <row r="157" s="4" customFormat="1" spans="1:25">
      <c r="A157" s="4" t="s">
        <v>772</v>
      </c>
      <c r="B157" s="4" t="s">
        <v>26</v>
      </c>
      <c r="C157" s="4" t="s">
        <v>27</v>
      </c>
      <c r="D157" s="4" t="s">
        <v>503</v>
      </c>
      <c r="E157" s="4" t="s">
        <v>773</v>
      </c>
      <c r="F157" s="6">
        <v>45271</v>
      </c>
      <c r="G157" s="6">
        <v>45274</v>
      </c>
      <c r="H157" s="4">
        <v>1</v>
      </c>
      <c r="I157" s="4">
        <v>3</v>
      </c>
      <c r="J157" s="4">
        <v>3</v>
      </c>
      <c r="K157" s="4" t="s">
        <v>30</v>
      </c>
      <c r="L157" s="4">
        <v>83.88</v>
      </c>
      <c r="M157" s="4">
        <v>83.88</v>
      </c>
      <c r="N157" s="4" t="s">
        <v>504</v>
      </c>
      <c r="O157" s="4" t="s">
        <v>32</v>
      </c>
      <c r="P157" s="4" t="s">
        <v>33</v>
      </c>
      <c r="Q157" s="4">
        <v>0</v>
      </c>
      <c r="R157" s="7">
        <v>45270</v>
      </c>
      <c r="S157" s="6">
        <v>45278</v>
      </c>
      <c r="T157" s="4" t="s">
        <v>34</v>
      </c>
      <c r="U157" s="4">
        <v>83.88</v>
      </c>
      <c r="V157" s="4">
        <v>0</v>
      </c>
      <c r="W157" s="4">
        <v>0</v>
      </c>
      <c r="X157" s="4" t="s">
        <v>774</v>
      </c>
      <c r="Y157" s="4" t="s">
        <v>775</v>
      </c>
    </row>
    <row r="158" s="4" customFormat="1" spans="1:25">
      <c r="A158" s="4" t="s">
        <v>776</v>
      </c>
      <c r="B158" s="4" t="s">
        <v>26</v>
      </c>
      <c r="C158" s="4" t="s">
        <v>27</v>
      </c>
      <c r="D158" s="4" t="s">
        <v>777</v>
      </c>
      <c r="E158" s="4" t="s">
        <v>102</v>
      </c>
      <c r="F158" s="6">
        <v>45270</v>
      </c>
      <c r="G158" s="6">
        <v>45271</v>
      </c>
      <c r="H158" s="4">
        <v>1</v>
      </c>
      <c r="I158" s="4">
        <v>1</v>
      </c>
      <c r="J158" s="4">
        <v>1</v>
      </c>
      <c r="K158" s="4" t="s">
        <v>30</v>
      </c>
      <c r="L158" s="4">
        <v>80.4</v>
      </c>
      <c r="M158" s="4">
        <v>80.4</v>
      </c>
      <c r="N158" s="4" t="s">
        <v>778</v>
      </c>
      <c r="O158" s="4" t="s">
        <v>32</v>
      </c>
      <c r="P158" s="4" t="s">
        <v>33</v>
      </c>
      <c r="Q158" s="4">
        <v>0</v>
      </c>
      <c r="R158" s="7">
        <v>45270</v>
      </c>
      <c r="S158" s="6">
        <v>45278</v>
      </c>
      <c r="T158" s="4" t="s">
        <v>34</v>
      </c>
      <c r="U158" s="4">
        <v>80.4</v>
      </c>
      <c r="V158" s="4">
        <v>0</v>
      </c>
      <c r="W158" s="4">
        <v>0</v>
      </c>
      <c r="X158" s="4" t="s">
        <v>779</v>
      </c>
      <c r="Y158" s="4" t="s">
        <v>430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781</v>
      </c>
      <c r="E159" s="4" t="s">
        <v>295</v>
      </c>
      <c r="F159" s="6">
        <v>45271</v>
      </c>
      <c r="G159" s="6">
        <v>45274</v>
      </c>
      <c r="H159" s="4">
        <v>1</v>
      </c>
      <c r="I159" s="4">
        <v>3</v>
      </c>
      <c r="J159" s="4">
        <v>3</v>
      </c>
      <c r="K159" s="4" t="s">
        <v>30</v>
      </c>
      <c r="L159" s="4">
        <v>163.72</v>
      </c>
      <c r="M159" s="4">
        <v>163.72</v>
      </c>
      <c r="N159" s="4" t="s">
        <v>782</v>
      </c>
      <c r="O159" s="4" t="s">
        <v>32</v>
      </c>
      <c r="P159" s="4" t="s">
        <v>33</v>
      </c>
      <c r="Q159" s="4">
        <v>0</v>
      </c>
      <c r="R159" s="7">
        <v>45270.0000115741</v>
      </c>
      <c r="S159" s="6">
        <v>45278</v>
      </c>
      <c r="T159" s="4" t="s">
        <v>34</v>
      </c>
      <c r="U159" s="4">
        <v>163.72</v>
      </c>
      <c r="V159" s="4">
        <v>0</v>
      </c>
      <c r="W159" s="4">
        <v>0</v>
      </c>
      <c r="X159" s="4" t="s">
        <v>783</v>
      </c>
      <c r="Y159" s="4" t="s">
        <v>784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45271</v>
      </c>
      <c r="G160" s="6">
        <v>45276</v>
      </c>
      <c r="H160" s="4">
        <v>1</v>
      </c>
      <c r="I160" s="4">
        <v>5</v>
      </c>
      <c r="J160" s="4">
        <v>5</v>
      </c>
      <c r="K160" s="4" t="s">
        <v>30</v>
      </c>
      <c r="L160" s="4">
        <v>157.2</v>
      </c>
      <c r="M160" s="4">
        <v>157.2</v>
      </c>
      <c r="N160" s="4" t="s">
        <v>788</v>
      </c>
      <c r="O160" s="4" t="s">
        <v>32</v>
      </c>
      <c r="P160" s="4" t="s">
        <v>33</v>
      </c>
      <c r="Q160" s="4">
        <v>0</v>
      </c>
      <c r="R160" s="7">
        <v>45270.0000115741</v>
      </c>
      <c r="S160" s="6">
        <v>45278</v>
      </c>
      <c r="T160" s="4" t="s">
        <v>34</v>
      </c>
      <c r="U160" s="4">
        <v>157.2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5">
      <c r="A161" s="4" t="s">
        <v>791</v>
      </c>
      <c r="B161" s="4" t="s">
        <v>26</v>
      </c>
      <c r="C161" s="4" t="s">
        <v>27</v>
      </c>
      <c r="D161" s="4" t="s">
        <v>792</v>
      </c>
      <c r="E161" s="4" t="s">
        <v>156</v>
      </c>
      <c r="F161" s="6">
        <v>45271</v>
      </c>
      <c r="G161" s="6">
        <v>45274</v>
      </c>
      <c r="H161" s="4">
        <v>1</v>
      </c>
      <c r="I161" s="4">
        <v>3</v>
      </c>
      <c r="J161" s="4">
        <v>3</v>
      </c>
      <c r="K161" s="4" t="s">
        <v>30</v>
      </c>
      <c r="L161" s="4">
        <v>476.97</v>
      </c>
      <c r="M161" s="4">
        <v>476.97</v>
      </c>
      <c r="N161" s="4" t="s">
        <v>793</v>
      </c>
      <c r="O161" s="4" t="s">
        <v>32</v>
      </c>
      <c r="P161" s="4" t="s">
        <v>33</v>
      </c>
      <c r="Q161" s="4">
        <v>0</v>
      </c>
      <c r="R161" s="7">
        <v>45270</v>
      </c>
      <c r="S161" s="6">
        <v>45278</v>
      </c>
      <c r="T161" s="4" t="s">
        <v>34</v>
      </c>
      <c r="U161" s="4">
        <v>476.97</v>
      </c>
      <c r="V161" s="4">
        <v>0</v>
      </c>
      <c r="W161" s="4">
        <v>0</v>
      </c>
      <c r="X161" s="4" t="s">
        <v>794</v>
      </c>
      <c r="Y161" s="4" t="s">
        <v>795</v>
      </c>
    </row>
    <row r="162" s="4" customFormat="1" spans="1:25">
      <c r="A162" s="4" t="s">
        <v>796</v>
      </c>
      <c r="B162" s="4" t="s">
        <v>26</v>
      </c>
      <c r="C162" s="4" t="s">
        <v>27</v>
      </c>
      <c r="D162" s="4" t="s">
        <v>88</v>
      </c>
      <c r="E162" s="4" t="s">
        <v>773</v>
      </c>
      <c r="F162" s="6">
        <v>45272</v>
      </c>
      <c r="G162" s="6">
        <v>45274</v>
      </c>
      <c r="H162" s="4">
        <v>2</v>
      </c>
      <c r="I162" s="4">
        <v>2</v>
      </c>
      <c r="J162" s="4">
        <v>4</v>
      </c>
      <c r="K162" s="4" t="s">
        <v>30</v>
      </c>
      <c r="L162" s="4">
        <v>175.28</v>
      </c>
      <c r="M162" s="4">
        <v>175.28</v>
      </c>
      <c r="N162" s="4" t="s">
        <v>797</v>
      </c>
      <c r="O162" s="4" t="s">
        <v>32</v>
      </c>
      <c r="P162" s="4" t="s">
        <v>33</v>
      </c>
      <c r="Q162" s="4">
        <v>0</v>
      </c>
      <c r="R162" s="7">
        <v>45270</v>
      </c>
      <c r="S162" s="6">
        <v>45278</v>
      </c>
      <c r="T162" s="4" t="s">
        <v>34</v>
      </c>
      <c r="U162" s="4">
        <v>175.28</v>
      </c>
      <c r="V162" s="4">
        <v>0</v>
      </c>
      <c r="W162" s="4">
        <v>0</v>
      </c>
      <c r="X162" s="4" t="s">
        <v>798</v>
      </c>
      <c r="Y162" s="4" t="s">
        <v>799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801</v>
      </c>
      <c r="E163" s="4" t="s">
        <v>802</v>
      </c>
      <c r="F163" s="6">
        <v>45272</v>
      </c>
      <c r="G163" s="6">
        <v>45274</v>
      </c>
      <c r="H163" s="4">
        <v>1</v>
      </c>
      <c r="I163" s="4">
        <v>2</v>
      </c>
      <c r="J163" s="4">
        <v>2</v>
      </c>
      <c r="K163" s="4" t="s">
        <v>30</v>
      </c>
      <c r="L163" s="4">
        <v>450.4</v>
      </c>
      <c r="M163" s="4">
        <v>450.4</v>
      </c>
      <c r="N163" s="4" t="s">
        <v>803</v>
      </c>
      <c r="O163" s="4" t="s">
        <v>32</v>
      </c>
      <c r="P163" s="4" t="s">
        <v>33</v>
      </c>
      <c r="Q163" s="4">
        <v>0</v>
      </c>
      <c r="R163" s="7">
        <v>45270</v>
      </c>
      <c r="S163" s="6">
        <v>45278</v>
      </c>
      <c r="T163" s="4" t="s">
        <v>34</v>
      </c>
      <c r="U163" s="4">
        <v>450.4</v>
      </c>
      <c r="V163" s="4">
        <v>0</v>
      </c>
      <c r="W163" s="4">
        <v>0</v>
      </c>
      <c r="X163" s="4" t="s">
        <v>804</v>
      </c>
      <c r="Y163" s="4" t="s">
        <v>805</v>
      </c>
    </row>
    <row r="164" s="4" customFormat="1" spans="1:25">
      <c r="A164" s="4" t="s">
        <v>806</v>
      </c>
      <c r="B164" s="4" t="s">
        <v>26</v>
      </c>
      <c r="C164" s="4" t="s">
        <v>27</v>
      </c>
      <c r="D164" s="4" t="s">
        <v>807</v>
      </c>
      <c r="E164" s="4" t="s">
        <v>808</v>
      </c>
      <c r="F164" s="6">
        <v>45271</v>
      </c>
      <c r="G164" s="6">
        <v>45272</v>
      </c>
      <c r="H164" s="4">
        <v>1</v>
      </c>
      <c r="I164" s="4">
        <v>1</v>
      </c>
      <c r="J164" s="4">
        <v>1</v>
      </c>
      <c r="K164" s="4" t="s">
        <v>30</v>
      </c>
      <c r="L164" s="4">
        <v>102.79</v>
      </c>
      <c r="M164" s="4">
        <v>102.79</v>
      </c>
      <c r="N164" s="4" t="s">
        <v>809</v>
      </c>
      <c r="O164" s="4" t="s">
        <v>32</v>
      </c>
      <c r="P164" s="4" t="s">
        <v>33</v>
      </c>
      <c r="Q164" s="4">
        <v>0</v>
      </c>
      <c r="R164" s="7">
        <v>45271</v>
      </c>
      <c r="S164" s="6">
        <v>45278</v>
      </c>
      <c r="T164" s="4" t="s">
        <v>34</v>
      </c>
      <c r="U164" s="4">
        <v>102.79</v>
      </c>
      <c r="V164" s="4">
        <v>0</v>
      </c>
      <c r="W164" s="4">
        <v>0</v>
      </c>
      <c r="X164" s="4" t="s">
        <v>810</v>
      </c>
      <c r="Y164" s="4" t="s">
        <v>811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6">
        <v>45273</v>
      </c>
      <c r="G165" s="6">
        <v>45276</v>
      </c>
      <c r="H165" s="4">
        <v>1</v>
      </c>
      <c r="I165" s="4">
        <v>3</v>
      </c>
      <c r="J165" s="4">
        <v>3</v>
      </c>
      <c r="K165" s="4" t="s">
        <v>30</v>
      </c>
      <c r="L165" s="4">
        <v>151.61</v>
      </c>
      <c r="M165" s="4">
        <v>151.61</v>
      </c>
      <c r="N165" s="4" t="s">
        <v>815</v>
      </c>
      <c r="O165" s="4" t="s">
        <v>32</v>
      </c>
      <c r="P165" s="4" t="s">
        <v>33</v>
      </c>
      <c r="Q165" s="4">
        <v>0</v>
      </c>
      <c r="R165" s="7">
        <v>45271.0000115741</v>
      </c>
      <c r="S165" s="6">
        <v>45278</v>
      </c>
      <c r="T165" s="4" t="s">
        <v>34</v>
      </c>
      <c r="U165" s="4">
        <v>151.61</v>
      </c>
      <c r="V165" s="4">
        <v>0</v>
      </c>
      <c r="W165" s="4">
        <v>0</v>
      </c>
      <c r="X165" s="4" t="s">
        <v>816</v>
      </c>
      <c r="Y165" s="4" t="s">
        <v>817</v>
      </c>
    </row>
    <row r="166" s="4" customFormat="1" spans="1:25">
      <c r="A166" s="4" t="s">
        <v>818</v>
      </c>
      <c r="B166" s="4" t="s">
        <v>26</v>
      </c>
      <c r="C166" s="4" t="s">
        <v>27</v>
      </c>
      <c r="D166" s="4" t="s">
        <v>552</v>
      </c>
      <c r="E166" s="4" t="s">
        <v>275</v>
      </c>
      <c r="F166" s="6">
        <v>45272</v>
      </c>
      <c r="G166" s="6">
        <v>45273</v>
      </c>
      <c r="H166" s="4">
        <v>2</v>
      </c>
      <c r="I166" s="4">
        <v>1</v>
      </c>
      <c r="J166" s="4">
        <v>2</v>
      </c>
      <c r="K166" s="4" t="s">
        <v>30</v>
      </c>
      <c r="L166" s="4">
        <v>194.74</v>
      </c>
      <c r="M166" s="4">
        <v>194.74</v>
      </c>
      <c r="N166" s="4" t="s">
        <v>819</v>
      </c>
      <c r="O166" s="4" t="s">
        <v>32</v>
      </c>
      <c r="P166" s="4" t="s">
        <v>33</v>
      </c>
      <c r="Q166" s="4">
        <v>0</v>
      </c>
      <c r="R166" s="7">
        <v>45271.0000115741</v>
      </c>
      <c r="S166" s="6">
        <v>45278</v>
      </c>
      <c r="T166" s="4" t="s">
        <v>34</v>
      </c>
      <c r="U166" s="4">
        <v>194.74</v>
      </c>
      <c r="V166" s="4">
        <v>0</v>
      </c>
      <c r="W166" s="4">
        <v>0</v>
      </c>
      <c r="X166" s="4" t="s">
        <v>820</v>
      </c>
      <c r="Y166" s="4" t="s">
        <v>821</v>
      </c>
    </row>
    <row r="167" s="4" customFormat="1" spans="1:25">
      <c r="A167" s="4" t="s">
        <v>822</v>
      </c>
      <c r="B167" s="4" t="s">
        <v>26</v>
      </c>
      <c r="C167" s="4" t="s">
        <v>27</v>
      </c>
      <c r="D167" s="4" t="s">
        <v>88</v>
      </c>
      <c r="E167" s="4" t="s">
        <v>773</v>
      </c>
      <c r="F167" s="6">
        <v>45272</v>
      </c>
      <c r="G167" s="6">
        <v>45273</v>
      </c>
      <c r="H167" s="4">
        <v>1</v>
      </c>
      <c r="I167" s="4">
        <v>1</v>
      </c>
      <c r="J167" s="4">
        <v>1</v>
      </c>
      <c r="K167" s="4" t="s">
        <v>30</v>
      </c>
      <c r="L167" s="4">
        <v>44.51</v>
      </c>
      <c r="M167" s="4">
        <v>44.51</v>
      </c>
      <c r="N167" s="4" t="s">
        <v>823</v>
      </c>
      <c r="O167" s="4" t="s">
        <v>32</v>
      </c>
      <c r="P167" s="4" t="s">
        <v>33</v>
      </c>
      <c r="Q167" s="4">
        <v>0</v>
      </c>
      <c r="R167" s="7">
        <v>45271</v>
      </c>
      <c r="S167" s="6">
        <v>45278</v>
      </c>
      <c r="T167" s="4" t="s">
        <v>34</v>
      </c>
      <c r="U167" s="4">
        <v>44.51</v>
      </c>
      <c r="V167" s="4">
        <v>0</v>
      </c>
      <c r="W167" s="4">
        <v>0</v>
      </c>
      <c r="X167" s="4" t="s">
        <v>824</v>
      </c>
      <c r="Y167" s="4" t="s">
        <v>825</v>
      </c>
    </row>
    <row r="168" s="4" customFormat="1" spans="1:25">
      <c r="A168" s="4" t="s">
        <v>826</v>
      </c>
      <c r="B168" s="4" t="s">
        <v>26</v>
      </c>
      <c r="C168" s="4" t="s">
        <v>27</v>
      </c>
      <c r="D168" s="4" t="s">
        <v>649</v>
      </c>
      <c r="E168" s="4" t="s">
        <v>275</v>
      </c>
      <c r="F168" s="6">
        <v>45271</v>
      </c>
      <c r="G168" s="6">
        <v>45272</v>
      </c>
      <c r="H168" s="4">
        <v>1</v>
      </c>
      <c r="I168" s="4">
        <v>1</v>
      </c>
      <c r="J168" s="4">
        <v>1</v>
      </c>
      <c r="K168" s="4" t="s">
        <v>30</v>
      </c>
      <c r="L168" s="4">
        <v>54.94</v>
      </c>
      <c r="M168" s="4">
        <v>54.94</v>
      </c>
      <c r="N168" s="4" t="s">
        <v>651</v>
      </c>
      <c r="O168" s="4" t="s">
        <v>32</v>
      </c>
      <c r="P168" s="4" t="s">
        <v>33</v>
      </c>
      <c r="Q168" s="4">
        <v>0</v>
      </c>
      <c r="R168" s="7">
        <v>45271.0000115741</v>
      </c>
      <c r="S168" s="6">
        <v>45278</v>
      </c>
      <c r="T168" s="4" t="s">
        <v>34</v>
      </c>
      <c r="U168" s="4">
        <v>54.94</v>
      </c>
      <c r="V168" s="4">
        <v>0</v>
      </c>
      <c r="W168" s="4">
        <v>0</v>
      </c>
      <c r="X168" s="4" t="s">
        <v>827</v>
      </c>
      <c r="Y168" s="4" t="s">
        <v>828</v>
      </c>
    </row>
    <row r="169" s="4" customFormat="1" spans="1:25">
      <c r="A169" s="4" t="s">
        <v>829</v>
      </c>
      <c r="B169" s="4" t="s">
        <v>26</v>
      </c>
      <c r="C169" s="4" t="s">
        <v>27</v>
      </c>
      <c r="D169" s="4" t="s">
        <v>786</v>
      </c>
      <c r="E169" s="4" t="s">
        <v>787</v>
      </c>
      <c r="F169" s="6">
        <v>45271</v>
      </c>
      <c r="G169" s="6">
        <v>45272</v>
      </c>
      <c r="H169" s="4">
        <v>1</v>
      </c>
      <c r="I169" s="4">
        <v>1</v>
      </c>
      <c r="J169" s="4">
        <v>1</v>
      </c>
      <c r="K169" s="4" t="s">
        <v>30</v>
      </c>
      <c r="L169" s="4">
        <v>31.44</v>
      </c>
      <c r="M169" s="4">
        <v>31.44</v>
      </c>
      <c r="N169" s="4" t="s">
        <v>830</v>
      </c>
      <c r="O169" s="4" t="s">
        <v>32</v>
      </c>
      <c r="P169" s="4" t="s">
        <v>33</v>
      </c>
      <c r="Q169" s="4">
        <v>0</v>
      </c>
      <c r="R169" s="7">
        <v>45271</v>
      </c>
      <c r="S169" s="6">
        <v>45278</v>
      </c>
      <c r="T169" s="4" t="s">
        <v>34</v>
      </c>
      <c r="U169" s="4">
        <v>31.44</v>
      </c>
      <c r="V169" s="4">
        <v>0</v>
      </c>
      <c r="W169" s="4">
        <v>0</v>
      </c>
      <c r="X169" s="4" t="s">
        <v>831</v>
      </c>
      <c r="Y169" s="4" t="s">
        <v>832</v>
      </c>
    </row>
    <row r="170" s="4" customFormat="1" spans="1:25">
      <c r="A170" s="4" t="s">
        <v>833</v>
      </c>
      <c r="B170" s="4" t="s">
        <v>26</v>
      </c>
      <c r="C170" s="4" t="s">
        <v>27</v>
      </c>
      <c r="D170" s="4" t="s">
        <v>834</v>
      </c>
      <c r="E170" s="4" t="s">
        <v>156</v>
      </c>
      <c r="F170" s="6">
        <v>45275</v>
      </c>
      <c r="G170" s="6">
        <v>45276</v>
      </c>
      <c r="H170" s="4">
        <v>1</v>
      </c>
      <c r="I170" s="4">
        <v>1</v>
      </c>
      <c r="J170" s="4">
        <v>1</v>
      </c>
      <c r="K170" s="4" t="s">
        <v>30</v>
      </c>
      <c r="L170" s="4">
        <v>191.12</v>
      </c>
      <c r="M170" s="4">
        <v>191.12</v>
      </c>
      <c r="N170" s="4" t="s">
        <v>835</v>
      </c>
      <c r="O170" s="4" t="s">
        <v>32</v>
      </c>
      <c r="P170" s="4" t="s">
        <v>33</v>
      </c>
      <c r="Q170" s="4">
        <v>0</v>
      </c>
      <c r="R170" s="7">
        <v>45271.0000115741</v>
      </c>
      <c r="S170" s="6">
        <v>45278</v>
      </c>
      <c r="T170" s="4" t="s">
        <v>34</v>
      </c>
      <c r="U170" s="4">
        <v>191.12</v>
      </c>
      <c r="V170" s="4">
        <v>0</v>
      </c>
      <c r="W170" s="4">
        <v>0</v>
      </c>
      <c r="X170" s="4" t="s">
        <v>836</v>
      </c>
      <c r="Y170" s="4" t="s">
        <v>837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839</v>
      </c>
      <c r="E171" s="4" t="s">
        <v>840</v>
      </c>
      <c r="F171" s="6">
        <v>45271</v>
      </c>
      <c r="G171" s="6">
        <v>45272</v>
      </c>
      <c r="H171" s="4">
        <v>3</v>
      </c>
      <c r="I171" s="4">
        <v>1</v>
      </c>
      <c r="J171" s="4">
        <v>3</v>
      </c>
      <c r="K171" s="4" t="s">
        <v>30</v>
      </c>
      <c r="L171" s="4">
        <v>161.49</v>
      </c>
      <c r="M171" s="4">
        <v>161.49</v>
      </c>
      <c r="N171" s="4" t="s">
        <v>841</v>
      </c>
      <c r="O171" s="4" t="s">
        <v>32</v>
      </c>
      <c r="P171" s="4" t="s">
        <v>33</v>
      </c>
      <c r="Q171" s="4">
        <v>0</v>
      </c>
      <c r="R171" s="7">
        <v>45271.0000115741</v>
      </c>
      <c r="S171" s="6">
        <v>45278</v>
      </c>
      <c r="T171" s="4" t="s">
        <v>34</v>
      </c>
      <c r="U171" s="4">
        <v>161.49</v>
      </c>
      <c r="V171" s="4">
        <v>0</v>
      </c>
      <c r="W171" s="4">
        <v>0</v>
      </c>
      <c r="X171" s="4" t="s">
        <v>842</v>
      </c>
      <c r="Y171" s="4" t="s">
        <v>843</v>
      </c>
    </row>
    <row r="172" s="4" customFormat="1" spans="1:25">
      <c r="A172" s="4" t="s">
        <v>844</v>
      </c>
      <c r="B172" s="4" t="s">
        <v>26</v>
      </c>
      <c r="C172" s="4" t="s">
        <v>27</v>
      </c>
      <c r="D172" s="4" t="s">
        <v>845</v>
      </c>
      <c r="E172" s="4" t="s">
        <v>846</v>
      </c>
      <c r="F172" s="6">
        <v>45271</v>
      </c>
      <c r="G172" s="6">
        <v>45272</v>
      </c>
      <c r="H172" s="4">
        <v>2</v>
      </c>
      <c r="I172" s="4">
        <v>1</v>
      </c>
      <c r="J172" s="4">
        <v>2</v>
      </c>
      <c r="K172" s="4" t="s">
        <v>30</v>
      </c>
      <c r="L172" s="4">
        <v>147.44</v>
      </c>
      <c r="M172" s="4">
        <v>147.44</v>
      </c>
      <c r="N172" s="4" t="s">
        <v>847</v>
      </c>
      <c r="O172" s="4" t="s">
        <v>32</v>
      </c>
      <c r="P172" s="4" t="s">
        <v>33</v>
      </c>
      <c r="Q172" s="4">
        <v>0</v>
      </c>
      <c r="R172" s="7">
        <v>45271.0000115741</v>
      </c>
      <c r="S172" s="6">
        <v>45278</v>
      </c>
      <c r="T172" s="4" t="s">
        <v>34</v>
      </c>
      <c r="U172" s="4">
        <v>147.44</v>
      </c>
      <c r="V172" s="4">
        <v>0</v>
      </c>
      <c r="W172" s="4">
        <v>0</v>
      </c>
      <c r="X172" s="4" t="s">
        <v>848</v>
      </c>
      <c r="Y172" s="4" t="s">
        <v>849</v>
      </c>
    </row>
    <row r="173" s="4" customFormat="1" spans="1:25">
      <c r="A173" s="4" t="s">
        <v>850</v>
      </c>
      <c r="B173" s="4" t="s">
        <v>26</v>
      </c>
      <c r="C173" s="4" t="s">
        <v>27</v>
      </c>
      <c r="D173" s="4" t="s">
        <v>634</v>
      </c>
      <c r="E173" s="4" t="s">
        <v>635</v>
      </c>
      <c r="F173" s="6">
        <v>45274</v>
      </c>
      <c r="G173" s="6">
        <v>45276</v>
      </c>
      <c r="H173" s="4">
        <v>1</v>
      </c>
      <c r="I173" s="4">
        <v>2</v>
      </c>
      <c r="J173" s="4">
        <v>2</v>
      </c>
      <c r="K173" s="4" t="s">
        <v>30</v>
      </c>
      <c r="L173" s="4">
        <v>368.3</v>
      </c>
      <c r="M173" s="4">
        <v>368.3</v>
      </c>
      <c r="N173" s="4" t="s">
        <v>851</v>
      </c>
      <c r="O173" s="4" t="s">
        <v>32</v>
      </c>
      <c r="P173" s="4" t="s">
        <v>33</v>
      </c>
      <c r="Q173" s="4">
        <v>0</v>
      </c>
      <c r="R173" s="7">
        <v>45271</v>
      </c>
      <c r="S173" s="6">
        <v>45278</v>
      </c>
      <c r="T173" s="4" t="s">
        <v>34</v>
      </c>
      <c r="U173" s="4">
        <v>368.3</v>
      </c>
      <c r="V173" s="4">
        <v>0</v>
      </c>
      <c r="W173" s="4">
        <v>0</v>
      </c>
      <c r="X173" s="4" t="s">
        <v>852</v>
      </c>
      <c r="Y173" s="4" t="s">
        <v>853</v>
      </c>
    </row>
    <row r="174" s="4" customFormat="1" spans="1:25">
      <c r="A174" s="4" t="s">
        <v>854</v>
      </c>
      <c r="B174" s="4" t="s">
        <v>26</v>
      </c>
      <c r="C174" s="4" t="s">
        <v>27</v>
      </c>
      <c r="D174" s="4" t="s">
        <v>503</v>
      </c>
      <c r="E174" s="4" t="s">
        <v>773</v>
      </c>
      <c r="F174" s="6">
        <v>45273</v>
      </c>
      <c r="G174" s="6">
        <v>45275</v>
      </c>
      <c r="H174" s="4">
        <v>1</v>
      </c>
      <c r="I174" s="4">
        <v>2</v>
      </c>
      <c r="J174" s="4">
        <v>2</v>
      </c>
      <c r="K174" s="4" t="s">
        <v>30</v>
      </c>
      <c r="L174" s="4">
        <v>55.92</v>
      </c>
      <c r="M174" s="4">
        <v>55.92</v>
      </c>
      <c r="N174" s="4" t="s">
        <v>855</v>
      </c>
      <c r="O174" s="4" t="s">
        <v>32</v>
      </c>
      <c r="P174" s="4" t="s">
        <v>33</v>
      </c>
      <c r="Q174" s="4">
        <v>0</v>
      </c>
      <c r="R174" s="7">
        <v>45271</v>
      </c>
      <c r="S174" s="6">
        <v>45278</v>
      </c>
      <c r="T174" s="4" t="s">
        <v>34</v>
      </c>
      <c r="U174" s="4">
        <v>55.92</v>
      </c>
      <c r="V174" s="4">
        <v>0</v>
      </c>
      <c r="W174" s="4">
        <v>0</v>
      </c>
      <c r="X174" s="4" t="s">
        <v>856</v>
      </c>
      <c r="Y174" s="4" t="s">
        <v>857</v>
      </c>
    </row>
    <row r="175" s="4" customFormat="1" spans="1:25">
      <c r="A175" s="4" t="s">
        <v>858</v>
      </c>
      <c r="B175" s="4" t="s">
        <v>26</v>
      </c>
      <c r="C175" s="4" t="s">
        <v>27</v>
      </c>
      <c r="D175" s="4" t="s">
        <v>859</v>
      </c>
      <c r="E175" s="4" t="s">
        <v>860</v>
      </c>
      <c r="F175" s="6">
        <v>45272</v>
      </c>
      <c r="G175" s="6">
        <v>45274</v>
      </c>
      <c r="H175" s="4">
        <v>1</v>
      </c>
      <c r="I175" s="4">
        <v>2</v>
      </c>
      <c r="J175" s="4">
        <v>2</v>
      </c>
      <c r="K175" s="4" t="s">
        <v>30</v>
      </c>
      <c r="L175" s="4">
        <v>1859.76</v>
      </c>
      <c r="M175" s="4">
        <v>1859.76</v>
      </c>
      <c r="N175" s="4" t="s">
        <v>861</v>
      </c>
      <c r="O175" s="4" t="s">
        <v>32</v>
      </c>
      <c r="P175" s="4" t="s">
        <v>33</v>
      </c>
      <c r="Q175" s="4">
        <v>0</v>
      </c>
      <c r="R175" s="7">
        <v>45271</v>
      </c>
      <c r="S175" s="6">
        <v>45278</v>
      </c>
      <c r="T175" s="4" t="s">
        <v>34</v>
      </c>
      <c r="U175" s="4">
        <v>1859.76</v>
      </c>
      <c r="V175" s="4">
        <v>0</v>
      </c>
      <c r="W175" s="4">
        <v>0</v>
      </c>
      <c r="X175" s="4" t="s">
        <v>862</v>
      </c>
      <c r="Y175" s="4" t="s">
        <v>863</v>
      </c>
    </row>
    <row r="176" s="4" customFormat="1" spans="1:25">
      <c r="A176" s="4" t="s">
        <v>864</v>
      </c>
      <c r="B176" s="4" t="s">
        <v>26</v>
      </c>
      <c r="C176" s="4" t="s">
        <v>27</v>
      </c>
      <c r="D176" s="4" t="s">
        <v>801</v>
      </c>
      <c r="E176" s="4" t="s">
        <v>802</v>
      </c>
      <c r="F176" s="6">
        <v>45275</v>
      </c>
      <c r="G176" s="6">
        <v>45277</v>
      </c>
      <c r="H176" s="4">
        <v>1</v>
      </c>
      <c r="I176" s="4">
        <v>2</v>
      </c>
      <c r="J176" s="4">
        <v>2</v>
      </c>
      <c r="K176" s="4" t="s">
        <v>30</v>
      </c>
      <c r="L176" s="4">
        <v>450.68</v>
      </c>
      <c r="M176" s="4">
        <v>450.68</v>
      </c>
      <c r="N176" s="4" t="s">
        <v>865</v>
      </c>
      <c r="O176" s="4" t="s">
        <v>32</v>
      </c>
      <c r="P176" s="4" t="s">
        <v>33</v>
      </c>
      <c r="Q176" s="4">
        <v>0</v>
      </c>
      <c r="R176" s="7">
        <v>45271.0000115741</v>
      </c>
      <c r="S176" s="6">
        <v>45278</v>
      </c>
      <c r="T176" s="4" t="s">
        <v>34</v>
      </c>
      <c r="U176" s="4">
        <v>450.68</v>
      </c>
      <c r="V176" s="4">
        <v>0</v>
      </c>
      <c r="W176" s="4">
        <v>0</v>
      </c>
      <c r="X176" s="4" t="s">
        <v>866</v>
      </c>
      <c r="Y176" s="4" t="s">
        <v>867</v>
      </c>
    </row>
    <row r="177" s="4" customFormat="1" spans="1:25">
      <c r="A177" s="4" t="s">
        <v>868</v>
      </c>
      <c r="B177" s="4" t="s">
        <v>26</v>
      </c>
      <c r="C177" s="4" t="s">
        <v>27</v>
      </c>
      <c r="D177" s="4" t="s">
        <v>869</v>
      </c>
      <c r="E177" s="4" t="s">
        <v>870</v>
      </c>
      <c r="F177" s="6">
        <v>45272</v>
      </c>
      <c r="G177" s="6">
        <v>45273</v>
      </c>
      <c r="H177" s="4">
        <v>1</v>
      </c>
      <c r="I177" s="4">
        <v>1</v>
      </c>
      <c r="J177" s="4">
        <v>1</v>
      </c>
      <c r="K177" s="4" t="s">
        <v>30</v>
      </c>
      <c r="L177" s="4">
        <v>49.21</v>
      </c>
      <c r="M177" s="4">
        <v>49.21</v>
      </c>
      <c r="N177" s="4" t="s">
        <v>871</v>
      </c>
      <c r="O177" s="4" t="s">
        <v>32</v>
      </c>
      <c r="P177" s="4" t="s">
        <v>33</v>
      </c>
      <c r="Q177" s="4">
        <v>0</v>
      </c>
      <c r="R177" s="7">
        <v>45272</v>
      </c>
      <c r="S177" s="6">
        <v>45278</v>
      </c>
      <c r="T177" s="4" t="s">
        <v>34</v>
      </c>
      <c r="U177" s="4">
        <v>49.21</v>
      </c>
      <c r="V177" s="4">
        <v>0</v>
      </c>
      <c r="W177" s="4">
        <v>0</v>
      </c>
      <c r="X177" s="4" t="s">
        <v>872</v>
      </c>
      <c r="Y177" s="4" t="s">
        <v>873</v>
      </c>
    </row>
    <row r="178" s="4" customFormat="1" spans="1:25">
      <c r="A178" s="4" t="s">
        <v>874</v>
      </c>
      <c r="B178" s="4" t="s">
        <v>26</v>
      </c>
      <c r="C178" s="4" t="s">
        <v>27</v>
      </c>
      <c r="D178" s="4" t="s">
        <v>213</v>
      </c>
      <c r="E178" s="4" t="s">
        <v>156</v>
      </c>
      <c r="F178" s="6">
        <v>45272</v>
      </c>
      <c r="G178" s="6">
        <v>45274</v>
      </c>
      <c r="H178" s="4">
        <v>1</v>
      </c>
      <c r="I178" s="4">
        <v>2</v>
      </c>
      <c r="J178" s="4">
        <v>2</v>
      </c>
      <c r="K178" s="4" t="s">
        <v>30</v>
      </c>
      <c r="L178" s="4">
        <v>137.08</v>
      </c>
      <c r="M178" s="4">
        <v>137.08</v>
      </c>
      <c r="N178" s="4" t="s">
        <v>875</v>
      </c>
      <c r="O178" s="4" t="s">
        <v>32</v>
      </c>
      <c r="P178" s="4" t="s">
        <v>33</v>
      </c>
      <c r="Q178" s="4">
        <v>0</v>
      </c>
      <c r="R178" s="7">
        <v>45272</v>
      </c>
      <c r="S178" s="6">
        <v>45278</v>
      </c>
      <c r="T178" s="4" t="s">
        <v>34</v>
      </c>
      <c r="U178" s="4">
        <v>137.08</v>
      </c>
      <c r="V178" s="4">
        <v>0</v>
      </c>
      <c r="W178" s="4">
        <v>0</v>
      </c>
      <c r="X178" s="4" t="s">
        <v>876</v>
      </c>
      <c r="Y178" s="4" t="s">
        <v>877</v>
      </c>
    </row>
    <row r="179" s="4" customFormat="1" spans="1:25">
      <c r="A179" s="4" t="s">
        <v>878</v>
      </c>
      <c r="B179" s="4" t="s">
        <v>26</v>
      </c>
      <c r="C179" s="4" t="s">
        <v>27</v>
      </c>
      <c r="D179" s="4" t="s">
        <v>879</v>
      </c>
      <c r="E179" s="4" t="s">
        <v>880</v>
      </c>
      <c r="F179" s="6">
        <v>45273</v>
      </c>
      <c r="G179" s="6">
        <v>45275</v>
      </c>
      <c r="H179" s="4">
        <v>1</v>
      </c>
      <c r="I179" s="4">
        <v>2</v>
      </c>
      <c r="J179" s="4">
        <v>2</v>
      </c>
      <c r="K179" s="4" t="s">
        <v>30</v>
      </c>
      <c r="L179" s="4">
        <v>59.78</v>
      </c>
      <c r="M179" s="4">
        <v>59.78</v>
      </c>
      <c r="N179" s="4" t="s">
        <v>881</v>
      </c>
      <c r="O179" s="4" t="s">
        <v>32</v>
      </c>
      <c r="P179" s="4" t="s">
        <v>33</v>
      </c>
      <c r="Q179" s="4">
        <v>0</v>
      </c>
      <c r="R179" s="7">
        <v>45272</v>
      </c>
      <c r="S179" s="6">
        <v>45278</v>
      </c>
      <c r="T179" s="4" t="s">
        <v>34</v>
      </c>
      <c r="U179" s="4">
        <v>59.78</v>
      </c>
      <c r="V179" s="4">
        <v>0</v>
      </c>
      <c r="W179" s="4">
        <v>0</v>
      </c>
      <c r="X179" s="4" t="s">
        <v>882</v>
      </c>
      <c r="Y179" s="4" t="s">
        <v>883</v>
      </c>
    </row>
    <row r="180" s="4" customFormat="1" spans="1:25">
      <c r="A180" s="4" t="s">
        <v>884</v>
      </c>
      <c r="B180" s="4" t="s">
        <v>26</v>
      </c>
      <c r="C180" s="4" t="s">
        <v>27</v>
      </c>
      <c r="D180" s="4" t="s">
        <v>807</v>
      </c>
      <c r="E180" s="4" t="s">
        <v>808</v>
      </c>
      <c r="F180" s="6">
        <v>45272</v>
      </c>
      <c r="G180" s="6">
        <v>45273</v>
      </c>
      <c r="H180" s="4">
        <v>1</v>
      </c>
      <c r="I180" s="4">
        <v>1</v>
      </c>
      <c r="J180" s="4">
        <v>1</v>
      </c>
      <c r="K180" s="4" t="s">
        <v>30</v>
      </c>
      <c r="L180" s="4">
        <v>103.02</v>
      </c>
      <c r="M180" s="4">
        <v>103.02</v>
      </c>
      <c r="N180" s="4" t="s">
        <v>885</v>
      </c>
      <c r="O180" s="4" t="s">
        <v>32</v>
      </c>
      <c r="P180" s="4" t="s">
        <v>33</v>
      </c>
      <c r="Q180" s="4">
        <v>0</v>
      </c>
      <c r="R180" s="7">
        <v>45272</v>
      </c>
      <c r="S180" s="6">
        <v>45278</v>
      </c>
      <c r="T180" s="4" t="s">
        <v>34</v>
      </c>
      <c r="U180" s="4">
        <v>103.02</v>
      </c>
      <c r="V180" s="4">
        <v>0</v>
      </c>
      <c r="W180" s="4">
        <v>0</v>
      </c>
      <c r="X180" s="4" t="s">
        <v>886</v>
      </c>
      <c r="Y180" s="4" t="s">
        <v>886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888</v>
      </c>
      <c r="E181" s="4" t="s">
        <v>889</v>
      </c>
      <c r="F181" s="6">
        <v>45275</v>
      </c>
      <c r="G181" s="6">
        <v>45276</v>
      </c>
      <c r="H181" s="4">
        <v>1</v>
      </c>
      <c r="I181" s="4">
        <v>1</v>
      </c>
      <c r="J181" s="4">
        <v>1</v>
      </c>
      <c r="K181" s="4" t="s">
        <v>30</v>
      </c>
      <c r="L181" s="4">
        <v>51.02</v>
      </c>
      <c r="M181" s="4">
        <v>51.02</v>
      </c>
      <c r="N181" s="4" t="s">
        <v>890</v>
      </c>
      <c r="O181" s="4" t="s">
        <v>32</v>
      </c>
      <c r="P181" s="4" t="s">
        <v>33</v>
      </c>
      <c r="Q181" s="4">
        <v>0</v>
      </c>
      <c r="R181" s="7">
        <v>45272.0000115741</v>
      </c>
      <c r="S181" s="6">
        <v>45278</v>
      </c>
      <c r="T181" s="4" t="s">
        <v>34</v>
      </c>
      <c r="U181" s="4">
        <v>51.02</v>
      </c>
      <c r="V181" s="4">
        <v>0</v>
      </c>
      <c r="W181" s="4">
        <v>0</v>
      </c>
      <c r="X181" s="4" t="s">
        <v>891</v>
      </c>
      <c r="Y181" s="4" t="s">
        <v>892</v>
      </c>
    </row>
    <row r="182" s="4" customFormat="1" spans="1:25">
      <c r="A182" s="4" t="s">
        <v>893</v>
      </c>
      <c r="B182" s="4" t="s">
        <v>26</v>
      </c>
      <c r="C182" s="4" t="s">
        <v>27</v>
      </c>
      <c r="D182" s="4" t="s">
        <v>487</v>
      </c>
      <c r="E182" s="4" t="s">
        <v>102</v>
      </c>
      <c r="F182" s="6">
        <v>45272</v>
      </c>
      <c r="G182" s="6">
        <v>45273</v>
      </c>
      <c r="H182" s="4">
        <v>1</v>
      </c>
      <c r="I182" s="4">
        <v>1</v>
      </c>
      <c r="J182" s="4">
        <v>1</v>
      </c>
      <c r="K182" s="4" t="s">
        <v>30</v>
      </c>
      <c r="L182" s="4">
        <v>53.94</v>
      </c>
      <c r="M182" s="4">
        <v>53.94</v>
      </c>
      <c r="N182" s="4" t="s">
        <v>894</v>
      </c>
      <c r="O182" s="4" t="s">
        <v>32</v>
      </c>
      <c r="P182" s="4" t="s">
        <v>33</v>
      </c>
      <c r="Q182" s="4">
        <v>0</v>
      </c>
      <c r="R182" s="7">
        <v>45272.0000115741</v>
      </c>
      <c r="S182" s="6">
        <v>45278</v>
      </c>
      <c r="T182" s="4" t="s">
        <v>34</v>
      </c>
      <c r="U182" s="4">
        <v>53.94</v>
      </c>
      <c r="V182" s="4">
        <v>0</v>
      </c>
      <c r="W182" s="4">
        <v>0</v>
      </c>
      <c r="X182" s="4" t="s">
        <v>895</v>
      </c>
      <c r="Y182" s="4" t="s">
        <v>896</v>
      </c>
    </row>
    <row r="183" s="4" customFormat="1" spans="1:25">
      <c r="A183" s="4" t="s">
        <v>897</v>
      </c>
      <c r="B183" s="4" t="s">
        <v>26</v>
      </c>
      <c r="C183" s="4" t="s">
        <v>27</v>
      </c>
      <c r="D183" s="4" t="s">
        <v>786</v>
      </c>
      <c r="E183" s="4" t="s">
        <v>393</v>
      </c>
      <c r="F183" s="6">
        <v>45273</v>
      </c>
      <c r="G183" s="6">
        <v>45274</v>
      </c>
      <c r="H183" s="4">
        <v>1</v>
      </c>
      <c r="I183" s="4">
        <v>1</v>
      </c>
      <c r="J183" s="4">
        <v>1</v>
      </c>
      <c r="K183" s="4" t="s">
        <v>30</v>
      </c>
      <c r="L183" s="4">
        <v>39.9</v>
      </c>
      <c r="M183" s="4">
        <v>39.9</v>
      </c>
      <c r="N183" s="4" t="s">
        <v>898</v>
      </c>
      <c r="O183" s="4" t="s">
        <v>32</v>
      </c>
      <c r="P183" s="4" t="s">
        <v>33</v>
      </c>
      <c r="Q183" s="4">
        <v>0</v>
      </c>
      <c r="R183" s="7">
        <v>45272.0000115741</v>
      </c>
      <c r="S183" s="6">
        <v>45278</v>
      </c>
      <c r="T183" s="4" t="s">
        <v>34</v>
      </c>
      <c r="U183" s="4">
        <v>39.9</v>
      </c>
      <c r="V183" s="4">
        <v>0</v>
      </c>
      <c r="W183" s="4">
        <v>0</v>
      </c>
      <c r="X183" s="4" t="s">
        <v>899</v>
      </c>
      <c r="Y183" s="4" t="s">
        <v>900</v>
      </c>
    </row>
    <row r="184" s="4" customFormat="1" spans="1:25">
      <c r="A184" s="4" t="s">
        <v>901</v>
      </c>
      <c r="B184" s="4" t="s">
        <v>26</v>
      </c>
      <c r="C184" s="4" t="s">
        <v>27</v>
      </c>
      <c r="D184" s="4" t="s">
        <v>671</v>
      </c>
      <c r="E184" s="4" t="s">
        <v>902</v>
      </c>
      <c r="F184" s="6">
        <v>45273</v>
      </c>
      <c r="G184" s="6">
        <v>45277</v>
      </c>
      <c r="H184" s="4">
        <v>1</v>
      </c>
      <c r="I184" s="4">
        <v>4</v>
      </c>
      <c r="J184" s="4">
        <v>4</v>
      </c>
      <c r="K184" s="4" t="s">
        <v>30</v>
      </c>
      <c r="L184" s="4">
        <v>601.96</v>
      </c>
      <c r="M184" s="4">
        <v>601.96</v>
      </c>
      <c r="N184" s="4" t="s">
        <v>903</v>
      </c>
      <c r="O184" s="4" t="s">
        <v>32</v>
      </c>
      <c r="P184" s="4" t="s">
        <v>33</v>
      </c>
      <c r="Q184" s="4">
        <v>0</v>
      </c>
      <c r="R184" s="7">
        <v>45272.0000115741</v>
      </c>
      <c r="S184" s="6">
        <v>45278</v>
      </c>
      <c r="T184" s="4" t="s">
        <v>34</v>
      </c>
      <c r="U184" s="4">
        <v>601.96</v>
      </c>
      <c r="V184" s="4">
        <v>0</v>
      </c>
      <c r="W184" s="4">
        <v>0</v>
      </c>
      <c r="X184" s="4" t="s">
        <v>904</v>
      </c>
      <c r="Y184" s="4" t="s">
        <v>905</v>
      </c>
    </row>
    <row r="185" s="4" customFormat="1" spans="1:25">
      <c r="A185" s="4" t="s">
        <v>906</v>
      </c>
      <c r="B185" s="4" t="s">
        <v>26</v>
      </c>
      <c r="C185" s="4" t="s">
        <v>27</v>
      </c>
      <c r="D185" s="4" t="s">
        <v>839</v>
      </c>
      <c r="E185" s="4" t="s">
        <v>907</v>
      </c>
      <c r="F185" s="6">
        <v>45273</v>
      </c>
      <c r="G185" s="6">
        <v>45274</v>
      </c>
      <c r="H185" s="4">
        <v>1</v>
      </c>
      <c r="I185" s="4">
        <v>1</v>
      </c>
      <c r="J185" s="4">
        <v>1</v>
      </c>
      <c r="K185" s="4" t="s">
        <v>30</v>
      </c>
      <c r="L185" s="4">
        <v>53.81</v>
      </c>
      <c r="M185" s="4">
        <v>53.81</v>
      </c>
      <c r="N185" s="4" t="s">
        <v>908</v>
      </c>
      <c r="O185" s="4" t="s">
        <v>32</v>
      </c>
      <c r="P185" s="4" t="s">
        <v>33</v>
      </c>
      <c r="Q185" s="4">
        <v>0</v>
      </c>
      <c r="R185" s="7">
        <v>45273.0000115741</v>
      </c>
      <c r="S185" s="6">
        <v>45278</v>
      </c>
      <c r="T185" s="4" t="s">
        <v>34</v>
      </c>
      <c r="U185" s="4">
        <v>53.81</v>
      </c>
      <c r="V185" s="4">
        <v>0</v>
      </c>
      <c r="W185" s="4">
        <v>0</v>
      </c>
      <c r="X185" s="4" t="s">
        <v>909</v>
      </c>
      <c r="Y185" s="4" t="s">
        <v>86</v>
      </c>
    </row>
    <row r="186" s="4" customFormat="1" spans="1:25">
      <c r="A186" s="4" t="s">
        <v>906</v>
      </c>
      <c r="B186" s="4" t="s">
        <v>26</v>
      </c>
      <c r="C186" s="4" t="s">
        <v>99</v>
      </c>
      <c r="D186" s="4" t="s">
        <v>839</v>
      </c>
      <c r="E186" s="4" t="s">
        <v>907</v>
      </c>
      <c r="F186" s="6">
        <v>45273</v>
      </c>
      <c r="G186" s="6">
        <v>45274</v>
      </c>
      <c r="H186" s="4">
        <v>1</v>
      </c>
      <c r="I186" s="4">
        <v>1</v>
      </c>
      <c r="J186" s="4">
        <v>1</v>
      </c>
      <c r="K186" s="4" t="s">
        <v>30</v>
      </c>
      <c r="L186" s="4">
        <v>-53.81</v>
      </c>
      <c r="M186" s="4">
        <v>-53.81</v>
      </c>
      <c r="N186" s="4" t="s">
        <v>908</v>
      </c>
      <c r="O186" s="4" t="s">
        <v>32</v>
      </c>
      <c r="P186" s="4" t="s">
        <v>33</v>
      </c>
      <c r="Q186" s="4">
        <v>0</v>
      </c>
      <c r="R186" s="7">
        <v>45273.0000115741</v>
      </c>
      <c r="S186" s="6">
        <v>45278</v>
      </c>
      <c r="T186" s="4" t="s">
        <v>34</v>
      </c>
      <c r="U186" s="4">
        <v>-53.81</v>
      </c>
      <c r="V186" s="4">
        <v>0</v>
      </c>
      <c r="W186" s="4">
        <v>0</v>
      </c>
      <c r="X186" s="4" t="s">
        <v>909</v>
      </c>
      <c r="Y186" s="4" t="s">
        <v>86</v>
      </c>
    </row>
    <row r="187" s="4" customFormat="1" spans="1:25">
      <c r="A187" s="4" t="s">
        <v>910</v>
      </c>
      <c r="B187" s="4" t="s">
        <v>26</v>
      </c>
      <c r="C187" s="4" t="s">
        <v>27</v>
      </c>
      <c r="D187" s="4" t="s">
        <v>911</v>
      </c>
      <c r="E187" s="4" t="s">
        <v>912</v>
      </c>
      <c r="F187" s="6">
        <v>45274</v>
      </c>
      <c r="G187" s="6">
        <v>45277</v>
      </c>
      <c r="H187" s="4">
        <v>2</v>
      </c>
      <c r="I187" s="4">
        <v>3</v>
      </c>
      <c r="J187" s="4">
        <v>6</v>
      </c>
      <c r="K187" s="4" t="s">
        <v>30</v>
      </c>
      <c r="L187" s="4">
        <v>430.5</v>
      </c>
      <c r="M187" s="4">
        <v>430.5</v>
      </c>
      <c r="N187" s="4" t="s">
        <v>913</v>
      </c>
      <c r="O187" s="4" t="s">
        <v>32</v>
      </c>
      <c r="P187" s="4" t="s">
        <v>33</v>
      </c>
      <c r="Q187" s="4">
        <v>0</v>
      </c>
      <c r="R187" s="7">
        <v>45273</v>
      </c>
      <c r="S187" s="6">
        <v>45278</v>
      </c>
      <c r="T187" s="4" t="s">
        <v>34</v>
      </c>
      <c r="U187" s="4">
        <v>430.5</v>
      </c>
      <c r="V187" s="4">
        <v>0</v>
      </c>
      <c r="W187" s="4">
        <v>0</v>
      </c>
      <c r="X187" s="4" t="s">
        <v>914</v>
      </c>
      <c r="Y187" s="4" t="s">
        <v>915</v>
      </c>
    </row>
    <row r="188" s="4" customFormat="1" spans="1:25">
      <c r="A188" s="4" t="s">
        <v>916</v>
      </c>
      <c r="B188" s="4" t="s">
        <v>26</v>
      </c>
      <c r="C188" s="4" t="s">
        <v>27</v>
      </c>
      <c r="D188" s="4" t="s">
        <v>917</v>
      </c>
      <c r="E188" s="4" t="s">
        <v>918</v>
      </c>
      <c r="F188" s="6">
        <v>45274</v>
      </c>
      <c r="G188" s="6">
        <v>45276</v>
      </c>
      <c r="H188" s="4">
        <v>1</v>
      </c>
      <c r="I188" s="4">
        <v>2</v>
      </c>
      <c r="J188" s="4">
        <v>2</v>
      </c>
      <c r="K188" s="4" t="s">
        <v>30</v>
      </c>
      <c r="L188" s="4">
        <v>128</v>
      </c>
      <c r="M188" s="4">
        <v>128</v>
      </c>
      <c r="N188" s="4" t="s">
        <v>919</v>
      </c>
      <c r="O188" s="4" t="s">
        <v>32</v>
      </c>
      <c r="P188" s="4" t="s">
        <v>33</v>
      </c>
      <c r="Q188" s="4">
        <v>0</v>
      </c>
      <c r="R188" s="7">
        <v>45274</v>
      </c>
      <c r="S188" s="6">
        <v>45278</v>
      </c>
      <c r="T188" s="4" t="s">
        <v>34</v>
      </c>
      <c r="U188" s="4">
        <v>128</v>
      </c>
      <c r="V188" s="4">
        <v>0</v>
      </c>
      <c r="W188" s="4">
        <v>0</v>
      </c>
      <c r="X188" s="4" t="s">
        <v>920</v>
      </c>
      <c r="Y188" s="4" t="s">
        <v>921</v>
      </c>
    </row>
    <row r="189" s="4" customFormat="1" spans="1:25">
      <c r="A189" s="4" t="s">
        <v>922</v>
      </c>
      <c r="B189" s="4" t="s">
        <v>26</v>
      </c>
      <c r="C189" s="4" t="s">
        <v>27</v>
      </c>
      <c r="D189" s="4" t="s">
        <v>839</v>
      </c>
      <c r="E189" s="4" t="s">
        <v>840</v>
      </c>
      <c r="F189" s="6">
        <v>45274</v>
      </c>
      <c r="G189" s="6">
        <v>45275</v>
      </c>
      <c r="H189" s="4">
        <v>1</v>
      </c>
      <c r="I189" s="4">
        <v>1</v>
      </c>
      <c r="J189" s="4">
        <v>1</v>
      </c>
      <c r="K189" s="4" t="s">
        <v>30</v>
      </c>
      <c r="L189" s="4">
        <v>53.84</v>
      </c>
      <c r="M189" s="4">
        <v>53.84</v>
      </c>
      <c r="N189" s="4" t="s">
        <v>923</v>
      </c>
      <c r="O189" s="4" t="s">
        <v>32</v>
      </c>
      <c r="P189" s="4" t="s">
        <v>33</v>
      </c>
      <c r="Q189" s="4">
        <v>0</v>
      </c>
      <c r="R189" s="7">
        <v>45274.0000115741</v>
      </c>
      <c r="S189" s="6">
        <v>45278</v>
      </c>
      <c r="T189" s="4" t="s">
        <v>34</v>
      </c>
      <c r="U189" s="4">
        <v>53.84</v>
      </c>
      <c r="V189" s="4">
        <v>0</v>
      </c>
      <c r="W189" s="4">
        <v>0</v>
      </c>
      <c r="X189" s="4" t="s">
        <v>924</v>
      </c>
      <c r="Y189" s="4" t="s">
        <v>925</v>
      </c>
    </row>
    <row r="190" s="4" customFormat="1" spans="1:25">
      <c r="A190" s="4" t="s">
        <v>926</v>
      </c>
      <c r="B190" s="4" t="s">
        <v>26</v>
      </c>
      <c r="C190" s="4" t="s">
        <v>27</v>
      </c>
      <c r="D190" s="4" t="s">
        <v>839</v>
      </c>
      <c r="E190" s="4" t="s">
        <v>907</v>
      </c>
      <c r="F190" s="6">
        <v>45274</v>
      </c>
      <c r="G190" s="6">
        <v>45275</v>
      </c>
      <c r="H190" s="4">
        <v>1</v>
      </c>
      <c r="I190" s="4">
        <v>1</v>
      </c>
      <c r="J190" s="4">
        <v>1</v>
      </c>
      <c r="K190" s="4" t="s">
        <v>30</v>
      </c>
      <c r="L190" s="4">
        <v>53.84</v>
      </c>
      <c r="M190" s="4">
        <v>53.84</v>
      </c>
      <c r="N190" s="4" t="s">
        <v>927</v>
      </c>
      <c r="O190" s="4" t="s">
        <v>32</v>
      </c>
      <c r="P190" s="4" t="s">
        <v>33</v>
      </c>
      <c r="Q190" s="4">
        <v>0</v>
      </c>
      <c r="R190" s="7">
        <v>45274</v>
      </c>
      <c r="S190" s="6">
        <v>45278</v>
      </c>
      <c r="T190" s="4" t="s">
        <v>34</v>
      </c>
      <c r="U190" s="4">
        <v>53.84</v>
      </c>
      <c r="V190" s="4">
        <v>0</v>
      </c>
      <c r="W190" s="4">
        <v>0</v>
      </c>
      <c r="X190" s="4" t="s">
        <v>928</v>
      </c>
      <c r="Y190" s="4" t="s">
        <v>929</v>
      </c>
    </row>
    <row r="191" s="4" customFormat="1" spans="1:25">
      <c r="A191" s="4" t="s">
        <v>930</v>
      </c>
      <c r="B191" s="4" t="s">
        <v>26</v>
      </c>
      <c r="C191" s="4" t="s">
        <v>27</v>
      </c>
      <c r="D191" s="4" t="s">
        <v>839</v>
      </c>
      <c r="E191" s="4" t="s">
        <v>840</v>
      </c>
      <c r="F191" s="6">
        <v>45274</v>
      </c>
      <c r="G191" s="6">
        <v>45276</v>
      </c>
      <c r="H191" s="4">
        <v>1</v>
      </c>
      <c r="I191" s="4">
        <v>2</v>
      </c>
      <c r="J191" s="4">
        <v>2</v>
      </c>
      <c r="K191" s="4" t="s">
        <v>30</v>
      </c>
      <c r="L191" s="4">
        <v>106.58</v>
      </c>
      <c r="M191" s="4">
        <v>106.58</v>
      </c>
      <c r="N191" s="4" t="s">
        <v>931</v>
      </c>
      <c r="O191" s="4" t="s">
        <v>32</v>
      </c>
      <c r="P191" s="4" t="s">
        <v>33</v>
      </c>
      <c r="Q191" s="4">
        <v>0</v>
      </c>
      <c r="R191" s="7">
        <v>45274.0000115741</v>
      </c>
      <c r="S191" s="6">
        <v>45278</v>
      </c>
      <c r="T191" s="4" t="s">
        <v>34</v>
      </c>
      <c r="U191" s="4">
        <v>106.58</v>
      </c>
      <c r="V191" s="4">
        <v>0</v>
      </c>
      <c r="W191" s="4">
        <v>0</v>
      </c>
      <c r="X191" s="4" t="s">
        <v>932</v>
      </c>
      <c r="Y191" s="4" t="s">
        <v>933</v>
      </c>
    </row>
    <row r="192" s="4" customFormat="1" spans="1:25">
      <c r="A192" s="4" t="s">
        <v>934</v>
      </c>
      <c r="B192" s="4" t="s">
        <v>26</v>
      </c>
      <c r="C192" s="4" t="s">
        <v>27</v>
      </c>
      <c r="D192" s="4" t="s">
        <v>314</v>
      </c>
      <c r="E192" s="4" t="s">
        <v>681</v>
      </c>
      <c r="F192" s="6">
        <v>45274</v>
      </c>
      <c r="G192" s="6">
        <v>45275</v>
      </c>
      <c r="H192" s="4">
        <v>1</v>
      </c>
      <c r="I192" s="4">
        <v>1</v>
      </c>
      <c r="J192" s="4">
        <v>1</v>
      </c>
      <c r="K192" s="4" t="s">
        <v>30</v>
      </c>
      <c r="L192" s="4">
        <v>59.55</v>
      </c>
      <c r="M192" s="4">
        <v>59.55</v>
      </c>
      <c r="N192" s="4" t="s">
        <v>935</v>
      </c>
      <c r="O192" s="4" t="s">
        <v>32</v>
      </c>
      <c r="P192" s="4" t="s">
        <v>33</v>
      </c>
      <c r="Q192" s="4">
        <v>0</v>
      </c>
      <c r="R192" s="7">
        <v>45274</v>
      </c>
      <c r="S192" s="6">
        <v>45278</v>
      </c>
      <c r="T192" s="4" t="s">
        <v>34</v>
      </c>
      <c r="U192" s="4">
        <v>59.55</v>
      </c>
      <c r="V192" s="4">
        <v>0</v>
      </c>
      <c r="W192" s="4">
        <v>0</v>
      </c>
      <c r="X192" s="4" t="s">
        <v>936</v>
      </c>
      <c r="Y192" s="4" t="s">
        <v>318</v>
      </c>
    </row>
    <row r="193" s="4" customFormat="1" spans="1:25">
      <c r="A193" s="4" t="s">
        <v>937</v>
      </c>
      <c r="B193" s="4" t="s">
        <v>26</v>
      </c>
      <c r="C193" s="4" t="s">
        <v>27</v>
      </c>
      <c r="D193" s="4" t="s">
        <v>938</v>
      </c>
      <c r="E193" s="4" t="s">
        <v>939</v>
      </c>
      <c r="F193" s="6">
        <v>45275</v>
      </c>
      <c r="G193" s="6">
        <v>45276</v>
      </c>
      <c r="H193" s="4">
        <v>2</v>
      </c>
      <c r="I193" s="4">
        <v>1</v>
      </c>
      <c r="J193" s="4">
        <v>2</v>
      </c>
      <c r="K193" s="4" t="s">
        <v>30</v>
      </c>
      <c r="L193" s="4">
        <v>120.2</v>
      </c>
      <c r="M193" s="4">
        <v>120.2</v>
      </c>
      <c r="N193" s="4" t="s">
        <v>940</v>
      </c>
      <c r="O193" s="4" t="s">
        <v>32</v>
      </c>
      <c r="P193" s="4" t="s">
        <v>33</v>
      </c>
      <c r="Q193" s="4">
        <v>0</v>
      </c>
      <c r="R193" s="7">
        <v>45274.0000115741</v>
      </c>
      <c r="S193" s="6">
        <v>45278</v>
      </c>
      <c r="T193" s="4" t="s">
        <v>34</v>
      </c>
      <c r="U193" s="4">
        <v>120.2</v>
      </c>
      <c r="V193" s="4">
        <v>0</v>
      </c>
      <c r="W193" s="4">
        <v>0</v>
      </c>
      <c r="X193" s="4" t="s">
        <v>941</v>
      </c>
      <c r="Y193" s="4" t="s">
        <v>942</v>
      </c>
    </row>
    <row r="194" s="4" customFormat="1" spans="1:25">
      <c r="A194" s="4" t="s">
        <v>943</v>
      </c>
      <c r="B194" s="4" t="s">
        <v>26</v>
      </c>
      <c r="C194" s="4" t="s">
        <v>27</v>
      </c>
      <c r="D194" s="4" t="s">
        <v>839</v>
      </c>
      <c r="E194" s="4" t="s">
        <v>907</v>
      </c>
      <c r="F194" s="6">
        <v>45276</v>
      </c>
      <c r="G194" s="6">
        <v>45277</v>
      </c>
      <c r="H194" s="4">
        <v>1</v>
      </c>
      <c r="I194" s="4">
        <v>1</v>
      </c>
      <c r="J194" s="4">
        <v>1</v>
      </c>
      <c r="K194" s="4" t="s">
        <v>30</v>
      </c>
      <c r="L194" s="4">
        <v>52.59</v>
      </c>
      <c r="M194" s="4">
        <v>52.59</v>
      </c>
      <c r="N194" s="4" t="s">
        <v>944</v>
      </c>
      <c r="O194" s="4" t="s">
        <v>32</v>
      </c>
      <c r="P194" s="4" t="s">
        <v>33</v>
      </c>
      <c r="Q194" s="4">
        <v>0</v>
      </c>
      <c r="R194" s="7">
        <v>45274</v>
      </c>
      <c r="S194" s="6">
        <v>45278</v>
      </c>
      <c r="T194" s="4" t="s">
        <v>34</v>
      </c>
      <c r="U194" s="4">
        <v>52.59</v>
      </c>
      <c r="V194" s="4">
        <v>0</v>
      </c>
      <c r="W194" s="4">
        <v>0</v>
      </c>
      <c r="X194" s="4" t="s">
        <v>945</v>
      </c>
      <c r="Y194" s="4" t="s">
        <v>86</v>
      </c>
    </row>
    <row r="195" s="4" customFormat="1" spans="1:25">
      <c r="A195" s="4" t="s">
        <v>946</v>
      </c>
      <c r="B195" s="4" t="s">
        <v>26</v>
      </c>
      <c r="C195" s="4" t="s">
        <v>27</v>
      </c>
      <c r="D195" s="4" t="s">
        <v>938</v>
      </c>
      <c r="E195" s="4" t="s">
        <v>939</v>
      </c>
      <c r="F195" s="6">
        <v>45274</v>
      </c>
      <c r="G195" s="6">
        <v>45277</v>
      </c>
      <c r="H195" s="4">
        <v>1</v>
      </c>
      <c r="I195" s="4">
        <v>3</v>
      </c>
      <c r="J195" s="4">
        <v>3</v>
      </c>
      <c r="K195" s="4" t="s">
        <v>30</v>
      </c>
      <c r="L195" s="4">
        <v>180.3</v>
      </c>
      <c r="M195" s="4">
        <v>180.3</v>
      </c>
      <c r="N195" s="4" t="s">
        <v>947</v>
      </c>
      <c r="O195" s="4" t="s">
        <v>32</v>
      </c>
      <c r="P195" s="4" t="s">
        <v>33</v>
      </c>
      <c r="Q195" s="4">
        <v>0</v>
      </c>
      <c r="R195" s="7">
        <v>45274</v>
      </c>
      <c r="S195" s="6">
        <v>45278</v>
      </c>
      <c r="T195" s="4" t="s">
        <v>34</v>
      </c>
      <c r="U195" s="4">
        <v>180.3</v>
      </c>
      <c r="V195" s="4">
        <v>0</v>
      </c>
      <c r="W195" s="4">
        <v>0</v>
      </c>
      <c r="X195" s="4" t="s">
        <v>948</v>
      </c>
      <c r="Y195" s="4" t="s">
        <v>949</v>
      </c>
    </row>
    <row r="196" s="4" customFormat="1" spans="1:25">
      <c r="A196" s="4" t="s">
        <v>943</v>
      </c>
      <c r="B196" s="4" t="s">
        <v>26</v>
      </c>
      <c r="C196" s="4" t="s">
        <v>99</v>
      </c>
      <c r="D196" s="4" t="s">
        <v>839</v>
      </c>
      <c r="E196" s="4" t="s">
        <v>907</v>
      </c>
      <c r="F196" s="6">
        <v>45276</v>
      </c>
      <c r="G196" s="6">
        <v>45277</v>
      </c>
      <c r="H196" s="4">
        <v>1</v>
      </c>
      <c r="I196" s="4">
        <v>1</v>
      </c>
      <c r="J196" s="4">
        <v>1</v>
      </c>
      <c r="K196" s="4" t="s">
        <v>30</v>
      </c>
      <c r="L196" s="4">
        <v>-52.59</v>
      </c>
      <c r="M196" s="4">
        <v>-52.59</v>
      </c>
      <c r="N196" s="4" t="s">
        <v>944</v>
      </c>
      <c r="O196" s="4" t="s">
        <v>32</v>
      </c>
      <c r="P196" s="4" t="s">
        <v>33</v>
      </c>
      <c r="Q196" s="4">
        <v>0</v>
      </c>
      <c r="R196" s="7">
        <v>45274</v>
      </c>
      <c r="S196" s="6">
        <v>45278</v>
      </c>
      <c r="T196" s="4" t="s">
        <v>34</v>
      </c>
      <c r="U196" s="4">
        <v>-52.59</v>
      </c>
      <c r="V196" s="4">
        <v>0</v>
      </c>
      <c r="W196" s="4">
        <v>0</v>
      </c>
      <c r="X196" s="4" t="s">
        <v>945</v>
      </c>
      <c r="Y196" s="4" t="s">
        <v>86</v>
      </c>
    </row>
    <row r="197" s="4" customFormat="1" spans="1:25">
      <c r="A197" s="4" t="s">
        <v>950</v>
      </c>
      <c r="B197" s="4" t="s">
        <v>26</v>
      </c>
      <c r="C197" s="4" t="s">
        <v>27</v>
      </c>
      <c r="D197" s="4" t="s">
        <v>487</v>
      </c>
      <c r="E197" s="4" t="s">
        <v>951</v>
      </c>
      <c r="F197" s="6">
        <v>45275</v>
      </c>
      <c r="G197" s="6">
        <v>45276</v>
      </c>
      <c r="H197" s="4">
        <v>1</v>
      </c>
      <c r="I197" s="4">
        <v>1</v>
      </c>
      <c r="J197" s="4">
        <v>1</v>
      </c>
      <c r="K197" s="4" t="s">
        <v>30</v>
      </c>
      <c r="L197" s="4">
        <v>66.23</v>
      </c>
      <c r="M197" s="4">
        <v>66.23</v>
      </c>
      <c r="N197" s="4" t="s">
        <v>952</v>
      </c>
      <c r="O197" s="4" t="s">
        <v>32</v>
      </c>
      <c r="P197" s="4" t="s">
        <v>33</v>
      </c>
      <c r="Q197" s="4">
        <v>0</v>
      </c>
      <c r="R197" s="7">
        <v>45274.0000115741</v>
      </c>
      <c r="S197" s="6">
        <v>45278</v>
      </c>
      <c r="T197" s="4" t="s">
        <v>34</v>
      </c>
      <c r="U197" s="4">
        <v>66.23</v>
      </c>
      <c r="V197" s="4">
        <v>0</v>
      </c>
      <c r="W197" s="4">
        <v>0</v>
      </c>
      <c r="X197" s="4" t="s">
        <v>953</v>
      </c>
      <c r="Y197" s="4" t="s">
        <v>954</v>
      </c>
    </row>
    <row r="198" s="4" customFormat="1" spans="1:25">
      <c r="A198" s="4" t="s">
        <v>955</v>
      </c>
      <c r="B198" s="4" t="s">
        <v>26</v>
      </c>
      <c r="C198" s="4" t="s">
        <v>27</v>
      </c>
      <c r="D198" s="4" t="s">
        <v>956</v>
      </c>
      <c r="E198" s="4" t="s">
        <v>957</v>
      </c>
      <c r="F198" s="6">
        <v>45275</v>
      </c>
      <c r="G198" s="6">
        <v>45276</v>
      </c>
      <c r="H198" s="4">
        <v>1</v>
      </c>
      <c r="I198" s="4">
        <v>1</v>
      </c>
      <c r="J198" s="4">
        <v>1</v>
      </c>
      <c r="K198" s="4" t="s">
        <v>30</v>
      </c>
      <c r="L198" s="4">
        <v>49.39</v>
      </c>
      <c r="M198" s="4">
        <v>49.39</v>
      </c>
      <c r="N198" s="4" t="s">
        <v>958</v>
      </c>
      <c r="O198" s="4" t="s">
        <v>32</v>
      </c>
      <c r="P198" s="4" t="s">
        <v>33</v>
      </c>
      <c r="Q198" s="4">
        <v>0</v>
      </c>
      <c r="R198" s="7">
        <v>45275</v>
      </c>
      <c r="S198" s="6">
        <v>45278</v>
      </c>
      <c r="T198" s="4" t="s">
        <v>34</v>
      </c>
      <c r="U198" s="4">
        <v>49.39</v>
      </c>
      <c r="V198" s="4">
        <v>0</v>
      </c>
      <c r="W198" s="4">
        <v>0</v>
      </c>
      <c r="X198" s="4" t="s">
        <v>959</v>
      </c>
      <c r="Y198" s="4" t="s">
        <v>960</v>
      </c>
    </row>
    <row r="199" s="4" customFormat="1" spans="1:25">
      <c r="A199" s="4" t="s">
        <v>961</v>
      </c>
      <c r="B199" s="4" t="s">
        <v>26</v>
      </c>
      <c r="C199" s="4" t="s">
        <v>27</v>
      </c>
      <c r="D199" s="4" t="s">
        <v>956</v>
      </c>
      <c r="E199" s="4" t="s">
        <v>957</v>
      </c>
      <c r="F199" s="6">
        <v>45275</v>
      </c>
      <c r="G199" s="6">
        <v>45276</v>
      </c>
      <c r="H199" s="4">
        <v>2</v>
      </c>
      <c r="I199" s="4">
        <v>1</v>
      </c>
      <c r="J199" s="4">
        <v>2</v>
      </c>
      <c r="K199" s="4" t="s">
        <v>30</v>
      </c>
      <c r="L199" s="4">
        <v>98.78</v>
      </c>
      <c r="M199" s="4">
        <v>98.78</v>
      </c>
      <c r="N199" s="4" t="s">
        <v>962</v>
      </c>
      <c r="O199" s="4" t="s">
        <v>32</v>
      </c>
      <c r="P199" s="4" t="s">
        <v>33</v>
      </c>
      <c r="Q199" s="4">
        <v>0</v>
      </c>
      <c r="R199" s="7">
        <v>45275.0000115741</v>
      </c>
      <c r="S199" s="6">
        <v>45278</v>
      </c>
      <c r="T199" s="4" t="s">
        <v>34</v>
      </c>
      <c r="U199" s="4">
        <v>98.78</v>
      </c>
      <c r="V199" s="4">
        <v>0</v>
      </c>
      <c r="W199" s="4">
        <v>0</v>
      </c>
      <c r="X199" s="4" t="s">
        <v>963</v>
      </c>
      <c r="Y199" s="4" t="s">
        <v>964</v>
      </c>
    </row>
    <row r="200" s="4" customFormat="1" spans="1:25">
      <c r="A200" s="4" t="s">
        <v>965</v>
      </c>
      <c r="B200" s="4" t="s">
        <v>26</v>
      </c>
      <c r="C200" s="4" t="s">
        <v>27</v>
      </c>
      <c r="D200" s="4" t="s">
        <v>966</v>
      </c>
      <c r="E200" s="4" t="s">
        <v>967</v>
      </c>
      <c r="F200" s="6">
        <v>45275</v>
      </c>
      <c r="G200" s="6">
        <v>45277</v>
      </c>
      <c r="H200" s="4">
        <v>1</v>
      </c>
      <c r="I200" s="4">
        <v>2</v>
      </c>
      <c r="J200" s="4">
        <v>2</v>
      </c>
      <c r="K200" s="4" t="s">
        <v>30</v>
      </c>
      <c r="L200" s="4">
        <v>87.66</v>
      </c>
      <c r="M200" s="4">
        <v>87.66</v>
      </c>
      <c r="N200" s="4" t="s">
        <v>968</v>
      </c>
      <c r="O200" s="4" t="s">
        <v>32</v>
      </c>
      <c r="P200" s="4" t="s">
        <v>33</v>
      </c>
      <c r="Q200" s="4">
        <v>0</v>
      </c>
      <c r="R200" s="7">
        <v>45275.0000115741</v>
      </c>
      <c r="S200" s="6">
        <v>45278</v>
      </c>
      <c r="T200" s="4" t="s">
        <v>34</v>
      </c>
      <c r="U200" s="4">
        <v>87.66</v>
      </c>
      <c r="V200" s="4">
        <v>0</v>
      </c>
      <c r="W200" s="4">
        <v>0</v>
      </c>
      <c r="X200" s="4" t="s">
        <v>969</v>
      </c>
      <c r="Y200" s="4" t="s">
        <v>970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966</v>
      </c>
      <c r="E201" s="4" t="s">
        <v>972</v>
      </c>
      <c r="F201" s="6">
        <v>45275</v>
      </c>
      <c r="G201" s="6">
        <v>45276</v>
      </c>
      <c r="H201" s="4">
        <v>2</v>
      </c>
      <c r="I201" s="4">
        <v>1</v>
      </c>
      <c r="J201" s="4">
        <v>2</v>
      </c>
      <c r="K201" s="4" t="s">
        <v>30</v>
      </c>
      <c r="L201" s="4">
        <v>120.66</v>
      </c>
      <c r="M201" s="4">
        <v>120.66</v>
      </c>
      <c r="N201" s="4" t="s">
        <v>973</v>
      </c>
      <c r="O201" s="4" t="s">
        <v>32</v>
      </c>
      <c r="P201" s="4" t="s">
        <v>33</v>
      </c>
      <c r="Q201" s="4">
        <v>0</v>
      </c>
      <c r="R201" s="7">
        <v>45275</v>
      </c>
      <c r="S201" s="6">
        <v>45278</v>
      </c>
      <c r="T201" s="4" t="s">
        <v>34</v>
      </c>
      <c r="U201" s="4">
        <v>120.66</v>
      </c>
      <c r="V201" s="4">
        <v>0</v>
      </c>
      <c r="W201" s="4">
        <v>0</v>
      </c>
      <c r="X201" s="4" t="s">
        <v>974</v>
      </c>
      <c r="Y201" s="4" t="s">
        <v>975</v>
      </c>
    </row>
    <row r="202" s="4" customFormat="1" spans="1:25">
      <c r="A202" s="4" t="s">
        <v>976</v>
      </c>
      <c r="B202" s="4" t="s">
        <v>26</v>
      </c>
      <c r="C202" s="4" t="s">
        <v>27</v>
      </c>
      <c r="D202" s="4" t="s">
        <v>966</v>
      </c>
      <c r="E202" s="4" t="s">
        <v>967</v>
      </c>
      <c r="F202" s="6">
        <v>45275</v>
      </c>
      <c r="G202" s="6">
        <v>45277</v>
      </c>
      <c r="H202" s="4">
        <v>1</v>
      </c>
      <c r="I202" s="4">
        <v>2</v>
      </c>
      <c r="J202" s="4">
        <v>2</v>
      </c>
      <c r="K202" s="4" t="s">
        <v>30</v>
      </c>
      <c r="L202" s="4">
        <v>88.4</v>
      </c>
      <c r="M202" s="4">
        <v>88.4</v>
      </c>
      <c r="N202" s="4" t="s">
        <v>977</v>
      </c>
      <c r="O202" s="4" t="s">
        <v>32</v>
      </c>
      <c r="P202" s="4" t="s">
        <v>33</v>
      </c>
      <c r="Q202" s="4">
        <v>0</v>
      </c>
      <c r="R202" s="7">
        <v>45275.0000115741</v>
      </c>
      <c r="S202" s="6">
        <v>45278</v>
      </c>
      <c r="T202" s="4" t="s">
        <v>34</v>
      </c>
      <c r="U202" s="4">
        <v>88.4</v>
      </c>
      <c r="V202" s="4">
        <v>0</v>
      </c>
      <c r="W202" s="4">
        <v>0</v>
      </c>
      <c r="X202" s="4" t="s">
        <v>978</v>
      </c>
      <c r="Y202" s="4" t="s">
        <v>979</v>
      </c>
    </row>
    <row r="203" s="4" customFormat="1" spans="1:25">
      <c r="A203" s="4" t="s">
        <v>980</v>
      </c>
      <c r="B203" s="4" t="s">
        <v>26</v>
      </c>
      <c r="C203" s="4" t="s">
        <v>27</v>
      </c>
      <c r="D203" s="4" t="s">
        <v>839</v>
      </c>
      <c r="E203" s="4" t="s">
        <v>840</v>
      </c>
      <c r="F203" s="6">
        <v>45275</v>
      </c>
      <c r="G203" s="6">
        <v>45276</v>
      </c>
      <c r="H203" s="4">
        <v>1</v>
      </c>
      <c r="I203" s="4">
        <v>1</v>
      </c>
      <c r="J203" s="4">
        <v>1</v>
      </c>
      <c r="K203" s="4" t="s">
        <v>30</v>
      </c>
      <c r="L203" s="4">
        <v>53.74</v>
      </c>
      <c r="M203" s="4">
        <v>53.74</v>
      </c>
      <c r="N203" s="4" t="s">
        <v>981</v>
      </c>
      <c r="O203" s="4" t="s">
        <v>32</v>
      </c>
      <c r="P203" s="4" t="s">
        <v>33</v>
      </c>
      <c r="Q203" s="4">
        <v>0</v>
      </c>
      <c r="R203" s="7">
        <v>45275.0000115741</v>
      </c>
      <c r="S203" s="6">
        <v>45278</v>
      </c>
      <c r="T203" s="4" t="s">
        <v>34</v>
      </c>
      <c r="U203" s="4">
        <v>53.74</v>
      </c>
      <c r="V203" s="4">
        <v>0</v>
      </c>
      <c r="W203" s="4">
        <v>0</v>
      </c>
      <c r="X203" s="4" t="s">
        <v>982</v>
      </c>
      <c r="Y203" s="4" t="s">
        <v>983</v>
      </c>
    </row>
    <row r="204" s="4" customFormat="1" spans="1:25">
      <c r="A204" s="4" t="s">
        <v>984</v>
      </c>
      <c r="B204" s="4" t="s">
        <v>26</v>
      </c>
      <c r="C204" s="4" t="s">
        <v>27</v>
      </c>
      <c r="D204" s="4" t="s">
        <v>985</v>
      </c>
      <c r="E204" s="4" t="s">
        <v>986</v>
      </c>
      <c r="F204" s="6">
        <v>45276</v>
      </c>
      <c r="G204" s="6">
        <v>45277</v>
      </c>
      <c r="H204" s="4">
        <v>1</v>
      </c>
      <c r="I204" s="4">
        <v>1</v>
      </c>
      <c r="J204" s="4">
        <v>1</v>
      </c>
      <c r="K204" s="4" t="s">
        <v>30</v>
      </c>
      <c r="L204" s="4">
        <v>31.99</v>
      </c>
      <c r="M204" s="4">
        <v>31.99</v>
      </c>
      <c r="N204" s="4" t="s">
        <v>987</v>
      </c>
      <c r="O204" s="4" t="s">
        <v>32</v>
      </c>
      <c r="P204" s="4" t="s">
        <v>33</v>
      </c>
      <c r="Q204" s="4">
        <v>0</v>
      </c>
      <c r="R204" s="7">
        <v>45275</v>
      </c>
      <c r="S204" s="6">
        <v>45278</v>
      </c>
      <c r="T204" s="4" t="s">
        <v>34</v>
      </c>
      <c r="U204" s="4">
        <v>31.99</v>
      </c>
      <c r="V204" s="4">
        <v>0</v>
      </c>
      <c r="W204" s="4">
        <v>0</v>
      </c>
      <c r="X204" s="4" t="s">
        <v>988</v>
      </c>
      <c r="Y204" s="4" t="s">
        <v>989</v>
      </c>
    </row>
    <row r="205" s="4" customFormat="1" spans="1:25">
      <c r="A205" s="4" t="s">
        <v>990</v>
      </c>
      <c r="B205" s="4" t="s">
        <v>26</v>
      </c>
      <c r="C205" s="4" t="s">
        <v>27</v>
      </c>
      <c r="D205" s="4" t="s">
        <v>991</v>
      </c>
      <c r="E205" s="4" t="s">
        <v>295</v>
      </c>
      <c r="F205" s="6">
        <v>45275</v>
      </c>
      <c r="G205" s="6">
        <v>45277</v>
      </c>
      <c r="H205" s="4">
        <v>1</v>
      </c>
      <c r="I205" s="4">
        <v>2</v>
      </c>
      <c r="J205" s="4">
        <v>2</v>
      </c>
      <c r="K205" s="4" t="s">
        <v>30</v>
      </c>
      <c r="L205" s="4">
        <v>140.58</v>
      </c>
      <c r="M205" s="4">
        <v>140.58</v>
      </c>
      <c r="N205" s="4" t="s">
        <v>992</v>
      </c>
      <c r="O205" s="4" t="s">
        <v>32</v>
      </c>
      <c r="P205" s="4" t="s">
        <v>33</v>
      </c>
      <c r="Q205" s="4">
        <v>0</v>
      </c>
      <c r="R205" s="7">
        <v>45275.0000115741</v>
      </c>
      <c r="S205" s="6">
        <v>45278</v>
      </c>
      <c r="T205" s="4" t="s">
        <v>34</v>
      </c>
      <c r="U205" s="4">
        <v>140.58</v>
      </c>
      <c r="V205" s="4">
        <v>0</v>
      </c>
      <c r="W205" s="4">
        <v>0</v>
      </c>
      <c r="X205" s="4" t="s">
        <v>993</v>
      </c>
      <c r="Y205" s="4" t="s">
        <v>994</v>
      </c>
    </row>
    <row r="206" s="4" customFormat="1" spans="1:25">
      <c r="A206" s="4" t="s">
        <v>995</v>
      </c>
      <c r="B206" s="4" t="s">
        <v>26</v>
      </c>
      <c r="C206" s="4" t="s">
        <v>27</v>
      </c>
      <c r="D206" s="4" t="s">
        <v>938</v>
      </c>
      <c r="E206" s="4" t="s">
        <v>996</v>
      </c>
      <c r="F206" s="6">
        <v>45275</v>
      </c>
      <c r="G206" s="6">
        <v>45276</v>
      </c>
      <c r="H206" s="4">
        <v>1</v>
      </c>
      <c r="I206" s="4">
        <v>1</v>
      </c>
      <c r="J206" s="4">
        <v>1</v>
      </c>
      <c r="K206" s="4" t="s">
        <v>30</v>
      </c>
      <c r="L206" s="4">
        <v>66.36</v>
      </c>
      <c r="M206" s="4">
        <v>66.36</v>
      </c>
      <c r="N206" s="4" t="s">
        <v>997</v>
      </c>
      <c r="O206" s="4" t="s">
        <v>32</v>
      </c>
      <c r="P206" s="4" t="s">
        <v>33</v>
      </c>
      <c r="Q206" s="4">
        <v>0</v>
      </c>
      <c r="R206" s="7">
        <v>45275.0000115741</v>
      </c>
      <c r="S206" s="6">
        <v>45278</v>
      </c>
      <c r="T206" s="4" t="s">
        <v>34</v>
      </c>
      <c r="U206" s="4">
        <v>66.36</v>
      </c>
      <c r="V206" s="4">
        <v>0</v>
      </c>
      <c r="W206" s="4">
        <v>0</v>
      </c>
      <c r="X206" s="4" t="s">
        <v>998</v>
      </c>
      <c r="Y206" s="4" t="s">
        <v>999</v>
      </c>
    </row>
    <row r="207" s="4" customFormat="1" spans="1:25">
      <c r="A207" s="4" t="s">
        <v>1000</v>
      </c>
      <c r="B207" s="4" t="s">
        <v>26</v>
      </c>
      <c r="C207" s="4" t="s">
        <v>27</v>
      </c>
      <c r="D207" s="4" t="s">
        <v>839</v>
      </c>
      <c r="E207" s="4" t="s">
        <v>907</v>
      </c>
      <c r="F207" s="6">
        <v>45275</v>
      </c>
      <c r="G207" s="6">
        <v>45276</v>
      </c>
      <c r="H207" s="4">
        <v>1</v>
      </c>
      <c r="I207" s="4">
        <v>1</v>
      </c>
      <c r="J207" s="4">
        <v>1</v>
      </c>
      <c r="K207" s="4" t="s">
        <v>30</v>
      </c>
      <c r="L207" s="4">
        <v>53.03</v>
      </c>
      <c r="M207" s="4">
        <v>53.03</v>
      </c>
      <c r="N207" s="4" t="s">
        <v>1001</v>
      </c>
      <c r="O207" s="4" t="s">
        <v>32</v>
      </c>
      <c r="P207" s="4" t="s">
        <v>33</v>
      </c>
      <c r="Q207" s="4">
        <v>0</v>
      </c>
      <c r="R207" s="7">
        <v>45275</v>
      </c>
      <c r="S207" s="6">
        <v>45278</v>
      </c>
      <c r="T207" s="4" t="s">
        <v>34</v>
      </c>
      <c r="U207" s="4">
        <v>53.03</v>
      </c>
      <c r="V207" s="4">
        <v>0</v>
      </c>
      <c r="W207" s="4">
        <v>0</v>
      </c>
      <c r="X207" s="4" t="s">
        <v>1002</v>
      </c>
      <c r="Y207" s="4" t="s">
        <v>1003</v>
      </c>
    </row>
    <row r="208" s="4" customFormat="1" spans="1:25">
      <c r="A208" s="4" t="s">
        <v>1004</v>
      </c>
      <c r="B208" s="4" t="s">
        <v>26</v>
      </c>
      <c r="C208" s="4" t="s">
        <v>27</v>
      </c>
      <c r="D208" s="4" t="s">
        <v>938</v>
      </c>
      <c r="E208" s="4" t="s">
        <v>1005</v>
      </c>
      <c r="F208" s="6">
        <v>45275</v>
      </c>
      <c r="G208" s="6">
        <v>45276</v>
      </c>
      <c r="H208" s="4">
        <v>1</v>
      </c>
      <c r="I208" s="4">
        <v>1</v>
      </c>
      <c r="J208" s="4">
        <v>1</v>
      </c>
      <c r="K208" s="4" t="s">
        <v>30</v>
      </c>
      <c r="L208" s="4">
        <v>73.38</v>
      </c>
      <c r="M208" s="4">
        <v>73.38</v>
      </c>
      <c r="N208" s="4" t="s">
        <v>1006</v>
      </c>
      <c r="O208" s="4" t="s">
        <v>32</v>
      </c>
      <c r="P208" s="4" t="s">
        <v>33</v>
      </c>
      <c r="Q208" s="4">
        <v>0</v>
      </c>
      <c r="R208" s="7">
        <v>45275</v>
      </c>
      <c r="S208" s="6">
        <v>45278</v>
      </c>
      <c r="T208" s="4" t="s">
        <v>34</v>
      </c>
      <c r="U208" s="4">
        <v>73.38</v>
      </c>
      <c r="V208" s="4">
        <v>0</v>
      </c>
      <c r="W208" s="4">
        <v>0</v>
      </c>
      <c r="X208" s="4" t="s">
        <v>1007</v>
      </c>
      <c r="Y208" s="4" t="s">
        <v>1008</v>
      </c>
    </row>
    <row r="209" s="4" customFormat="1" spans="1:25">
      <c r="A209" s="4" t="s">
        <v>1009</v>
      </c>
      <c r="B209" s="4" t="s">
        <v>26</v>
      </c>
      <c r="C209" s="4" t="s">
        <v>27</v>
      </c>
      <c r="D209" s="4" t="s">
        <v>938</v>
      </c>
      <c r="E209" s="4" t="s">
        <v>1010</v>
      </c>
      <c r="F209" s="6">
        <v>45275</v>
      </c>
      <c r="G209" s="6">
        <v>45276</v>
      </c>
      <c r="H209" s="4">
        <v>2</v>
      </c>
      <c r="I209" s="4">
        <v>1</v>
      </c>
      <c r="J209" s="4">
        <v>2</v>
      </c>
      <c r="K209" s="4" t="s">
        <v>30</v>
      </c>
      <c r="L209" s="4">
        <v>135.26</v>
      </c>
      <c r="M209" s="4">
        <v>135.26</v>
      </c>
      <c r="N209" s="4" t="s">
        <v>1011</v>
      </c>
      <c r="O209" s="4" t="s">
        <v>32</v>
      </c>
      <c r="P209" s="4" t="s">
        <v>33</v>
      </c>
      <c r="Q209" s="4">
        <v>0</v>
      </c>
      <c r="R209" s="7">
        <v>45275</v>
      </c>
      <c r="S209" s="6">
        <v>45278</v>
      </c>
      <c r="T209" s="4" t="s">
        <v>34</v>
      </c>
      <c r="U209" s="4">
        <v>135.26</v>
      </c>
      <c r="V209" s="4">
        <v>0</v>
      </c>
      <c r="W209" s="4">
        <v>0</v>
      </c>
      <c r="X209" s="4" t="s">
        <v>1012</v>
      </c>
      <c r="Y209" s="4" t="s">
        <v>1013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839</v>
      </c>
      <c r="E210" s="4" t="s">
        <v>840</v>
      </c>
      <c r="F210" s="6">
        <v>45275</v>
      </c>
      <c r="G210" s="6">
        <v>45276</v>
      </c>
      <c r="H210" s="4">
        <v>1</v>
      </c>
      <c r="I210" s="4">
        <v>1</v>
      </c>
      <c r="J210" s="4">
        <v>1</v>
      </c>
      <c r="K210" s="4" t="s">
        <v>30</v>
      </c>
      <c r="L210" s="4">
        <v>54.72</v>
      </c>
      <c r="M210" s="4">
        <v>54.72</v>
      </c>
      <c r="N210" s="4" t="s">
        <v>1015</v>
      </c>
      <c r="O210" s="4" t="s">
        <v>32</v>
      </c>
      <c r="P210" s="4" t="s">
        <v>33</v>
      </c>
      <c r="Q210" s="4">
        <v>0</v>
      </c>
      <c r="R210" s="7">
        <v>45275</v>
      </c>
      <c r="S210" s="6">
        <v>45278</v>
      </c>
      <c r="T210" s="4" t="s">
        <v>34</v>
      </c>
      <c r="U210" s="4">
        <v>54.72</v>
      </c>
      <c r="V210" s="4">
        <v>0</v>
      </c>
      <c r="W210" s="4">
        <v>0</v>
      </c>
      <c r="X210" s="4" t="s">
        <v>1016</v>
      </c>
      <c r="Y210" s="4" t="s">
        <v>1017</v>
      </c>
    </row>
    <row r="211" s="4" customFormat="1" spans="1:25">
      <c r="A211" s="4" t="s">
        <v>1018</v>
      </c>
      <c r="B211" s="4" t="s">
        <v>26</v>
      </c>
      <c r="C211" s="4" t="s">
        <v>27</v>
      </c>
      <c r="D211" s="4" t="s">
        <v>938</v>
      </c>
      <c r="E211" s="4" t="s">
        <v>996</v>
      </c>
      <c r="F211" s="6">
        <v>45275</v>
      </c>
      <c r="G211" s="6">
        <v>45277</v>
      </c>
      <c r="H211" s="4">
        <v>1</v>
      </c>
      <c r="I211" s="4">
        <v>2</v>
      </c>
      <c r="J211" s="4">
        <v>2</v>
      </c>
      <c r="K211" s="4" t="s">
        <v>30</v>
      </c>
      <c r="L211" s="4">
        <v>135.26</v>
      </c>
      <c r="M211" s="4">
        <v>135.26</v>
      </c>
      <c r="N211" s="4" t="s">
        <v>1019</v>
      </c>
      <c r="O211" s="4" t="s">
        <v>32</v>
      </c>
      <c r="P211" s="4" t="s">
        <v>33</v>
      </c>
      <c r="Q211" s="4">
        <v>0</v>
      </c>
      <c r="R211" s="7">
        <v>45275.0000115741</v>
      </c>
      <c r="S211" s="6">
        <v>45278</v>
      </c>
      <c r="T211" s="4" t="s">
        <v>34</v>
      </c>
      <c r="U211" s="4">
        <v>135.26</v>
      </c>
      <c r="V211" s="4">
        <v>0</v>
      </c>
      <c r="W211" s="4">
        <v>0</v>
      </c>
      <c r="X211" s="4" t="s">
        <v>1020</v>
      </c>
      <c r="Y211" s="4" t="s">
        <v>1021</v>
      </c>
    </row>
    <row r="212" s="4" customFormat="1" spans="1:25">
      <c r="A212" s="4" t="s">
        <v>1022</v>
      </c>
      <c r="B212" s="4" t="s">
        <v>26</v>
      </c>
      <c r="C212" s="4" t="s">
        <v>27</v>
      </c>
      <c r="D212" s="4" t="s">
        <v>839</v>
      </c>
      <c r="E212" s="4" t="s">
        <v>840</v>
      </c>
      <c r="F212" s="6">
        <v>45276</v>
      </c>
      <c r="G212" s="6">
        <v>45277</v>
      </c>
      <c r="H212" s="4">
        <v>1</v>
      </c>
      <c r="I212" s="4">
        <v>1</v>
      </c>
      <c r="J212" s="4">
        <v>1</v>
      </c>
      <c r="K212" s="4" t="s">
        <v>30</v>
      </c>
      <c r="L212" s="4">
        <v>53.74</v>
      </c>
      <c r="M212" s="4">
        <v>53.74</v>
      </c>
      <c r="N212" s="4" t="s">
        <v>1023</v>
      </c>
      <c r="O212" s="4" t="s">
        <v>32</v>
      </c>
      <c r="P212" s="4" t="s">
        <v>33</v>
      </c>
      <c r="Q212" s="4">
        <v>0</v>
      </c>
      <c r="R212" s="7">
        <v>45275</v>
      </c>
      <c r="S212" s="6">
        <v>45278</v>
      </c>
      <c r="T212" s="4" t="s">
        <v>34</v>
      </c>
      <c r="U212" s="4">
        <v>53.74</v>
      </c>
      <c r="V212" s="4">
        <v>0</v>
      </c>
      <c r="W212" s="4">
        <v>0</v>
      </c>
      <c r="X212" s="4" t="s">
        <v>1024</v>
      </c>
      <c r="Y212" s="4" t="s">
        <v>1025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966</v>
      </c>
      <c r="E213" s="4" t="s">
        <v>196</v>
      </c>
      <c r="F213" s="6">
        <v>45276</v>
      </c>
      <c r="G213" s="6">
        <v>45277</v>
      </c>
      <c r="H213" s="4">
        <v>1</v>
      </c>
      <c r="I213" s="4">
        <v>1</v>
      </c>
      <c r="J213" s="4">
        <v>1</v>
      </c>
      <c r="K213" s="4" t="s">
        <v>30</v>
      </c>
      <c r="L213" s="4">
        <v>44.2</v>
      </c>
      <c r="M213" s="4">
        <v>44.2</v>
      </c>
      <c r="N213" s="4" t="s">
        <v>1027</v>
      </c>
      <c r="O213" s="4" t="s">
        <v>32</v>
      </c>
      <c r="P213" s="4" t="s">
        <v>33</v>
      </c>
      <c r="Q213" s="4">
        <v>0</v>
      </c>
      <c r="R213" s="7">
        <v>45275</v>
      </c>
      <c r="S213" s="6">
        <v>45278</v>
      </c>
      <c r="T213" s="4" t="s">
        <v>34</v>
      </c>
      <c r="U213" s="4">
        <v>44.2</v>
      </c>
      <c r="V213" s="4">
        <v>0</v>
      </c>
      <c r="W213" s="4">
        <v>0</v>
      </c>
      <c r="X213" s="4" t="s">
        <v>1028</v>
      </c>
      <c r="Y213" s="4" t="s">
        <v>1029</v>
      </c>
    </row>
    <row r="214" s="4" customFormat="1" spans="1:25">
      <c r="A214" s="4" t="s">
        <v>1030</v>
      </c>
      <c r="B214" s="4" t="s">
        <v>26</v>
      </c>
      <c r="C214" s="4" t="s">
        <v>27</v>
      </c>
      <c r="D214" s="4" t="s">
        <v>985</v>
      </c>
      <c r="E214" s="4" t="s">
        <v>986</v>
      </c>
      <c r="F214" s="6">
        <v>45275</v>
      </c>
      <c r="G214" s="6">
        <v>45276</v>
      </c>
      <c r="H214" s="4">
        <v>1</v>
      </c>
      <c r="I214" s="4">
        <v>1</v>
      </c>
      <c r="J214" s="4">
        <v>1</v>
      </c>
      <c r="K214" s="4" t="s">
        <v>30</v>
      </c>
      <c r="L214" s="4">
        <v>30.17</v>
      </c>
      <c r="M214" s="4">
        <v>30.17</v>
      </c>
      <c r="N214" s="4" t="s">
        <v>1031</v>
      </c>
      <c r="O214" s="4" t="s">
        <v>32</v>
      </c>
      <c r="P214" s="4" t="s">
        <v>33</v>
      </c>
      <c r="Q214" s="4">
        <v>0</v>
      </c>
      <c r="R214" s="7">
        <v>45275</v>
      </c>
      <c r="S214" s="6">
        <v>45278</v>
      </c>
      <c r="T214" s="4" t="s">
        <v>34</v>
      </c>
      <c r="U214" s="4">
        <v>30.17</v>
      </c>
      <c r="V214" s="4">
        <v>0</v>
      </c>
      <c r="W214" s="4">
        <v>0</v>
      </c>
      <c r="X214" s="4" t="s">
        <v>1032</v>
      </c>
      <c r="Y214" s="4" t="s">
        <v>1033</v>
      </c>
    </row>
    <row r="215" s="4" customFormat="1" spans="1:25">
      <c r="A215" s="4" t="s">
        <v>1034</v>
      </c>
      <c r="B215" s="4" t="s">
        <v>26</v>
      </c>
      <c r="C215" s="4" t="s">
        <v>27</v>
      </c>
      <c r="D215" s="4" t="s">
        <v>263</v>
      </c>
      <c r="E215" s="4" t="s">
        <v>736</v>
      </c>
      <c r="F215" s="6">
        <v>45276</v>
      </c>
      <c r="G215" s="6">
        <v>45277</v>
      </c>
      <c r="H215" s="4">
        <v>1</v>
      </c>
      <c r="I215" s="4">
        <v>1</v>
      </c>
      <c r="J215" s="4">
        <v>1</v>
      </c>
      <c r="K215" s="4" t="s">
        <v>30</v>
      </c>
      <c r="L215" s="4">
        <v>189.41</v>
      </c>
      <c r="M215" s="4">
        <v>189.41</v>
      </c>
      <c r="N215" s="4" t="s">
        <v>1035</v>
      </c>
      <c r="O215" s="4" t="s">
        <v>32</v>
      </c>
      <c r="P215" s="4" t="s">
        <v>33</v>
      </c>
      <c r="Q215" s="4">
        <v>0</v>
      </c>
      <c r="R215" s="7">
        <v>45275.0000115741</v>
      </c>
      <c r="S215" s="6">
        <v>45278</v>
      </c>
      <c r="T215" s="4" t="s">
        <v>34</v>
      </c>
      <c r="U215" s="4">
        <v>189.41</v>
      </c>
      <c r="V215" s="4">
        <v>0</v>
      </c>
      <c r="W215" s="4">
        <v>0</v>
      </c>
      <c r="X215" s="4" t="s">
        <v>1036</v>
      </c>
      <c r="Y215" s="4" t="s">
        <v>1037</v>
      </c>
    </row>
    <row r="216" s="4" customFormat="1" spans="1:25">
      <c r="A216" s="4" t="s">
        <v>1038</v>
      </c>
      <c r="B216" s="4" t="s">
        <v>26</v>
      </c>
      <c r="C216" s="4" t="s">
        <v>27</v>
      </c>
      <c r="D216" s="4" t="s">
        <v>1039</v>
      </c>
      <c r="E216" s="4" t="s">
        <v>1040</v>
      </c>
      <c r="F216" s="6">
        <v>45275</v>
      </c>
      <c r="G216" s="6">
        <v>45276</v>
      </c>
      <c r="H216" s="4">
        <v>1</v>
      </c>
      <c r="I216" s="4">
        <v>1</v>
      </c>
      <c r="J216" s="4">
        <v>1</v>
      </c>
      <c r="K216" s="4" t="s">
        <v>30</v>
      </c>
      <c r="L216" s="4">
        <v>70.71</v>
      </c>
      <c r="M216" s="4">
        <v>70.71</v>
      </c>
      <c r="N216" s="4" t="s">
        <v>1041</v>
      </c>
      <c r="O216" s="4" t="s">
        <v>32</v>
      </c>
      <c r="P216" s="4" t="s">
        <v>33</v>
      </c>
      <c r="Q216" s="4">
        <v>0</v>
      </c>
      <c r="R216" s="7">
        <v>45275</v>
      </c>
      <c r="S216" s="6">
        <v>45278</v>
      </c>
      <c r="T216" s="4" t="s">
        <v>34</v>
      </c>
      <c r="U216" s="4">
        <v>70.71</v>
      </c>
      <c r="V216" s="4">
        <v>0</v>
      </c>
      <c r="W216" s="4">
        <v>0</v>
      </c>
      <c r="X216" s="4" t="s">
        <v>1042</v>
      </c>
      <c r="Y216" s="4" t="s">
        <v>1043</v>
      </c>
    </row>
    <row r="217" s="4" customFormat="1" spans="1:25">
      <c r="A217" s="4" t="s">
        <v>1044</v>
      </c>
      <c r="B217" s="4" t="s">
        <v>26</v>
      </c>
      <c r="C217" s="4" t="s">
        <v>27</v>
      </c>
      <c r="D217" s="4" t="s">
        <v>1045</v>
      </c>
      <c r="E217" s="4" t="s">
        <v>1046</v>
      </c>
      <c r="F217" s="6">
        <v>45275</v>
      </c>
      <c r="G217" s="6">
        <v>45276</v>
      </c>
      <c r="H217" s="4">
        <v>1</v>
      </c>
      <c r="I217" s="4">
        <v>1</v>
      </c>
      <c r="J217" s="4">
        <v>1</v>
      </c>
      <c r="K217" s="4" t="s">
        <v>30</v>
      </c>
      <c r="L217" s="4">
        <v>374.33</v>
      </c>
      <c r="M217" s="4">
        <v>374.33</v>
      </c>
      <c r="N217" s="4" t="s">
        <v>1047</v>
      </c>
      <c r="O217" s="4" t="s">
        <v>32</v>
      </c>
      <c r="P217" s="4" t="s">
        <v>33</v>
      </c>
      <c r="Q217" s="4">
        <v>0</v>
      </c>
      <c r="R217" s="7">
        <v>45275</v>
      </c>
      <c r="S217" s="6">
        <v>45278</v>
      </c>
      <c r="T217" s="4" t="s">
        <v>34</v>
      </c>
      <c r="U217" s="4">
        <v>374.33</v>
      </c>
      <c r="V217" s="4">
        <v>0</v>
      </c>
      <c r="W217" s="4">
        <v>0</v>
      </c>
      <c r="X217" s="4" t="s">
        <v>1048</v>
      </c>
      <c r="Y217" s="4" t="s">
        <v>86</v>
      </c>
    </row>
    <row r="218" s="4" customFormat="1" spans="1:25">
      <c r="A218" s="4" t="s">
        <v>1049</v>
      </c>
      <c r="B218" s="4" t="s">
        <v>26</v>
      </c>
      <c r="C218" s="4" t="s">
        <v>27</v>
      </c>
      <c r="D218" s="4" t="s">
        <v>938</v>
      </c>
      <c r="E218" s="4" t="s">
        <v>996</v>
      </c>
      <c r="F218" s="6">
        <v>45275</v>
      </c>
      <c r="G218" s="6">
        <v>45276</v>
      </c>
      <c r="H218" s="4">
        <v>1</v>
      </c>
      <c r="I218" s="4">
        <v>1</v>
      </c>
      <c r="J218" s="4">
        <v>1</v>
      </c>
      <c r="K218" s="4" t="s">
        <v>30</v>
      </c>
      <c r="L218" s="4">
        <v>67.63</v>
      </c>
      <c r="M218" s="4">
        <v>67.63</v>
      </c>
      <c r="N218" s="4" t="s">
        <v>1050</v>
      </c>
      <c r="O218" s="4" t="s">
        <v>32</v>
      </c>
      <c r="P218" s="4" t="s">
        <v>33</v>
      </c>
      <c r="Q218" s="4">
        <v>0</v>
      </c>
      <c r="R218" s="7">
        <v>45275</v>
      </c>
      <c r="S218" s="6">
        <v>45278</v>
      </c>
      <c r="T218" s="4" t="s">
        <v>34</v>
      </c>
      <c r="U218" s="4">
        <v>67.63</v>
      </c>
      <c r="V218" s="4">
        <v>0</v>
      </c>
      <c r="W218" s="4">
        <v>0</v>
      </c>
      <c r="X218" s="4" t="s">
        <v>1051</v>
      </c>
      <c r="Y218" s="4" t="s">
        <v>1052</v>
      </c>
    </row>
    <row r="219" s="4" customFormat="1" spans="1:25">
      <c r="A219" s="4" t="s">
        <v>1053</v>
      </c>
      <c r="B219" s="4" t="s">
        <v>26</v>
      </c>
      <c r="C219" s="4" t="s">
        <v>27</v>
      </c>
      <c r="D219" s="4" t="s">
        <v>938</v>
      </c>
      <c r="E219" s="4" t="s">
        <v>1010</v>
      </c>
      <c r="F219" s="6">
        <v>45275</v>
      </c>
      <c r="G219" s="6">
        <v>45276</v>
      </c>
      <c r="H219" s="4">
        <v>1</v>
      </c>
      <c r="I219" s="4">
        <v>1</v>
      </c>
      <c r="J219" s="4">
        <v>1</v>
      </c>
      <c r="K219" s="4" t="s">
        <v>30</v>
      </c>
      <c r="L219" s="4">
        <v>67.63</v>
      </c>
      <c r="M219" s="4">
        <v>67.63</v>
      </c>
      <c r="N219" s="4" t="s">
        <v>1054</v>
      </c>
      <c r="O219" s="4" t="s">
        <v>32</v>
      </c>
      <c r="P219" s="4" t="s">
        <v>33</v>
      </c>
      <c r="Q219" s="4">
        <v>0</v>
      </c>
      <c r="R219" s="7">
        <v>45275</v>
      </c>
      <c r="S219" s="6">
        <v>45278</v>
      </c>
      <c r="T219" s="4" t="s">
        <v>34</v>
      </c>
      <c r="U219" s="4">
        <v>67.63</v>
      </c>
      <c r="V219" s="4">
        <v>0</v>
      </c>
      <c r="W219" s="4">
        <v>0</v>
      </c>
      <c r="X219" s="4" t="s">
        <v>1055</v>
      </c>
      <c r="Y219" s="4" t="s">
        <v>1056</v>
      </c>
    </row>
    <row r="220" s="4" customFormat="1" spans="1:25">
      <c r="A220" s="4" t="s">
        <v>1044</v>
      </c>
      <c r="B220" s="4" t="s">
        <v>26</v>
      </c>
      <c r="C220" s="4" t="s">
        <v>99</v>
      </c>
      <c r="D220" s="4" t="s">
        <v>1045</v>
      </c>
      <c r="E220" s="4" t="s">
        <v>1046</v>
      </c>
      <c r="F220" s="6">
        <v>45275</v>
      </c>
      <c r="G220" s="6">
        <v>45276</v>
      </c>
      <c r="H220" s="4">
        <v>1</v>
      </c>
      <c r="I220" s="4">
        <v>1</v>
      </c>
      <c r="J220" s="4">
        <v>1</v>
      </c>
      <c r="K220" s="4" t="s">
        <v>30</v>
      </c>
      <c r="L220" s="4">
        <v>-374.33</v>
      </c>
      <c r="M220" s="4">
        <v>-374.33</v>
      </c>
      <c r="N220" s="4" t="s">
        <v>1047</v>
      </c>
      <c r="O220" s="4" t="s">
        <v>32</v>
      </c>
      <c r="P220" s="4" t="s">
        <v>33</v>
      </c>
      <c r="Q220" s="4">
        <v>0</v>
      </c>
      <c r="R220" s="7">
        <v>45275</v>
      </c>
      <c r="S220" s="6">
        <v>45278</v>
      </c>
      <c r="T220" s="4" t="s">
        <v>34</v>
      </c>
      <c r="U220" s="4">
        <v>-374.33</v>
      </c>
      <c r="V220" s="4">
        <v>0</v>
      </c>
      <c r="W220" s="4">
        <v>0</v>
      </c>
      <c r="X220" s="4" t="s">
        <v>1048</v>
      </c>
      <c r="Y220" s="4" t="s">
        <v>86</v>
      </c>
    </row>
    <row r="221" s="4" customFormat="1" spans="1:25">
      <c r="A221" s="4" t="s">
        <v>1057</v>
      </c>
      <c r="B221" s="4" t="s">
        <v>26</v>
      </c>
      <c r="C221" s="4" t="s">
        <v>27</v>
      </c>
      <c r="D221" s="4" t="s">
        <v>938</v>
      </c>
      <c r="E221" s="4" t="s">
        <v>1010</v>
      </c>
      <c r="F221" s="6">
        <v>45275</v>
      </c>
      <c r="G221" s="6">
        <v>45276</v>
      </c>
      <c r="H221" s="4">
        <v>1</v>
      </c>
      <c r="I221" s="4">
        <v>1</v>
      </c>
      <c r="J221" s="4">
        <v>1</v>
      </c>
      <c r="K221" s="4" t="s">
        <v>30</v>
      </c>
      <c r="L221" s="4">
        <v>67.63</v>
      </c>
      <c r="M221" s="4">
        <v>67.63</v>
      </c>
      <c r="N221" s="4" t="s">
        <v>1058</v>
      </c>
      <c r="O221" s="4" t="s">
        <v>32</v>
      </c>
      <c r="P221" s="4" t="s">
        <v>33</v>
      </c>
      <c r="Q221" s="4">
        <v>0</v>
      </c>
      <c r="R221" s="7">
        <v>45275.0000115741</v>
      </c>
      <c r="S221" s="6">
        <v>45278</v>
      </c>
      <c r="T221" s="4" t="s">
        <v>34</v>
      </c>
      <c r="U221" s="4">
        <v>67.63</v>
      </c>
      <c r="V221" s="4">
        <v>0</v>
      </c>
      <c r="W221" s="4">
        <v>0</v>
      </c>
      <c r="X221" s="4" t="s">
        <v>1059</v>
      </c>
      <c r="Y221" s="4" t="s">
        <v>1060</v>
      </c>
    </row>
    <row r="222" s="4" customFormat="1" spans="1:25">
      <c r="A222" s="4" t="s">
        <v>1061</v>
      </c>
      <c r="B222" s="4" t="s">
        <v>26</v>
      </c>
      <c r="C222" s="4" t="s">
        <v>27</v>
      </c>
      <c r="D222" s="4" t="s">
        <v>1062</v>
      </c>
      <c r="E222" s="4" t="s">
        <v>1063</v>
      </c>
      <c r="F222" s="6">
        <v>45276</v>
      </c>
      <c r="G222" s="6">
        <v>45277</v>
      </c>
      <c r="H222" s="4">
        <v>1</v>
      </c>
      <c r="I222" s="4">
        <v>1</v>
      </c>
      <c r="J222" s="4">
        <v>1</v>
      </c>
      <c r="K222" s="4" t="s">
        <v>30</v>
      </c>
      <c r="L222" s="4">
        <v>30.17</v>
      </c>
      <c r="M222" s="4">
        <v>30.17</v>
      </c>
      <c r="N222" s="4" t="s">
        <v>1064</v>
      </c>
      <c r="O222" s="4" t="s">
        <v>32</v>
      </c>
      <c r="P222" s="4" t="s">
        <v>33</v>
      </c>
      <c r="Q222" s="4">
        <v>0</v>
      </c>
      <c r="R222" s="7">
        <v>45275</v>
      </c>
      <c r="S222" s="6">
        <v>45278</v>
      </c>
      <c r="T222" s="4" t="s">
        <v>34</v>
      </c>
      <c r="U222" s="4">
        <v>30.17</v>
      </c>
      <c r="V222" s="4">
        <v>0</v>
      </c>
      <c r="W222" s="4">
        <v>0</v>
      </c>
      <c r="X222" s="4" t="s">
        <v>1065</v>
      </c>
      <c r="Y222" s="4" t="s">
        <v>1066</v>
      </c>
    </row>
    <row r="223" s="4" customFormat="1" spans="1:25">
      <c r="A223" s="4" t="s">
        <v>1067</v>
      </c>
      <c r="B223" s="4" t="s">
        <v>26</v>
      </c>
      <c r="C223" s="4" t="s">
        <v>27</v>
      </c>
      <c r="D223" s="4" t="s">
        <v>1068</v>
      </c>
      <c r="E223" s="4" t="s">
        <v>1069</v>
      </c>
      <c r="F223" s="6">
        <v>45276</v>
      </c>
      <c r="G223" s="6">
        <v>45277</v>
      </c>
      <c r="H223" s="4">
        <v>1</v>
      </c>
      <c r="I223" s="4">
        <v>1</v>
      </c>
      <c r="J223" s="4">
        <v>1</v>
      </c>
      <c r="K223" s="4" t="s">
        <v>30</v>
      </c>
      <c r="L223" s="4">
        <v>302.55</v>
      </c>
      <c r="M223" s="4">
        <v>302.55</v>
      </c>
      <c r="N223" s="4" t="s">
        <v>1070</v>
      </c>
      <c r="O223" s="4" t="s">
        <v>32</v>
      </c>
      <c r="P223" s="4" t="s">
        <v>33</v>
      </c>
      <c r="Q223" s="4">
        <v>0</v>
      </c>
      <c r="R223" s="7">
        <v>45276.0000115741</v>
      </c>
      <c r="S223" s="6">
        <v>45278</v>
      </c>
      <c r="T223" s="4" t="s">
        <v>34</v>
      </c>
      <c r="U223" s="4">
        <v>302.55</v>
      </c>
      <c r="V223" s="4">
        <v>0</v>
      </c>
      <c r="W223" s="4">
        <v>0</v>
      </c>
      <c r="X223" s="4" t="s">
        <v>1071</v>
      </c>
      <c r="Y223" s="4" t="s">
        <v>1072</v>
      </c>
    </row>
    <row r="224" s="4" customFormat="1" spans="1:25">
      <c r="A224" s="4" t="s">
        <v>1073</v>
      </c>
      <c r="B224" s="4" t="s">
        <v>26</v>
      </c>
      <c r="C224" s="4" t="s">
        <v>27</v>
      </c>
      <c r="D224" s="4" t="s">
        <v>839</v>
      </c>
      <c r="E224" s="4" t="s">
        <v>840</v>
      </c>
      <c r="F224" s="6">
        <v>45276</v>
      </c>
      <c r="G224" s="6">
        <v>45277</v>
      </c>
      <c r="H224" s="4">
        <v>1</v>
      </c>
      <c r="I224" s="4">
        <v>1</v>
      </c>
      <c r="J224" s="4">
        <v>1</v>
      </c>
      <c r="K224" s="4" t="s">
        <v>30</v>
      </c>
      <c r="L224" s="4">
        <v>54.65</v>
      </c>
      <c r="M224" s="4">
        <v>54.65</v>
      </c>
      <c r="N224" s="4" t="s">
        <v>1074</v>
      </c>
      <c r="O224" s="4" t="s">
        <v>32</v>
      </c>
      <c r="P224" s="4" t="s">
        <v>33</v>
      </c>
      <c r="Q224" s="4">
        <v>0</v>
      </c>
      <c r="R224" s="7">
        <v>45276.0000115741</v>
      </c>
      <c r="S224" s="6">
        <v>45278</v>
      </c>
      <c r="T224" s="4" t="s">
        <v>34</v>
      </c>
      <c r="U224" s="4">
        <v>54.65</v>
      </c>
      <c r="V224" s="4">
        <v>0</v>
      </c>
      <c r="W224" s="4">
        <v>0</v>
      </c>
      <c r="X224" s="4" t="s">
        <v>1075</v>
      </c>
      <c r="Y224" s="4" t="s">
        <v>1076</v>
      </c>
    </row>
    <row r="225" s="4" customFormat="1" spans="1:25">
      <c r="A225" s="4" t="s">
        <v>1077</v>
      </c>
      <c r="B225" s="4" t="s">
        <v>26</v>
      </c>
      <c r="C225" s="4" t="s">
        <v>27</v>
      </c>
      <c r="D225" s="4" t="s">
        <v>938</v>
      </c>
      <c r="E225" s="4" t="s">
        <v>996</v>
      </c>
      <c r="F225" s="6">
        <v>45276</v>
      </c>
      <c r="G225" s="6">
        <v>45277</v>
      </c>
      <c r="H225" s="4">
        <v>1</v>
      </c>
      <c r="I225" s="4">
        <v>1</v>
      </c>
      <c r="J225" s="4">
        <v>1</v>
      </c>
      <c r="K225" s="4" t="s">
        <v>30</v>
      </c>
      <c r="L225" s="4">
        <v>67.54</v>
      </c>
      <c r="M225" s="4">
        <v>67.54</v>
      </c>
      <c r="N225" s="4" t="s">
        <v>1006</v>
      </c>
      <c r="O225" s="4" t="s">
        <v>32</v>
      </c>
      <c r="P225" s="4" t="s">
        <v>33</v>
      </c>
      <c r="Q225" s="4">
        <v>0</v>
      </c>
      <c r="R225" s="7">
        <v>45276.0000115741</v>
      </c>
      <c r="S225" s="6">
        <v>45278</v>
      </c>
      <c r="T225" s="4" t="s">
        <v>34</v>
      </c>
      <c r="U225" s="4">
        <v>67.54</v>
      </c>
      <c r="V225" s="4">
        <v>0</v>
      </c>
      <c r="W225" s="4">
        <v>0</v>
      </c>
      <c r="X225" s="4" t="s">
        <v>1078</v>
      </c>
      <c r="Y225" s="4" t="s">
        <v>1079</v>
      </c>
    </row>
    <row r="226" s="4" customFormat="1" spans="1:25">
      <c r="A226" s="4" t="s">
        <v>1080</v>
      </c>
      <c r="B226" s="4" t="s">
        <v>26</v>
      </c>
      <c r="C226" s="4" t="s">
        <v>27</v>
      </c>
      <c r="D226" s="4" t="s">
        <v>1068</v>
      </c>
      <c r="E226" s="4" t="s">
        <v>1081</v>
      </c>
      <c r="F226" s="6">
        <v>45276</v>
      </c>
      <c r="G226" s="6">
        <v>45277</v>
      </c>
      <c r="H226" s="4">
        <v>1</v>
      </c>
      <c r="I226" s="4">
        <v>1</v>
      </c>
      <c r="J226" s="4">
        <v>1</v>
      </c>
      <c r="K226" s="4" t="s">
        <v>30</v>
      </c>
      <c r="L226" s="4">
        <v>116.03</v>
      </c>
      <c r="M226" s="4">
        <v>116.03</v>
      </c>
      <c r="N226" s="4" t="s">
        <v>1082</v>
      </c>
      <c r="O226" s="4" t="s">
        <v>32</v>
      </c>
      <c r="P226" s="4" t="s">
        <v>33</v>
      </c>
      <c r="Q226" s="4">
        <v>0</v>
      </c>
      <c r="R226" s="7">
        <v>45276.0000115741</v>
      </c>
      <c r="S226" s="6">
        <v>45278</v>
      </c>
      <c r="T226" s="4" t="s">
        <v>34</v>
      </c>
      <c r="U226" s="4">
        <v>116.03</v>
      </c>
      <c r="V226" s="4">
        <v>0</v>
      </c>
      <c r="W226" s="4">
        <v>0</v>
      </c>
      <c r="X226" s="4" t="s">
        <v>1083</v>
      </c>
      <c r="Y226" s="4" t="s">
        <v>86</v>
      </c>
    </row>
    <row r="227" s="4" customFormat="1" spans="1:25">
      <c r="A227" s="4" t="s">
        <v>1080</v>
      </c>
      <c r="B227" s="4" t="s">
        <v>26</v>
      </c>
      <c r="C227" s="4" t="s">
        <v>99</v>
      </c>
      <c r="D227" s="4" t="s">
        <v>1068</v>
      </c>
      <c r="E227" s="4" t="s">
        <v>1081</v>
      </c>
      <c r="F227" s="6">
        <v>45276</v>
      </c>
      <c r="G227" s="6">
        <v>45277</v>
      </c>
      <c r="H227" s="4">
        <v>1</v>
      </c>
      <c r="I227" s="4">
        <v>1</v>
      </c>
      <c r="J227" s="4">
        <v>1</v>
      </c>
      <c r="K227" s="4" t="s">
        <v>30</v>
      </c>
      <c r="L227" s="4">
        <v>-116.03</v>
      </c>
      <c r="M227" s="4">
        <v>-116.03</v>
      </c>
      <c r="N227" s="4" t="s">
        <v>1082</v>
      </c>
      <c r="O227" s="4" t="s">
        <v>32</v>
      </c>
      <c r="P227" s="4" t="s">
        <v>33</v>
      </c>
      <c r="Q227" s="4">
        <v>0</v>
      </c>
      <c r="R227" s="7">
        <v>45276.0000115741</v>
      </c>
      <c r="S227" s="6">
        <v>45278</v>
      </c>
      <c r="T227" s="4" t="s">
        <v>34</v>
      </c>
      <c r="U227" s="4">
        <v>-116.03</v>
      </c>
      <c r="V227" s="4">
        <v>0</v>
      </c>
      <c r="W227" s="4">
        <v>0</v>
      </c>
      <c r="X227" s="4" t="s">
        <v>1083</v>
      </c>
      <c r="Y227" s="4" t="s">
        <v>86</v>
      </c>
    </row>
    <row r="228" s="4" customFormat="1" spans="1:25">
      <c r="A228" s="4" t="s">
        <v>1084</v>
      </c>
      <c r="B228" s="4" t="s">
        <v>26</v>
      </c>
      <c r="C228" s="4" t="s">
        <v>27</v>
      </c>
      <c r="D228" s="4" t="s">
        <v>671</v>
      </c>
      <c r="E228" s="4" t="s">
        <v>1085</v>
      </c>
      <c r="F228" s="6">
        <v>45276</v>
      </c>
      <c r="G228" s="6">
        <v>45277</v>
      </c>
      <c r="H228" s="4">
        <v>1</v>
      </c>
      <c r="I228" s="4">
        <v>1</v>
      </c>
      <c r="J228" s="4">
        <v>1</v>
      </c>
      <c r="K228" s="4" t="s">
        <v>30</v>
      </c>
      <c r="L228" s="4">
        <v>181.19</v>
      </c>
      <c r="M228" s="4">
        <v>181.19</v>
      </c>
      <c r="N228" s="4" t="s">
        <v>1086</v>
      </c>
      <c r="O228" s="4" t="s">
        <v>32</v>
      </c>
      <c r="P228" s="4" t="s">
        <v>33</v>
      </c>
      <c r="Q228" s="4">
        <v>0</v>
      </c>
      <c r="R228" s="7">
        <v>45276.0000115741</v>
      </c>
      <c r="S228" s="6">
        <v>45278</v>
      </c>
      <c r="T228" s="4" t="s">
        <v>34</v>
      </c>
      <c r="U228" s="4">
        <v>181.19</v>
      </c>
      <c r="V228" s="4">
        <v>0</v>
      </c>
      <c r="W228" s="4">
        <v>0</v>
      </c>
      <c r="X228" s="4" t="s">
        <v>1087</v>
      </c>
      <c r="Y228" s="4" t="s">
        <v>1088</v>
      </c>
    </row>
    <row r="229" s="4" customFormat="1" spans="1:25">
      <c r="A229" s="4" t="s">
        <v>1089</v>
      </c>
      <c r="B229" s="4" t="s">
        <v>26</v>
      </c>
      <c r="C229" s="4" t="s">
        <v>27</v>
      </c>
      <c r="D229" s="4" t="s">
        <v>938</v>
      </c>
      <c r="E229" s="4" t="s">
        <v>996</v>
      </c>
      <c r="F229" s="6">
        <v>45276</v>
      </c>
      <c r="G229" s="6">
        <v>45277</v>
      </c>
      <c r="H229" s="4">
        <v>1</v>
      </c>
      <c r="I229" s="4">
        <v>1</v>
      </c>
      <c r="J229" s="4">
        <v>1</v>
      </c>
      <c r="K229" s="4" t="s">
        <v>30</v>
      </c>
      <c r="L229" s="4">
        <v>67.54</v>
      </c>
      <c r="M229" s="4">
        <v>67.54</v>
      </c>
      <c r="N229" s="4" t="s">
        <v>1090</v>
      </c>
      <c r="O229" s="4" t="s">
        <v>32</v>
      </c>
      <c r="P229" s="4" t="s">
        <v>33</v>
      </c>
      <c r="Q229" s="4">
        <v>0</v>
      </c>
      <c r="R229" s="7">
        <v>45276.0000115741</v>
      </c>
      <c r="S229" s="6">
        <v>45278</v>
      </c>
      <c r="T229" s="4" t="s">
        <v>34</v>
      </c>
      <c r="U229" s="4">
        <v>67.54</v>
      </c>
      <c r="V229" s="4">
        <v>0</v>
      </c>
      <c r="W229" s="4">
        <v>0</v>
      </c>
      <c r="X229" s="4" t="s">
        <v>1091</v>
      </c>
      <c r="Y229" s="4" t="s">
        <v>1092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2"/>
  <sheetViews>
    <sheetView tabSelected="1" topLeftCell="A218" workbookViewId="0">
      <selection activeCell="A228" sqref="A228:D232"/>
    </sheetView>
  </sheetViews>
  <sheetFormatPr defaultColWidth="9" defaultRowHeight="13.5"/>
  <cols>
    <col min="1" max="1" width="12.625" style="4"/>
    <col min="2" max="4" width="11.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1093</v>
      </c>
    </row>
    <row r="2" s="4" customFormat="1" spans="1:9">
      <c r="A2" s="5">
        <v>999222998329086</v>
      </c>
      <c r="B2" s="6">
        <v>45271</v>
      </c>
      <c r="C2" s="6">
        <v>45276</v>
      </c>
      <c r="D2" s="4">
        <v>755</v>
      </c>
      <c r="E2" s="4" t="str">
        <f>VLOOKUP(A2,HOP!A:L,12,0)</f>
        <v>755.00</v>
      </c>
      <c r="F2" s="4" t="str">
        <f>VLOOKUP(A2,HOP!A:C,3,0)</f>
        <v>3086934</v>
      </c>
      <c r="G2" s="4">
        <f>D2-E2</f>
        <v>0</v>
      </c>
      <c r="H2" s="4" t="str">
        <f>$H$1&amp;F2</f>
        <v>，3086934</v>
      </c>
      <c r="I2" s="4" t="str">
        <f>VLOOKUP(A2,HOP!A:U,21,0)</f>
        <v>直采</v>
      </c>
    </row>
    <row r="3" s="4" customFormat="1" spans="1:9">
      <c r="A3" s="5">
        <v>999227113821102</v>
      </c>
      <c r="B3" s="6">
        <v>45274</v>
      </c>
      <c r="C3" s="6">
        <v>45276</v>
      </c>
      <c r="D3" s="4">
        <v>844.12</v>
      </c>
      <c r="E3" s="4" t="str">
        <f>VLOOKUP(A3,HOP!A:L,12,0)</f>
        <v>844.12</v>
      </c>
      <c r="F3" s="4" t="str">
        <f>VLOOKUP(A3,HOP!A:C,3,0)</f>
        <v>4011108</v>
      </c>
      <c r="G3" s="4">
        <f t="shared" ref="G3:G66" si="0">D3-E3</f>
        <v>0</v>
      </c>
      <c r="H3" s="4" t="str">
        <f t="shared" ref="H3:H66" si="1">$H$1&amp;F3</f>
        <v>，4011108</v>
      </c>
      <c r="I3" s="4" t="str">
        <f>VLOOKUP(A3,HOP!A:U,21,0)</f>
        <v>直采</v>
      </c>
    </row>
    <row r="4" s="4" customFormat="1" spans="1:9">
      <c r="A4" s="5">
        <v>999227401264551</v>
      </c>
      <c r="B4" s="6">
        <v>45268</v>
      </c>
      <c r="C4" s="6">
        <v>45271</v>
      </c>
      <c r="D4" s="4">
        <v>863.56</v>
      </c>
      <c r="E4" s="4" t="str">
        <f>VLOOKUP(A4,HOP!A:L,12,0)</f>
        <v>863.56</v>
      </c>
      <c r="F4" s="4" t="str">
        <f>VLOOKUP(A4,HOP!A:C,3,0)</f>
        <v>4069799</v>
      </c>
      <c r="G4" s="4">
        <f t="shared" si="0"/>
        <v>0</v>
      </c>
      <c r="H4" s="4" t="str">
        <f t="shared" si="1"/>
        <v>，4069799</v>
      </c>
      <c r="I4" s="4" t="str">
        <f>VLOOKUP(A4,HOP!A:U,21,0)</f>
        <v>直采</v>
      </c>
    </row>
    <row r="5" s="4" customFormat="1" spans="1:9">
      <c r="A5" s="5">
        <v>999227946966651</v>
      </c>
      <c r="B5" s="6">
        <v>45267</v>
      </c>
      <c r="C5" s="6">
        <v>45273</v>
      </c>
      <c r="D5" s="4">
        <v>1742.72</v>
      </c>
      <c r="E5" s="4" t="str">
        <f>VLOOKUP(A5,HOP!A:L,12,0)</f>
        <v>1742.72</v>
      </c>
      <c r="F5" s="4" t="str">
        <f>VLOOKUP(A5,HOP!A:C,3,0)</f>
        <v>4082218</v>
      </c>
      <c r="G5" s="4">
        <f t="shared" si="0"/>
        <v>0</v>
      </c>
      <c r="H5" s="4" t="str">
        <f t="shared" si="1"/>
        <v>，4082218</v>
      </c>
      <c r="I5" s="4" t="str">
        <f>VLOOKUP(A5,HOP!A:U,21,0)</f>
        <v>直采</v>
      </c>
    </row>
    <row r="6" s="4" customFormat="1" spans="1:9">
      <c r="A6" s="5">
        <v>28096054565</v>
      </c>
      <c r="B6" s="6">
        <v>45268</v>
      </c>
      <c r="C6" s="6">
        <v>45271</v>
      </c>
      <c r="D6" s="4">
        <v>406.48</v>
      </c>
      <c r="E6" s="4" t="str">
        <f>VLOOKUP(A6,HOP!A:L,12,0)</f>
        <v>406.48</v>
      </c>
      <c r="F6" s="4" t="str">
        <f>VLOOKUP(A6,HOP!A:C,3,0)</f>
        <v>4125176</v>
      </c>
      <c r="G6" s="4">
        <f t="shared" si="0"/>
        <v>0</v>
      </c>
      <c r="H6" s="4" t="str">
        <f t="shared" si="1"/>
        <v>，4125176</v>
      </c>
      <c r="I6" s="4" t="str">
        <f>VLOOKUP(A6,HOP!A:U,21,0)</f>
        <v>直采</v>
      </c>
    </row>
    <row r="7" s="4" customFormat="1" spans="1:9">
      <c r="A7" s="5">
        <v>999228096454800</v>
      </c>
      <c r="B7" s="6">
        <v>45268</v>
      </c>
      <c r="C7" s="6">
        <v>45271</v>
      </c>
      <c r="D7" s="4">
        <v>406.48</v>
      </c>
      <c r="E7" s="4" t="str">
        <f>VLOOKUP(A7,HOP!A:L,12,0)</f>
        <v>406.48</v>
      </c>
      <c r="F7" s="4" t="str">
        <f>VLOOKUP(A7,HOP!A:C,3,0)</f>
        <v>4125252</v>
      </c>
      <c r="G7" s="4">
        <f t="shared" si="0"/>
        <v>0</v>
      </c>
      <c r="H7" s="4" t="str">
        <f t="shared" si="1"/>
        <v>，4125252</v>
      </c>
      <c r="I7" s="4" t="str">
        <f>VLOOKUP(A7,HOP!A:U,21,0)</f>
        <v>直采</v>
      </c>
    </row>
    <row r="8" s="4" customFormat="1" spans="1:9">
      <c r="A8" s="5">
        <v>999228114121174</v>
      </c>
      <c r="B8" s="6">
        <v>45270</v>
      </c>
      <c r="C8" s="6">
        <v>45275</v>
      </c>
      <c r="D8" s="4">
        <v>1021.8</v>
      </c>
      <c r="E8" s="4" t="str">
        <f>VLOOKUP(A8,HOP!A:L,12,0)</f>
        <v>1021.80</v>
      </c>
      <c r="F8" s="4" t="str">
        <f>VLOOKUP(A8,HOP!A:C,3,0)</f>
        <v>4129249</v>
      </c>
      <c r="G8" s="4">
        <f t="shared" si="0"/>
        <v>0</v>
      </c>
      <c r="H8" s="4" t="str">
        <f t="shared" si="1"/>
        <v>，4129249</v>
      </c>
      <c r="I8" s="4" t="str">
        <f>VLOOKUP(A8,HOP!A:U,21,0)</f>
        <v>直采</v>
      </c>
    </row>
    <row r="9" s="4" customFormat="1" spans="1:9">
      <c r="A9" s="5">
        <v>999228208991862</v>
      </c>
      <c r="B9" s="6">
        <v>45273</v>
      </c>
      <c r="C9" s="6">
        <v>45274</v>
      </c>
      <c r="D9" s="4">
        <v>231.71</v>
      </c>
      <c r="E9" s="4" t="str">
        <f>VLOOKUP(A9,HOP!A:L,12,0)</f>
        <v>231.71</v>
      </c>
      <c r="F9" s="4" t="str">
        <f>VLOOKUP(A9,HOP!A:C,3,0)</f>
        <v>4149360</v>
      </c>
      <c r="G9" s="4">
        <f t="shared" si="0"/>
        <v>0</v>
      </c>
      <c r="H9" s="4" t="str">
        <f t="shared" si="1"/>
        <v>，4149360</v>
      </c>
      <c r="I9" s="4" t="str">
        <f>VLOOKUP(A9,HOP!A:U,21,0)</f>
        <v>直采</v>
      </c>
    </row>
    <row r="10" s="4" customFormat="1" spans="1:9">
      <c r="A10" s="5">
        <v>999228217015567</v>
      </c>
      <c r="B10" s="6">
        <v>45276</v>
      </c>
      <c r="C10" s="6">
        <v>45277</v>
      </c>
      <c r="D10" s="4">
        <v>105.62</v>
      </c>
      <c r="E10" s="4" t="str">
        <f>VLOOKUP(A10,HOP!A:L,12,0)</f>
        <v>105.62</v>
      </c>
      <c r="F10" s="4" t="str">
        <f>VLOOKUP(A10,HOP!A:C,3,0)</f>
        <v>4154051</v>
      </c>
      <c r="G10" s="4">
        <f t="shared" si="0"/>
        <v>0</v>
      </c>
      <c r="H10" s="4" t="str">
        <f t="shared" si="1"/>
        <v>，4154051</v>
      </c>
      <c r="I10" s="4" t="str">
        <f>VLOOKUP(A10,HOP!A:U,21,0)</f>
        <v>直采</v>
      </c>
    </row>
    <row r="11" s="4" customFormat="1" hidden="1" spans="1:9">
      <c r="A11" s="5">
        <v>999228047316410</v>
      </c>
      <c r="B11" s="6">
        <v>45272</v>
      </c>
      <c r="C11" s="6">
        <v>45274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999228235463473</v>
      </c>
      <c r="B12" s="6">
        <v>45275</v>
      </c>
      <c r="C12" s="6">
        <v>45277</v>
      </c>
      <c r="D12" s="4">
        <v>253.5</v>
      </c>
      <c r="E12" s="4" t="str">
        <f>VLOOKUP(A12,HOP!A:L,12,0)</f>
        <v>253.50</v>
      </c>
      <c r="F12" s="4" t="str">
        <f>VLOOKUP(A12,HOP!A:C,3,0)</f>
        <v>4159425</v>
      </c>
      <c r="G12" s="4">
        <f t="shared" si="0"/>
        <v>0</v>
      </c>
      <c r="H12" s="4" t="str">
        <f t="shared" si="1"/>
        <v>，4159425</v>
      </c>
      <c r="I12" s="4" t="str">
        <f>VLOOKUP(A12,HOP!A:U,21,0)</f>
        <v>直采</v>
      </c>
    </row>
    <row r="13" s="4" customFormat="1" spans="1:9">
      <c r="A13" s="5">
        <v>999228238042490</v>
      </c>
      <c r="B13" s="6">
        <v>45268</v>
      </c>
      <c r="C13" s="6">
        <v>45271</v>
      </c>
      <c r="D13" s="4">
        <v>173.76</v>
      </c>
      <c r="E13" s="4" t="str">
        <f>VLOOKUP(A13,HOP!A:L,12,0)</f>
        <v>173.76</v>
      </c>
      <c r="F13" s="4" t="str">
        <f>VLOOKUP(A13,HOP!A:C,3,0)</f>
        <v>4160951</v>
      </c>
      <c r="G13" s="4">
        <f t="shared" si="0"/>
        <v>0</v>
      </c>
      <c r="H13" s="4" t="str">
        <f t="shared" si="1"/>
        <v>，4160951</v>
      </c>
      <c r="I13" s="4" t="str">
        <f>VLOOKUP(A13,HOP!A:U,21,0)</f>
        <v>直采</v>
      </c>
    </row>
    <row r="14" s="4" customFormat="1" spans="1:9">
      <c r="A14" s="5">
        <v>999228267597717</v>
      </c>
      <c r="B14" s="6">
        <v>45268</v>
      </c>
      <c r="C14" s="6">
        <v>45271</v>
      </c>
      <c r="D14" s="4">
        <v>418.05</v>
      </c>
      <c r="E14" s="4" t="str">
        <f>VLOOKUP(A14,HOP!A:L,12,0)</f>
        <v>418.05</v>
      </c>
      <c r="F14" s="4" t="str">
        <f>VLOOKUP(A14,HOP!A:C,3,0)</f>
        <v>4169245</v>
      </c>
      <c r="G14" s="4">
        <f t="shared" si="0"/>
        <v>0</v>
      </c>
      <c r="H14" s="4" t="str">
        <f t="shared" si="1"/>
        <v>，4169245</v>
      </c>
      <c r="I14" s="4" t="str">
        <f>VLOOKUP(A14,HOP!A:U,21,0)</f>
        <v>直采</v>
      </c>
    </row>
    <row r="15" s="4" customFormat="1" spans="1:9">
      <c r="A15" s="5">
        <v>28274158952</v>
      </c>
      <c r="B15" s="6">
        <v>45275</v>
      </c>
      <c r="C15" s="6">
        <v>45277</v>
      </c>
      <c r="D15" s="4">
        <v>211.34</v>
      </c>
      <c r="E15" s="4" t="str">
        <f>VLOOKUP(A15,HOP!A:L,12,0)</f>
        <v>211.34</v>
      </c>
      <c r="F15" s="4" t="str">
        <f>VLOOKUP(A15,HOP!A:C,3,0)</f>
        <v>4173565</v>
      </c>
      <c r="G15" s="4">
        <f t="shared" si="0"/>
        <v>0</v>
      </c>
      <c r="H15" s="4" t="str">
        <f t="shared" si="1"/>
        <v>，4173565</v>
      </c>
      <c r="I15" s="4" t="str">
        <f>VLOOKUP(A15,HOP!A:U,21,0)</f>
        <v>直采</v>
      </c>
    </row>
    <row r="16" s="4" customFormat="1" spans="1:9">
      <c r="A16" s="5">
        <v>999228290136106</v>
      </c>
      <c r="B16" s="6">
        <v>45274</v>
      </c>
      <c r="C16" s="6">
        <v>45277</v>
      </c>
      <c r="D16" s="4">
        <v>300.24</v>
      </c>
      <c r="E16" s="4" t="str">
        <f>VLOOKUP(A16,HOP!A:L,12,0)</f>
        <v>300.24</v>
      </c>
      <c r="F16" s="4" t="str">
        <f>VLOOKUP(A16,HOP!A:C,3,0)</f>
        <v>4179492</v>
      </c>
      <c r="G16" s="4">
        <f t="shared" si="0"/>
        <v>0</v>
      </c>
      <c r="H16" s="4" t="str">
        <f t="shared" si="1"/>
        <v>，4179492</v>
      </c>
      <c r="I16" s="4" t="str">
        <f>VLOOKUP(A16,HOP!A:U,21,0)</f>
        <v>直采</v>
      </c>
    </row>
    <row r="17" s="4" customFormat="1" spans="1:9">
      <c r="A17" s="5">
        <v>999228291338326</v>
      </c>
      <c r="B17" s="6">
        <v>45272</v>
      </c>
      <c r="C17" s="6">
        <v>45274</v>
      </c>
      <c r="D17" s="4">
        <v>286.32</v>
      </c>
      <c r="E17" s="4" t="str">
        <f>VLOOKUP(A17,HOP!A:L,12,0)</f>
        <v>286.32</v>
      </c>
      <c r="F17" s="4" t="str">
        <f>VLOOKUP(A17,HOP!A:C,3,0)</f>
        <v>4179983</v>
      </c>
      <c r="G17" s="4">
        <f t="shared" si="0"/>
        <v>0</v>
      </c>
      <c r="H17" s="4" t="str">
        <f t="shared" si="1"/>
        <v>，4179983</v>
      </c>
      <c r="I17" s="4" t="str">
        <f>VLOOKUP(A17,HOP!A:U,21,0)</f>
        <v>直采</v>
      </c>
    </row>
    <row r="18" s="4" customFormat="1" spans="1:9">
      <c r="A18" s="5">
        <v>999228291576436</v>
      </c>
      <c r="B18" s="6">
        <v>45272</v>
      </c>
      <c r="C18" s="6">
        <v>45274</v>
      </c>
      <c r="D18" s="4">
        <v>143.16</v>
      </c>
      <c r="E18" s="4" t="str">
        <f>VLOOKUP(A18,HOP!A:L,12,0)</f>
        <v>143.16</v>
      </c>
      <c r="F18" s="4" t="str">
        <f>VLOOKUP(A18,HOP!A:C,3,0)</f>
        <v>4180074</v>
      </c>
      <c r="G18" s="4">
        <f t="shared" si="0"/>
        <v>0</v>
      </c>
      <c r="H18" s="4" t="str">
        <f t="shared" si="1"/>
        <v>，4180074</v>
      </c>
      <c r="I18" s="4" t="str">
        <f>VLOOKUP(A18,HOP!A:U,21,0)</f>
        <v>直采</v>
      </c>
    </row>
    <row r="19" s="4" customFormat="1" spans="1:9">
      <c r="A19" s="5">
        <v>999228313139470</v>
      </c>
      <c r="B19" s="6">
        <v>45271</v>
      </c>
      <c r="C19" s="6">
        <v>45272</v>
      </c>
      <c r="D19" s="4">
        <v>90.14</v>
      </c>
      <c r="E19" s="4" t="str">
        <f>VLOOKUP(A19,HOP!A:L,12,0)</f>
        <v>90.14</v>
      </c>
      <c r="F19" s="4" t="str">
        <f>VLOOKUP(A19,HOP!A:C,3,0)</f>
        <v>4187487</v>
      </c>
      <c r="G19" s="4">
        <f t="shared" si="0"/>
        <v>0</v>
      </c>
      <c r="H19" s="4" t="str">
        <f t="shared" si="1"/>
        <v>，4187487</v>
      </c>
      <c r="I19" s="4" t="str">
        <f>VLOOKUP(A19,HOP!A:U,21,0)</f>
        <v>直采</v>
      </c>
    </row>
    <row r="20" s="4" customFormat="1" hidden="1" spans="1:9">
      <c r="A20" s="5">
        <v>999228317590225</v>
      </c>
      <c r="B20" s="6">
        <v>45269</v>
      </c>
      <c r="C20" s="6">
        <v>45273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999228327756867</v>
      </c>
      <c r="B21" s="6">
        <v>45267</v>
      </c>
      <c r="C21" s="6">
        <v>45271</v>
      </c>
      <c r="D21" s="4">
        <v>957.56</v>
      </c>
      <c r="E21" s="4" t="str">
        <f>VLOOKUP(A21,HOP!A:L,12,0)</f>
        <v>957.56</v>
      </c>
      <c r="F21" s="4" t="str">
        <f>VLOOKUP(A21,HOP!A:C,3,0)</f>
        <v>4196470</v>
      </c>
      <c r="G21" s="4">
        <f t="shared" si="0"/>
        <v>0</v>
      </c>
      <c r="H21" s="4" t="str">
        <f t="shared" si="1"/>
        <v>，4196470</v>
      </c>
      <c r="I21" s="4" t="str">
        <f>VLOOKUP(A21,HOP!A:U,21,0)</f>
        <v>直采</v>
      </c>
    </row>
    <row r="22" s="4" customFormat="1" spans="1:9">
      <c r="A22" s="5">
        <v>999228329390734</v>
      </c>
      <c r="B22" s="6">
        <v>45269</v>
      </c>
      <c r="C22" s="6">
        <v>45271</v>
      </c>
      <c r="D22" s="4">
        <v>273.04</v>
      </c>
      <c r="E22" s="4" t="str">
        <f>VLOOKUP(A22,HOP!A:L,12,0)</f>
        <v>273.04</v>
      </c>
      <c r="F22" s="4" t="str">
        <f>VLOOKUP(A22,HOP!A:C,3,0)</f>
        <v>4197072</v>
      </c>
      <c r="G22" s="4">
        <f t="shared" si="0"/>
        <v>0</v>
      </c>
      <c r="H22" s="4" t="str">
        <f t="shared" si="1"/>
        <v>，4197072</v>
      </c>
      <c r="I22" s="4" t="str">
        <f>VLOOKUP(A22,HOP!A:U,21,0)</f>
        <v>直采</v>
      </c>
    </row>
    <row r="23" s="4" customFormat="1" spans="1:9">
      <c r="A23" s="5">
        <v>999228330992529</v>
      </c>
      <c r="B23" s="6">
        <v>45269</v>
      </c>
      <c r="C23" s="6">
        <v>45273</v>
      </c>
      <c r="D23" s="4">
        <v>628.16</v>
      </c>
      <c r="E23" s="4" t="str">
        <f>VLOOKUP(A23,HOP!A:L,12,0)</f>
        <v>628.16</v>
      </c>
      <c r="F23" s="4" t="str">
        <f>VLOOKUP(A23,HOP!A:C,3,0)</f>
        <v>4197832</v>
      </c>
      <c r="G23" s="4">
        <f t="shared" si="0"/>
        <v>0</v>
      </c>
      <c r="H23" s="4" t="str">
        <f t="shared" si="1"/>
        <v>，4197832</v>
      </c>
      <c r="I23" s="4" t="str">
        <f>VLOOKUP(A23,HOP!A:U,21,0)</f>
        <v>直采</v>
      </c>
    </row>
    <row r="24" s="4" customFormat="1" hidden="1" spans="1:9">
      <c r="A24" s="5">
        <v>999228340865606</v>
      </c>
      <c r="B24" s="6">
        <v>45273</v>
      </c>
      <c r="C24" s="6">
        <v>45274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999228342684671</v>
      </c>
      <c r="B25" s="6">
        <v>45275</v>
      </c>
      <c r="C25" s="6">
        <v>45277</v>
      </c>
      <c r="D25" s="4">
        <v>408.2</v>
      </c>
      <c r="E25" s="4" t="str">
        <f>VLOOKUP(A25,HOP!A:L,12,0)</f>
        <v>408.20</v>
      </c>
      <c r="F25" s="4" t="str">
        <f>VLOOKUP(A25,HOP!A:C,3,0)</f>
        <v>4205818</v>
      </c>
      <c r="G25" s="4">
        <f t="shared" si="0"/>
        <v>0</v>
      </c>
      <c r="H25" s="4" t="str">
        <f t="shared" si="1"/>
        <v>，4205818</v>
      </c>
      <c r="I25" s="4" t="str">
        <f>VLOOKUP(A25,HOP!A:U,21,0)</f>
        <v>直采</v>
      </c>
    </row>
    <row r="26" s="4" customFormat="1" spans="1:9">
      <c r="A26" s="5">
        <v>999228353312407</v>
      </c>
      <c r="B26" s="6">
        <v>45268</v>
      </c>
      <c r="C26" s="6">
        <v>45271</v>
      </c>
      <c r="D26" s="4">
        <v>351.45</v>
      </c>
      <c r="E26" s="4" t="str">
        <f>VLOOKUP(A26,HOP!A:L,12,0)</f>
        <v>351.45</v>
      </c>
      <c r="F26" s="4" t="str">
        <f>VLOOKUP(A26,HOP!A:C,3,0)</f>
        <v>4209796</v>
      </c>
      <c r="G26" s="4">
        <f t="shared" si="0"/>
        <v>0</v>
      </c>
      <c r="H26" s="4" t="str">
        <f t="shared" si="1"/>
        <v>，4209796</v>
      </c>
      <c r="I26" s="4" t="str">
        <f>VLOOKUP(A26,HOP!A:U,21,0)</f>
        <v>直采</v>
      </c>
    </row>
    <row r="27" s="4" customFormat="1" spans="1:9">
      <c r="A27" s="5">
        <v>28353298386</v>
      </c>
      <c r="B27" s="6">
        <v>45269</v>
      </c>
      <c r="C27" s="6">
        <v>45271</v>
      </c>
      <c r="D27" s="4">
        <v>228.63</v>
      </c>
      <c r="E27" s="4" t="str">
        <f>VLOOKUP(A27,HOP!A:L,12,0)</f>
        <v>228.63</v>
      </c>
      <c r="F27" s="4" t="str">
        <f>VLOOKUP(A27,HOP!A:C,3,0)</f>
        <v>4209799</v>
      </c>
      <c r="G27" s="4">
        <f t="shared" si="0"/>
        <v>0</v>
      </c>
      <c r="H27" s="4" t="str">
        <f t="shared" si="1"/>
        <v>，4209799</v>
      </c>
      <c r="I27" s="4" t="str">
        <f>VLOOKUP(A27,HOP!A:U,21,0)</f>
        <v>直采</v>
      </c>
    </row>
    <row r="28" s="4" customFormat="1" spans="1:9">
      <c r="A28" s="5">
        <v>999228361449226</v>
      </c>
      <c r="B28" s="6">
        <v>45274</v>
      </c>
      <c r="C28" s="6">
        <v>45275</v>
      </c>
      <c r="D28" s="4">
        <v>117.87</v>
      </c>
      <c r="E28" s="4" t="str">
        <f>VLOOKUP(A28,HOP!A:L,12,0)</f>
        <v>117.87</v>
      </c>
      <c r="F28" s="4" t="str">
        <f>VLOOKUP(A28,HOP!A:C,3,0)</f>
        <v>4214149</v>
      </c>
      <c r="G28" s="4">
        <f t="shared" si="0"/>
        <v>0</v>
      </c>
      <c r="H28" s="4" t="str">
        <f t="shared" si="1"/>
        <v>，4214149</v>
      </c>
      <c r="I28" s="4" t="str">
        <f>VLOOKUP(A28,HOP!A:U,21,0)</f>
        <v>直采</v>
      </c>
    </row>
    <row r="29" s="4" customFormat="1" spans="1:9">
      <c r="A29" s="5">
        <v>999228363540414</v>
      </c>
      <c r="B29" s="6">
        <v>45268</v>
      </c>
      <c r="C29" s="6">
        <v>45271</v>
      </c>
      <c r="D29" s="4">
        <v>759.84</v>
      </c>
      <c r="E29" s="4" t="str">
        <f>VLOOKUP(A29,HOP!A:L,12,0)</f>
        <v>759.84</v>
      </c>
      <c r="F29" s="4" t="str">
        <f>VLOOKUP(A29,HOP!A:C,3,0)</f>
        <v>4215316</v>
      </c>
      <c r="G29" s="4">
        <f t="shared" si="0"/>
        <v>0</v>
      </c>
      <c r="H29" s="4" t="str">
        <f t="shared" si="1"/>
        <v>，4215316</v>
      </c>
      <c r="I29" s="4" t="str">
        <f>VLOOKUP(A29,HOP!A:U,21,0)</f>
        <v>新媒体</v>
      </c>
    </row>
    <row r="30" s="4" customFormat="1" spans="1:9">
      <c r="A30" s="5">
        <v>999228411396929</v>
      </c>
      <c r="B30" s="6">
        <v>45270</v>
      </c>
      <c r="C30" s="6">
        <v>45273</v>
      </c>
      <c r="D30" s="4">
        <v>259.76</v>
      </c>
      <c r="E30" s="4" t="str">
        <f>VLOOKUP(A30,HOP!A:L,12,0)</f>
        <v>259.76</v>
      </c>
      <c r="F30" s="4" t="str">
        <f>VLOOKUP(A30,HOP!A:C,3,0)</f>
        <v>4231953</v>
      </c>
      <c r="G30" s="4">
        <f t="shared" si="0"/>
        <v>0</v>
      </c>
      <c r="H30" s="4" t="str">
        <f t="shared" si="1"/>
        <v>，4231953</v>
      </c>
      <c r="I30" s="4" t="str">
        <f>VLOOKUP(A30,HOP!A:U,21,0)</f>
        <v>直采</v>
      </c>
    </row>
    <row r="31" s="4" customFormat="1" spans="1:9">
      <c r="A31" s="5">
        <v>999228412887613</v>
      </c>
      <c r="B31" s="6">
        <v>45267</v>
      </c>
      <c r="C31" s="6">
        <v>45271</v>
      </c>
      <c r="D31" s="4">
        <v>241</v>
      </c>
      <c r="E31" s="4" t="str">
        <f>VLOOKUP(A31,HOP!A:L,12,0)</f>
        <v>241.00</v>
      </c>
      <c r="F31" s="4" t="str">
        <f>VLOOKUP(A31,HOP!A:C,3,0)</f>
        <v>4232179</v>
      </c>
      <c r="G31" s="4">
        <f t="shared" si="0"/>
        <v>0</v>
      </c>
      <c r="H31" s="4" t="str">
        <f t="shared" si="1"/>
        <v>，4232179</v>
      </c>
      <c r="I31" s="4" t="str">
        <f>VLOOKUP(A31,HOP!A:U,21,0)</f>
        <v>直采</v>
      </c>
    </row>
    <row r="32" s="4" customFormat="1" spans="1:9">
      <c r="A32" s="5">
        <v>999228443087333</v>
      </c>
      <c r="B32" s="6">
        <v>45275</v>
      </c>
      <c r="C32" s="6">
        <v>45277</v>
      </c>
      <c r="D32" s="4">
        <v>220.37</v>
      </c>
      <c r="E32" s="4" t="str">
        <f>VLOOKUP(A32,HOP!A:L,12,0)</f>
        <v>220.37</v>
      </c>
      <c r="F32" s="4" t="str">
        <f>VLOOKUP(A32,HOP!A:C,3,0)</f>
        <v>4244228</v>
      </c>
      <c r="G32" s="4">
        <f t="shared" si="0"/>
        <v>0</v>
      </c>
      <c r="H32" s="4" t="str">
        <f t="shared" si="1"/>
        <v>，4244228</v>
      </c>
      <c r="I32" s="4" t="str">
        <f>VLOOKUP(A32,HOP!A:U,21,0)</f>
        <v>直采</v>
      </c>
    </row>
    <row r="33" s="4" customFormat="1" spans="1:9">
      <c r="A33" s="5">
        <v>999228445807150</v>
      </c>
      <c r="B33" s="6">
        <v>45269</v>
      </c>
      <c r="C33" s="6">
        <v>45271</v>
      </c>
      <c r="D33" s="4">
        <v>149.48</v>
      </c>
      <c r="E33" s="4" t="str">
        <f>VLOOKUP(A33,HOP!A:L,12,0)</f>
        <v>149.48</v>
      </c>
      <c r="F33" s="4" t="str">
        <f>VLOOKUP(A33,HOP!A:C,3,0)</f>
        <v>4249227</v>
      </c>
      <c r="G33" s="4">
        <f t="shared" si="0"/>
        <v>0</v>
      </c>
      <c r="H33" s="4" t="str">
        <f t="shared" si="1"/>
        <v>，4249227</v>
      </c>
      <c r="I33" s="4" t="str">
        <f>VLOOKUP(A33,HOP!A:U,21,0)</f>
        <v>直连</v>
      </c>
    </row>
    <row r="34" s="4" customFormat="1" spans="1:9">
      <c r="A34" s="5">
        <v>999228482854537</v>
      </c>
      <c r="B34" s="6">
        <v>45272</v>
      </c>
      <c r="C34" s="6">
        <v>45275</v>
      </c>
      <c r="D34" s="4">
        <v>669.33</v>
      </c>
      <c r="E34" s="4" t="str">
        <f>VLOOKUP(A34,HOP!A:L,12,0)</f>
        <v>669.33</v>
      </c>
      <c r="F34" s="4" t="str">
        <f>VLOOKUP(A34,HOP!A:C,3,0)</f>
        <v>4255773</v>
      </c>
      <c r="G34" s="4">
        <f t="shared" si="0"/>
        <v>0</v>
      </c>
      <c r="H34" s="4" t="str">
        <f t="shared" si="1"/>
        <v>，4255773</v>
      </c>
      <c r="I34" s="4" t="str">
        <f>VLOOKUP(A34,HOP!A:U,21,0)</f>
        <v>直采</v>
      </c>
    </row>
    <row r="35" s="4" customFormat="1" spans="1:9">
      <c r="A35" s="5">
        <v>999228484885709</v>
      </c>
      <c r="B35" s="6">
        <v>45269</v>
      </c>
      <c r="C35" s="6">
        <v>45271</v>
      </c>
      <c r="D35" s="4">
        <v>404.88</v>
      </c>
      <c r="E35" s="4" t="str">
        <f>VLOOKUP(A35,HOP!A:L,12,0)</f>
        <v>404.88</v>
      </c>
      <c r="F35" s="4" t="str">
        <f>VLOOKUP(A35,HOP!A:C,3,0)</f>
        <v>4256971</v>
      </c>
      <c r="G35" s="4">
        <f t="shared" si="0"/>
        <v>0</v>
      </c>
      <c r="H35" s="4" t="str">
        <f t="shared" si="1"/>
        <v>，4256971</v>
      </c>
      <c r="I35" s="4" t="str">
        <f>VLOOKUP(A35,HOP!A:U,21,0)</f>
        <v>直采</v>
      </c>
    </row>
    <row r="36" s="4" customFormat="1" spans="1:9">
      <c r="A36" s="5">
        <v>999228486841328</v>
      </c>
      <c r="B36" s="6">
        <v>45269</v>
      </c>
      <c r="C36" s="6">
        <v>45271</v>
      </c>
      <c r="D36" s="4">
        <v>159.84</v>
      </c>
      <c r="E36" s="4" t="str">
        <f>VLOOKUP(A36,HOP!A:L,12,0)</f>
        <v>159.84</v>
      </c>
      <c r="F36" s="4" t="str">
        <f>VLOOKUP(A36,HOP!A:C,3,0)</f>
        <v>4258189</v>
      </c>
      <c r="G36" s="4">
        <f t="shared" si="0"/>
        <v>0</v>
      </c>
      <c r="H36" s="4" t="str">
        <f t="shared" si="1"/>
        <v>，4258189</v>
      </c>
      <c r="I36" s="4" t="str">
        <f>VLOOKUP(A36,HOP!A:U,21,0)</f>
        <v>直采</v>
      </c>
    </row>
    <row r="37" s="4" customFormat="1" spans="1:9">
      <c r="A37" s="5">
        <v>999228486926543</v>
      </c>
      <c r="B37" s="6">
        <v>45270</v>
      </c>
      <c r="C37" s="6">
        <v>45272</v>
      </c>
      <c r="D37" s="4">
        <v>472.06</v>
      </c>
      <c r="E37" s="4" t="str">
        <f>VLOOKUP(A37,HOP!A:L,12,0)</f>
        <v>472.06</v>
      </c>
      <c r="F37" s="4" t="str">
        <f>VLOOKUP(A37,HOP!A:C,3,0)</f>
        <v>4258233</v>
      </c>
      <c r="G37" s="4">
        <f t="shared" si="0"/>
        <v>0</v>
      </c>
      <c r="H37" s="4" t="str">
        <f t="shared" si="1"/>
        <v>，4258233</v>
      </c>
      <c r="I37" s="4" t="str">
        <f>VLOOKUP(A37,HOP!A:U,21,0)</f>
        <v>直采</v>
      </c>
    </row>
    <row r="38" s="4" customFormat="1" spans="1:9">
      <c r="A38" s="5">
        <v>999228498459371</v>
      </c>
      <c r="B38" s="6">
        <v>45274</v>
      </c>
      <c r="C38" s="6">
        <v>45276</v>
      </c>
      <c r="D38" s="4">
        <v>202.25</v>
      </c>
      <c r="E38" s="4" t="str">
        <f>VLOOKUP(A38,HOP!A:L,12,0)</f>
        <v>202.25</v>
      </c>
      <c r="F38" s="4" t="str">
        <f>VLOOKUP(A38,HOP!A:C,3,0)</f>
        <v>4265542</v>
      </c>
      <c r="G38" s="4">
        <f t="shared" si="0"/>
        <v>0</v>
      </c>
      <c r="H38" s="4" t="str">
        <f t="shared" si="1"/>
        <v>，4265542</v>
      </c>
      <c r="I38" s="4" t="str">
        <f>VLOOKUP(A38,HOP!A:U,21,0)</f>
        <v>直采</v>
      </c>
    </row>
    <row r="39" s="4" customFormat="1" spans="1:9">
      <c r="A39" s="5">
        <v>999228501193622</v>
      </c>
      <c r="B39" s="6">
        <v>45270</v>
      </c>
      <c r="C39" s="6">
        <v>45272</v>
      </c>
      <c r="D39" s="4">
        <v>408.62</v>
      </c>
      <c r="E39" s="4" t="str">
        <f>VLOOKUP(A39,HOP!A:L,12,0)</f>
        <v>408.62</v>
      </c>
      <c r="F39" s="4" t="str">
        <f>VLOOKUP(A39,HOP!A:C,3,0)</f>
        <v>4266778</v>
      </c>
      <c r="G39" s="4">
        <f t="shared" si="0"/>
        <v>0</v>
      </c>
      <c r="H39" s="4" t="str">
        <f t="shared" si="1"/>
        <v>，4266778</v>
      </c>
      <c r="I39" s="4" t="str">
        <f>VLOOKUP(A39,HOP!A:U,21,0)</f>
        <v>直采</v>
      </c>
    </row>
    <row r="40" s="4" customFormat="1" spans="1:9">
      <c r="A40" s="5">
        <v>999228505888272</v>
      </c>
      <c r="B40" s="6">
        <v>45267</v>
      </c>
      <c r="C40" s="6">
        <v>45271</v>
      </c>
      <c r="D40" s="4">
        <v>946.64</v>
      </c>
      <c r="E40" s="4" t="str">
        <f>VLOOKUP(A40,HOP!A:L,12,0)</f>
        <v>946.64</v>
      </c>
      <c r="F40" s="4" t="str">
        <f>VLOOKUP(A40,HOP!A:C,3,0)</f>
        <v>4267545</v>
      </c>
      <c r="G40" s="4">
        <f t="shared" si="0"/>
        <v>0</v>
      </c>
      <c r="H40" s="4" t="str">
        <f t="shared" si="1"/>
        <v>，4267545</v>
      </c>
      <c r="I40" s="4" t="str">
        <f>VLOOKUP(A40,HOP!A:U,21,0)</f>
        <v>直采</v>
      </c>
    </row>
    <row r="41" s="4" customFormat="1" spans="1:9">
      <c r="A41" s="5">
        <v>999228509758328</v>
      </c>
      <c r="B41" s="6">
        <v>45275</v>
      </c>
      <c r="C41" s="6">
        <v>45277</v>
      </c>
      <c r="D41" s="4">
        <v>219.66</v>
      </c>
      <c r="E41" s="4" t="str">
        <f>VLOOKUP(A41,HOP!A:L,12,0)</f>
        <v>219.66</v>
      </c>
      <c r="F41" s="4" t="str">
        <f>VLOOKUP(A41,HOP!A:C,3,0)</f>
        <v>4268844</v>
      </c>
      <c r="G41" s="4">
        <f t="shared" si="0"/>
        <v>0</v>
      </c>
      <c r="H41" s="4" t="str">
        <f t="shared" si="1"/>
        <v>，4268844</v>
      </c>
      <c r="I41" s="4" t="str">
        <f>VLOOKUP(A41,HOP!A:U,21,0)</f>
        <v>直采</v>
      </c>
    </row>
    <row r="42" s="4" customFormat="1" spans="1:9">
      <c r="A42" s="5">
        <v>999228510195687</v>
      </c>
      <c r="B42" s="6">
        <v>45270</v>
      </c>
      <c r="C42" s="6">
        <v>45273</v>
      </c>
      <c r="D42" s="4">
        <v>690.78</v>
      </c>
      <c r="E42" s="4" t="str">
        <f>VLOOKUP(A42,HOP!A:L,12,0)</f>
        <v>690.78</v>
      </c>
      <c r="F42" s="4" t="str">
        <f>VLOOKUP(A42,HOP!A:C,3,0)</f>
        <v>4268980</v>
      </c>
      <c r="G42" s="4">
        <f t="shared" si="0"/>
        <v>0</v>
      </c>
      <c r="H42" s="4" t="str">
        <f t="shared" si="1"/>
        <v>，4268980</v>
      </c>
      <c r="I42" s="4" t="str">
        <f>VLOOKUP(A42,HOP!A:U,21,0)</f>
        <v>直采</v>
      </c>
    </row>
    <row r="43" s="4" customFormat="1" spans="1:9">
      <c r="A43" s="5">
        <v>28511388488</v>
      </c>
      <c r="B43" s="6">
        <v>45267</v>
      </c>
      <c r="C43" s="6">
        <v>45271</v>
      </c>
      <c r="D43" s="4">
        <v>458.61</v>
      </c>
      <c r="E43" s="4" t="str">
        <f>VLOOKUP(A43,HOP!A:L,12,0)</f>
        <v>458.61</v>
      </c>
      <c r="F43" s="4" t="str">
        <f>VLOOKUP(A43,HOP!A:C,3,0)</f>
        <v>4269297</v>
      </c>
      <c r="G43" s="4">
        <f t="shared" si="0"/>
        <v>0</v>
      </c>
      <c r="H43" s="4" t="str">
        <f t="shared" si="1"/>
        <v>，4269297</v>
      </c>
      <c r="I43" s="4" t="str">
        <f>VLOOKUP(A43,HOP!A:U,21,0)</f>
        <v>直采</v>
      </c>
    </row>
    <row r="44" s="4" customFormat="1" spans="1:9">
      <c r="A44" s="5">
        <v>999228511966475</v>
      </c>
      <c r="B44" s="6">
        <v>45276</v>
      </c>
      <c r="C44" s="6">
        <v>45277</v>
      </c>
      <c r="D44" s="4">
        <v>110.04</v>
      </c>
      <c r="E44" s="4" t="str">
        <f>VLOOKUP(A44,HOP!A:L,12,0)</f>
        <v>110.04</v>
      </c>
      <c r="F44" s="4" t="str">
        <f>VLOOKUP(A44,HOP!A:C,3,0)</f>
        <v>4269433</v>
      </c>
      <c r="G44" s="4">
        <f t="shared" si="0"/>
        <v>0</v>
      </c>
      <c r="H44" s="4" t="str">
        <f t="shared" si="1"/>
        <v>，4269433</v>
      </c>
      <c r="I44" s="4" t="str">
        <f>VLOOKUP(A44,HOP!A:U,21,0)</f>
        <v>直采</v>
      </c>
    </row>
    <row r="45" s="4" customFormat="1" spans="1:9">
      <c r="A45" s="5">
        <v>999228530584065</v>
      </c>
      <c r="B45" s="6">
        <v>45270</v>
      </c>
      <c r="C45" s="6">
        <v>45271</v>
      </c>
      <c r="D45" s="4">
        <v>219.17</v>
      </c>
      <c r="E45" s="4" t="str">
        <f>VLOOKUP(A45,HOP!A:L,12,0)</f>
        <v>219.17</v>
      </c>
      <c r="F45" s="4" t="str">
        <f>VLOOKUP(A45,HOP!A:C,3,0)</f>
        <v>4273515</v>
      </c>
      <c r="G45" s="4">
        <f t="shared" si="0"/>
        <v>0</v>
      </c>
      <c r="H45" s="4" t="str">
        <f t="shared" si="1"/>
        <v>，4273515</v>
      </c>
      <c r="I45" s="4" t="str">
        <f>VLOOKUP(A45,HOP!A:U,21,0)</f>
        <v>直采</v>
      </c>
    </row>
    <row r="46" s="4" customFormat="1" spans="1:9">
      <c r="A46" s="5">
        <v>999228531981080</v>
      </c>
      <c r="B46" s="6">
        <v>45274</v>
      </c>
      <c r="C46" s="6">
        <v>45277</v>
      </c>
      <c r="D46" s="4">
        <v>1376.04</v>
      </c>
      <c r="E46" s="4" t="str">
        <f>VLOOKUP(A46,HOP!A:L,12,0)</f>
        <v>1376.04</v>
      </c>
      <c r="F46" s="4" t="str">
        <f>VLOOKUP(A46,HOP!A:C,3,0)</f>
        <v>4274153</v>
      </c>
      <c r="G46" s="4">
        <f t="shared" si="0"/>
        <v>0</v>
      </c>
      <c r="H46" s="4" t="str">
        <f t="shared" si="1"/>
        <v>，4274153</v>
      </c>
      <c r="I46" s="4" t="str">
        <f>VLOOKUP(A46,HOP!A:U,21,0)</f>
        <v>直采</v>
      </c>
    </row>
    <row r="47" s="4" customFormat="1" spans="1:9">
      <c r="A47" s="5">
        <v>999228538810320</v>
      </c>
      <c r="B47" s="6">
        <v>45271</v>
      </c>
      <c r="C47" s="6">
        <v>45273</v>
      </c>
      <c r="D47" s="4">
        <v>149.86</v>
      </c>
      <c r="E47" s="4" t="str">
        <f>VLOOKUP(A47,HOP!A:L,12,0)</f>
        <v>149.86</v>
      </c>
      <c r="F47" s="4" t="str">
        <f>VLOOKUP(A47,HOP!A:C,3,0)</f>
        <v>4275091</v>
      </c>
      <c r="G47" s="4">
        <f t="shared" si="0"/>
        <v>0</v>
      </c>
      <c r="H47" s="4" t="str">
        <f t="shared" si="1"/>
        <v>，4275091</v>
      </c>
      <c r="I47" s="4" t="str">
        <f>VLOOKUP(A47,HOP!A:U,21,0)</f>
        <v>直采</v>
      </c>
    </row>
    <row r="48" s="4" customFormat="1" spans="1:9">
      <c r="A48" s="5">
        <v>999228539452319</v>
      </c>
      <c r="B48" s="6">
        <v>45269</v>
      </c>
      <c r="C48" s="6">
        <v>45271</v>
      </c>
      <c r="D48" s="4">
        <v>119.44</v>
      </c>
      <c r="E48" s="4" t="str">
        <f>VLOOKUP(A48,HOP!A:L,12,0)</f>
        <v>119.44</v>
      </c>
      <c r="F48" s="4" t="str">
        <f>VLOOKUP(A48,HOP!A:C,3,0)</f>
        <v>4275247</v>
      </c>
      <c r="G48" s="4">
        <f t="shared" si="0"/>
        <v>0</v>
      </c>
      <c r="H48" s="4" t="str">
        <f t="shared" si="1"/>
        <v>，4275247</v>
      </c>
      <c r="I48" s="4" t="str">
        <f>VLOOKUP(A48,HOP!A:U,21,0)</f>
        <v>直采</v>
      </c>
    </row>
    <row r="49" s="4" customFormat="1" spans="1:9">
      <c r="A49" s="5">
        <v>999228541049991</v>
      </c>
      <c r="B49" s="6">
        <v>45271</v>
      </c>
      <c r="C49" s="6">
        <v>45273</v>
      </c>
      <c r="D49" s="4">
        <v>267.1</v>
      </c>
      <c r="E49" s="4" t="str">
        <f>VLOOKUP(A49,HOP!A:L,12,0)</f>
        <v>267.10</v>
      </c>
      <c r="F49" s="4" t="str">
        <f>VLOOKUP(A49,HOP!A:C,3,0)</f>
        <v>4275615</v>
      </c>
      <c r="G49" s="4">
        <f t="shared" si="0"/>
        <v>0</v>
      </c>
      <c r="H49" s="4" t="str">
        <f t="shared" si="1"/>
        <v>，4275615</v>
      </c>
      <c r="I49" s="4" t="str">
        <f>VLOOKUP(A49,HOP!A:U,21,0)</f>
        <v>直采</v>
      </c>
    </row>
    <row r="50" s="4" customFormat="1" spans="1:9">
      <c r="A50" s="5">
        <v>999228521702688</v>
      </c>
      <c r="B50" s="6">
        <v>45274</v>
      </c>
      <c r="C50" s="6">
        <v>45276</v>
      </c>
      <c r="D50" s="4">
        <v>130</v>
      </c>
      <c r="E50" s="4" t="str">
        <f>VLOOKUP(A50,HOP!A:L,12,0)</f>
        <v>130.00</v>
      </c>
      <c r="F50" s="4" t="str">
        <f>VLOOKUP(A50,HOP!A:C,3,0)</f>
        <v>4271201</v>
      </c>
      <c r="G50" s="4">
        <f t="shared" si="0"/>
        <v>0</v>
      </c>
      <c r="H50" s="4" t="str">
        <f t="shared" si="1"/>
        <v>，4271201</v>
      </c>
      <c r="I50" s="4" t="str">
        <f>VLOOKUP(A50,HOP!A:U,21,0)</f>
        <v>直采</v>
      </c>
    </row>
    <row r="51" s="4" customFormat="1" spans="1:9">
      <c r="A51" s="5">
        <v>999228544912930</v>
      </c>
      <c r="B51" s="6">
        <v>45273</v>
      </c>
      <c r="C51" s="6">
        <v>45274</v>
      </c>
      <c r="D51" s="4">
        <v>65.25</v>
      </c>
      <c r="E51" s="4" t="str">
        <f>VLOOKUP(A51,HOP!A:L,12,0)</f>
        <v>65.25</v>
      </c>
      <c r="F51" s="4" t="str">
        <f>VLOOKUP(A51,HOP!A:C,3,0)</f>
        <v>4276974</v>
      </c>
      <c r="G51" s="4">
        <f t="shared" si="0"/>
        <v>0</v>
      </c>
      <c r="H51" s="4" t="str">
        <f t="shared" si="1"/>
        <v>，4276974</v>
      </c>
      <c r="I51" s="4" t="str">
        <f>VLOOKUP(A51,HOP!A:U,21,0)</f>
        <v>直采</v>
      </c>
    </row>
    <row r="52" s="4" customFormat="1" spans="1:9">
      <c r="A52" s="5">
        <v>999228545037079</v>
      </c>
      <c r="B52" s="6">
        <v>45275</v>
      </c>
      <c r="C52" s="6">
        <v>45277</v>
      </c>
      <c r="D52" s="4">
        <v>221.2</v>
      </c>
      <c r="E52" s="4" t="str">
        <f>VLOOKUP(A52,HOP!A:L,12,0)</f>
        <v>221.20</v>
      </c>
      <c r="F52" s="4" t="str">
        <f>VLOOKUP(A52,HOP!A:C,3,0)</f>
        <v>4277065</v>
      </c>
      <c r="G52" s="4">
        <f t="shared" si="0"/>
        <v>0</v>
      </c>
      <c r="H52" s="4" t="str">
        <f t="shared" si="1"/>
        <v>，4277065</v>
      </c>
      <c r="I52" s="4" t="str">
        <f>VLOOKUP(A52,HOP!A:U,21,0)</f>
        <v>直采</v>
      </c>
    </row>
    <row r="53" s="4" customFormat="1" spans="1:9">
      <c r="A53" s="5">
        <v>999228547889472</v>
      </c>
      <c r="B53" s="6">
        <v>45271</v>
      </c>
      <c r="C53" s="6">
        <v>45272</v>
      </c>
      <c r="D53" s="4">
        <v>76.74</v>
      </c>
      <c r="E53" s="4" t="str">
        <f>VLOOKUP(A53,HOP!A:L,12,0)</f>
        <v>76.74</v>
      </c>
      <c r="F53" s="4" t="str">
        <f>VLOOKUP(A53,HOP!A:C,3,0)</f>
        <v>4278249</v>
      </c>
      <c r="G53" s="4">
        <f t="shared" si="0"/>
        <v>0</v>
      </c>
      <c r="H53" s="4" t="str">
        <f t="shared" si="1"/>
        <v>，4278249</v>
      </c>
      <c r="I53" s="4" t="str">
        <f>VLOOKUP(A53,HOP!A:U,21,0)</f>
        <v>直采</v>
      </c>
    </row>
    <row r="54" s="4" customFormat="1" spans="1:9">
      <c r="A54" s="5">
        <v>999228548165589</v>
      </c>
      <c r="B54" s="6">
        <v>45269</v>
      </c>
      <c r="C54" s="6">
        <v>45272</v>
      </c>
      <c r="D54" s="4">
        <v>1375.74</v>
      </c>
      <c r="E54" s="4" t="str">
        <f>VLOOKUP(A54,HOP!A:L,12,0)</f>
        <v>1375.74</v>
      </c>
      <c r="F54" s="4" t="str">
        <f>VLOOKUP(A54,HOP!A:C,3,0)</f>
        <v>4278385</v>
      </c>
      <c r="G54" s="4">
        <f t="shared" si="0"/>
        <v>0</v>
      </c>
      <c r="H54" s="4" t="str">
        <f t="shared" si="1"/>
        <v>，4278385</v>
      </c>
      <c r="I54" s="4" t="str">
        <f>VLOOKUP(A54,HOP!A:U,21,0)</f>
        <v>直采</v>
      </c>
    </row>
    <row r="55" s="4" customFormat="1" spans="1:9">
      <c r="A55" s="5">
        <v>999228551909160</v>
      </c>
      <c r="B55" s="6">
        <v>45269</v>
      </c>
      <c r="C55" s="6">
        <v>45271</v>
      </c>
      <c r="D55" s="4">
        <v>131.9</v>
      </c>
      <c r="E55" s="4" t="str">
        <f>VLOOKUP(A55,HOP!A:L,12,0)</f>
        <v>131.90</v>
      </c>
      <c r="F55" s="4" t="str">
        <f>VLOOKUP(A55,HOP!A:C,3,0)</f>
        <v>4278852</v>
      </c>
      <c r="G55" s="4">
        <f t="shared" si="0"/>
        <v>0</v>
      </c>
      <c r="H55" s="4" t="str">
        <f t="shared" si="1"/>
        <v>，4278852</v>
      </c>
      <c r="I55" s="4" t="str">
        <f>VLOOKUP(A55,HOP!A:U,21,0)</f>
        <v>直采</v>
      </c>
    </row>
    <row r="56" s="4" customFormat="1" spans="1:9">
      <c r="A56" s="5">
        <v>999228556767190</v>
      </c>
      <c r="B56" s="6">
        <v>45271</v>
      </c>
      <c r="C56" s="6">
        <v>45272</v>
      </c>
      <c r="D56" s="4">
        <v>248.85</v>
      </c>
      <c r="E56" s="4" t="str">
        <f>VLOOKUP(A56,HOP!A:L,12,0)</f>
        <v>248.85</v>
      </c>
      <c r="F56" s="4" t="str">
        <f>VLOOKUP(A56,HOP!A:C,3,0)</f>
        <v>4290657</v>
      </c>
      <c r="G56" s="4">
        <f t="shared" si="0"/>
        <v>0</v>
      </c>
      <c r="H56" s="4" t="str">
        <f t="shared" si="1"/>
        <v>，4290657</v>
      </c>
      <c r="I56" s="4" t="str">
        <f>VLOOKUP(A56,HOP!A:U,21,0)</f>
        <v>直采</v>
      </c>
    </row>
    <row r="57" s="4" customFormat="1" spans="1:9">
      <c r="A57" s="5">
        <v>999228558218920</v>
      </c>
      <c r="B57" s="6">
        <v>45273</v>
      </c>
      <c r="C57" s="6">
        <v>45276</v>
      </c>
      <c r="D57" s="4">
        <v>981.72</v>
      </c>
      <c r="E57" s="4" t="str">
        <f>VLOOKUP(A57,HOP!A:L,12,0)</f>
        <v>981.72</v>
      </c>
      <c r="F57" s="4" t="str">
        <f>VLOOKUP(A57,HOP!A:C,3,0)</f>
        <v>4291578</v>
      </c>
      <c r="G57" s="4">
        <f t="shared" si="0"/>
        <v>0</v>
      </c>
      <c r="H57" s="4" t="str">
        <f t="shared" si="1"/>
        <v>，4291578</v>
      </c>
      <c r="I57" s="4" t="str">
        <f>VLOOKUP(A57,HOP!A:U,21,0)</f>
        <v>直采</v>
      </c>
    </row>
    <row r="58" s="4" customFormat="1" spans="1:9">
      <c r="A58" s="5">
        <v>999228560301764</v>
      </c>
      <c r="B58" s="6">
        <v>45276</v>
      </c>
      <c r="C58" s="6">
        <v>45277</v>
      </c>
      <c r="D58" s="4">
        <v>80.32</v>
      </c>
      <c r="E58" s="4" t="str">
        <f>VLOOKUP(A58,HOP!A:L,12,0)</f>
        <v>80.32</v>
      </c>
      <c r="F58" s="4" t="str">
        <f>VLOOKUP(A58,HOP!A:C,3,0)</f>
        <v>4292935</v>
      </c>
      <c r="G58" s="4">
        <f t="shared" si="0"/>
        <v>0</v>
      </c>
      <c r="H58" s="4" t="str">
        <f t="shared" si="1"/>
        <v>，4292935</v>
      </c>
      <c r="I58" s="4" t="str">
        <f>VLOOKUP(A58,HOP!A:U,21,0)</f>
        <v>直采</v>
      </c>
    </row>
    <row r="59" s="4" customFormat="1" spans="1:9">
      <c r="A59" s="5">
        <v>999228561211130</v>
      </c>
      <c r="B59" s="6">
        <v>45270</v>
      </c>
      <c r="C59" s="6">
        <v>45272</v>
      </c>
      <c r="D59" s="4">
        <v>107.46</v>
      </c>
      <c r="E59" s="4" t="str">
        <f>VLOOKUP(A59,HOP!A:L,12,0)</f>
        <v>107.46</v>
      </c>
      <c r="F59" s="4" t="str">
        <f>VLOOKUP(A59,HOP!A:C,3,0)</f>
        <v>4294738</v>
      </c>
      <c r="G59" s="4">
        <f t="shared" si="0"/>
        <v>0</v>
      </c>
      <c r="H59" s="4" t="str">
        <f t="shared" si="1"/>
        <v>，4294738</v>
      </c>
      <c r="I59" s="4" t="str">
        <f>VLOOKUP(A59,HOP!A:U,21,0)</f>
        <v>直采</v>
      </c>
    </row>
    <row r="60" s="4" customFormat="1" spans="1:9">
      <c r="A60" s="5">
        <v>999228571690175</v>
      </c>
      <c r="B60" s="6">
        <v>45269</v>
      </c>
      <c r="C60" s="6">
        <v>45272</v>
      </c>
      <c r="D60" s="4">
        <v>572.46</v>
      </c>
      <c r="E60" s="4" t="str">
        <f>VLOOKUP(A60,HOP!A:L,12,0)</f>
        <v>572.46</v>
      </c>
      <c r="F60" s="4" t="str">
        <f>VLOOKUP(A60,HOP!A:C,3,0)</f>
        <v>4298605</v>
      </c>
      <c r="G60" s="4">
        <f t="shared" si="0"/>
        <v>0</v>
      </c>
      <c r="H60" s="4" t="str">
        <f t="shared" si="1"/>
        <v>，4298605</v>
      </c>
      <c r="I60" s="4" t="str">
        <f>VLOOKUP(A60,HOP!A:U,21,0)</f>
        <v>直采</v>
      </c>
    </row>
    <row r="61" s="4" customFormat="1" spans="1:9">
      <c r="A61" s="5">
        <v>999228572755978</v>
      </c>
      <c r="B61" s="6">
        <v>45267</v>
      </c>
      <c r="C61" s="6">
        <v>45271</v>
      </c>
      <c r="D61" s="4">
        <v>400.43</v>
      </c>
      <c r="E61" s="4" t="str">
        <f>VLOOKUP(A61,HOP!A:L,12,0)</f>
        <v>400.43</v>
      </c>
      <c r="F61" s="4" t="str">
        <f>VLOOKUP(A61,HOP!A:C,3,0)</f>
        <v>4299445</v>
      </c>
      <c r="G61" s="4">
        <f t="shared" si="0"/>
        <v>0</v>
      </c>
      <c r="H61" s="4" t="str">
        <f t="shared" si="1"/>
        <v>，4299445</v>
      </c>
      <c r="I61" s="4" t="str">
        <f>VLOOKUP(A61,HOP!A:U,21,0)</f>
        <v>直采</v>
      </c>
    </row>
    <row r="62" s="4" customFormat="1" spans="1:9">
      <c r="A62" s="5">
        <v>999228573833702</v>
      </c>
      <c r="B62" s="6">
        <v>45275</v>
      </c>
      <c r="C62" s="6">
        <v>45276</v>
      </c>
      <c r="D62" s="4">
        <v>110.79</v>
      </c>
      <c r="E62" s="4" t="str">
        <f>VLOOKUP(A62,HOP!A:L,12,0)</f>
        <v>110.79</v>
      </c>
      <c r="F62" s="4" t="str">
        <f>VLOOKUP(A62,HOP!A:C,3,0)</f>
        <v>4300412</v>
      </c>
      <c r="G62" s="4">
        <f t="shared" si="0"/>
        <v>0</v>
      </c>
      <c r="H62" s="4" t="str">
        <f t="shared" si="1"/>
        <v>，4300412</v>
      </c>
      <c r="I62" s="4" t="str">
        <f>VLOOKUP(A62,HOP!A:U,21,0)</f>
        <v>直采</v>
      </c>
    </row>
    <row r="63" s="4" customFormat="1" spans="1:9">
      <c r="A63" s="5">
        <v>999228580218911</v>
      </c>
      <c r="B63" s="6">
        <v>45269</v>
      </c>
      <c r="C63" s="6">
        <v>45276</v>
      </c>
      <c r="D63" s="4">
        <v>424.41</v>
      </c>
      <c r="E63" s="4" t="str">
        <f>VLOOKUP(A63,HOP!A:L,12,0)</f>
        <v>424.41</v>
      </c>
      <c r="F63" s="4" t="str">
        <f>VLOOKUP(A63,HOP!A:C,3,0)</f>
        <v>4302199</v>
      </c>
      <c r="G63" s="4">
        <f t="shared" si="0"/>
        <v>0</v>
      </c>
      <c r="H63" s="4" t="str">
        <f t="shared" si="1"/>
        <v>，4302199</v>
      </c>
      <c r="I63" s="4" t="str">
        <f>VLOOKUP(A63,HOP!A:U,21,0)</f>
        <v>直采</v>
      </c>
    </row>
    <row r="64" s="4" customFormat="1" spans="1:9">
      <c r="A64" s="5">
        <v>999228583841120</v>
      </c>
      <c r="B64" s="6">
        <v>45262</v>
      </c>
      <c r="C64" s="6">
        <v>45277</v>
      </c>
      <c r="D64" s="4">
        <v>496.23</v>
      </c>
      <c r="E64" s="4" t="str">
        <f>VLOOKUP(A64,HOP!A:L,12,0)</f>
        <v>496.23</v>
      </c>
      <c r="F64" s="4" t="str">
        <f>VLOOKUP(A64,HOP!A:C,3,0)</f>
        <v>4303397</v>
      </c>
      <c r="G64" s="4">
        <f t="shared" si="0"/>
        <v>0</v>
      </c>
      <c r="H64" s="4" t="str">
        <f t="shared" si="1"/>
        <v>，4303397</v>
      </c>
      <c r="I64" s="4" t="str">
        <f>VLOOKUP(A64,HOP!A:U,21,0)</f>
        <v>直采</v>
      </c>
    </row>
    <row r="65" s="4" customFormat="1" spans="1:9">
      <c r="A65" s="5">
        <v>999228338106962</v>
      </c>
      <c r="B65" s="6">
        <v>45270</v>
      </c>
      <c r="C65" s="6">
        <v>45273</v>
      </c>
      <c r="D65" s="4">
        <v>343.08</v>
      </c>
      <c r="E65" s="4" t="str">
        <f>VLOOKUP(A65,HOP!A:L,12,0)</f>
        <v>343.08</v>
      </c>
      <c r="F65" s="4" t="str">
        <f>VLOOKUP(A65,HOP!A:C,3,0)</f>
        <v>4201781</v>
      </c>
      <c r="G65" s="4">
        <f t="shared" si="0"/>
        <v>0</v>
      </c>
      <c r="H65" s="4" t="str">
        <f t="shared" si="1"/>
        <v>，4201781</v>
      </c>
      <c r="I65" s="4" t="str">
        <f>VLOOKUP(A65,HOP!A:U,21,0)</f>
        <v>直采</v>
      </c>
    </row>
    <row r="66" s="4" customFormat="1" spans="1:9">
      <c r="A66" s="5">
        <v>999228585899218</v>
      </c>
      <c r="B66" s="6">
        <v>45268</v>
      </c>
      <c r="C66" s="6">
        <v>45272</v>
      </c>
      <c r="D66" s="4">
        <v>812.52</v>
      </c>
      <c r="E66" s="4" t="str">
        <f>VLOOKUP(A66,HOP!A:L,12,0)</f>
        <v>812.52</v>
      </c>
      <c r="F66" s="4" t="str">
        <f>VLOOKUP(A66,HOP!A:C,3,0)</f>
        <v>4304458</v>
      </c>
      <c r="G66" s="4">
        <f t="shared" si="0"/>
        <v>0</v>
      </c>
      <c r="H66" s="4" t="str">
        <f t="shared" si="1"/>
        <v>，4304458</v>
      </c>
      <c r="I66" s="4" t="str">
        <f>VLOOKUP(A66,HOP!A:U,21,0)</f>
        <v>直采</v>
      </c>
    </row>
    <row r="67" s="4" customFormat="1" spans="1:9">
      <c r="A67" s="5">
        <v>999228586320518</v>
      </c>
      <c r="B67" s="6">
        <v>45271</v>
      </c>
      <c r="C67" s="6">
        <v>45273</v>
      </c>
      <c r="D67" s="4">
        <v>216.26</v>
      </c>
      <c r="E67" s="4" t="str">
        <f>VLOOKUP(A67,HOP!A:L,12,0)</f>
        <v>216.26</v>
      </c>
      <c r="F67" s="4" t="str">
        <f>VLOOKUP(A67,HOP!A:C,3,0)</f>
        <v>4304581</v>
      </c>
      <c r="G67" s="4">
        <f t="shared" ref="G67:G130" si="2">D67-E67</f>
        <v>0</v>
      </c>
      <c r="H67" s="4" t="str">
        <f t="shared" ref="H67:H130" si="3">$H$1&amp;F67</f>
        <v>，4304581</v>
      </c>
      <c r="I67" s="4" t="str">
        <f>VLOOKUP(A67,HOP!A:U,21,0)</f>
        <v>直采</v>
      </c>
    </row>
    <row r="68" s="4" customFormat="1" spans="1:9">
      <c r="A68" s="5">
        <v>999228588347506</v>
      </c>
      <c r="B68" s="6">
        <v>45272</v>
      </c>
      <c r="C68" s="6">
        <v>45276</v>
      </c>
      <c r="D68" s="4">
        <v>349.24</v>
      </c>
      <c r="E68" s="4" t="str">
        <f>VLOOKUP(A68,HOP!A:L,12,0)</f>
        <v>349.24</v>
      </c>
      <c r="F68" s="4" t="str">
        <f>VLOOKUP(A68,HOP!A:C,3,0)</f>
        <v>4305992</v>
      </c>
      <c r="G68" s="4">
        <f t="shared" si="2"/>
        <v>0</v>
      </c>
      <c r="H68" s="4" t="str">
        <f t="shared" si="3"/>
        <v>，4305992</v>
      </c>
      <c r="I68" s="4" t="str">
        <f>VLOOKUP(A68,HOP!A:U,21,0)</f>
        <v>直采</v>
      </c>
    </row>
    <row r="69" s="4" customFormat="1" spans="1:9">
      <c r="A69" s="5">
        <v>999228588844184</v>
      </c>
      <c r="B69" s="6">
        <v>45267</v>
      </c>
      <c r="C69" s="6">
        <v>45271</v>
      </c>
      <c r="D69" s="4">
        <v>315.3</v>
      </c>
      <c r="E69" s="4" t="str">
        <f>VLOOKUP(A69,HOP!A:L,12,0)</f>
        <v>315.30</v>
      </c>
      <c r="F69" s="4" t="str">
        <f>VLOOKUP(A69,HOP!A:C,3,0)</f>
        <v>4306573</v>
      </c>
      <c r="G69" s="4">
        <f t="shared" si="2"/>
        <v>0</v>
      </c>
      <c r="H69" s="4" t="str">
        <f t="shared" si="3"/>
        <v>，4306573</v>
      </c>
      <c r="I69" s="4" t="str">
        <f>VLOOKUP(A69,HOP!A:U,21,0)</f>
        <v>直采</v>
      </c>
    </row>
    <row r="70" s="4" customFormat="1" spans="1:9">
      <c r="A70" s="5">
        <v>999228607764159</v>
      </c>
      <c r="B70" s="6">
        <v>45269</v>
      </c>
      <c r="C70" s="6">
        <v>45274</v>
      </c>
      <c r="D70" s="4">
        <v>747.98</v>
      </c>
      <c r="E70" s="4" t="str">
        <f>VLOOKUP(A70,HOP!A:L,12,0)</f>
        <v>747.98</v>
      </c>
      <c r="F70" s="4" t="str">
        <f>VLOOKUP(A70,HOP!A:C,3,0)</f>
        <v>4316367</v>
      </c>
      <c r="G70" s="4">
        <f t="shared" si="2"/>
        <v>0</v>
      </c>
      <c r="H70" s="4" t="str">
        <f t="shared" si="3"/>
        <v>，4316367</v>
      </c>
      <c r="I70" s="4" t="str">
        <f>VLOOKUP(A70,HOP!A:U,21,0)</f>
        <v>直采</v>
      </c>
    </row>
    <row r="71" s="4" customFormat="1" spans="1:9">
      <c r="A71" s="5">
        <v>999228607593213</v>
      </c>
      <c r="B71" s="6">
        <v>45269</v>
      </c>
      <c r="C71" s="6">
        <v>45274</v>
      </c>
      <c r="D71" s="4">
        <v>831.73</v>
      </c>
      <c r="E71" s="4" t="str">
        <f>VLOOKUP(A71,HOP!A:L,12,0)</f>
        <v>831.73</v>
      </c>
      <c r="F71" s="4" t="str">
        <f>VLOOKUP(A71,HOP!A:C,3,0)</f>
        <v>4316368</v>
      </c>
      <c r="G71" s="4">
        <f t="shared" si="2"/>
        <v>0</v>
      </c>
      <c r="H71" s="4" t="str">
        <f t="shared" si="3"/>
        <v>，4316368</v>
      </c>
      <c r="I71" s="4" t="str">
        <f>VLOOKUP(A71,HOP!A:U,21,0)</f>
        <v>直采</v>
      </c>
    </row>
    <row r="72" s="4" customFormat="1" spans="1:9">
      <c r="A72" s="5">
        <v>999228607638595</v>
      </c>
      <c r="B72" s="6">
        <v>45269</v>
      </c>
      <c r="C72" s="6">
        <v>45274</v>
      </c>
      <c r="D72" s="4">
        <v>747.98</v>
      </c>
      <c r="E72" s="4" t="str">
        <f>VLOOKUP(A72,HOP!A:L,12,0)</f>
        <v>747.98</v>
      </c>
      <c r="F72" s="4" t="str">
        <f>VLOOKUP(A72,HOP!A:C,3,0)</f>
        <v>4316369</v>
      </c>
      <c r="G72" s="4">
        <f t="shared" si="2"/>
        <v>0</v>
      </c>
      <c r="H72" s="4" t="str">
        <f t="shared" si="3"/>
        <v>，4316369</v>
      </c>
      <c r="I72" s="4" t="str">
        <f>VLOOKUP(A72,HOP!A:U,21,0)</f>
        <v>直采</v>
      </c>
    </row>
    <row r="73" s="4" customFormat="1" spans="1:9">
      <c r="A73" s="5">
        <v>999228620733969</v>
      </c>
      <c r="B73" s="6">
        <v>45271</v>
      </c>
      <c r="C73" s="6">
        <v>45275</v>
      </c>
      <c r="D73" s="4">
        <v>857</v>
      </c>
      <c r="E73" s="4" t="str">
        <f>VLOOKUP(A73,HOP!A:L,12,0)</f>
        <v>857.00</v>
      </c>
      <c r="F73" s="4" t="str">
        <f>VLOOKUP(A73,HOP!A:C,3,0)</f>
        <v>4316803</v>
      </c>
      <c r="G73" s="4">
        <f t="shared" si="2"/>
        <v>0</v>
      </c>
      <c r="H73" s="4" t="str">
        <f t="shared" si="3"/>
        <v>，4316803</v>
      </c>
      <c r="I73" s="4" t="str">
        <f>VLOOKUP(A73,HOP!A:U,21,0)</f>
        <v>直采</v>
      </c>
    </row>
    <row r="74" s="4" customFormat="1" spans="1:9">
      <c r="A74" s="5">
        <v>999228638591504</v>
      </c>
      <c r="B74" s="6">
        <v>45271</v>
      </c>
      <c r="C74" s="6">
        <v>45272</v>
      </c>
      <c r="D74" s="4">
        <v>53.15</v>
      </c>
      <c r="E74" s="4" t="str">
        <f>VLOOKUP(A74,HOP!A:L,12,0)</f>
        <v>53.15</v>
      </c>
      <c r="F74" s="4" t="str">
        <f>VLOOKUP(A74,HOP!A:C,3,0)</f>
        <v>4320753</v>
      </c>
      <c r="G74" s="4">
        <f t="shared" si="2"/>
        <v>0</v>
      </c>
      <c r="H74" s="4" t="str">
        <f t="shared" si="3"/>
        <v>，4320753</v>
      </c>
      <c r="I74" s="4" t="str">
        <f>VLOOKUP(A74,HOP!A:U,21,0)</f>
        <v>直连</v>
      </c>
    </row>
    <row r="75" s="4" customFormat="1" spans="1:9">
      <c r="A75" s="5">
        <v>999228663142414</v>
      </c>
      <c r="B75" s="6">
        <v>45269</v>
      </c>
      <c r="C75" s="6">
        <v>45273</v>
      </c>
      <c r="D75" s="4">
        <v>765.08</v>
      </c>
      <c r="E75" s="4" t="str">
        <f>VLOOKUP(A75,HOP!A:L,12,0)</f>
        <v>765.08</v>
      </c>
      <c r="F75" s="4" t="str">
        <f>VLOOKUP(A75,HOP!A:C,3,0)</f>
        <v>4326068</v>
      </c>
      <c r="G75" s="4">
        <f t="shared" si="2"/>
        <v>0</v>
      </c>
      <c r="H75" s="4" t="str">
        <f t="shared" si="3"/>
        <v>，4326068</v>
      </c>
      <c r="I75" s="4" t="str">
        <f>VLOOKUP(A75,HOP!A:U,21,0)</f>
        <v>直采</v>
      </c>
    </row>
    <row r="76" s="4" customFormat="1" spans="1:9">
      <c r="A76" s="5">
        <v>999228668467576</v>
      </c>
      <c r="B76" s="6">
        <v>45270</v>
      </c>
      <c r="C76" s="6">
        <v>45271</v>
      </c>
      <c r="D76" s="4">
        <v>515.45</v>
      </c>
      <c r="E76" s="4" t="str">
        <f>VLOOKUP(A76,HOP!A:L,12,0)</f>
        <v>515.45</v>
      </c>
      <c r="F76" s="4" t="str">
        <f>VLOOKUP(A76,HOP!A:C,3,0)</f>
        <v>4327277</v>
      </c>
      <c r="G76" s="4">
        <f t="shared" si="2"/>
        <v>0</v>
      </c>
      <c r="H76" s="4" t="str">
        <f t="shared" si="3"/>
        <v>，4327277</v>
      </c>
      <c r="I76" s="4" t="str">
        <f>VLOOKUP(A76,HOP!A:U,21,0)</f>
        <v>直采</v>
      </c>
    </row>
    <row r="77" s="4" customFormat="1" spans="1:9">
      <c r="A77" s="5">
        <v>999228696198859</v>
      </c>
      <c r="B77" s="6">
        <v>45270</v>
      </c>
      <c r="C77" s="6">
        <v>45272</v>
      </c>
      <c r="D77" s="4">
        <v>384.74</v>
      </c>
      <c r="E77" s="4" t="str">
        <f>VLOOKUP(A77,HOP!A:L,12,0)</f>
        <v>384.74</v>
      </c>
      <c r="F77" s="4" t="str">
        <f>VLOOKUP(A77,HOP!A:C,3,0)</f>
        <v>4333106</v>
      </c>
      <c r="G77" s="4">
        <f t="shared" si="2"/>
        <v>0</v>
      </c>
      <c r="H77" s="4" t="str">
        <f t="shared" si="3"/>
        <v>，4333106</v>
      </c>
      <c r="I77" s="4" t="str">
        <f>VLOOKUP(A77,HOP!A:U,21,0)</f>
        <v>直采</v>
      </c>
    </row>
    <row r="78" s="4" customFormat="1" spans="1:9">
      <c r="A78" s="5">
        <v>999228697465005</v>
      </c>
      <c r="B78" s="6">
        <v>45273</v>
      </c>
      <c r="C78" s="6">
        <v>45276</v>
      </c>
      <c r="D78" s="4">
        <v>260.73</v>
      </c>
      <c r="E78" s="4" t="str">
        <f>VLOOKUP(A78,HOP!A:L,12,0)</f>
        <v>260.73</v>
      </c>
      <c r="F78" s="4" t="str">
        <f>VLOOKUP(A78,HOP!A:C,3,0)</f>
        <v>4333425</v>
      </c>
      <c r="G78" s="4">
        <f t="shared" si="2"/>
        <v>0</v>
      </c>
      <c r="H78" s="4" t="str">
        <f t="shared" si="3"/>
        <v>，4333425</v>
      </c>
      <c r="I78" s="4" t="str">
        <f>VLOOKUP(A78,HOP!A:U,21,0)</f>
        <v>直采</v>
      </c>
    </row>
    <row r="79" s="4" customFormat="1" spans="1:9">
      <c r="A79" s="5">
        <v>999228725332273</v>
      </c>
      <c r="B79" s="6">
        <v>45274</v>
      </c>
      <c r="C79" s="6">
        <v>45275</v>
      </c>
      <c r="D79" s="4">
        <v>87.45</v>
      </c>
      <c r="E79" s="4" t="str">
        <f>VLOOKUP(A79,HOP!A:L,12,0)</f>
        <v>87.45</v>
      </c>
      <c r="F79" s="4" t="str">
        <f>VLOOKUP(A79,HOP!A:C,3,0)</f>
        <v>4339249</v>
      </c>
      <c r="G79" s="4">
        <f t="shared" si="2"/>
        <v>0</v>
      </c>
      <c r="H79" s="4" t="str">
        <f t="shared" si="3"/>
        <v>，4339249</v>
      </c>
      <c r="I79" s="4" t="str">
        <f>VLOOKUP(A79,HOP!A:U,21,0)</f>
        <v>直采</v>
      </c>
    </row>
    <row r="80" s="4" customFormat="1" spans="1:9">
      <c r="A80" s="5">
        <v>999228732504031</v>
      </c>
      <c r="B80" s="6">
        <v>45274</v>
      </c>
      <c r="C80" s="6">
        <v>45276</v>
      </c>
      <c r="D80" s="4">
        <v>155.66</v>
      </c>
      <c r="E80" s="4" t="str">
        <f>VLOOKUP(A80,HOP!A:L,12,0)</f>
        <v>155.66</v>
      </c>
      <c r="F80" s="4" t="str">
        <f>VLOOKUP(A80,HOP!A:C,3,0)</f>
        <v>4341111</v>
      </c>
      <c r="G80" s="4">
        <f t="shared" si="2"/>
        <v>0</v>
      </c>
      <c r="H80" s="4" t="str">
        <f t="shared" si="3"/>
        <v>，4341111</v>
      </c>
      <c r="I80" s="4" t="str">
        <f>VLOOKUP(A80,HOP!A:U,21,0)</f>
        <v>直采</v>
      </c>
    </row>
    <row r="81" s="4" customFormat="1" spans="1:9">
      <c r="A81" s="5">
        <v>999228743804569</v>
      </c>
      <c r="B81" s="6">
        <v>45271</v>
      </c>
      <c r="C81" s="6">
        <v>45273</v>
      </c>
      <c r="D81" s="4">
        <v>299.6</v>
      </c>
      <c r="E81" s="4" t="str">
        <f>VLOOKUP(A81,HOP!A:L,12,0)</f>
        <v>299.60</v>
      </c>
      <c r="F81" s="4" t="str">
        <f>VLOOKUP(A81,HOP!A:C,3,0)</f>
        <v>4343027</v>
      </c>
      <c r="G81" s="4">
        <f t="shared" si="2"/>
        <v>0</v>
      </c>
      <c r="H81" s="4" t="str">
        <f t="shared" si="3"/>
        <v>，4343027</v>
      </c>
      <c r="I81" s="4" t="str">
        <f>VLOOKUP(A81,HOP!A:U,21,0)</f>
        <v>直采</v>
      </c>
    </row>
    <row r="82" s="4" customFormat="1" hidden="1" spans="1:9">
      <c r="A82" s="5">
        <v>999228750767361</v>
      </c>
      <c r="B82" s="6">
        <v>45272</v>
      </c>
      <c r="C82" s="6">
        <v>45273</v>
      </c>
      <c r="D82" s="4">
        <v>0</v>
      </c>
      <c r="E82" s="4" t="str">
        <f>VLOOKUP(A82,HOP!A:L,12,0)</f>
        <v>245.48</v>
      </c>
      <c r="F82" s="4" t="str">
        <f>VLOOKUP(A82,HOP!A:C,3,0)</f>
        <v>4345270</v>
      </c>
      <c r="G82" s="4">
        <f t="shared" si="2"/>
        <v>-245.48</v>
      </c>
      <c r="H82" s="4" t="str">
        <f t="shared" si="3"/>
        <v>，4345270</v>
      </c>
      <c r="I82" s="4" t="str">
        <f>VLOOKUP(A82,HOP!A:U,21,0)</f>
        <v>直采</v>
      </c>
    </row>
    <row r="83" s="4" customFormat="1" spans="1:9">
      <c r="A83" s="5">
        <v>29266644362</v>
      </c>
      <c r="B83" s="6">
        <v>45271</v>
      </c>
      <c r="C83" s="6">
        <v>45272</v>
      </c>
      <c r="D83" s="4">
        <v>218.24</v>
      </c>
      <c r="E83" s="4" t="str">
        <f>VLOOKUP(A83,HOP!A:L,12,0)</f>
        <v>218.24</v>
      </c>
      <c r="F83" s="4" t="str">
        <f>VLOOKUP(A83,HOP!A:C,3,0)</f>
        <v>4351148</v>
      </c>
      <c r="G83" s="4">
        <f t="shared" si="2"/>
        <v>0</v>
      </c>
      <c r="H83" s="4" t="str">
        <f t="shared" si="3"/>
        <v>，4351148</v>
      </c>
      <c r="I83" s="4" t="str">
        <f>VLOOKUP(A83,HOP!A:U,21,0)</f>
        <v>直采</v>
      </c>
    </row>
    <row r="84" s="4" customFormat="1" spans="1:9">
      <c r="A84" s="5">
        <v>999229266745343</v>
      </c>
      <c r="B84" s="6">
        <v>45270</v>
      </c>
      <c r="C84" s="6">
        <v>45273</v>
      </c>
      <c r="D84" s="4">
        <v>1240.2</v>
      </c>
      <c r="E84" s="4" t="str">
        <f>VLOOKUP(A84,HOP!A:L,12,0)</f>
        <v>1240.20</v>
      </c>
      <c r="F84" s="4" t="str">
        <f>VLOOKUP(A84,HOP!A:C,3,0)</f>
        <v>4351165</v>
      </c>
      <c r="G84" s="4">
        <f t="shared" si="2"/>
        <v>0</v>
      </c>
      <c r="H84" s="4" t="str">
        <f t="shared" si="3"/>
        <v>，4351165</v>
      </c>
      <c r="I84" s="4" t="str">
        <f>VLOOKUP(A84,HOP!A:U,21,0)</f>
        <v>直采</v>
      </c>
    </row>
    <row r="85" s="4" customFormat="1" spans="1:9">
      <c r="A85" s="5">
        <v>999229268108134</v>
      </c>
      <c r="B85" s="6">
        <v>45276</v>
      </c>
      <c r="C85" s="6">
        <v>45277</v>
      </c>
      <c r="D85" s="4">
        <v>62.81</v>
      </c>
      <c r="E85" s="4" t="str">
        <f>VLOOKUP(A85,HOP!A:L,12,0)</f>
        <v>62.81</v>
      </c>
      <c r="F85" s="4" t="str">
        <f>VLOOKUP(A85,HOP!A:C,3,0)</f>
        <v>4351551</v>
      </c>
      <c r="G85" s="4">
        <f t="shared" si="2"/>
        <v>0</v>
      </c>
      <c r="H85" s="4" t="str">
        <f t="shared" si="3"/>
        <v>，4351551</v>
      </c>
      <c r="I85" s="4" t="str">
        <f>VLOOKUP(A85,HOP!A:U,21,0)</f>
        <v>直采</v>
      </c>
    </row>
    <row r="86" s="4" customFormat="1" spans="1:9">
      <c r="A86" s="5">
        <v>999229272223686</v>
      </c>
      <c r="B86" s="6">
        <v>45270</v>
      </c>
      <c r="C86" s="6">
        <v>45272</v>
      </c>
      <c r="D86" s="4">
        <v>78.34</v>
      </c>
      <c r="E86" s="4" t="str">
        <f>VLOOKUP(A86,HOP!A:L,12,0)</f>
        <v>78.34</v>
      </c>
      <c r="F86" s="4" t="str">
        <f>VLOOKUP(A86,HOP!A:C,3,0)</f>
        <v>4353074</v>
      </c>
      <c r="G86" s="4">
        <f t="shared" si="2"/>
        <v>0</v>
      </c>
      <c r="H86" s="4" t="str">
        <f t="shared" si="3"/>
        <v>，4353074</v>
      </c>
      <c r="I86" s="4" t="str">
        <f>VLOOKUP(A86,HOP!A:U,21,0)</f>
        <v>直采</v>
      </c>
    </row>
    <row r="87" s="4" customFormat="1" spans="1:9">
      <c r="A87" s="5">
        <v>999229275594452</v>
      </c>
      <c r="B87" s="6">
        <v>45269</v>
      </c>
      <c r="C87" s="6">
        <v>45275</v>
      </c>
      <c r="D87" s="4">
        <v>946.86</v>
      </c>
      <c r="E87" s="4" t="str">
        <f>VLOOKUP(A87,HOP!A:L,12,0)</f>
        <v>946.86</v>
      </c>
      <c r="F87" s="4" t="str">
        <f>VLOOKUP(A87,HOP!A:C,3,0)</f>
        <v>4356193</v>
      </c>
      <c r="G87" s="4">
        <f t="shared" si="2"/>
        <v>0</v>
      </c>
      <c r="H87" s="4" t="str">
        <f t="shared" si="3"/>
        <v>，4356193</v>
      </c>
      <c r="I87" s="4" t="str">
        <f>VLOOKUP(A87,HOP!A:U,21,0)</f>
        <v>直采</v>
      </c>
    </row>
    <row r="88" s="4" customFormat="1" spans="1:9">
      <c r="A88" s="5">
        <v>999229275721646</v>
      </c>
      <c r="B88" s="6">
        <v>45274</v>
      </c>
      <c r="C88" s="6">
        <v>45277</v>
      </c>
      <c r="D88" s="4">
        <v>328.2</v>
      </c>
      <c r="E88" s="4" t="str">
        <f>VLOOKUP(A88,HOP!A:L,12,0)</f>
        <v>328.20</v>
      </c>
      <c r="F88" s="4" t="str">
        <f>VLOOKUP(A88,HOP!A:C,3,0)</f>
        <v>4356356</v>
      </c>
      <c r="G88" s="4">
        <f t="shared" si="2"/>
        <v>0</v>
      </c>
      <c r="H88" s="4" t="str">
        <f t="shared" si="3"/>
        <v>，4356356</v>
      </c>
      <c r="I88" s="4" t="str">
        <f>VLOOKUP(A88,HOP!A:U,21,0)</f>
        <v>直采</v>
      </c>
    </row>
    <row r="89" s="4" customFormat="1" hidden="1" spans="1:9">
      <c r="A89" s="5">
        <v>999229277136412</v>
      </c>
      <c r="B89" s="6">
        <v>45270</v>
      </c>
      <c r="C89" s="6">
        <v>45275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9">
      <c r="A90" s="5">
        <v>999229277155759</v>
      </c>
      <c r="B90" s="6">
        <v>45270</v>
      </c>
      <c r="C90" s="6">
        <v>45275</v>
      </c>
      <c r="D90" s="4">
        <v>807.8</v>
      </c>
      <c r="E90" s="4" t="str">
        <f>VLOOKUP(A90,HOP!A:L,12,0)</f>
        <v>807.80</v>
      </c>
      <c r="F90" s="4" t="str">
        <f>VLOOKUP(A90,HOP!A:C,3,0)</f>
        <v>4358653</v>
      </c>
      <c r="G90" s="4">
        <f t="shared" si="2"/>
        <v>0</v>
      </c>
      <c r="H90" s="4" t="str">
        <f t="shared" si="3"/>
        <v>，4358653</v>
      </c>
      <c r="I90" s="4" t="str">
        <f>VLOOKUP(A90,HOP!A:U,21,0)</f>
        <v>直采</v>
      </c>
    </row>
    <row r="91" s="4" customFormat="1" spans="1:9">
      <c r="A91" s="5">
        <v>999229278836693</v>
      </c>
      <c r="B91" s="6">
        <v>45275</v>
      </c>
      <c r="C91" s="6">
        <v>45277</v>
      </c>
      <c r="D91" s="4">
        <v>101.48</v>
      </c>
      <c r="E91" s="4" t="str">
        <f>VLOOKUP(A91,HOP!A:L,12,0)</f>
        <v>101.48</v>
      </c>
      <c r="F91" s="4" t="str">
        <f>VLOOKUP(A91,HOP!A:C,3,0)</f>
        <v>4361590</v>
      </c>
      <c r="G91" s="4">
        <f t="shared" si="2"/>
        <v>0</v>
      </c>
      <c r="H91" s="4" t="str">
        <f t="shared" si="3"/>
        <v>，4361590</v>
      </c>
      <c r="I91" s="4" t="str">
        <f>VLOOKUP(A91,HOP!A:U,21,0)</f>
        <v>直采</v>
      </c>
    </row>
    <row r="92" s="4" customFormat="1" spans="1:9">
      <c r="A92" s="5">
        <v>999229288282689</v>
      </c>
      <c r="B92" s="6">
        <v>45269</v>
      </c>
      <c r="C92" s="6">
        <v>45271</v>
      </c>
      <c r="D92" s="4">
        <v>63.2</v>
      </c>
      <c r="E92" s="4" t="str">
        <f>VLOOKUP(A92,HOP!A:L,12,0)</f>
        <v>63.20</v>
      </c>
      <c r="F92" s="4" t="str">
        <f>VLOOKUP(A92,HOP!A:C,3,0)</f>
        <v>4365928</v>
      </c>
      <c r="G92" s="4">
        <f t="shared" si="2"/>
        <v>0</v>
      </c>
      <c r="H92" s="4" t="str">
        <f t="shared" si="3"/>
        <v>，4365928</v>
      </c>
      <c r="I92" s="4" t="str">
        <f>VLOOKUP(A92,HOP!A:U,21,0)</f>
        <v>直采</v>
      </c>
    </row>
    <row r="93" s="4" customFormat="1" spans="1:9">
      <c r="A93" s="5">
        <v>999229288404021</v>
      </c>
      <c r="B93" s="6">
        <v>45276</v>
      </c>
      <c r="C93" s="6">
        <v>45277</v>
      </c>
      <c r="D93" s="4">
        <v>223.71</v>
      </c>
      <c r="E93" s="4" t="str">
        <f>VLOOKUP(A93,HOP!A:L,12,0)</f>
        <v>223.71</v>
      </c>
      <c r="F93" s="4" t="str">
        <f>VLOOKUP(A93,HOP!A:C,3,0)</f>
        <v>4366043</v>
      </c>
      <c r="G93" s="4">
        <f t="shared" si="2"/>
        <v>0</v>
      </c>
      <c r="H93" s="4" t="str">
        <f t="shared" si="3"/>
        <v>，4366043</v>
      </c>
      <c r="I93" s="4" t="str">
        <f>VLOOKUP(A93,HOP!A:U,21,0)</f>
        <v>直采</v>
      </c>
    </row>
    <row r="94" s="4" customFormat="1" spans="1:9">
      <c r="A94" s="5">
        <v>29288722500</v>
      </c>
      <c r="B94" s="6">
        <v>45264</v>
      </c>
      <c r="C94" s="6">
        <v>45271</v>
      </c>
      <c r="D94" s="4">
        <v>202.58</v>
      </c>
      <c r="E94" s="4" t="str">
        <f>VLOOKUP(A94,HOP!A:L,12,0)</f>
        <v>202.58</v>
      </c>
      <c r="F94" s="4" t="str">
        <f>VLOOKUP(A94,HOP!A:C,3,0)</f>
        <v>4366684</v>
      </c>
      <c r="G94" s="4">
        <f t="shared" si="2"/>
        <v>0</v>
      </c>
      <c r="H94" s="4" t="str">
        <f t="shared" si="3"/>
        <v>，4366684</v>
      </c>
      <c r="I94" s="4" t="str">
        <f>VLOOKUP(A94,HOP!A:U,21,0)</f>
        <v>直采</v>
      </c>
    </row>
    <row r="95" s="4" customFormat="1" spans="1:9">
      <c r="A95" s="5">
        <v>999227109256004</v>
      </c>
      <c r="B95" s="6">
        <v>45269</v>
      </c>
      <c r="C95" s="6">
        <v>45272</v>
      </c>
      <c r="D95" s="4">
        <v>2599.98</v>
      </c>
      <c r="E95" s="4" t="str">
        <f>VLOOKUP(A95,HOP!A:L,12,0)</f>
        <v>2599.98</v>
      </c>
      <c r="F95" s="4" t="str">
        <f>VLOOKUP(A95,HOP!A:C,3,0)</f>
        <v>4008068</v>
      </c>
      <c r="G95" s="4">
        <f t="shared" si="2"/>
        <v>0</v>
      </c>
      <c r="H95" s="4" t="str">
        <f t="shared" si="3"/>
        <v>，4008068</v>
      </c>
      <c r="I95" s="4" t="str">
        <f>VLOOKUP(A95,HOP!A:U,21,0)</f>
        <v>直采</v>
      </c>
    </row>
    <row r="96" s="4" customFormat="1" spans="1:9">
      <c r="A96" s="5">
        <v>999229291883632</v>
      </c>
      <c r="B96" s="6">
        <v>45267</v>
      </c>
      <c r="C96" s="6">
        <v>45275</v>
      </c>
      <c r="D96" s="4">
        <v>1548.96</v>
      </c>
      <c r="E96" s="4" t="str">
        <f>VLOOKUP(A96,HOP!A:L,12,0)</f>
        <v>1548.96</v>
      </c>
      <c r="F96" s="4" t="str">
        <f>VLOOKUP(A96,HOP!A:C,3,0)</f>
        <v>4372442</v>
      </c>
      <c r="G96" s="4">
        <f t="shared" si="2"/>
        <v>0</v>
      </c>
      <c r="H96" s="4" t="str">
        <f t="shared" si="3"/>
        <v>，4372442</v>
      </c>
      <c r="I96" s="4" t="str">
        <f>VLOOKUP(A96,HOP!A:U,21,0)</f>
        <v>直采</v>
      </c>
    </row>
    <row r="97" s="4" customFormat="1" spans="1:9">
      <c r="A97" s="5">
        <v>999229292787159</v>
      </c>
      <c r="B97" s="6">
        <v>45267</v>
      </c>
      <c r="C97" s="6">
        <v>45271</v>
      </c>
      <c r="D97" s="4">
        <v>774.48</v>
      </c>
      <c r="E97" s="4" t="str">
        <f>VLOOKUP(A97,HOP!A:L,12,0)</f>
        <v>774.48</v>
      </c>
      <c r="F97" s="4" t="str">
        <f>VLOOKUP(A97,HOP!A:C,3,0)</f>
        <v>4374321</v>
      </c>
      <c r="G97" s="4">
        <f t="shared" si="2"/>
        <v>0</v>
      </c>
      <c r="H97" s="4" t="str">
        <f t="shared" si="3"/>
        <v>，4374321</v>
      </c>
      <c r="I97" s="4" t="str">
        <f>VLOOKUP(A97,HOP!A:U,21,0)</f>
        <v>直采</v>
      </c>
    </row>
    <row r="98" s="4" customFormat="1" spans="1:9">
      <c r="A98" s="5">
        <v>999229293131328</v>
      </c>
      <c r="B98" s="6">
        <v>45267</v>
      </c>
      <c r="C98" s="6">
        <v>45271</v>
      </c>
      <c r="D98" s="4">
        <v>1114.72</v>
      </c>
      <c r="E98" s="4" t="str">
        <f>VLOOKUP(A98,HOP!A:L,12,0)</f>
        <v>1114.72</v>
      </c>
      <c r="F98" s="4" t="str">
        <f>VLOOKUP(A98,HOP!A:C,3,0)</f>
        <v>4375022</v>
      </c>
      <c r="G98" s="4">
        <f t="shared" si="2"/>
        <v>0</v>
      </c>
      <c r="H98" s="4" t="str">
        <f t="shared" si="3"/>
        <v>，4375022</v>
      </c>
      <c r="I98" s="4" t="str">
        <f>VLOOKUP(A98,HOP!A:U,21,0)</f>
        <v>直采</v>
      </c>
    </row>
    <row r="99" s="4" customFormat="1" spans="1:9">
      <c r="A99" s="5">
        <v>999229294931185</v>
      </c>
      <c r="B99" s="6">
        <v>45272</v>
      </c>
      <c r="C99" s="6">
        <v>45273</v>
      </c>
      <c r="D99" s="4">
        <v>70.23</v>
      </c>
      <c r="E99" s="4" t="str">
        <f>VLOOKUP(A99,HOP!A:L,12,0)</f>
        <v>70.23</v>
      </c>
      <c r="F99" s="4" t="str">
        <f>VLOOKUP(A99,HOP!A:C,3,0)</f>
        <v>4375683</v>
      </c>
      <c r="G99" s="4">
        <f t="shared" si="2"/>
        <v>0</v>
      </c>
      <c r="H99" s="4" t="str">
        <f t="shared" si="3"/>
        <v>，4375683</v>
      </c>
      <c r="I99" s="4" t="str">
        <f>VLOOKUP(A99,HOP!A:U,21,0)</f>
        <v>直采</v>
      </c>
    </row>
    <row r="100" s="4" customFormat="1" spans="1:9">
      <c r="A100" s="5">
        <v>999229297263469</v>
      </c>
      <c r="B100" s="6">
        <v>45271</v>
      </c>
      <c r="C100" s="6">
        <v>45274</v>
      </c>
      <c r="D100" s="4">
        <v>395.37</v>
      </c>
      <c r="E100" s="4" t="str">
        <f>VLOOKUP(A100,HOP!A:L,12,0)</f>
        <v>395.37</v>
      </c>
      <c r="F100" s="4" t="str">
        <f>VLOOKUP(A100,HOP!A:C,3,0)</f>
        <v>4376101</v>
      </c>
      <c r="G100" s="4">
        <f t="shared" si="2"/>
        <v>0</v>
      </c>
      <c r="H100" s="4" t="str">
        <f t="shared" si="3"/>
        <v>，4376101</v>
      </c>
      <c r="I100" s="4" t="str">
        <f>VLOOKUP(A100,HOP!A:U,21,0)</f>
        <v>直采</v>
      </c>
    </row>
    <row r="101" s="4" customFormat="1" spans="1:9">
      <c r="A101" s="5">
        <v>999229299153276</v>
      </c>
      <c r="B101" s="6">
        <v>45269</v>
      </c>
      <c r="C101" s="6">
        <v>45272</v>
      </c>
      <c r="D101" s="4">
        <v>253.21</v>
      </c>
      <c r="E101" s="4" t="str">
        <f>VLOOKUP(A101,HOP!A:L,12,0)</f>
        <v>253.21</v>
      </c>
      <c r="F101" s="4" t="str">
        <f>VLOOKUP(A101,HOP!A:C,3,0)</f>
        <v>4376699</v>
      </c>
      <c r="G101" s="4">
        <f t="shared" si="2"/>
        <v>0</v>
      </c>
      <c r="H101" s="4" t="str">
        <f t="shared" si="3"/>
        <v>，4376699</v>
      </c>
      <c r="I101" s="4" t="str">
        <f>VLOOKUP(A101,HOP!A:U,21,0)</f>
        <v>直采</v>
      </c>
    </row>
    <row r="102" s="4" customFormat="1" spans="1:9">
      <c r="A102" s="5">
        <v>999229299949515</v>
      </c>
      <c r="B102" s="6">
        <v>45269</v>
      </c>
      <c r="C102" s="6">
        <v>45271</v>
      </c>
      <c r="D102" s="4">
        <v>101.56</v>
      </c>
      <c r="E102" s="4" t="str">
        <f>VLOOKUP(A102,HOP!A:L,12,0)</f>
        <v>101.56</v>
      </c>
      <c r="F102" s="4" t="str">
        <f>VLOOKUP(A102,HOP!A:C,3,0)</f>
        <v>4376968</v>
      </c>
      <c r="G102" s="4">
        <f t="shared" si="2"/>
        <v>0</v>
      </c>
      <c r="H102" s="4" t="str">
        <f t="shared" si="3"/>
        <v>，4376968</v>
      </c>
      <c r="I102" s="4" t="str">
        <f>VLOOKUP(A102,HOP!A:U,21,0)</f>
        <v>直采</v>
      </c>
    </row>
    <row r="103" s="4" customFormat="1" spans="1:9">
      <c r="A103" s="5">
        <v>29300632571</v>
      </c>
      <c r="B103" s="6">
        <v>45269</v>
      </c>
      <c r="C103" s="6">
        <v>45271</v>
      </c>
      <c r="D103" s="4">
        <v>506.72</v>
      </c>
      <c r="E103" s="4" t="str">
        <f>VLOOKUP(A103,HOP!A:L,12,0)</f>
        <v>506.72</v>
      </c>
      <c r="F103" s="4" t="str">
        <f>VLOOKUP(A103,HOP!A:C,3,0)</f>
        <v>4377261</v>
      </c>
      <c r="G103" s="4">
        <f t="shared" si="2"/>
        <v>0</v>
      </c>
      <c r="H103" s="4" t="str">
        <f t="shared" si="3"/>
        <v>，4377261</v>
      </c>
      <c r="I103" s="4" t="str">
        <f>VLOOKUP(A103,HOP!A:U,21,0)</f>
        <v>直采</v>
      </c>
    </row>
    <row r="104" s="4" customFormat="1" hidden="1" spans="1:9">
      <c r="A104" s="5">
        <v>999229302397284</v>
      </c>
      <c r="B104" s="6">
        <v>45275</v>
      </c>
      <c r="C104" s="6">
        <v>45276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999229302400178</v>
      </c>
      <c r="B105" s="6">
        <v>45275</v>
      </c>
      <c r="C105" s="6">
        <v>45276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spans="1:9">
      <c r="A106" s="5">
        <v>999229307463702</v>
      </c>
      <c r="B106" s="6">
        <v>45267</v>
      </c>
      <c r="C106" s="6">
        <v>45272</v>
      </c>
      <c r="D106" s="4">
        <v>966.55</v>
      </c>
      <c r="E106" s="4" t="str">
        <f>VLOOKUP(A106,HOP!A:L,12,0)</f>
        <v>966.55</v>
      </c>
      <c r="F106" s="4" t="str">
        <f>VLOOKUP(A106,HOP!A:C,3,0)</f>
        <v>4381813</v>
      </c>
      <c r="G106" s="4">
        <f t="shared" si="2"/>
        <v>0</v>
      </c>
      <c r="H106" s="4" t="str">
        <f t="shared" si="3"/>
        <v>，4381813</v>
      </c>
      <c r="I106" s="4" t="str">
        <f>VLOOKUP(A106,HOP!A:U,21,0)</f>
        <v>直采</v>
      </c>
    </row>
    <row r="107" s="4" customFormat="1" spans="1:9">
      <c r="A107" s="5">
        <v>999229309054256</v>
      </c>
      <c r="B107" s="6">
        <v>45270</v>
      </c>
      <c r="C107" s="6">
        <v>45272</v>
      </c>
      <c r="D107" s="4">
        <v>257</v>
      </c>
      <c r="E107" s="4" t="str">
        <f>VLOOKUP(A107,HOP!A:L,12,0)</f>
        <v>257.00</v>
      </c>
      <c r="F107" s="4" t="str">
        <f>VLOOKUP(A107,HOP!A:C,3,0)</f>
        <v>4382919</v>
      </c>
      <c r="G107" s="4">
        <f t="shared" si="2"/>
        <v>0</v>
      </c>
      <c r="H107" s="4" t="str">
        <f t="shared" si="3"/>
        <v>，4382919</v>
      </c>
      <c r="I107" s="4" t="str">
        <f>VLOOKUP(A107,HOP!A:U,21,0)</f>
        <v>直采</v>
      </c>
    </row>
    <row r="108" s="4" customFormat="1" spans="1:9">
      <c r="A108" s="5">
        <v>999229331992210</v>
      </c>
      <c r="B108" s="6">
        <v>45270</v>
      </c>
      <c r="C108" s="6">
        <v>45272</v>
      </c>
      <c r="D108" s="4">
        <v>388.3</v>
      </c>
      <c r="E108" s="4" t="str">
        <f>VLOOKUP(A108,HOP!A:L,12,0)</f>
        <v>388.30</v>
      </c>
      <c r="F108" s="4" t="str">
        <f>VLOOKUP(A108,HOP!A:C,3,0)</f>
        <v>4386349</v>
      </c>
      <c r="G108" s="4">
        <f t="shared" si="2"/>
        <v>0</v>
      </c>
      <c r="H108" s="4" t="str">
        <f t="shared" si="3"/>
        <v>，4386349</v>
      </c>
      <c r="I108" s="4" t="str">
        <f>VLOOKUP(A108,HOP!A:U,21,0)</f>
        <v>直采</v>
      </c>
    </row>
    <row r="109" s="4" customFormat="1" spans="1:9">
      <c r="A109" s="5">
        <v>999229333292839</v>
      </c>
      <c r="B109" s="6">
        <v>45267</v>
      </c>
      <c r="C109" s="6">
        <v>45271</v>
      </c>
      <c r="D109" s="4">
        <v>773.24</v>
      </c>
      <c r="E109" s="4" t="str">
        <f>VLOOKUP(A109,HOP!A:L,12,0)</f>
        <v>773.24</v>
      </c>
      <c r="F109" s="4" t="str">
        <f>VLOOKUP(A109,HOP!A:C,3,0)</f>
        <v>4387110</v>
      </c>
      <c r="G109" s="4">
        <f t="shared" si="2"/>
        <v>0</v>
      </c>
      <c r="H109" s="4" t="str">
        <f t="shared" si="3"/>
        <v>，4387110</v>
      </c>
      <c r="I109" s="4" t="str">
        <f>VLOOKUP(A109,HOP!A:U,21,0)</f>
        <v>直采</v>
      </c>
    </row>
    <row r="110" s="4" customFormat="1" spans="1:9">
      <c r="A110" s="5">
        <v>999229336485414</v>
      </c>
      <c r="B110" s="6">
        <v>45271</v>
      </c>
      <c r="C110" s="6">
        <v>45274</v>
      </c>
      <c r="D110" s="4">
        <v>818.22</v>
      </c>
      <c r="E110" s="4" t="str">
        <f>VLOOKUP(A110,HOP!A:L,12,0)</f>
        <v>818.22</v>
      </c>
      <c r="F110" s="4" t="str">
        <f>VLOOKUP(A110,HOP!A:C,3,0)</f>
        <v>4389316</v>
      </c>
      <c r="G110" s="4">
        <f t="shared" si="2"/>
        <v>0</v>
      </c>
      <c r="H110" s="4" t="str">
        <f t="shared" si="3"/>
        <v>，4389316</v>
      </c>
      <c r="I110" s="4" t="str">
        <f>VLOOKUP(A110,HOP!A:U,21,0)</f>
        <v>直采</v>
      </c>
    </row>
    <row r="111" s="4" customFormat="1" spans="1:9">
      <c r="A111" s="5">
        <v>999229336839358</v>
      </c>
      <c r="B111" s="6">
        <v>45268</v>
      </c>
      <c r="C111" s="6">
        <v>45274</v>
      </c>
      <c r="D111" s="4">
        <v>444</v>
      </c>
      <c r="E111" s="4" t="str">
        <f>VLOOKUP(A111,HOP!A:L,12,0)</f>
        <v>444.00</v>
      </c>
      <c r="F111" s="4" t="str">
        <f>VLOOKUP(A111,HOP!A:C,3,0)</f>
        <v>4389796</v>
      </c>
      <c r="G111" s="4">
        <f t="shared" si="2"/>
        <v>0</v>
      </c>
      <c r="H111" s="4" t="str">
        <f t="shared" si="3"/>
        <v>，4389796</v>
      </c>
      <c r="I111" s="4" t="str">
        <f>VLOOKUP(A111,HOP!A:U,21,0)</f>
        <v>直采</v>
      </c>
    </row>
    <row r="112" s="4" customFormat="1" spans="1:9">
      <c r="A112" s="5">
        <v>999229337351257</v>
      </c>
      <c r="B112" s="6">
        <v>45271</v>
      </c>
      <c r="C112" s="6">
        <v>45272</v>
      </c>
      <c r="D112" s="4">
        <v>50.68</v>
      </c>
      <c r="E112" s="4" t="str">
        <f>VLOOKUP(A112,HOP!A:L,12,0)</f>
        <v>50.68</v>
      </c>
      <c r="F112" s="4" t="str">
        <f>VLOOKUP(A112,HOP!A:C,3,0)</f>
        <v>4390495</v>
      </c>
      <c r="G112" s="4">
        <f t="shared" si="2"/>
        <v>0</v>
      </c>
      <c r="H112" s="4" t="str">
        <f t="shared" si="3"/>
        <v>，4390495</v>
      </c>
      <c r="I112" s="4" t="str">
        <f>VLOOKUP(A112,HOP!A:U,21,0)</f>
        <v>直采</v>
      </c>
    </row>
    <row r="113" s="4" customFormat="1" spans="1:9">
      <c r="A113" s="5">
        <v>999229337996647</v>
      </c>
      <c r="B113" s="6">
        <v>45274</v>
      </c>
      <c r="C113" s="6">
        <v>45277</v>
      </c>
      <c r="D113" s="4">
        <v>331.74</v>
      </c>
      <c r="E113" s="4" t="str">
        <f>VLOOKUP(A113,HOP!A:L,12,0)</f>
        <v>331.74</v>
      </c>
      <c r="F113" s="4" t="str">
        <f>VLOOKUP(A113,HOP!A:C,3,0)</f>
        <v>4391718</v>
      </c>
      <c r="G113" s="4">
        <f t="shared" si="2"/>
        <v>0</v>
      </c>
      <c r="H113" s="4" t="str">
        <f t="shared" si="3"/>
        <v>，4391718</v>
      </c>
      <c r="I113" s="4" t="str">
        <f>VLOOKUP(A113,HOP!A:U,21,0)</f>
        <v>直采</v>
      </c>
    </row>
    <row r="114" s="4" customFormat="1" spans="1:9">
      <c r="A114" s="5">
        <v>999229338724658</v>
      </c>
      <c r="B114" s="6">
        <v>45269</v>
      </c>
      <c r="C114" s="6">
        <v>45272</v>
      </c>
      <c r="D114" s="4">
        <v>289.38</v>
      </c>
      <c r="E114" s="4" t="str">
        <f>VLOOKUP(A114,HOP!A:L,12,0)</f>
        <v>289.38</v>
      </c>
      <c r="F114" s="4" t="str">
        <f>VLOOKUP(A114,HOP!A:C,3,0)</f>
        <v>4393245</v>
      </c>
      <c r="G114" s="4">
        <f t="shared" si="2"/>
        <v>0</v>
      </c>
      <c r="H114" s="4" t="str">
        <f t="shared" si="3"/>
        <v>，4393245</v>
      </c>
      <c r="I114" s="4" t="str">
        <f>VLOOKUP(A114,HOP!A:U,21,0)</f>
        <v>直采</v>
      </c>
    </row>
    <row r="115" s="4" customFormat="1" spans="1:9">
      <c r="A115" s="5">
        <v>999229339247987</v>
      </c>
      <c r="B115" s="6">
        <v>45275</v>
      </c>
      <c r="C115" s="6">
        <v>45277</v>
      </c>
      <c r="D115" s="4">
        <v>78.86</v>
      </c>
      <c r="E115" s="4" t="str">
        <f>VLOOKUP(A115,HOP!A:L,12,0)</f>
        <v>78.86</v>
      </c>
      <c r="F115" s="4" t="str">
        <f>VLOOKUP(A115,HOP!A:C,3,0)</f>
        <v>4394204</v>
      </c>
      <c r="G115" s="4">
        <f t="shared" si="2"/>
        <v>0</v>
      </c>
      <c r="H115" s="4" t="str">
        <f t="shared" si="3"/>
        <v>，4394204</v>
      </c>
      <c r="I115" s="4" t="str">
        <f>VLOOKUP(A115,HOP!A:U,21,0)</f>
        <v>直采</v>
      </c>
    </row>
    <row r="116" s="4" customFormat="1" spans="1:9">
      <c r="A116" s="5">
        <v>999229339899484</v>
      </c>
      <c r="B116" s="6">
        <v>45273</v>
      </c>
      <c r="C116" s="6">
        <v>45275</v>
      </c>
      <c r="D116" s="4">
        <v>503.28</v>
      </c>
      <c r="E116" s="4" t="str">
        <f>VLOOKUP(A116,HOP!A:L,12,0)</f>
        <v>503.28</v>
      </c>
      <c r="F116" s="4" t="str">
        <f>VLOOKUP(A116,HOP!A:C,3,0)</f>
        <v>4395040</v>
      </c>
      <c r="G116" s="4">
        <f t="shared" si="2"/>
        <v>0</v>
      </c>
      <c r="H116" s="4" t="str">
        <f t="shared" si="3"/>
        <v>，4395040</v>
      </c>
      <c r="I116" s="4" t="str">
        <f>VLOOKUP(A116,HOP!A:U,21,0)</f>
        <v>直采</v>
      </c>
    </row>
    <row r="117" s="4" customFormat="1" spans="1:9">
      <c r="A117" s="5">
        <v>999229340175072</v>
      </c>
      <c r="B117" s="6">
        <v>45271</v>
      </c>
      <c r="C117" s="6">
        <v>45273</v>
      </c>
      <c r="D117" s="4">
        <v>387.38</v>
      </c>
      <c r="E117" s="4" t="str">
        <f>VLOOKUP(A117,HOP!A:L,12,0)</f>
        <v>387.38</v>
      </c>
      <c r="F117" s="4" t="str">
        <f>VLOOKUP(A117,HOP!A:C,3,0)</f>
        <v>4395374</v>
      </c>
      <c r="G117" s="4">
        <f t="shared" si="2"/>
        <v>0</v>
      </c>
      <c r="H117" s="4" t="str">
        <f t="shared" si="3"/>
        <v>，4395374</v>
      </c>
      <c r="I117" s="4" t="str">
        <f>VLOOKUP(A117,HOP!A:U,21,0)</f>
        <v>直采</v>
      </c>
    </row>
    <row r="118" s="4" customFormat="1" spans="1:9">
      <c r="A118" s="5">
        <v>999229346565599</v>
      </c>
      <c r="B118" s="6">
        <v>45271</v>
      </c>
      <c r="C118" s="6">
        <v>45273</v>
      </c>
      <c r="D118" s="4">
        <v>157.72</v>
      </c>
      <c r="E118" s="4" t="str">
        <f>VLOOKUP(A118,HOP!A:L,12,0)</f>
        <v>157.72</v>
      </c>
      <c r="F118" s="4" t="str">
        <f>VLOOKUP(A118,HOP!A:C,3,0)</f>
        <v>4398195</v>
      </c>
      <c r="G118" s="4">
        <f t="shared" si="2"/>
        <v>0</v>
      </c>
      <c r="H118" s="4" t="str">
        <f t="shared" si="3"/>
        <v>，4398195</v>
      </c>
      <c r="I118" s="4" t="str">
        <f>VLOOKUP(A118,HOP!A:U,21,0)</f>
        <v>直采</v>
      </c>
    </row>
    <row r="119" s="4" customFormat="1" spans="1:9">
      <c r="A119" s="5">
        <v>999229349150920</v>
      </c>
      <c r="B119" s="6">
        <v>45274</v>
      </c>
      <c r="C119" s="6">
        <v>45276</v>
      </c>
      <c r="D119" s="4">
        <v>129.44</v>
      </c>
      <c r="E119" s="4" t="str">
        <f>VLOOKUP(A119,HOP!A:L,12,0)</f>
        <v>129.44</v>
      </c>
      <c r="F119" s="4" t="str">
        <f>VLOOKUP(A119,HOP!A:C,3,0)</f>
        <v>4400749</v>
      </c>
      <c r="G119" s="4">
        <f t="shared" si="2"/>
        <v>0</v>
      </c>
      <c r="H119" s="4" t="str">
        <f t="shared" si="3"/>
        <v>，4400749</v>
      </c>
      <c r="I119" s="4" t="str">
        <f>VLOOKUP(A119,HOP!A:U,21,0)</f>
        <v>直采</v>
      </c>
    </row>
    <row r="120" s="4" customFormat="1" spans="1:9">
      <c r="A120" s="5">
        <v>999229349146696</v>
      </c>
      <c r="B120" s="6">
        <v>45270</v>
      </c>
      <c r="C120" s="6">
        <v>45277</v>
      </c>
      <c r="D120" s="4">
        <v>2214.98</v>
      </c>
      <c r="E120" s="4" t="str">
        <f>VLOOKUP(A120,HOP!A:L,12,0)</f>
        <v>2214.98</v>
      </c>
      <c r="F120" s="4" t="str">
        <f>VLOOKUP(A120,HOP!A:C,3,0)</f>
        <v>4400765</v>
      </c>
      <c r="G120" s="4">
        <f t="shared" si="2"/>
        <v>0</v>
      </c>
      <c r="H120" s="4" t="str">
        <f t="shared" si="3"/>
        <v>，4400765</v>
      </c>
      <c r="I120" s="4" t="str">
        <f>VLOOKUP(A120,HOP!A:U,21,0)</f>
        <v>直采</v>
      </c>
    </row>
    <row r="121" s="4" customFormat="1" spans="1:9">
      <c r="A121" s="5">
        <v>999229349406235</v>
      </c>
      <c r="B121" s="6">
        <v>45271</v>
      </c>
      <c r="C121" s="6">
        <v>45272</v>
      </c>
      <c r="D121" s="4">
        <v>50.63</v>
      </c>
      <c r="E121" s="4" t="str">
        <f>VLOOKUP(A121,HOP!A:L,12,0)</f>
        <v>50.63</v>
      </c>
      <c r="F121" s="4" t="str">
        <f>VLOOKUP(A121,HOP!A:C,3,0)</f>
        <v>4401085</v>
      </c>
      <c r="G121" s="4">
        <f t="shared" si="2"/>
        <v>0</v>
      </c>
      <c r="H121" s="4" t="str">
        <f t="shared" si="3"/>
        <v>，4401085</v>
      </c>
      <c r="I121" s="4" t="str">
        <f>VLOOKUP(A121,HOP!A:U,21,0)</f>
        <v>直采</v>
      </c>
    </row>
    <row r="122" s="4" customFormat="1" spans="1:9">
      <c r="A122" s="5">
        <v>999229349486601</v>
      </c>
      <c r="B122" s="6">
        <v>45275</v>
      </c>
      <c r="C122" s="6">
        <v>45276</v>
      </c>
      <c r="D122" s="4">
        <v>186.07</v>
      </c>
      <c r="E122" s="4" t="str">
        <f>VLOOKUP(A122,HOP!A:L,12,0)</f>
        <v>186.07</v>
      </c>
      <c r="F122" s="4" t="str">
        <f>VLOOKUP(A122,HOP!A:C,3,0)</f>
        <v>4401159</v>
      </c>
      <c r="G122" s="4">
        <f t="shared" si="2"/>
        <v>0</v>
      </c>
      <c r="H122" s="4" t="str">
        <f t="shared" si="3"/>
        <v>，4401159</v>
      </c>
      <c r="I122" s="4" t="str">
        <f>VLOOKUP(A122,HOP!A:U,21,0)</f>
        <v>直采</v>
      </c>
    </row>
    <row r="123" s="4" customFormat="1" spans="1:9">
      <c r="A123" s="5">
        <v>999229349543443</v>
      </c>
      <c r="B123" s="6">
        <v>45274</v>
      </c>
      <c r="C123" s="6">
        <v>45277</v>
      </c>
      <c r="D123" s="4">
        <v>579.12</v>
      </c>
      <c r="E123" s="4" t="str">
        <f>VLOOKUP(A123,HOP!A:L,12,0)</f>
        <v>579.12</v>
      </c>
      <c r="F123" s="4" t="str">
        <f>VLOOKUP(A123,HOP!A:C,3,0)</f>
        <v>4401204</v>
      </c>
      <c r="G123" s="4">
        <f t="shared" si="2"/>
        <v>0</v>
      </c>
      <c r="H123" s="4" t="str">
        <f t="shared" si="3"/>
        <v>，4401204</v>
      </c>
      <c r="I123" s="4" t="str">
        <f>VLOOKUP(A123,HOP!A:U,21,0)</f>
        <v>直采</v>
      </c>
    </row>
    <row r="124" s="4" customFormat="1" spans="1:9">
      <c r="A124" s="5">
        <v>999229349682368</v>
      </c>
      <c r="B124" s="6">
        <v>45269</v>
      </c>
      <c r="C124" s="6">
        <v>45271</v>
      </c>
      <c r="D124" s="4">
        <v>617.47</v>
      </c>
      <c r="E124" s="4" t="str">
        <f>VLOOKUP(A124,HOP!A:L,12,0)</f>
        <v>617.47</v>
      </c>
      <c r="F124" s="4" t="str">
        <f>VLOOKUP(A124,HOP!A:C,3,0)</f>
        <v>4401450</v>
      </c>
      <c r="G124" s="4">
        <f t="shared" si="2"/>
        <v>0</v>
      </c>
      <c r="H124" s="4" t="str">
        <f t="shared" si="3"/>
        <v>，4401450</v>
      </c>
      <c r="I124" s="4" t="str">
        <f>VLOOKUP(A124,HOP!A:U,21,0)</f>
        <v>直采</v>
      </c>
    </row>
    <row r="125" s="4" customFormat="1" spans="1:9">
      <c r="A125" s="5">
        <v>999229350269538</v>
      </c>
      <c r="B125" s="6">
        <v>45268</v>
      </c>
      <c r="C125" s="6">
        <v>45271</v>
      </c>
      <c r="D125" s="4">
        <v>209.22</v>
      </c>
      <c r="E125" s="4" t="str">
        <f>VLOOKUP(A125,HOP!A:L,12,0)</f>
        <v>209.22</v>
      </c>
      <c r="F125" s="4" t="str">
        <f>VLOOKUP(A125,HOP!A:C,3,0)</f>
        <v>4402190</v>
      </c>
      <c r="G125" s="4">
        <f t="shared" si="2"/>
        <v>0</v>
      </c>
      <c r="H125" s="4" t="str">
        <f t="shared" si="3"/>
        <v>，4402190</v>
      </c>
      <c r="I125" s="4" t="str">
        <f>VLOOKUP(A125,HOP!A:U,21,0)</f>
        <v>直采</v>
      </c>
    </row>
    <row r="126" s="4" customFormat="1" spans="1:9">
      <c r="A126" s="5">
        <v>999229350591490</v>
      </c>
      <c r="B126" s="6">
        <v>45271</v>
      </c>
      <c r="C126" s="6">
        <v>45276</v>
      </c>
      <c r="D126" s="4">
        <v>351.5</v>
      </c>
      <c r="E126" s="4" t="str">
        <f>VLOOKUP(A126,HOP!A:L,12,0)</f>
        <v>351.50</v>
      </c>
      <c r="F126" s="4" t="str">
        <f>VLOOKUP(A126,HOP!A:C,3,0)</f>
        <v>4402645</v>
      </c>
      <c r="G126" s="4">
        <f t="shared" si="2"/>
        <v>0</v>
      </c>
      <c r="H126" s="4" t="str">
        <f t="shared" si="3"/>
        <v>，4402645</v>
      </c>
      <c r="I126" s="4" t="str">
        <f>VLOOKUP(A126,HOP!A:U,21,0)</f>
        <v>直采</v>
      </c>
    </row>
    <row r="127" s="4" customFormat="1" spans="1:9">
      <c r="A127" s="5">
        <v>999229350808501</v>
      </c>
      <c r="B127" s="6">
        <v>45272</v>
      </c>
      <c r="C127" s="6">
        <v>45275</v>
      </c>
      <c r="D127" s="4">
        <v>204.63</v>
      </c>
      <c r="E127" s="4" t="str">
        <f>VLOOKUP(A127,HOP!A:L,12,0)</f>
        <v>204.63</v>
      </c>
      <c r="F127" s="4" t="str">
        <f>VLOOKUP(A127,HOP!A:C,3,0)</f>
        <v>4402953</v>
      </c>
      <c r="G127" s="4">
        <f t="shared" si="2"/>
        <v>0</v>
      </c>
      <c r="H127" s="4" t="str">
        <f t="shared" si="3"/>
        <v>，4402953</v>
      </c>
      <c r="I127" s="4" t="str">
        <f>VLOOKUP(A127,HOP!A:U,21,0)</f>
        <v>直采</v>
      </c>
    </row>
    <row r="128" s="4" customFormat="1" spans="1:9">
      <c r="A128" s="5">
        <v>999229350845631</v>
      </c>
      <c r="B128" s="6">
        <v>45273</v>
      </c>
      <c r="C128" s="6">
        <v>45274</v>
      </c>
      <c r="D128" s="4">
        <v>160.4</v>
      </c>
      <c r="E128" s="4" t="str">
        <f>VLOOKUP(A128,HOP!A:L,12,0)</f>
        <v>160.40</v>
      </c>
      <c r="F128" s="4" t="str">
        <f>VLOOKUP(A128,HOP!A:C,3,0)</f>
        <v>4402981</v>
      </c>
      <c r="G128" s="4">
        <f t="shared" si="2"/>
        <v>0</v>
      </c>
      <c r="H128" s="4" t="str">
        <f t="shared" si="3"/>
        <v>，4402981</v>
      </c>
      <c r="I128" s="4" t="str">
        <f>VLOOKUP(A128,HOP!A:U,21,0)</f>
        <v>直采</v>
      </c>
    </row>
    <row r="129" s="4" customFormat="1" spans="1:9">
      <c r="A129" s="5">
        <v>999229351062201</v>
      </c>
      <c r="B129" s="6">
        <v>45272</v>
      </c>
      <c r="C129" s="6">
        <v>45274</v>
      </c>
      <c r="D129" s="4">
        <v>307.55</v>
      </c>
      <c r="E129" s="4" t="str">
        <f>VLOOKUP(A129,HOP!A:L,12,0)</f>
        <v>307.55</v>
      </c>
      <c r="F129" s="4" t="str">
        <f>VLOOKUP(A129,HOP!A:C,3,0)</f>
        <v>4403317</v>
      </c>
      <c r="G129" s="4">
        <f t="shared" si="2"/>
        <v>0</v>
      </c>
      <c r="H129" s="4" t="str">
        <f t="shared" si="3"/>
        <v>，4403317</v>
      </c>
      <c r="I129" s="4" t="str">
        <f>VLOOKUP(A129,HOP!A:U,21,0)</f>
        <v>直采</v>
      </c>
    </row>
    <row r="130" s="4" customFormat="1" spans="1:9">
      <c r="A130" s="5">
        <v>999229351669924</v>
      </c>
      <c r="B130" s="6">
        <v>45274</v>
      </c>
      <c r="C130" s="6">
        <v>45276</v>
      </c>
      <c r="D130" s="4">
        <v>1001.46</v>
      </c>
      <c r="E130" s="4" t="str">
        <f>VLOOKUP(A130,HOP!A:L,12,0)</f>
        <v>1001.46</v>
      </c>
      <c r="F130" s="4" t="str">
        <f>VLOOKUP(A130,HOP!A:C,3,0)</f>
        <v>4404367</v>
      </c>
      <c r="G130" s="4">
        <f t="shared" si="2"/>
        <v>0</v>
      </c>
      <c r="H130" s="4" t="str">
        <f t="shared" si="3"/>
        <v>，4404367</v>
      </c>
      <c r="I130" s="4" t="str">
        <f>VLOOKUP(A130,HOP!A:U,21,0)</f>
        <v>直采</v>
      </c>
    </row>
    <row r="131" s="4" customFormat="1" spans="1:9">
      <c r="A131" s="5">
        <v>999229351845618</v>
      </c>
      <c r="B131" s="6">
        <v>45273</v>
      </c>
      <c r="C131" s="6">
        <v>45275</v>
      </c>
      <c r="D131" s="4">
        <v>121.06</v>
      </c>
      <c r="E131" s="4" t="str">
        <f>VLOOKUP(A131,HOP!A:L,12,0)</f>
        <v>121.06</v>
      </c>
      <c r="F131" s="4" t="str">
        <f>VLOOKUP(A131,HOP!A:C,3,0)</f>
        <v>4404724</v>
      </c>
      <c r="G131" s="4">
        <f t="shared" ref="G131:G194" si="4">D131-E131</f>
        <v>0</v>
      </c>
      <c r="H131" s="4" t="str">
        <f t="shared" ref="H131:H194" si="5">$H$1&amp;F131</f>
        <v>，4404724</v>
      </c>
      <c r="I131" s="4" t="str">
        <f>VLOOKUP(A131,HOP!A:U,21,0)</f>
        <v>直采</v>
      </c>
    </row>
    <row r="132" s="4" customFormat="1" spans="1:9">
      <c r="A132" s="5">
        <v>999229352194660</v>
      </c>
      <c r="B132" s="6">
        <v>45270</v>
      </c>
      <c r="C132" s="6">
        <v>45271</v>
      </c>
      <c r="D132" s="4">
        <v>47</v>
      </c>
      <c r="E132" s="4" t="str">
        <f>VLOOKUP(A132,HOP!A:L,12,0)</f>
        <v>47.00</v>
      </c>
      <c r="F132" s="4" t="str">
        <f>VLOOKUP(A132,HOP!A:C,3,0)</f>
        <v>4405247</v>
      </c>
      <c r="G132" s="4">
        <f t="shared" si="4"/>
        <v>0</v>
      </c>
      <c r="H132" s="4" t="str">
        <f t="shared" si="5"/>
        <v>，4405247</v>
      </c>
      <c r="I132" s="4" t="str">
        <f>VLOOKUP(A132,HOP!A:U,21,0)</f>
        <v>直采</v>
      </c>
    </row>
    <row r="133" s="4" customFormat="1" spans="1:9">
      <c r="A133" s="5">
        <v>999229352489864</v>
      </c>
      <c r="B133" s="6">
        <v>45271</v>
      </c>
      <c r="C133" s="6">
        <v>45273</v>
      </c>
      <c r="D133" s="4">
        <v>188.16</v>
      </c>
      <c r="E133" s="4" t="str">
        <f>VLOOKUP(A133,HOP!A:L,12,0)</f>
        <v>188.16</v>
      </c>
      <c r="F133" s="4" t="str">
        <f>VLOOKUP(A133,HOP!A:C,3,0)</f>
        <v>4405844</v>
      </c>
      <c r="G133" s="4">
        <f t="shared" si="4"/>
        <v>0</v>
      </c>
      <c r="H133" s="4" t="str">
        <f t="shared" si="5"/>
        <v>，4405844</v>
      </c>
      <c r="I133" s="4" t="str">
        <f>VLOOKUP(A133,HOP!A:U,21,0)</f>
        <v>直采</v>
      </c>
    </row>
    <row r="134" s="4" customFormat="1" spans="1:9">
      <c r="A134" s="5">
        <v>999229352626365</v>
      </c>
      <c r="B134" s="6">
        <v>45271</v>
      </c>
      <c r="C134" s="6">
        <v>45274</v>
      </c>
      <c r="D134" s="4">
        <v>418.86</v>
      </c>
      <c r="E134" s="4" t="str">
        <f>VLOOKUP(A134,HOP!A:L,12,0)</f>
        <v>418.86</v>
      </c>
      <c r="F134" s="4" t="str">
        <f>VLOOKUP(A134,HOP!A:C,3,0)</f>
        <v>4406037</v>
      </c>
      <c r="G134" s="4">
        <f t="shared" si="4"/>
        <v>0</v>
      </c>
      <c r="H134" s="4" t="str">
        <f t="shared" si="5"/>
        <v>，4406037</v>
      </c>
      <c r="I134" s="4" t="str">
        <f>VLOOKUP(A134,HOP!A:U,21,0)</f>
        <v>直采</v>
      </c>
    </row>
    <row r="135" s="4" customFormat="1" spans="1:9">
      <c r="A135" s="5">
        <v>999229352938028</v>
      </c>
      <c r="B135" s="6">
        <v>45275</v>
      </c>
      <c r="C135" s="6">
        <v>45276</v>
      </c>
      <c r="D135" s="4">
        <v>389.64</v>
      </c>
      <c r="E135" s="4" t="str">
        <f>VLOOKUP(A135,HOP!A:L,12,0)</f>
        <v>389.64</v>
      </c>
      <c r="F135" s="4" t="str">
        <f>VLOOKUP(A135,HOP!A:C,3,0)</f>
        <v>4406476</v>
      </c>
      <c r="G135" s="4">
        <f t="shared" si="4"/>
        <v>0</v>
      </c>
      <c r="H135" s="4" t="str">
        <f t="shared" si="5"/>
        <v>，4406476</v>
      </c>
      <c r="I135" s="4" t="str">
        <f>VLOOKUP(A135,HOP!A:U,21,0)</f>
        <v>直采</v>
      </c>
    </row>
    <row r="136" s="4" customFormat="1" spans="1:9">
      <c r="A136" s="5">
        <v>999229353788554</v>
      </c>
      <c r="B136" s="6">
        <v>45272</v>
      </c>
      <c r="C136" s="6">
        <v>45273</v>
      </c>
      <c r="D136" s="4">
        <v>73.48</v>
      </c>
      <c r="E136" s="4" t="str">
        <f>VLOOKUP(A136,HOP!A:L,12,0)</f>
        <v>73.48</v>
      </c>
      <c r="F136" s="4" t="str">
        <f>VLOOKUP(A136,HOP!A:C,3,0)</f>
        <v>4407116</v>
      </c>
      <c r="G136" s="4">
        <f t="shared" si="4"/>
        <v>0</v>
      </c>
      <c r="H136" s="4" t="str">
        <f t="shared" si="5"/>
        <v>，4407116</v>
      </c>
      <c r="I136" s="4" t="str">
        <f>VLOOKUP(A136,HOP!A:U,21,0)</f>
        <v>直采</v>
      </c>
    </row>
    <row r="137" s="4" customFormat="1" spans="1:9">
      <c r="A137" s="5">
        <v>999229354689594</v>
      </c>
      <c r="B137" s="6">
        <v>45271</v>
      </c>
      <c r="C137" s="6">
        <v>45274</v>
      </c>
      <c r="D137" s="4">
        <v>444.18</v>
      </c>
      <c r="E137" s="4" t="str">
        <f>VLOOKUP(A137,HOP!A:L,12,0)</f>
        <v>444.18</v>
      </c>
      <c r="F137" s="4" t="str">
        <f>VLOOKUP(A137,HOP!A:C,3,0)</f>
        <v>4407189</v>
      </c>
      <c r="G137" s="4">
        <f t="shared" si="4"/>
        <v>0</v>
      </c>
      <c r="H137" s="4" t="str">
        <f t="shared" si="5"/>
        <v>，4407189</v>
      </c>
      <c r="I137" s="4" t="str">
        <f>VLOOKUP(A137,HOP!A:U,21,0)</f>
        <v>直采</v>
      </c>
    </row>
    <row r="138" s="4" customFormat="1" spans="1:9">
      <c r="A138" s="5">
        <v>999229355316836</v>
      </c>
      <c r="B138" s="6">
        <v>45272</v>
      </c>
      <c r="C138" s="6">
        <v>45274</v>
      </c>
      <c r="D138" s="4">
        <v>253.82</v>
      </c>
      <c r="E138" s="4" t="str">
        <f>VLOOKUP(A138,HOP!A:L,12,0)</f>
        <v>253.82</v>
      </c>
      <c r="F138" s="4" t="str">
        <f>VLOOKUP(A138,HOP!A:C,3,0)</f>
        <v>4407471</v>
      </c>
      <c r="G138" s="4">
        <f t="shared" si="4"/>
        <v>0</v>
      </c>
      <c r="H138" s="4" t="str">
        <f t="shared" si="5"/>
        <v>，4407471</v>
      </c>
      <c r="I138" s="4" t="str">
        <f>VLOOKUP(A138,HOP!A:U,21,0)</f>
        <v>直采</v>
      </c>
    </row>
    <row r="139" s="4" customFormat="1" spans="1:9">
      <c r="A139" s="5">
        <v>999229356934097</v>
      </c>
      <c r="B139" s="6">
        <v>45269</v>
      </c>
      <c r="C139" s="6">
        <v>45271</v>
      </c>
      <c r="D139" s="4">
        <v>1377.94</v>
      </c>
      <c r="E139" s="4" t="str">
        <f>VLOOKUP(A139,HOP!A:L,12,0)</f>
        <v>1377.94</v>
      </c>
      <c r="F139" s="4" t="str">
        <f>VLOOKUP(A139,HOP!A:C,3,0)</f>
        <v>4407891</v>
      </c>
      <c r="G139" s="4">
        <f t="shared" si="4"/>
        <v>0</v>
      </c>
      <c r="H139" s="4" t="str">
        <f t="shared" si="5"/>
        <v>，4407891</v>
      </c>
      <c r="I139" s="4" t="str">
        <f>VLOOKUP(A139,HOP!A:U,21,0)</f>
        <v>直采</v>
      </c>
    </row>
    <row r="140" s="4" customFormat="1" spans="1:9">
      <c r="A140" s="5">
        <v>999229357877046</v>
      </c>
      <c r="B140" s="6">
        <v>45270</v>
      </c>
      <c r="C140" s="6">
        <v>45271</v>
      </c>
      <c r="D140" s="4">
        <v>121.62</v>
      </c>
      <c r="E140" s="4" t="str">
        <f>VLOOKUP(A140,HOP!A:L,12,0)</f>
        <v>121.62</v>
      </c>
      <c r="F140" s="4" t="str">
        <f>VLOOKUP(A140,HOP!A:C,3,0)</f>
        <v>4408384</v>
      </c>
      <c r="G140" s="4">
        <f t="shared" si="4"/>
        <v>0</v>
      </c>
      <c r="H140" s="4" t="str">
        <f t="shared" si="5"/>
        <v>，4408384</v>
      </c>
      <c r="I140" s="4" t="str">
        <f>VLOOKUP(A140,HOP!A:U,21,0)</f>
        <v>直采</v>
      </c>
    </row>
    <row r="141" s="4" customFormat="1" spans="1:9">
      <c r="A141" s="5">
        <v>999229359789547</v>
      </c>
      <c r="B141" s="6">
        <v>45271</v>
      </c>
      <c r="C141" s="6">
        <v>45274</v>
      </c>
      <c r="D141" s="4">
        <v>210.42</v>
      </c>
      <c r="E141" s="4" t="str">
        <f>VLOOKUP(A141,HOP!A:L,12,0)</f>
        <v>210.42</v>
      </c>
      <c r="F141" s="4" t="str">
        <f>VLOOKUP(A141,HOP!A:C,3,0)</f>
        <v>4409308</v>
      </c>
      <c r="G141" s="4">
        <f t="shared" si="4"/>
        <v>0</v>
      </c>
      <c r="H141" s="4" t="str">
        <f t="shared" si="5"/>
        <v>，4409308</v>
      </c>
      <c r="I141" s="4" t="str">
        <f>VLOOKUP(A141,HOP!A:U,21,0)</f>
        <v>直采</v>
      </c>
    </row>
    <row r="142" s="4" customFormat="1" spans="1:9">
      <c r="A142" s="5">
        <v>999229361084019</v>
      </c>
      <c r="B142" s="6">
        <v>45270</v>
      </c>
      <c r="C142" s="6">
        <v>45271</v>
      </c>
      <c r="D142" s="4">
        <v>228.91</v>
      </c>
      <c r="E142" s="4" t="str">
        <f>VLOOKUP(A142,HOP!A:L,12,0)</f>
        <v>228.91</v>
      </c>
      <c r="F142" s="4" t="str">
        <f>VLOOKUP(A142,HOP!A:C,3,0)</f>
        <v>4410607</v>
      </c>
      <c r="G142" s="4">
        <f t="shared" si="4"/>
        <v>0</v>
      </c>
      <c r="H142" s="4" t="str">
        <f t="shared" si="5"/>
        <v>，4410607</v>
      </c>
      <c r="I142" s="4" t="str">
        <f>VLOOKUP(A142,HOP!A:U,21,0)</f>
        <v>直采</v>
      </c>
    </row>
    <row r="143" s="4" customFormat="1" spans="1:9">
      <c r="A143" s="5">
        <v>999229361136086</v>
      </c>
      <c r="B143" s="6">
        <v>45270</v>
      </c>
      <c r="C143" s="6">
        <v>45271</v>
      </c>
      <c r="D143" s="4">
        <v>47.17</v>
      </c>
      <c r="E143" s="4" t="str">
        <f>VLOOKUP(A143,HOP!A:L,12,0)</f>
        <v>47.17</v>
      </c>
      <c r="F143" s="4" t="str">
        <f>VLOOKUP(A143,HOP!A:C,3,0)</f>
        <v>4410844</v>
      </c>
      <c r="G143" s="4">
        <f t="shared" si="4"/>
        <v>0</v>
      </c>
      <c r="H143" s="4" t="str">
        <f t="shared" si="5"/>
        <v>，4410844</v>
      </c>
      <c r="I143" s="4" t="str">
        <f>VLOOKUP(A143,HOP!A:U,21,0)</f>
        <v>直采</v>
      </c>
    </row>
    <row r="144" s="4" customFormat="1" spans="1:9">
      <c r="A144" s="5">
        <v>999229361411125</v>
      </c>
      <c r="B144" s="6">
        <v>45270</v>
      </c>
      <c r="C144" s="6">
        <v>45272</v>
      </c>
      <c r="D144" s="4">
        <v>330.78</v>
      </c>
      <c r="E144" s="4" t="str">
        <f>VLOOKUP(A144,HOP!A:L,12,0)</f>
        <v>330.78</v>
      </c>
      <c r="F144" s="4" t="str">
        <f>VLOOKUP(A144,HOP!A:C,3,0)</f>
        <v>4411217</v>
      </c>
      <c r="G144" s="4">
        <f t="shared" si="4"/>
        <v>0</v>
      </c>
      <c r="H144" s="4" t="str">
        <f t="shared" si="5"/>
        <v>，4411217</v>
      </c>
      <c r="I144" s="4" t="str">
        <f>VLOOKUP(A144,HOP!A:U,21,0)</f>
        <v>直采</v>
      </c>
    </row>
    <row r="145" s="4" customFormat="1" spans="1:9">
      <c r="A145" s="5">
        <v>999229361488072</v>
      </c>
      <c r="B145" s="6">
        <v>45270</v>
      </c>
      <c r="C145" s="6">
        <v>45273</v>
      </c>
      <c r="D145" s="4">
        <v>233.76</v>
      </c>
      <c r="E145" s="4" t="str">
        <f>VLOOKUP(A145,HOP!A:L,12,0)</f>
        <v>233.76</v>
      </c>
      <c r="F145" s="4" t="str">
        <f>VLOOKUP(A145,HOP!A:C,3,0)</f>
        <v>4411326</v>
      </c>
      <c r="G145" s="4">
        <f t="shared" si="4"/>
        <v>0</v>
      </c>
      <c r="H145" s="4" t="str">
        <f t="shared" si="5"/>
        <v>，4411326</v>
      </c>
      <c r="I145" s="4" t="str">
        <f>VLOOKUP(A145,HOP!A:U,21,0)</f>
        <v>直采</v>
      </c>
    </row>
    <row r="146" s="4" customFormat="1" spans="1:9">
      <c r="A146" s="5">
        <v>999229361582465</v>
      </c>
      <c r="B146" s="6">
        <v>45270</v>
      </c>
      <c r="C146" s="6">
        <v>45271</v>
      </c>
      <c r="D146" s="4">
        <v>46.46</v>
      </c>
      <c r="E146" s="4" t="str">
        <f>VLOOKUP(A146,HOP!A:L,12,0)</f>
        <v>46.46</v>
      </c>
      <c r="F146" s="4" t="str">
        <f>VLOOKUP(A146,HOP!A:C,3,0)</f>
        <v>4411478</v>
      </c>
      <c r="G146" s="4">
        <f t="shared" si="4"/>
        <v>0</v>
      </c>
      <c r="H146" s="4" t="str">
        <f t="shared" si="5"/>
        <v>，4411478</v>
      </c>
      <c r="I146" s="4" t="str">
        <f>VLOOKUP(A146,HOP!A:U,21,0)</f>
        <v>直采</v>
      </c>
    </row>
    <row r="147" s="4" customFormat="1" spans="1:9">
      <c r="A147" s="5">
        <v>999229361601187</v>
      </c>
      <c r="B147" s="6">
        <v>45270</v>
      </c>
      <c r="C147" s="6">
        <v>45272</v>
      </c>
      <c r="D147" s="4">
        <v>66.22</v>
      </c>
      <c r="E147" s="4" t="str">
        <f>VLOOKUP(A147,HOP!A:L,12,0)</f>
        <v>66.22</v>
      </c>
      <c r="F147" s="4" t="str">
        <f>VLOOKUP(A147,HOP!A:C,3,0)</f>
        <v>4411529</v>
      </c>
      <c r="G147" s="4">
        <f t="shared" si="4"/>
        <v>0</v>
      </c>
      <c r="H147" s="4" t="str">
        <f t="shared" si="5"/>
        <v>，4411529</v>
      </c>
      <c r="I147" s="4" t="str">
        <f>VLOOKUP(A147,HOP!A:U,21,0)</f>
        <v>直采</v>
      </c>
    </row>
    <row r="148" s="4" customFormat="1" spans="1:9">
      <c r="A148" s="5">
        <v>999229361767165</v>
      </c>
      <c r="B148" s="6">
        <v>45270</v>
      </c>
      <c r="C148" s="6">
        <v>45271</v>
      </c>
      <c r="D148" s="4">
        <v>44.93</v>
      </c>
      <c r="E148" s="4" t="str">
        <f>VLOOKUP(A148,HOP!A:L,12,0)</f>
        <v>44.93</v>
      </c>
      <c r="F148" s="4" t="str">
        <f>VLOOKUP(A148,HOP!A:C,3,0)</f>
        <v>4411871</v>
      </c>
      <c r="G148" s="4">
        <f t="shared" si="4"/>
        <v>0</v>
      </c>
      <c r="H148" s="4" t="str">
        <f t="shared" si="5"/>
        <v>，4411871</v>
      </c>
      <c r="I148" s="4" t="str">
        <f>VLOOKUP(A148,HOP!A:U,21,0)</f>
        <v>直采</v>
      </c>
    </row>
    <row r="149" s="4" customFormat="1" spans="1:9">
      <c r="A149" s="5">
        <v>999229361893394</v>
      </c>
      <c r="B149" s="6">
        <v>45270</v>
      </c>
      <c r="C149" s="6">
        <v>45271</v>
      </c>
      <c r="D149" s="4">
        <v>46.46</v>
      </c>
      <c r="E149" s="4" t="str">
        <f>VLOOKUP(A149,HOP!A:L,12,0)</f>
        <v>46.46</v>
      </c>
      <c r="F149" s="4" t="str">
        <f>VLOOKUP(A149,HOP!A:C,3,0)</f>
        <v>4412007</v>
      </c>
      <c r="G149" s="4">
        <f t="shared" si="4"/>
        <v>0</v>
      </c>
      <c r="H149" s="4" t="str">
        <f t="shared" si="5"/>
        <v>，4412007</v>
      </c>
      <c r="I149" s="4" t="str">
        <f>VLOOKUP(A149,HOP!A:U,21,0)</f>
        <v>直采</v>
      </c>
    </row>
    <row r="150" s="4" customFormat="1" spans="1:9">
      <c r="A150" s="5">
        <v>999229362589571</v>
      </c>
      <c r="B150" s="6">
        <v>45271</v>
      </c>
      <c r="C150" s="6">
        <v>45274</v>
      </c>
      <c r="D150" s="4">
        <v>83.88</v>
      </c>
      <c r="E150" s="4" t="str">
        <f>VLOOKUP(A150,HOP!A:L,12,0)</f>
        <v>83.88</v>
      </c>
      <c r="F150" s="4" t="str">
        <f>VLOOKUP(A150,HOP!A:C,3,0)</f>
        <v>4413035</v>
      </c>
      <c r="G150" s="4">
        <f t="shared" si="4"/>
        <v>0</v>
      </c>
      <c r="H150" s="4" t="str">
        <f t="shared" si="5"/>
        <v>，4413035</v>
      </c>
      <c r="I150" s="4" t="str">
        <f>VLOOKUP(A150,HOP!A:U,21,0)</f>
        <v>直采</v>
      </c>
    </row>
    <row r="151" s="4" customFormat="1" spans="1:9">
      <c r="A151" s="5">
        <v>999229362815671</v>
      </c>
      <c r="B151" s="6">
        <v>45270</v>
      </c>
      <c r="C151" s="6">
        <v>45271</v>
      </c>
      <c r="D151" s="4">
        <v>80.4</v>
      </c>
      <c r="E151" s="4" t="str">
        <f>VLOOKUP(A151,HOP!A:L,12,0)</f>
        <v>80.40</v>
      </c>
      <c r="F151" s="4" t="str">
        <f>VLOOKUP(A151,HOP!A:C,3,0)</f>
        <v>4413334</v>
      </c>
      <c r="G151" s="4">
        <f t="shared" si="4"/>
        <v>0</v>
      </c>
      <c r="H151" s="4" t="str">
        <f t="shared" si="5"/>
        <v>，4413334</v>
      </c>
      <c r="I151" s="4" t="str">
        <f>VLOOKUP(A151,HOP!A:U,21,0)</f>
        <v>直采</v>
      </c>
    </row>
    <row r="152" s="4" customFormat="1" spans="1:9">
      <c r="A152" s="5">
        <v>999229362910448</v>
      </c>
      <c r="B152" s="6">
        <v>45271</v>
      </c>
      <c r="C152" s="6">
        <v>45274</v>
      </c>
      <c r="D152" s="4">
        <v>163.72</v>
      </c>
      <c r="E152" s="4" t="str">
        <f>VLOOKUP(A152,HOP!A:L,12,0)</f>
        <v>163.72</v>
      </c>
      <c r="F152" s="4" t="str">
        <f>VLOOKUP(A152,HOP!A:C,3,0)</f>
        <v>4413424</v>
      </c>
      <c r="G152" s="4">
        <f t="shared" si="4"/>
        <v>0</v>
      </c>
      <c r="H152" s="4" t="str">
        <f t="shared" si="5"/>
        <v>，4413424</v>
      </c>
      <c r="I152" s="4" t="str">
        <f>VLOOKUP(A152,HOP!A:U,21,0)</f>
        <v>直采</v>
      </c>
    </row>
    <row r="153" s="4" customFormat="1" spans="1:9">
      <c r="A153" s="5">
        <v>999229363032548</v>
      </c>
      <c r="B153" s="6">
        <v>45271</v>
      </c>
      <c r="C153" s="6">
        <v>45276</v>
      </c>
      <c r="D153" s="4">
        <v>157.2</v>
      </c>
      <c r="E153" s="4" t="str">
        <f>VLOOKUP(A153,HOP!A:L,12,0)</f>
        <v>157.20</v>
      </c>
      <c r="F153" s="4" t="str">
        <f>VLOOKUP(A153,HOP!A:C,3,0)</f>
        <v>4413648</v>
      </c>
      <c r="G153" s="4">
        <f t="shared" si="4"/>
        <v>0</v>
      </c>
      <c r="H153" s="4" t="str">
        <f t="shared" si="5"/>
        <v>，4413648</v>
      </c>
      <c r="I153" s="4" t="str">
        <f>VLOOKUP(A153,HOP!A:U,21,0)</f>
        <v>直采</v>
      </c>
    </row>
    <row r="154" s="4" customFormat="1" spans="1:9">
      <c r="A154" s="5">
        <v>999229363409941</v>
      </c>
      <c r="B154" s="6">
        <v>45271</v>
      </c>
      <c r="C154" s="6">
        <v>45274</v>
      </c>
      <c r="D154" s="4">
        <v>476.97</v>
      </c>
      <c r="E154" s="4" t="str">
        <f>VLOOKUP(A154,HOP!A:L,12,0)</f>
        <v>476.97</v>
      </c>
      <c r="F154" s="4" t="str">
        <f>VLOOKUP(A154,HOP!A:C,3,0)</f>
        <v>4414247</v>
      </c>
      <c r="G154" s="4">
        <f t="shared" si="4"/>
        <v>0</v>
      </c>
      <c r="H154" s="4" t="str">
        <f t="shared" si="5"/>
        <v>，4414247</v>
      </c>
      <c r="I154" s="4" t="str">
        <f>VLOOKUP(A154,HOP!A:U,21,0)</f>
        <v>直采</v>
      </c>
    </row>
    <row r="155" s="4" customFormat="1" spans="1:9">
      <c r="A155" s="5">
        <v>999229363507639</v>
      </c>
      <c r="B155" s="6">
        <v>45272</v>
      </c>
      <c r="C155" s="6">
        <v>45274</v>
      </c>
      <c r="D155" s="4">
        <v>175.28</v>
      </c>
      <c r="E155" s="4" t="str">
        <f>VLOOKUP(A155,HOP!A:L,12,0)</f>
        <v>175.28</v>
      </c>
      <c r="F155" s="4" t="str">
        <f>VLOOKUP(A155,HOP!A:C,3,0)</f>
        <v>4414337</v>
      </c>
      <c r="G155" s="4">
        <f t="shared" si="4"/>
        <v>0</v>
      </c>
      <c r="H155" s="4" t="str">
        <f t="shared" si="5"/>
        <v>，4414337</v>
      </c>
      <c r="I155" s="4" t="str">
        <f>VLOOKUP(A155,HOP!A:U,21,0)</f>
        <v>直采</v>
      </c>
    </row>
    <row r="156" s="4" customFormat="1" spans="1:9">
      <c r="A156" s="5">
        <v>999229364321188</v>
      </c>
      <c r="B156" s="6">
        <v>45272</v>
      </c>
      <c r="C156" s="6">
        <v>45274</v>
      </c>
      <c r="D156" s="4">
        <v>450.4</v>
      </c>
      <c r="E156" s="4" t="str">
        <f>VLOOKUP(A156,HOP!A:L,12,0)</f>
        <v>450.40</v>
      </c>
      <c r="F156" s="4" t="str">
        <f>VLOOKUP(A156,HOP!A:C,3,0)</f>
        <v>4415805</v>
      </c>
      <c r="G156" s="4">
        <f t="shared" si="4"/>
        <v>0</v>
      </c>
      <c r="H156" s="4" t="str">
        <f t="shared" si="5"/>
        <v>，4415805</v>
      </c>
      <c r="I156" s="4" t="str">
        <f>VLOOKUP(A156,HOP!A:U,21,0)</f>
        <v>直采</v>
      </c>
    </row>
    <row r="157" s="4" customFormat="1" spans="1:9">
      <c r="A157" s="5">
        <v>999229364653833</v>
      </c>
      <c r="B157" s="6">
        <v>45271</v>
      </c>
      <c r="C157" s="6">
        <v>45272</v>
      </c>
      <c r="D157" s="4">
        <v>102.79</v>
      </c>
      <c r="E157" s="4" t="str">
        <f>VLOOKUP(A157,HOP!A:L,12,0)</f>
        <v>102.79</v>
      </c>
      <c r="F157" s="4" t="str">
        <f>VLOOKUP(A157,HOP!A:C,3,0)</f>
        <v>4416623</v>
      </c>
      <c r="G157" s="4">
        <f t="shared" si="4"/>
        <v>0</v>
      </c>
      <c r="H157" s="4" t="str">
        <f t="shared" si="5"/>
        <v>，4416623</v>
      </c>
      <c r="I157" s="4" t="str">
        <f>VLOOKUP(A157,HOP!A:U,21,0)</f>
        <v>直采</v>
      </c>
    </row>
    <row r="158" s="4" customFormat="1" spans="1:9">
      <c r="A158" s="5">
        <v>999229364657179</v>
      </c>
      <c r="B158" s="6">
        <v>45273</v>
      </c>
      <c r="C158" s="6">
        <v>45276</v>
      </c>
      <c r="D158" s="4">
        <v>151.61</v>
      </c>
      <c r="E158" s="4" t="str">
        <f>VLOOKUP(A158,HOP!A:L,12,0)</f>
        <v>151.61</v>
      </c>
      <c r="F158" s="4" t="str">
        <f>VLOOKUP(A158,HOP!A:C,3,0)</f>
        <v>4416631</v>
      </c>
      <c r="G158" s="4">
        <f t="shared" si="4"/>
        <v>0</v>
      </c>
      <c r="H158" s="4" t="str">
        <f t="shared" si="5"/>
        <v>，4416631</v>
      </c>
      <c r="I158" s="4" t="str">
        <f>VLOOKUP(A158,HOP!A:U,21,0)</f>
        <v>直采</v>
      </c>
    </row>
    <row r="159" s="4" customFormat="1" spans="1:9">
      <c r="A159" s="5">
        <v>999229364877792</v>
      </c>
      <c r="B159" s="6">
        <v>45272</v>
      </c>
      <c r="C159" s="6">
        <v>45273</v>
      </c>
      <c r="D159" s="4">
        <v>194.74</v>
      </c>
      <c r="E159" s="4" t="str">
        <f>VLOOKUP(A159,HOP!A:L,12,0)</f>
        <v>194.74</v>
      </c>
      <c r="F159" s="4" t="str">
        <f>VLOOKUP(A159,HOP!A:C,3,0)</f>
        <v>4417139</v>
      </c>
      <c r="G159" s="4">
        <f t="shared" si="4"/>
        <v>0</v>
      </c>
      <c r="H159" s="4" t="str">
        <f t="shared" si="5"/>
        <v>，4417139</v>
      </c>
      <c r="I159" s="4" t="str">
        <f>VLOOKUP(A159,HOP!A:U,21,0)</f>
        <v>直采</v>
      </c>
    </row>
    <row r="160" s="4" customFormat="1" spans="1:9">
      <c r="A160" s="5">
        <v>999229364924297</v>
      </c>
      <c r="B160" s="6">
        <v>45272</v>
      </c>
      <c r="C160" s="6">
        <v>45273</v>
      </c>
      <c r="D160" s="4">
        <v>44.51</v>
      </c>
      <c r="E160" s="4" t="str">
        <f>VLOOKUP(A160,HOP!A:L,12,0)</f>
        <v>44.51</v>
      </c>
      <c r="F160" s="4" t="str">
        <f>VLOOKUP(A160,HOP!A:C,3,0)</f>
        <v>4417192</v>
      </c>
      <c r="G160" s="4">
        <f t="shared" si="4"/>
        <v>0</v>
      </c>
      <c r="H160" s="4" t="str">
        <f t="shared" si="5"/>
        <v>，4417192</v>
      </c>
      <c r="I160" s="4" t="str">
        <f>VLOOKUP(A160,HOP!A:U,21,0)</f>
        <v>直采</v>
      </c>
    </row>
    <row r="161" s="4" customFormat="1" spans="1:9">
      <c r="A161" s="5">
        <v>999229364924500</v>
      </c>
      <c r="B161" s="6">
        <v>45271</v>
      </c>
      <c r="C161" s="6">
        <v>45272</v>
      </c>
      <c r="D161" s="4">
        <v>54.94</v>
      </c>
      <c r="E161" s="4" t="str">
        <f>VLOOKUP(A161,HOP!A:L,12,0)</f>
        <v>54.94</v>
      </c>
      <c r="F161" s="4" t="str">
        <f>VLOOKUP(A161,HOP!A:C,3,0)</f>
        <v>4417195</v>
      </c>
      <c r="G161" s="4">
        <f t="shared" si="4"/>
        <v>0</v>
      </c>
      <c r="H161" s="4" t="str">
        <f t="shared" si="5"/>
        <v>，4417195</v>
      </c>
      <c r="I161" s="4" t="str">
        <f>VLOOKUP(A161,HOP!A:U,21,0)</f>
        <v>直采</v>
      </c>
    </row>
    <row r="162" s="4" customFormat="1" spans="1:9">
      <c r="A162" s="5">
        <v>999229365130974</v>
      </c>
      <c r="B162" s="6">
        <v>45271</v>
      </c>
      <c r="C162" s="6">
        <v>45272</v>
      </c>
      <c r="D162" s="4">
        <v>31.44</v>
      </c>
      <c r="E162" s="4" t="str">
        <f>VLOOKUP(A162,HOP!A:L,12,0)</f>
        <v>31.44</v>
      </c>
      <c r="F162" s="4" t="str">
        <f>VLOOKUP(A162,HOP!A:C,3,0)</f>
        <v>4417484</v>
      </c>
      <c r="G162" s="4">
        <f t="shared" si="4"/>
        <v>0</v>
      </c>
      <c r="H162" s="4" t="str">
        <f t="shared" si="5"/>
        <v>，4417484</v>
      </c>
      <c r="I162" s="4" t="str">
        <f>VLOOKUP(A162,HOP!A:U,21,0)</f>
        <v>直采</v>
      </c>
    </row>
    <row r="163" s="4" customFormat="1" spans="1:9">
      <c r="A163" s="5">
        <v>29365303969</v>
      </c>
      <c r="B163" s="6">
        <v>45275</v>
      </c>
      <c r="C163" s="6">
        <v>45276</v>
      </c>
      <c r="D163" s="4">
        <v>191.12</v>
      </c>
      <c r="E163" s="4" t="str">
        <f>VLOOKUP(A163,HOP!A:L,12,0)</f>
        <v>191.12</v>
      </c>
      <c r="F163" s="4" t="str">
        <f>VLOOKUP(A163,HOP!A:C,3,0)</f>
        <v>4417633</v>
      </c>
      <c r="G163" s="4">
        <f t="shared" si="4"/>
        <v>0</v>
      </c>
      <c r="H163" s="4" t="str">
        <f t="shared" si="5"/>
        <v>，4417633</v>
      </c>
      <c r="I163" s="4" t="str">
        <f>VLOOKUP(A163,HOP!A:U,21,0)</f>
        <v>直采</v>
      </c>
    </row>
    <row r="164" s="4" customFormat="1" spans="1:9">
      <c r="A164" s="5">
        <v>999229365350578</v>
      </c>
      <c r="B164" s="6">
        <v>45271</v>
      </c>
      <c r="C164" s="6">
        <v>45272</v>
      </c>
      <c r="D164" s="4">
        <v>161.49</v>
      </c>
      <c r="E164" s="4" t="str">
        <f>VLOOKUP(A164,HOP!A:L,12,0)</f>
        <v>161.49</v>
      </c>
      <c r="F164" s="4" t="str">
        <f>VLOOKUP(A164,HOP!A:C,3,0)</f>
        <v>4417764</v>
      </c>
      <c r="G164" s="4">
        <f t="shared" si="4"/>
        <v>0</v>
      </c>
      <c r="H164" s="4" t="str">
        <f t="shared" si="5"/>
        <v>，4417764</v>
      </c>
      <c r="I164" s="4" t="str">
        <f>VLOOKUP(A164,HOP!A:U,21,0)</f>
        <v>直采</v>
      </c>
    </row>
    <row r="165" s="4" customFormat="1" spans="1:9">
      <c r="A165" s="5">
        <v>999229365604090</v>
      </c>
      <c r="B165" s="6">
        <v>45271</v>
      </c>
      <c r="C165" s="6">
        <v>45272</v>
      </c>
      <c r="D165" s="4">
        <v>147.44</v>
      </c>
      <c r="E165" s="4" t="str">
        <f>VLOOKUP(A165,HOP!A:L,12,0)</f>
        <v>147.44</v>
      </c>
      <c r="F165" s="4" t="str">
        <f>VLOOKUP(A165,HOP!A:C,3,0)</f>
        <v>4418131</v>
      </c>
      <c r="G165" s="4">
        <f t="shared" si="4"/>
        <v>0</v>
      </c>
      <c r="H165" s="4" t="str">
        <f t="shared" si="5"/>
        <v>，4418131</v>
      </c>
      <c r="I165" s="4" t="str">
        <f>VLOOKUP(A165,HOP!A:U,21,0)</f>
        <v>直采</v>
      </c>
    </row>
    <row r="166" s="4" customFormat="1" spans="1:9">
      <c r="A166" s="5">
        <v>999229365616122</v>
      </c>
      <c r="B166" s="6">
        <v>45274</v>
      </c>
      <c r="C166" s="6">
        <v>45276</v>
      </c>
      <c r="D166" s="4">
        <v>368.3</v>
      </c>
      <c r="E166" s="4" t="str">
        <f>VLOOKUP(A166,HOP!A:L,12,0)</f>
        <v>368.30</v>
      </c>
      <c r="F166" s="4" t="str">
        <f>VLOOKUP(A166,HOP!A:C,3,0)</f>
        <v>4418145</v>
      </c>
      <c r="G166" s="4">
        <f t="shared" si="4"/>
        <v>0</v>
      </c>
      <c r="H166" s="4" t="str">
        <f t="shared" si="5"/>
        <v>，4418145</v>
      </c>
      <c r="I166" s="4" t="str">
        <f>VLOOKUP(A166,HOP!A:U,21,0)</f>
        <v>直采</v>
      </c>
    </row>
    <row r="167" s="4" customFormat="1" spans="1:9">
      <c r="A167" s="5">
        <v>999229370801143</v>
      </c>
      <c r="B167" s="6">
        <v>45273</v>
      </c>
      <c r="C167" s="6">
        <v>45275</v>
      </c>
      <c r="D167" s="4">
        <v>55.92</v>
      </c>
      <c r="E167" s="4" t="str">
        <f>VLOOKUP(A167,HOP!A:L,12,0)</f>
        <v>55.92</v>
      </c>
      <c r="F167" s="4" t="str">
        <f>VLOOKUP(A167,HOP!A:C,3,0)</f>
        <v>4419400</v>
      </c>
      <c r="G167" s="4">
        <f t="shared" si="4"/>
        <v>0</v>
      </c>
      <c r="H167" s="4" t="str">
        <f t="shared" si="5"/>
        <v>，4419400</v>
      </c>
      <c r="I167" s="4" t="str">
        <f>VLOOKUP(A167,HOP!A:U,21,0)</f>
        <v>直采</v>
      </c>
    </row>
    <row r="168" s="4" customFormat="1" spans="1:9">
      <c r="A168" s="5">
        <v>999229371072303</v>
      </c>
      <c r="B168" s="6">
        <v>45272</v>
      </c>
      <c r="C168" s="6">
        <v>45274</v>
      </c>
      <c r="D168" s="4">
        <v>1859.76</v>
      </c>
      <c r="E168" s="4" t="str">
        <f>VLOOKUP(A168,HOP!A:L,12,0)</f>
        <v>1859.76</v>
      </c>
      <c r="F168" s="4" t="str">
        <f>VLOOKUP(A168,HOP!A:C,3,0)</f>
        <v>4419439</v>
      </c>
      <c r="G168" s="4">
        <f t="shared" si="4"/>
        <v>0</v>
      </c>
      <c r="H168" s="4" t="str">
        <f t="shared" si="5"/>
        <v>，4419439</v>
      </c>
      <c r="I168" s="4" t="str">
        <f>VLOOKUP(A168,HOP!A:U,21,0)</f>
        <v>直采</v>
      </c>
    </row>
    <row r="169" s="4" customFormat="1" spans="1:9">
      <c r="A169" s="5">
        <v>999229375077551</v>
      </c>
      <c r="B169" s="6">
        <v>45275</v>
      </c>
      <c r="C169" s="6">
        <v>45277</v>
      </c>
      <c r="D169" s="4">
        <v>450.68</v>
      </c>
      <c r="E169" s="4" t="str">
        <f>VLOOKUP(A169,HOP!A:L,12,0)</f>
        <v>450.68</v>
      </c>
      <c r="F169" s="4" t="str">
        <f>VLOOKUP(A169,HOP!A:C,3,0)</f>
        <v>4421233</v>
      </c>
      <c r="G169" s="4">
        <f t="shared" si="4"/>
        <v>0</v>
      </c>
      <c r="H169" s="4" t="str">
        <f t="shared" si="5"/>
        <v>，4421233</v>
      </c>
      <c r="I169" s="4" t="str">
        <f>VLOOKUP(A169,HOP!A:U,21,0)</f>
        <v>直采</v>
      </c>
    </row>
    <row r="170" s="4" customFormat="1" spans="1:9">
      <c r="A170" s="5">
        <v>999229376934947</v>
      </c>
      <c r="B170" s="6">
        <v>45272</v>
      </c>
      <c r="C170" s="6">
        <v>45273</v>
      </c>
      <c r="D170" s="4">
        <v>49.21</v>
      </c>
      <c r="E170" s="4" t="str">
        <f>VLOOKUP(A170,HOP!A:L,12,0)</f>
        <v>49.21</v>
      </c>
      <c r="F170" s="4" t="str">
        <f>VLOOKUP(A170,HOP!A:C,3,0)</f>
        <v>4422545</v>
      </c>
      <c r="G170" s="4">
        <f t="shared" si="4"/>
        <v>0</v>
      </c>
      <c r="H170" s="4" t="str">
        <f t="shared" si="5"/>
        <v>，4422545</v>
      </c>
      <c r="I170" s="4" t="str">
        <f>VLOOKUP(A170,HOP!A:U,21,0)</f>
        <v>直采</v>
      </c>
    </row>
    <row r="171" s="4" customFormat="1" spans="1:9">
      <c r="A171" s="5">
        <v>999229377291723</v>
      </c>
      <c r="B171" s="6">
        <v>45272</v>
      </c>
      <c r="C171" s="6">
        <v>45274</v>
      </c>
      <c r="D171" s="4">
        <v>137.08</v>
      </c>
      <c r="E171" s="4" t="str">
        <f>VLOOKUP(A171,HOP!A:L,12,0)</f>
        <v>137.08</v>
      </c>
      <c r="F171" s="4" t="str">
        <f>VLOOKUP(A171,HOP!A:C,3,0)</f>
        <v>4422971</v>
      </c>
      <c r="G171" s="4">
        <f t="shared" si="4"/>
        <v>0</v>
      </c>
      <c r="H171" s="4" t="str">
        <f t="shared" si="5"/>
        <v>，4422971</v>
      </c>
      <c r="I171" s="4" t="str">
        <f>VLOOKUP(A171,HOP!A:U,21,0)</f>
        <v>直采</v>
      </c>
    </row>
    <row r="172" s="4" customFormat="1" spans="1:9">
      <c r="A172" s="5">
        <v>999229377644357</v>
      </c>
      <c r="B172" s="6">
        <v>45273</v>
      </c>
      <c r="C172" s="6">
        <v>45275</v>
      </c>
      <c r="D172" s="4">
        <v>59.78</v>
      </c>
      <c r="E172" s="4" t="str">
        <f>VLOOKUP(A172,HOP!A:L,12,0)</f>
        <v>59.78</v>
      </c>
      <c r="F172" s="4" t="str">
        <f>VLOOKUP(A172,HOP!A:C,3,0)</f>
        <v>4423330</v>
      </c>
      <c r="G172" s="4">
        <f t="shared" si="4"/>
        <v>0</v>
      </c>
      <c r="H172" s="4" t="str">
        <f t="shared" si="5"/>
        <v>，4423330</v>
      </c>
      <c r="I172" s="4" t="str">
        <f>VLOOKUP(A172,HOP!A:U,21,0)</f>
        <v>直采</v>
      </c>
    </row>
    <row r="173" s="4" customFormat="1" spans="1:9">
      <c r="A173" s="5">
        <v>999229377745871</v>
      </c>
      <c r="B173" s="6">
        <v>45272</v>
      </c>
      <c r="C173" s="6">
        <v>45273</v>
      </c>
      <c r="D173" s="4">
        <v>103.02</v>
      </c>
      <c r="E173" s="4" t="str">
        <f>VLOOKUP(A173,HOP!A:L,12,0)</f>
        <v>103.02</v>
      </c>
      <c r="F173" s="4" t="str">
        <f>VLOOKUP(A173,HOP!A:C,3,0)</f>
        <v>4423532</v>
      </c>
      <c r="G173" s="4">
        <f t="shared" si="4"/>
        <v>0</v>
      </c>
      <c r="H173" s="4" t="str">
        <f t="shared" si="5"/>
        <v>，4423532</v>
      </c>
      <c r="I173" s="4" t="str">
        <f>VLOOKUP(A173,HOP!A:U,21,0)</f>
        <v>直采</v>
      </c>
    </row>
    <row r="174" s="4" customFormat="1" spans="1:9">
      <c r="A174" s="5">
        <v>999229377794025</v>
      </c>
      <c r="B174" s="6">
        <v>45275</v>
      </c>
      <c r="C174" s="6">
        <v>45276</v>
      </c>
      <c r="D174" s="4">
        <v>51.02</v>
      </c>
      <c r="E174" s="4" t="str">
        <f>VLOOKUP(A174,HOP!A:L,12,0)</f>
        <v>51.02</v>
      </c>
      <c r="F174" s="4" t="str">
        <f>VLOOKUP(A174,HOP!A:C,3,0)</f>
        <v>4423573</v>
      </c>
      <c r="G174" s="4">
        <f t="shared" si="4"/>
        <v>0</v>
      </c>
      <c r="H174" s="4" t="str">
        <f t="shared" si="5"/>
        <v>，4423573</v>
      </c>
      <c r="I174" s="4" t="str">
        <f>VLOOKUP(A174,HOP!A:U,21,0)</f>
        <v>直采</v>
      </c>
    </row>
    <row r="175" s="4" customFormat="1" spans="1:9">
      <c r="A175" s="5">
        <v>999229377984108</v>
      </c>
      <c r="B175" s="6">
        <v>45272</v>
      </c>
      <c r="C175" s="6">
        <v>45273</v>
      </c>
      <c r="D175" s="4">
        <v>53.94</v>
      </c>
      <c r="E175" s="4" t="str">
        <f>VLOOKUP(A175,HOP!A:L,12,0)</f>
        <v>53.94</v>
      </c>
      <c r="F175" s="4" t="str">
        <f>VLOOKUP(A175,HOP!A:C,3,0)</f>
        <v>4423823</v>
      </c>
      <c r="G175" s="4">
        <f t="shared" si="4"/>
        <v>0</v>
      </c>
      <c r="H175" s="4" t="str">
        <f t="shared" si="5"/>
        <v>，4423823</v>
      </c>
      <c r="I175" s="4" t="str">
        <f>VLOOKUP(A175,HOP!A:U,21,0)</f>
        <v>直采</v>
      </c>
    </row>
    <row r="176" s="4" customFormat="1" spans="1:9">
      <c r="A176" s="5">
        <v>999229379237194</v>
      </c>
      <c r="B176" s="6">
        <v>45273</v>
      </c>
      <c r="C176" s="6">
        <v>45274</v>
      </c>
      <c r="D176" s="4">
        <v>39.9</v>
      </c>
      <c r="E176" s="4" t="str">
        <f>VLOOKUP(A176,HOP!A:L,12,0)</f>
        <v>39.90</v>
      </c>
      <c r="F176" s="4" t="str">
        <f>VLOOKUP(A176,HOP!A:C,3,0)</f>
        <v>4425383</v>
      </c>
      <c r="G176" s="4">
        <f t="shared" si="4"/>
        <v>0</v>
      </c>
      <c r="H176" s="4" t="str">
        <f t="shared" si="5"/>
        <v>，4425383</v>
      </c>
      <c r="I176" s="4" t="str">
        <f>VLOOKUP(A176,HOP!A:U,21,0)</f>
        <v>直采</v>
      </c>
    </row>
    <row r="177" s="4" customFormat="1" spans="1:9">
      <c r="A177" s="5">
        <v>999229379979579</v>
      </c>
      <c r="B177" s="6">
        <v>45273</v>
      </c>
      <c r="C177" s="6">
        <v>45277</v>
      </c>
      <c r="D177" s="4">
        <v>601.96</v>
      </c>
      <c r="E177" s="4" t="str">
        <f>VLOOKUP(A177,HOP!A:L,12,0)</f>
        <v>601.96</v>
      </c>
      <c r="F177" s="4" t="str">
        <f>VLOOKUP(A177,HOP!A:C,3,0)</f>
        <v>4426639</v>
      </c>
      <c r="G177" s="4">
        <f t="shared" si="4"/>
        <v>0</v>
      </c>
      <c r="H177" s="4" t="str">
        <f t="shared" si="5"/>
        <v>，4426639</v>
      </c>
      <c r="I177" s="4" t="str">
        <f>VLOOKUP(A177,HOP!A:U,21,0)</f>
        <v>直采</v>
      </c>
    </row>
    <row r="178" s="4" customFormat="1" hidden="1" spans="1:9">
      <c r="A178" s="5">
        <v>999229382285585</v>
      </c>
      <c r="B178" s="6">
        <v>45273</v>
      </c>
      <c r="C178" s="6">
        <v>45274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spans="1:9">
      <c r="A179" s="5">
        <v>999229382405621</v>
      </c>
      <c r="B179" s="6">
        <v>45274</v>
      </c>
      <c r="C179" s="6">
        <v>45277</v>
      </c>
      <c r="D179" s="4">
        <v>430.5</v>
      </c>
      <c r="E179" s="4" t="str">
        <f>VLOOKUP(A179,HOP!A:L,12,0)</f>
        <v>430.50</v>
      </c>
      <c r="F179" s="4" t="str">
        <f>VLOOKUP(A179,HOP!A:C,3,0)</f>
        <v>4428871</v>
      </c>
      <c r="G179" s="4">
        <f t="shared" si="4"/>
        <v>0</v>
      </c>
      <c r="H179" s="4" t="str">
        <f t="shared" si="5"/>
        <v>，4428871</v>
      </c>
      <c r="I179" s="4" t="str">
        <f>VLOOKUP(A179,HOP!A:U,21,0)</f>
        <v>直采</v>
      </c>
    </row>
    <row r="180" s="4" customFormat="1" spans="1:9">
      <c r="A180" s="5">
        <v>999229385556972</v>
      </c>
      <c r="B180" s="6">
        <v>45274</v>
      </c>
      <c r="C180" s="6">
        <v>45276</v>
      </c>
      <c r="D180" s="4">
        <v>128</v>
      </c>
      <c r="E180" s="4" t="str">
        <f>VLOOKUP(A180,HOP!A:L,12,0)</f>
        <v>128.00</v>
      </c>
      <c r="F180" s="4" t="str">
        <f>VLOOKUP(A180,HOP!A:C,3,0)</f>
        <v>4433514</v>
      </c>
      <c r="G180" s="4">
        <f t="shared" si="4"/>
        <v>0</v>
      </c>
      <c r="H180" s="4" t="str">
        <f t="shared" si="5"/>
        <v>，4433514</v>
      </c>
      <c r="I180" s="4" t="str">
        <f>VLOOKUP(A180,HOP!A:U,21,0)</f>
        <v>直采</v>
      </c>
    </row>
    <row r="181" s="4" customFormat="1" spans="1:9">
      <c r="A181" s="5">
        <v>999229386101785</v>
      </c>
      <c r="B181" s="6">
        <v>45274</v>
      </c>
      <c r="C181" s="6">
        <v>45275</v>
      </c>
      <c r="D181" s="4">
        <v>53.84</v>
      </c>
      <c r="E181" s="4" t="str">
        <f>VLOOKUP(A181,HOP!A:L,12,0)</f>
        <v>53.84</v>
      </c>
      <c r="F181" s="4" t="str">
        <f>VLOOKUP(A181,HOP!A:C,3,0)</f>
        <v>4434115</v>
      </c>
      <c r="G181" s="4">
        <f t="shared" si="4"/>
        <v>0</v>
      </c>
      <c r="H181" s="4" t="str">
        <f t="shared" si="5"/>
        <v>，4434115</v>
      </c>
      <c r="I181" s="4" t="str">
        <f>VLOOKUP(A181,HOP!A:U,21,0)</f>
        <v>直采</v>
      </c>
    </row>
    <row r="182" s="4" customFormat="1" spans="1:9">
      <c r="A182" s="5">
        <v>999229386120083</v>
      </c>
      <c r="B182" s="6">
        <v>45274</v>
      </c>
      <c r="C182" s="6">
        <v>45275</v>
      </c>
      <c r="D182" s="4">
        <v>53.84</v>
      </c>
      <c r="E182" s="4" t="str">
        <f>VLOOKUP(A182,HOP!A:L,12,0)</f>
        <v>53.84</v>
      </c>
      <c r="F182" s="4" t="str">
        <f>VLOOKUP(A182,HOP!A:C,3,0)</f>
        <v>4434126</v>
      </c>
      <c r="G182" s="4">
        <f t="shared" si="4"/>
        <v>0</v>
      </c>
      <c r="H182" s="4" t="str">
        <f t="shared" si="5"/>
        <v>，4434126</v>
      </c>
      <c r="I182" s="4" t="str">
        <f>VLOOKUP(A182,HOP!A:U,21,0)</f>
        <v>直采</v>
      </c>
    </row>
    <row r="183" s="4" customFormat="1" spans="1:9">
      <c r="A183" s="5">
        <v>999229386188289</v>
      </c>
      <c r="B183" s="6">
        <v>45274</v>
      </c>
      <c r="C183" s="6">
        <v>45276</v>
      </c>
      <c r="D183" s="4">
        <v>106.58</v>
      </c>
      <c r="E183" s="4" t="str">
        <f>VLOOKUP(A183,HOP!A:L,12,0)</f>
        <v>106.58</v>
      </c>
      <c r="F183" s="4" t="str">
        <f>VLOOKUP(A183,HOP!A:C,3,0)</f>
        <v>4434299</v>
      </c>
      <c r="G183" s="4">
        <f t="shared" si="4"/>
        <v>0</v>
      </c>
      <c r="H183" s="4" t="str">
        <f t="shared" si="5"/>
        <v>，4434299</v>
      </c>
      <c r="I183" s="4" t="str">
        <f>VLOOKUP(A183,HOP!A:U,21,0)</f>
        <v>直采</v>
      </c>
    </row>
    <row r="184" s="4" customFormat="1" spans="1:9">
      <c r="A184" s="5">
        <v>999229386266456</v>
      </c>
      <c r="B184" s="6">
        <v>45274</v>
      </c>
      <c r="C184" s="6">
        <v>45275</v>
      </c>
      <c r="D184" s="4">
        <v>59.55</v>
      </c>
      <c r="E184" s="4" t="str">
        <f>VLOOKUP(A184,HOP!A:L,12,0)</f>
        <v>59.55</v>
      </c>
      <c r="F184" s="4" t="str">
        <f>VLOOKUP(A184,HOP!A:C,3,0)</f>
        <v>4434362</v>
      </c>
      <c r="G184" s="4">
        <f t="shared" si="4"/>
        <v>0</v>
      </c>
      <c r="H184" s="4" t="str">
        <f t="shared" si="5"/>
        <v>，4434362</v>
      </c>
      <c r="I184" s="4" t="str">
        <f>VLOOKUP(A184,HOP!A:U,21,0)</f>
        <v>直采</v>
      </c>
    </row>
    <row r="185" s="4" customFormat="1" spans="1:9">
      <c r="A185" s="5">
        <v>999229386827681</v>
      </c>
      <c r="B185" s="6">
        <v>45275</v>
      </c>
      <c r="C185" s="6">
        <v>45276</v>
      </c>
      <c r="D185" s="4">
        <v>120.2</v>
      </c>
      <c r="E185" s="4" t="str">
        <f>VLOOKUP(A185,HOP!A:L,12,0)</f>
        <v>120.20</v>
      </c>
      <c r="F185" s="4" t="str">
        <f>VLOOKUP(A185,HOP!A:C,3,0)</f>
        <v>4435040</v>
      </c>
      <c r="G185" s="4">
        <f t="shared" si="4"/>
        <v>0</v>
      </c>
      <c r="H185" s="4" t="str">
        <f t="shared" si="5"/>
        <v>，4435040</v>
      </c>
      <c r="I185" s="4" t="str">
        <f>VLOOKUP(A185,HOP!A:U,21,0)</f>
        <v>直采</v>
      </c>
    </row>
    <row r="186" s="4" customFormat="1" hidden="1" spans="1:9">
      <c r="A186" s="5">
        <v>999229386894027</v>
      </c>
      <c r="B186" s="6">
        <v>45276</v>
      </c>
      <c r="C186" s="6">
        <v>45277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s="4" customFormat="1" spans="1:9">
      <c r="A187" s="5">
        <v>999229386965454</v>
      </c>
      <c r="B187" s="6">
        <v>45274</v>
      </c>
      <c r="C187" s="6">
        <v>45277</v>
      </c>
      <c r="D187" s="4">
        <v>180.3</v>
      </c>
      <c r="E187" s="4" t="str">
        <f>VLOOKUP(A187,HOP!A:L,12,0)</f>
        <v>180.30</v>
      </c>
      <c r="F187" s="4" t="str">
        <f>VLOOKUP(A187,HOP!A:C,3,0)</f>
        <v>4435233</v>
      </c>
      <c r="G187" s="4">
        <f t="shared" si="4"/>
        <v>0</v>
      </c>
      <c r="H187" s="4" t="str">
        <f t="shared" si="5"/>
        <v>，4435233</v>
      </c>
      <c r="I187" s="4" t="str">
        <f>VLOOKUP(A187,HOP!A:U,21,0)</f>
        <v>直采</v>
      </c>
    </row>
    <row r="188" s="4" customFormat="1" spans="1:9">
      <c r="A188" s="5">
        <v>999229387116138</v>
      </c>
      <c r="B188" s="6">
        <v>45275</v>
      </c>
      <c r="C188" s="6">
        <v>45276</v>
      </c>
      <c r="D188" s="4">
        <v>66.23</v>
      </c>
      <c r="E188" s="4" t="str">
        <f>VLOOKUP(A188,HOP!A:L,12,0)</f>
        <v>66.23</v>
      </c>
      <c r="F188" s="4" t="str">
        <f>VLOOKUP(A188,HOP!A:C,3,0)</f>
        <v>4435489</v>
      </c>
      <c r="G188" s="4">
        <f t="shared" si="4"/>
        <v>0</v>
      </c>
      <c r="H188" s="4" t="str">
        <f t="shared" si="5"/>
        <v>，4435489</v>
      </c>
      <c r="I188" s="4" t="str">
        <f>VLOOKUP(A188,HOP!A:U,21,0)</f>
        <v>直采</v>
      </c>
    </row>
    <row r="189" s="4" customFormat="1" spans="1:9">
      <c r="A189" s="5">
        <v>999229389010447</v>
      </c>
      <c r="B189" s="6">
        <v>45275</v>
      </c>
      <c r="C189" s="6">
        <v>45276</v>
      </c>
      <c r="D189" s="4">
        <v>49.39</v>
      </c>
      <c r="E189" s="4" t="str">
        <f>VLOOKUP(A189,HOP!A:L,12,0)</f>
        <v>49.39</v>
      </c>
      <c r="F189" s="4" t="str">
        <f>VLOOKUP(A189,HOP!A:C,3,0)</f>
        <v>4438046</v>
      </c>
      <c r="G189" s="4">
        <f t="shared" si="4"/>
        <v>0</v>
      </c>
      <c r="H189" s="4" t="str">
        <f t="shared" si="5"/>
        <v>，4438046</v>
      </c>
      <c r="I189" s="4" t="str">
        <f>VLOOKUP(A189,HOP!A:U,21,0)</f>
        <v>直采</v>
      </c>
    </row>
    <row r="190" s="4" customFormat="1" spans="1:9">
      <c r="A190" s="5">
        <v>999229389016733</v>
      </c>
      <c r="B190" s="6">
        <v>45275</v>
      </c>
      <c r="C190" s="6">
        <v>45276</v>
      </c>
      <c r="D190" s="4">
        <v>98.78</v>
      </c>
      <c r="E190" s="4" t="str">
        <f>VLOOKUP(A190,HOP!A:L,12,0)</f>
        <v>98.78</v>
      </c>
      <c r="F190" s="4" t="str">
        <f>VLOOKUP(A190,HOP!A:C,3,0)</f>
        <v>4438048</v>
      </c>
      <c r="G190" s="4">
        <f t="shared" si="4"/>
        <v>0</v>
      </c>
      <c r="H190" s="4" t="str">
        <f t="shared" si="5"/>
        <v>，4438048</v>
      </c>
      <c r="I190" s="4" t="str">
        <f>VLOOKUP(A190,HOP!A:U,21,0)</f>
        <v>直采</v>
      </c>
    </row>
    <row r="191" s="4" customFormat="1" spans="1:9">
      <c r="A191" s="5">
        <v>999229389102713</v>
      </c>
      <c r="B191" s="6">
        <v>45275</v>
      </c>
      <c r="C191" s="6">
        <v>45277</v>
      </c>
      <c r="D191" s="4">
        <v>87.66</v>
      </c>
      <c r="E191" s="4" t="str">
        <f>VLOOKUP(A191,HOP!A:L,12,0)</f>
        <v>87.66</v>
      </c>
      <c r="F191" s="4" t="str">
        <f>VLOOKUP(A191,HOP!A:C,3,0)</f>
        <v>4438252</v>
      </c>
      <c r="G191" s="4">
        <f t="shared" si="4"/>
        <v>0</v>
      </c>
      <c r="H191" s="4" t="str">
        <f t="shared" si="5"/>
        <v>，4438252</v>
      </c>
      <c r="I191" s="4" t="str">
        <f>VLOOKUP(A191,HOP!A:U,21,0)</f>
        <v>直采</v>
      </c>
    </row>
    <row r="192" s="4" customFormat="1" spans="1:9">
      <c r="A192" s="5">
        <v>999229389316320</v>
      </c>
      <c r="B192" s="6">
        <v>45275</v>
      </c>
      <c r="C192" s="6">
        <v>45276</v>
      </c>
      <c r="D192" s="4">
        <v>120.66</v>
      </c>
      <c r="E192" s="4" t="str">
        <f>VLOOKUP(A192,HOP!A:L,12,0)</f>
        <v>120.66</v>
      </c>
      <c r="F192" s="4" t="str">
        <f>VLOOKUP(A192,HOP!A:C,3,0)</f>
        <v>4438692</v>
      </c>
      <c r="G192" s="4">
        <f t="shared" si="4"/>
        <v>0</v>
      </c>
      <c r="H192" s="4" t="str">
        <f t="shared" si="5"/>
        <v>，4438692</v>
      </c>
      <c r="I192" s="4" t="str">
        <f>VLOOKUP(A192,HOP!A:U,21,0)</f>
        <v>直采</v>
      </c>
    </row>
    <row r="193" s="4" customFormat="1" spans="1:9">
      <c r="A193" s="5">
        <v>999229389371035</v>
      </c>
      <c r="B193" s="6">
        <v>45275</v>
      </c>
      <c r="C193" s="6">
        <v>45277</v>
      </c>
      <c r="D193" s="4">
        <v>88.4</v>
      </c>
      <c r="E193" s="4" t="str">
        <f>VLOOKUP(A193,HOP!A:L,12,0)</f>
        <v>88.40</v>
      </c>
      <c r="F193" s="4" t="str">
        <f>VLOOKUP(A193,HOP!A:C,3,0)</f>
        <v>4438819</v>
      </c>
      <c r="G193" s="4">
        <f t="shared" si="4"/>
        <v>0</v>
      </c>
      <c r="H193" s="4" t="str">
        <f t="shared" si="5"/>
        <v>，4438819</v>
      </c>
      <c r="I193" s="4" t="str">
        <f>VLOOKUP(A193,HOP!A:U,21,0)</f>
        <v>直采</v>
      </c>
    </row>
    <row r="194" s="4" customFormat="1" spans="1:9">
      <c r="A194" s="5">
        <v>999229389458211</v>
      </c>
      <c r="B194" s="6">
        <v>45275</v>
      </c>
      <c r="C194" s="6">
        <v>45276</v>
      </c>
      <c r="D194" s="4">
        <v>53.74</v>
      </c>
      <c r="E194" s="4" t="str">
        <f>VLOOKUP(A194,HOP!A:L,12,0)</f>
        <v>53.74</v>
      </c>
      <c r="F194" s="4" t="str">
        <f>VLOOKUP(A194,HOP!A:C,3,0)</f>
        <v>4438918</v>
      </c>
      <c r="G194" s="4">
        <f t="shared" si="4"/>
        <v>0</v>
      </c>
      <c r="H194" s="4" t="str">
        <f t="shared" si="5"/>
        <v>，4438918</v>
      </c>
      <c r="I194" s="4" t="str">
        <f>VLOOKUP(A194,HOP!A:U,21,0)</f>
        <v>直采</v>
      </c>
    </row>
    <row r="195" s="4" customFormat="1" spans="1:9">
      <c r="A195" s="5">
        <v>999229389607944</v>
      </c>
      <c r="B195" s="6">
        <v>45276</v>
      </c>
      <c r="C195" s="6">
        <v>45277</v>
      </c>
      <c r="D195" s="4">
        <v>31.99</v>
      </c>
      <c r="E195" s="4" t="str">
        <f>VLOOKUP(A195,HOP!A:L,12,0)</f>
        <v>31.99</v>
      </c>
      <c r="F195" s="4" t="str">
        <f>VLOOKUP(A195,HOP!A:C,3,0)</f>
        <v>4439165</v>
      </c>
      <c r="G195" s="4">
        <f>D195-E195</f>
        <v>0</v>
      </c>
      <c r="H195" s="4" t="str">
        <f>$H$1&amp;F195</f>
        <v>，4439165</v>
      </c>
      <c r="I195" s="4" t="str">
        <f>VLOOKUP(A195,HOP!A:U,21,0)</f>
        <v>直采</v>
      </c>
    </row>
    <row r="196" s="4" customFormat="1" spans="1:9">
      <c r="A196" s="5">
        <v>999229389614431</v>
      </c>
      <c r="B196" s="6">
        <v>45275</v>
      </c>
      <c r="C196" s="6">
        <v>45277</v>
      </c>
      <c r="D196" s="4">
        <v>140.58</v>
      </c>
      <c r="E196" s="4" t="str">
        <f>VLOOKUP(A196,HOP!A:L,12,0)</f>
        <v>140.58</v>
      </c>
      <c r="F196" s="4" t="str">
        <f>VLOOKUP(A196,HOP!A:C,3,0)</f>
        <v>4439172</v>
      </c>
      <c r="G196" s="4">
        <f>D196-E196</f>
        <v>0</v>
      </c>
      <c r="H196" s="4" t="str">
        <f>$H$1&amp;F196</f>
        <v>，4439172</v>
      </c>
      <c r="I196" s="4" t="str">
        <f>VLOOKUP(A196,HOP!A:U,21,0)</f>
        <v>直采</v>
      </c>
    </row>
    <row r="197" s="4" customFormat="1" spans="1:9">
      <c r="A197" s="5">
        <v>29389734395</v>
      </c>
      <c r="B197" s="6">
        <v>45275</v>
      </c>
      <c r="C197" s="6">
        <v>45276</v>
      </c>
      <c r="D197" s="4">
        <v>66.36</v>
      </c>
      <c r="E197" s="4" t="str">
        <f>VLOOKUP(A197,HOP!A:L,12,0)</f>
        <v>66.36</v>
      </c>
      <c r="F197" s="4" t="str">
        <f>VLOOKUP(A197,HOP!A:C,3,0)</f>
        <v>4439267</v>
      </c>
      <c r="G197" s="4">
        <f>D197-E197</f>
        <v>0</v>
      </c>
      <c r="H197" s="4" t="str">
        <f>$H$1&amp;F197</f>
        <v>，4439267</v>
      </c>
      <c r="I197" s="4" t="str">
        <f>VLOOKUP(A197,HOP!A:U,21,0)</f>
        <v>直采</v>
      </c>
    </row>
    <row r="198" s="4" customFormat="1" spans="1:9">
      <c r="A198" s="5">
        <v>999229389750188</v>
      </c>
      <c r="B198" s="6">
        <v>45275</v>
      </c>
      <c r="C198" s="6">
        <v>45276</v>
      </c>
      <c r="D198" s="4">
        <v>53.03</v>
      </c>
      <c r="E198" s="4" t="str">
        <f>VLOOKUP(A198,HOP!A:L,12,0)</f>
        <v>53.03</v>
      </c>
      <c r="F198" s="4" t="str">
        <f>VLOOKUP(A198,HOP!A:C,3,0)</f>
        <v>4439283</v>
      </c>
      <c r="G198" s="4">
        <f>D198-E198</f>
        <v>0</v>
      </c>
      <c r="H198" s="4" t="str">
        <f>$H$1&amp;F198</f>
        <v>，4439283</v>
      </c>
      <c r="I198" s="4" t="str">
        <f>VLOOKUP(A198,HOP!A:U,21,0)</f>
        <v>直采</v>
      </c>
    </row>
    <row r="199" s="4" customFormat="1" spans="1:9">
      <c r="A199" s="5">
        <v>999229389751160</v>
      </c>
      <c r="B199" s="6">
        <v>45275</v>
      </c>
      <c r="C199" s="6">
        <v>45276</v>
      </c>
      <c r="D199" s="4">
        <v>73.38</v>
      </c>
      <c r="E199" s="4" t="str">
        <f>VLOOKUP(A199,HOP!A:L,12,0)</f>
        <v>73.38</v>
      </c>
      <c r="F199" s="4" t="str">
        <f>VLOOKUP(A199,HOP!A:C,3,0)</f>
        <v>4439286</v>
      </c>
      <c r="G199" s="4">
        <f>D199-E199</f>
        <v>0</v>
      </c>
      <c r="H199" s="4" t="str">
        <f>$H$1&amp;F199</f>
        <v>，4439286</v>
      </c>
      <c r="I199" s="4" t="str">
        <f>VLOOKUP(A199,HOP!A:U,21,0)</f>
        <v>直采</v>
      </c>
    </row>
    <row r="200" s="4" customFormat="1" spans="1:9">
      <c r="A200" s="5">
        <v>999229389787518</v>
      </c>
      <c r="B200" s="6">
        <v>45275</v>
      </c>
      <c r="C200" s="6">
        <v>45276</v>
      </c>
      <c r="D200" s="4">
        <v>135.26</v>
      </c>
      <c r="E200" s="4" t="str">
        <f>VLOOKUP(A200,HOP!A:L,12,0)</f>
        <v>135.26</v>
      </c>
      <c r="F200" s="4" t="str">
        <f>VLOOKUP(A200,HOP!A:C,3,0)</f>
        <v>4439325</v>
      </c>
      <c r="G200" s="4">
        <f>D200-E200</f>
        <v>0</v>
      </c>
      <c r="H200" s="4" t="str">
        <f>$H$1&amp;F200</f>
        <v>，4439325</v>
      </c>
      <c r="I200" s="4" t="str">
        <f>VLOOKUP(A200,HOP!A:U,21,0)</f>
        <v>直采</v>
      </c>
    </row>
    <row r="201" s="4" customFormat="1" spans="1:9">
      <c r="A201" s="5">
        <v>999229389915001</v>
      </c>
      <c r="B201" s="6">
        <v>45275</v>
      </c>
      <c r="C201" s="6">
        <v>45276</v>
      </c>
      <c r="D201" s="4">
        <v>54.72</v>
      </c>
      <c r="E201" s="4" t="str">
        <f>VLOOKUP(A201,HOP!A:L,12,0)</f>
        <v>54.72</v>
      </c>
      <c r="F201" s="4" t="str">
        <f>VLOOKUP(A201,HOP!A:C,3,0)</f>
        <v>4439514</v>
      </c>
      <c r="G201" s="4">
        <f>D201-E201</f>
        <v>0</v>
      </c>
      <c r="H201" s="4" t="str">
        <f>$H$1&amp;F201</f>
        <v>，4439514</v>
      </c>
      <c r="I201" s="4" t="str">
        <f>VLOOKUP(A201,HOP!A:U,21,0)</f>
        <v>直采</v>
      </c>
    </row>
    <row r="202" s="4" customFormat="1" spans="1:9">
      <c r="A202" s="5">
        <v>999229389955933</v>
      </c>
      <c r="B202" s="6">
        <v>45275</v>
      </c>
      <c r="C202" s="6">
        <v>45277</v>
      </c>
      <c r="D202" s="4">
        <v>135.26</v>
      </c>
      <c r="E202" s="4" t="str">
        <f>VLOOKUP(A202,HOP!A:L,12,0)</f>
        <v>135.26</v>
      </c>
      <c r="F202" s="4" t="str">
        <f>VLOOKUP(A202,HOP!A:C,3,0)</f>
        <v>4439548</v>
      </c>
      <c r="G202" s="4">
        <f>D202-E202</f>
        <v>0</v>
      </c>
      <c r="H202" s="4" t="str">
        <f>$H$1&amp;F202</f>
        <v>，4439548</v>
      </c>
      <c r="I202" s="4" t="str">
        <f>VLOOKUP(A202,HOP!A:U,21,0)</f>
        <v>直采</v>
      </c>
    </row>
    <row r="203" s="4" customFormat="1" spans="1:9">
      <c r="A203" s="5">
        <v>29389994500</v>
      </c>
      <c r="B203" s="6">
        <v>45276</v>
      </c>
      <c r="C203" s="6">
        <v>45277</v>
      </c>
      <c r="D203" s="4">
        <v>53.74</v>
      </c>
      <c r="E203" s="4" t="str">
        <f>VLOOKUP(A203,HOP!A:L,12,0)</f>
        <v>53.74</v>
      </c>
      <c r="F203" s="4" t="str">
        <f>VLOOKUP(A203,HOP!A:C,3,0)</f>
        <v>4439584</v>
      </c>
      <c r="G203" s="4">
        <f>D203-E203</f>
        <v>0</v>
      </c>
      <c r="H203" s="4" t="str">
        <f>$H$1&amp;F203</f>
        <v>，4439584</v>
      </c>
      <c r="I203" s="4" t="str">
        <f>VLOOKUP(A203,HOP!A:U,21,0)</f>
        <v>直采</v>
      </c>
    </row>
    <row r="204" s="4" customFormat="1" spans="1:9">
      <c r="A204" s="5">
        <v>999229390120174</v>
      </c>
      <c r="B204" s="6">
        <v>45276</v>
      </c>
      <c r="C204" s="6">
        <v>45277</v>
      </c>
      <c r="D204" s="4">
        <v>44.2</v>
      </c>
      <c r="E204" s="4" t="str">
        <f>VLOOKUP(A204,HOP!A:L,12,0)</f>
        <v>44.20</v>
      </c>
      <c r="F204" s="4" t="str">
        <f>VLOOKUP(A204,HOP!A:C,3,0)</f>
        <v>4439791</v>
      </c>
      <c r="G204" s="4">
        <f>D204-E204</f>
        <v>0</v>
      </c>
      <c r="H204" s="4" t="str">
        <f>$H$1&amp;F204</f>
        <v>，4439791</v>
      </c>
      <c r="I204" s="4" t="str">
        <f>VLOOKUP(A204,HOP!A:U,21,0)</f>
        <v>直采</v>
      </c>
    </row>
    <row r="205" s="4" customFormat="1" spans="1:9">
      <c r="A205" s="5">
        <v>999229390167071</v>
      </c>
      <c r="B205" s="6">
        <v>45275</v>
      </c>
      <c r="C205" s="6">
        <v>45276</v>
      </c>
      <c r="D205" s="4">
        <v>30.17</v>
      </c>
      <c r="E205" s="4" t="str">
        <f>VLOOKUP(A205,HOP!A:L,12,0)</f>
        <v>30.17</v>
      </c>
      <c r="F205" s="4" t="str">
        <f>VLOOKUP(A205,HOP!A:C,3,0)</f>
        <v>4439825</v>
      </c>
      <c r="G205" s="4">
        <f>D205-E205</f>
        <v>0</v>
      </c>
      <c r="H205" s="4" t="str">
        <f>$H$1&amp;F205</f>
        <v>，4439825</v>
      </c>
      <c r="I205" s="4" t="str">
        <f>VLOOKUP(A205,HOP!A:U,21,0)</f>
        <v>直采</v>
      </c>
    </row>
    <row r="206" s="4" customFormat="1" spans="1:9">
      <c r="A206" s="5">
        <v>999229390174555</v>
      </c>
      <c r="B206" s="6">
        <v>45276</v>
      </c>
      <c r="C206" s="6">
        <v>45277</v>
      </c>
      <c r="D206" s="4">
        <v>189.41</v>
      </c>
      <c r="E206" s="4" t="str">
        <f>VLOOKUP(A206,HOP!A:L,12,0)</f>
        <v>189.41</v>
      </c>
      <c r="F206" s="4" t="str">
        <f>VLOOKUP(A206,HOP!A:C,3,0)</f>
        <v>4439831</v>
      </c>
      <c r="G206" s="4">
        <f>D206-E206</f>
        <v>0</v>
      </c>
      <c r="H206" s="4" t="str">
        <f>$H$1&amp;F206</f>
        <v>，4439831</v>
      </c>
      <c r="I206" s="4" t="str">
        <f>VLOOKUP(A206,HOP!A:U,21,0)</f>
        <v>直采</v>
      </c>
    </row>
    <row r="207" s="4" customFormat="1" spans="1:9">
      <c r="A207" s="5">
        <v>999229390248796</v>
      </c>
      <c r="B207" s="6">
        <v>45275</v>
      </c>
      <c r="C207" s="6">
        <v>45276</v>
      </c>
      <c r="D207" s="4">
        <v>70.71</v>
      </c>
      <c r="E207" s="4" t="str">
        <f>VLOOKUP(A207,HOP!A:L,12,0)</f>
        <v>70.71</v>
      </c>
      <c r="F207" s="4" t="str">
        <f>VLOOKUP(A207,HOP!A:C,3,0)</f>
        <v>4439890</v>
      </c>
      <c r="G207" s="4">
        <f>D207-E207</f>
        <v>0</v>
      </c>
      <c r="H207" s="4" t="str">
        <f>$H$1&amp;F207</f>
        <v>，4439890</v>
      </c>
      <c r="I207" s="4" t="str">
        <f>VLOOKUP(A207,HOP!A:U,21,0)</f>
        <v>直采</v>
      </c>
    </row>
    <row r="208" s="4" customFormat="1" hidden="1" spans="1:9">
      <c r="A208" s="5">
        <v>29390296929</v>
      </c>
      <c r="B208" s="6">
        <v>45275</v>
      </c>
      <c r="C208" s="6">
        <v>45276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>D208-E208</f>
        <v>#N/A</v>
      </c>
      <c r="H208" s="4" t="e">
        <f>$H$1&amp;F208</f>
        <v>#N/A</v>
      </c>
      <c r="I208" s="4" t="e">
        <f>VLOOKUP(A208,HOP!A:U,21,0)</f>
        <v>#N/A</v>
      </c>
    </row>
    <row r="209" s="4" customFormat="1" spans="1:9">
      <c r="A209" s="5">
        <v>999229390318870</v>
      </c>
      <c r="B209" s="6">
        <v>45275</v>
      </c>
      <c r="C209" s="6">
        <v>45276</v>
      </c>
      <c r="D209" s="4">
        <v>67.63</v>
      </c>
      <c r="E209" s="4" t="str">
        <f>VLOOKUP(A209,HOP!A:L,12,0)</f>
        <v>67.63</v>
      </c>
      <c r="F209" s="4" t="str">
        <f>VLOOKUP(A209,HOP!A:C,3,0)</f>
        <v>4440074</v>
      </c>
      <c r="G209" s="4">
        <f>D209-E209</f>
        <v>0</v>
      </c>
      <c r="H209" s="4" t="str">
        <f>$H$1&amp;F209</f>
        <v>，4440074</v>
      </c>
      <c r="I209" s="4" t="str">
        <f>VLOOKUP(A209,HOP!A:U,21,0)</f>
        <v>直采</v>
      </c>
    </row>
    <row r="210" s="4" customFormat="1" spans="1:9">
      <c r="A210" s="5">
        <v>999229390377501</v>
      </c>
      <c r="B210" s="6">
        <v>45275</v>
      </c>
      <c r="C210" s="6">
        <v>45276</v>
      </c>
      <c r="D210" s="4">
        <v>67.63</v>
      </c>
      <c r="E210" s="4" t="str">
        <f>VLOOKUP(A210,HOP!A:L,12,0)</f>
        <v>67.63</v>
      </c>
      <c r="F210" s="4" t="str">
        <f>VLOOKUP(A210,HOP!A:C,3,0)</f>
        <v>4440111</v>
      </c>
      <c r="G210" s="4">
        <f>D210-E210</f>
        <v>0</v>
      </c>
      <c r="H210" s="4" t="str">
        <f>$H$1&amp;F210</f>
        <v>，4440111</v>
      </c>
      <c r="I210" s="4" t="str">
        <f>VLOOKUP(A210,HOP!A:U,21,0)</f>
        <v>直采</v>
      </c>
    </row>
    <row r="211" s="4" customFormat="1" spans="1:9">
      <c r="A211" s="5">
        <v>999229391111791</v>
      </c>
      <c r="B211" s="6">
        <v>45275</v>
      </c>
      <c r="C211" s="6">
        <v>45276</v>
      </c>
      <c r="D211" s="4">
        <v>67.63</v>
      </c>
      <c r="E211" s="4" t="str">
        <f>VLOOKUP(A211,HOP!A:L,12,0)</f>
        <v>67.63</v>
      </c>
      <c r="F211" s="4" t="str">
        <f>VLOOKUP(A211,HOP!A:C,3,0)</f>
        <v>4440969</v>
      </c>
      <c r="G211" s="4">
        <f>D211-E211</f>
        <v>0</v>
      </c>
      <c r="H211" s="4" t="str">
        <f>$H$1&amp;F211</f>
        <v>，4440969</v>
      </c>
      <c r="I211" s="4" t="str">
        <f>VLOOKUP(A211,HOP!A:U,21,0)</f>
        <v>直采</v>
      </c>
    </row>
    <row r="212" s="4" customFormat="1" spans="1:9">
      <c r="A212" s="5">
        <v>999229392314707</v>
      </c>
      <c r="B212" s="6">
        <v>45276</v>
      </c>
      <c r="C212" s="6">
        <v>45277</v>
      </c>
      <c r="D212" s="4">
        <v>30.17</v>
      </c>
      <c r="E212" s="4" t="str">
        <f>VLOOKUP(A212,HOP!A:L,12,0)</f>
        <v>30.17</v>
      </c>
      <c r="F212" s="4" t="str">
        <f>VLOOKUP(A212,HOP!A:C,3,0)</f>
        <v>4442685</v>
      </c>
      <c r="G212" s="4">
        <f>D212-E212</f>
        <v>0</v>
      </c>
      <c r="H212" s="4" t="str">
        <f>$H$1&amp;F212</f>
        <v>，4442685</v>
      </c>
      <c r="I212" s="4" t="str">
        <f>VLOOKUP(A212,HOP!A:U,21,0)</f>
        <v>直采</v>
      </c>
    </row>
    <row r="213" s="4" customFormat="1" spans="1:9">
      <c r="A213" s="5">
        <v>999229393306463</v>
      </c>
      <c r="B213" s="6">
        <v>45276</v>
      </c>
      <c r="C213" s="6">
        <v>45277</v>
      </c>
      <c r="D213" s="4">
        <v>302.55</v>
      </c>
      <c r="E213" s="4" t="str">
        <f>VLOOKUP(A213,HOP!A:L,12,0)</f>
        <v>302.55</v>
      </c>
      <c r="F213" s="4" t="str">
        <f>VLOOKUP(A213,HOP!A:C,3,0)</f>
        <v>4444532</v>
      </c>
      <c r="G213" s="4">
        <f>D213-E213</f>
        <v>0</v>
      </c>
      <c r="H213" s="4" t="str">
        <f>$H$1&amp;F213</f>
        <v>，4444532</v>
      </c>
      <c r="I213" s="4" t="str">
        <f>VLOOKUP(A213,HOP!A:U,21,0)</f>
        <v>直采</v>
      </c>
    </row>
    <row r="214" s="4" customFormat="1" spans="1:9">
      <c r="A214" s="5">
        <v>999229393313566</v>
      </c>
      <c r="B214" s="6">
        <v>45276</v>
      </c>
      <c r="C214" s="6">
        <v>45277</v>
      </c>
      <c r="D214" s="4">
        <v>54.65</v>
      </c>
      <c r="E214" s="4" t="str">
        <f>VLOOKUP(A214,HOP!A:L,12,0)</f>
        <v>54.65</v>
      </c>
      <c r="F214" s="4" t="str">
        <f>VLOOKUP(A214,HOP!A:C,3,0)</f>
        <v>4444540</v>
      </c>
      <c r="G214" s="4">
        <f>D214-E214</f>
        <v>0</v>
      </c>
      <c r="H214" s="4" t="str">
        <f>$H$1&amp;F214</f>
        <v>，4444540</v>
      </c>
      <c r="I214" s="4" t="str">
        <f>VLOOKUP(A214,HOP!A:U,21,0)</f>
        <v>直采</v>
      </c>
    </row>
    <row r="215" s="4" customFormat="1" spans="1:9">
      <c r="A215" s="5">
        <v>999229393720047</v>
      </c>
      <c r="B215" s="6">
        <v>45276</v>
      </c>
      <c r="C215" s="6">
        <v>45277</v>
      </c>
      <c r="D215" s="4">
        <v>67.54</v>
      </c>
      <c r="E215" s="4" t="str">
        <f>VLOOKUP(A215,HOP!A:L,12,0)</f>
        <v>67.54</v>
      </c>
      <c r="F215" s="4" t="str">
        <f>VLOOKUP(A215,HOP!A:C,3,0)</f>
        <v>4445054</v>
      </c>
      <c r="G215" s="4">
        <f>D215-E215</f>
        <v>0</v>
      </c>
      <c r="H215" s="4" t="str">
        <f>$H$1&amp;F215</f>
        <v>，4445054</v>
      </c>
      <c r="I215" s="4" t="str">
        <f>VLOOKUP(A215,HOP!A:U,21,0)</f>
        <v>直采</v>
      </c>
    </row>
    <row r="216" s="4" customFormat="1" hidden="1" spans="1:9">
      <c r="A216" s="5">
        <v>999229394062149</v>
      </c>
      <c r="B216" s="6">
        <v>45276</v>
      </c>
      <c r="C216" s="6">
        <v>45277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>D216-E216</f>
        <v>#N/A</v>
      </c>
      <c r="H216" s="4" t="e">
        <f>$H$1&amp;F216</f>
        <v>#N/A</v>
      </c>
      <c r="I216" s="4" t="e">
        <f>VLOOKUP(A216,HOP!A:U,21,0)</f>
        <v>#N/A</v>
      </c>
    </row>
    <row r="217" s="4" customFormat="1" spans="1:9">
      <c r="A217" s="5">
        <v>999229394432450</v>
      </c>
      <c r="B217" s="6">
        <v>45276</v>
      </c>
      <c r="C217" s="6">
        <v>45277</v>
      </c>
      <c r="D217" s="4">
        <v>181.19</v>
      </c>
      <c r="E217" s="4" t="str">
        <f>VLOOKUP(A217,HOP!A:L,12,0)</f>
        <v>181.19</v>
      </c>
      <c r="F217" s="4" t="str">
        <f>VLOOKUP(A217,HOP!A:C,3,0)</f>
        <v>4445725</v>
      </c>
      <c r="G217" s="4">
        <f>D217-E217</f>
        <v>0</v>
      </c>
      <c r="H217" s="4" t="str">
        <f>$H$1&amp;F217</f>
        <v>，4445725</v>
      </c>
      <c r="I217" s="4" t="str">
        <f>VLOOKUP(A217,HOP!A:U,21,0)</f>
        <v>直采</v>
      </c>
    </row>
    <row r="218" s="4" customFormat="1" spans="1:9">
      <c r="A218" s="5">
        <v>999229394777465</v>
      </c>
      <c r="B218" s="6">
        <v>45276</v>
      </c>
      <c r="C218" s="6">
        <v>45277</v>
      </c>
      <c r="D218" s="4">
        <v>67.54</v>
      </c>
      <c r="E218" s="4" t="str">
        <f>VLOOKUP(A218,HOP!A:L,12,0)</f>
        <v>67.54</v>
      </c>
      <c r="F218" s="4" t="str">
        <f>VLOOKUP(A218,HOP!A:C,3,0)</f>
        <v>4446135</v>
      </c>
      <c r="G218" s="4">
        <f>D218-E218</f>
        <v>0</v>
      </c>
      <c r="H218" s="4" t="str">
        <f>$H$1&amp;F218</f>
        <v>，4446135</v>
      </c>
      <c r="I218" s="4" t="str">
        <f>VLOOKUP(A218,HOP!A:U,21,0)</f>
        <v>直采</v>
      </c>
    </row>
    <row r="220" spans="4:4">
      <c r="D220" s="4">
        <f>SUM(D2:D219)</f>
        <v>70859.9800000001</v>
      </c>
    </row>
    <row r="228" spans="1:4">
      <c r="A228" s="4" t="s">
        <v>1094</v>
      </c>
      <c r="C228" s="4">
        <v>759.84</v>
      </c>
      <c r="D228" s="4">
        <v>26573.88</v>
      </c>
    </row>
    <row r="229" spans="1:4">
      <c r="A229" s="4" t="s">
        <v>1095</v>
      </c>
      <c r="C229" s="4">
        <v>69897.51</v>
      </c>
      <c r="D229" s="4">
        <v>2444525.62</v>
      </c>
    </row>
    <row r="230" spans="1:4">
      <c r="A230" s="4" t="s">
        <v>1096</v>
      </c>
      <c r="C230" s="4">
        <v>202.63</v>
      </c>
      <c r="D230" s="4">
        <v>7086.58</v>
      </c>
    </row>
    <row r="231" spans="1:4">
      <c r="A231" s="4" t="s">
        <v>1097</v>
      </c>
      <c r="C231" s="4">
        <f>SUBTOTAL(9,C228:C230)</f>
        <v>70859.98</v>
      </c>
      <c r="D231" s="4">
        <f>SUBTOTAL(9,D228:D230)</f>
        <v>2478186.08</v>
      </c>
    </row>
    <row r="232" spans="1:1">
      <c r="A232" s="4" t="s">
        <v>1098</v>
      </c>
    </row>
  </sheetData>
  <autoFilter ref="A1:XFD220">
    <filterColumn colId="3">
      <filters blank="1">
        <filter val="1376.04"/>
        <filter val="267.1"/>
        <filter val="44.2"/>
        <filter val="63.2"/>
        <filter val="120.2"/>
        <filter val="157.2"/>
        <filter val="221.2"/>
        <filter val="328.2"/>
        <filter val="408.2"/>
        <filter val="1240.2"/>
        <filter val="180.3"/>
        <filter val="315.3"/>
        <filter val="368.3"/>
        <filter val="388.3"/>
        <filter val="80.4"/>
        <filter val="88.4"/>
        <filter val="160.4"/>
        <filter val="450.4"/>
        <filter val="253.5"/>
        <filter val="351.5"/>
        <filter val="430.5"/>
        <filter val="299.6"/>
        <filter val="807.8"/>
        <filter val="1021.8"/>
        <filter val="39.9"/>
        <filter val="131.9"/>
        <filter val="51.02"/>
        <filter val="103.02"/>
        <filter val="53.03"/>
        <filter val="110.04"/>
        <filter val="273.04"/>
        <filter val="418.05"/>
        <filter val="121.06"/>
        <filter val="472.06"/>
        <filter val="186.07"/>
        <filter val="137.08"/>
        <filter val="343.08"/>
        <filter val="765.08"/>
        <filter val="191.12"/>
        <filter val="579.12"/>
        <filter val="844.12"/>
        <filter val="90.14"/>
        <filter val="53.15"/>
        <filter val="143.16"/>
        <filter val="188.16"/>
        <filter val="628.16"/>
        <filter val="1001.46"/>
        <filter val="30.17"/>
        <filter val="47.17"/>
        <filter val="219.17"/>
        <filter val="444.18"/>
        <filter val="181.19"/>
        <filter val="49.21"/>
        <filter val="253.21"/>
        <filter val="66.22"/>
        <filter val="209.22"/>
        <filter val="818.22"/>
        <filter val="66.23"/>
        <filter val="70.23"/>
        <filter val="496.23"/>
        <filter val="218.24"/>
        <filter val="300.24"/>
        <filter val="349.24"/>
        <filter val="773.24"/>
        <filter val="65.25"/>
        <filter val="202.25"/>
        <filter val="135.26"/>
        <filter val="216.26"/>
        <filter val="128"/>
        <filter val="175.28"/>
        <filter val="503.28"/>
        <filter val="130"/>
        <filter val="80.32"/>
        <filter val="286.32"/>
        <filter val="669.33"/>
        <filter val="78.34"/>
        <filter val="211.34"/>
        <filter val="66.36"/>
        <filter val="220.37"/>
        <filter val="395.37"/>
        <filter val="73.38"/>
        <filter val="289.38"/>
        <filter val="387.38"/>
        <filter val="70859.98"/>
        <filter val="49.39"/>
        <filter val="241"/>
        <filter val="189.41"/>
        <filter val="424.41"/>
        <filter val="210.42"/>
        <filter val="400.43"/>
        <filter val="444"/>
        <filter val="31.44"/>
        <filter val="119.44"/>
        <filter val="129.44"/>
        <filter val="147.44"/>
        <filter val="87.45"/>
        <filter val="351.45"/>
        <filter val="515.45"/>
        <filter val="46.46"/>
        <filter val="107.46"/>
        <filter val="572.46"/>
        <filter val="47"/>
        <filter val="617.47"/>
        <filter val="73.48"/>
        <filter val="101.48"/>
        <filter val="149.48"/>
        <filter val="406.48"/>
        <filter val="774.48"/>
        <filter val="161.49"/>
        <filter val="44.51"/>
        <filter val="812.52"/>
        <filter val="67.54"/>
        <filter val="755"/>
        <filter val="59.55"/>
        <filter val="302.55"/>
        <filter val="307.55"/>
        <filter val="966.55"/>
        <filter val="101.56"/>
        <filter val="863.56"/>
        <filter val="957.56"/>
        <filter val="257"/>
        <filter val="857"/>
        <filter val="106.58"/>
        <filter val="140.58"/>
        <filter val="202.58"/>
        <filter val="151.61"/>
        <filter val="458.61"/>
        <filter val="105.62"/>
        <filter val="121.62"/>
        <filter val="408.62"/>
        <filter val="1114.72"/>
        <filter val="1742.72"/>
        <filter val="50.63"/>
        <filter val="67.63"/>
        <filter val="204.63"/>
        <filter val="228.63"/>
        <filter val="389.64"/>
        <filter val="946.64"/>
        <filter val="1375.74"/>
        <filter val="54.65"/>
        <filter val="87.66"/>
        <filter val="120.66"/>
        <filter val="155.66"/>
        <filter val="219.66"/>
        <filter val="1859.76"/>
        <filter val="50.68"/>
        <filter val="450.68"/>
        <filter val="70.71"/>
        <filter val="223.71"/>
        <filter val="231.71"/>
        <filter val="54.72"/>
        <filter val="157.72"/>
        <filter val="163.72"/>
        <filter val="506.72"/>
        <filter val="981.72"/>
        <filter val="260.73"/>
        <filter val="831.73"/>
        <filter val="53.74"/>
        <filter val="76.74"/>
        <filter val="194.74"/>
        <filter val="331.74"/>
        <filter val="384.74"/>
        <filter val="173.76"/>
        <filter val="233.76"/>
        <filter val="259.76"/>
        <filter val="59.78"/>
        <filter val="98.78"/>
        <filter val="330.78"/>
        <filter val="690.78"/>
        <filter val="102.79"/>
        <filter val="110.79"/>
        <filter val="62.81"/>
        <filter val="253.82"/>
        <filter val="53.84"/>
        <filter val="159.84"/>
        <filter val="759.84"/>
        <filter val="248.85"/>
        <filter val="78.86"/>
        <filter val="149.86"/>
        <filter val="418.86"/>
        <filter val="946.86"/>
        <filter val="117.87"/>
        <filter val="83.88"/>
        <filter val="404.88"/>
        <filter val="228.91"/>
        <filter val="55.92"/>
        <filter val="44.93"/>
        <filter val="53.94"/>
        <filter val="54.94"/>
        <filter val="601.96"/>
        <filter val="476.97"/>
        <filter val="747.98"/>
        <filter val="31.99"/>
        <filter val="1377.94"/>
        <filter val="1548.96"/>
        <filter val="2214.98"/>
        <filter val="2599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1099</v>
      </c>
      <c r="B1" s="2" t="s">
        <v>1100</v>
      </c>
      <c r="C1" s="2" t="s">
        <v>1101</v>
      </c>
      <c r="D1" s="2" t="s">
        <v>1102</v>
      </c>
      <c r="E1" s="2" t="s">
        <v>13</v>
      </c>
      <c r="F1" s="2" t="s">
        <v>5</v>
      </c>
      <c r="G1" s="2" t="s">
        <v>6</v>
      </c>
      <c r="H1" s="2" t="s">
        <v>1103</v>
      </c>
      <c r="I1" s="2" t="s">
        <v>1104</v>
      </c>
      <c r="J1" s="2" t="s">
        <v>1105</v>
      </c>
      <c r="K1" s="2" t="s">
        <v>1106</v>
      </c>
      <c r="L1" s="2" t="s">
        <v>1107</v>
      </c>
      <c r="M1" s="2" t="s">
        <v>1108</v>
      </c>
      <c r="N1" s="2" t="s">
        <v>1109</v>
      </c>
      <c r="O1" s="2" t="s">
        <v>1110</v>
      </c>
      <c r="P1" s="2" t="s">
        <v>1111</v>
      </c>
      <c r="Q1" s="2" t="s">
        <v>1112</v>
      </c>
      <c r="R1" s="2" t="s">
        <v>1113</v>
      </c>
      <c r="S1" s="2" t="s">
        <v>1114</v>
      </c>
      <c r="T1" s="2" t="s">
        <v>1115</v>
      </c>
      <c r="U1" s="2" t="s">
        <v>1116</v>
      </c>
      <c r="V1" s="2" t="s">
        <v>1117</v>
      </c>
    </row>
    <row r="2" s="1" customFormat="1" spans="1:22">
      <c r="A2" s="3">
        <v>999222998329086</v>
      </c>
      <c r="B2" s="1" t="s">
        <v>1118</v>
      </c>
      <c r="C2" s="1" t="s">
        <v>1119</v>
      </c>
      <c r="D2" s="1" t="s">
        <v>1120</v>
      </c>
      <c r="E2" s="1" t="s">
        <v>1121</v>
      </c>
      <c r="F2" s="1" t="s">
        <v>1122</v>
      </c>
      <c r="G2" s="1" t="s">
        <v>1123</v>
      </c>
      <c r="H2" s="1" t="s">
        <v>1124</v>
      </c>
      <c r="I2" s="1" t="s">
        <v>1125</v>
      </c>
      <c r="J2" s="1" t="s">
        <v>30</v>
      </c>
      <c r="K2" s="1" t="s">
        <v>1126</v>
      </c>
      <c r="L2" s="1" t="s">
        <v>1126</v>
      </c>
      <c r="M2" s="1" t="s">
        <v>1127</v>
      </c>
      <c r="N2" s="1" t="s">
        <v>1127</v>
      </c>
      <c r="O2" s="1" t="s">
        <v>1128</v>
      </c>
      <c r="P2" s="1" t="s">
        <v>1129</v>
      </c>
      <c r="Q2" s="1" t="s">
        <v>1130</v>
      </c>
      <c r="R2" s="1" t="s">
        <v>1131</v>
      </c>
      <c r="S2" s="1" t="s">
        <v>1132</v>
      </c>
      <c r="T2" s="1" t="s">
        <v>1133</v>
      </c>
      <c r="U2" s="1" t="s">
        <v>1134</v>
      </c>
      <c r="V2" s="1" t="s">
        <v>1135</v>
      </c>
    </row>
    <row r="3" s="1" customFormat="1" spans="1:22">
      <c r="A3" s="3">
        <v>999227109256004</v>
      </c>
      <c r="B3" s="1" t="s">
        <v>1136</v>
      </c>
      <c r="C3" s="1" t="s">
        <v>1137</v>
      </c>
      <c r="D3" s="1" t="s">
        <v>1138</v>
      </c>
      <c r="E3" s="1" t="s">
        <v>1139</v>
      </c>
      <c r="F3" s="1" t="s">
        <v>1140</v>
      </c>
      <c r="G3" s="1" t="s">
        <v>1141</v>
      </c>
      <c r="H3" s="1" t="s">
        <v>1124</v>
      </c>
      <c r="I3" s="1" t="s">
        <v>1142</v>
      </c>
      <c r="J3" s="1" t="s">
        <v>30</v>
      </c>
      <c r="K3" s="1" t="s">
        <v>1143</v>
      </c>
      <c r="L3" s="1" t="s">
        <v>1143</v>
      </c>
      <c r="M3" s="1" t="s">
        <v>1127</v>
      </c>
      <c r="N3" s="1" t="s">
        <v>1127</v>
      </c>
      <c r="O3" s="1" t="s">
        <v>1128</v>
      </c>
      <c r="P3" s="1" t="s">
        <v>1129</v>
      </c>
      <c r="Q3" s="1" t="s">
        <v>1130</v>
      </c>
      <c r="R3" s="1" t="s">
        <v>1144</v>
      </c>
      <c r="S3" s="1" t="s">
        <v>1132</v>
      </c>
      <c r="T3" s="1" t="s">
        <v>1133</v>
      </c>
      <c r="U3" s="1" t="s">
        <v>1134</v>
      </c>
      <c r="V3" s="1" t="s">
        <v>1145</v>
      </c>
    </row>
    <row r="4" s="1" customFormat="1" spans="1:22">
      <c r="A4" s="3">
        <v>999227113821102</v>
      </c>
      <c r="B4" s="1" t="s">
        <v>1146</v>
      </c>
      <c r="C4" s="1" t="s">
        <v>1147</v>
      </c>
      <c r="D4" s="1" t="s">
        <v>1148</v>
      </c>
      <c r="E4" s="1" t="s">
        <v>1149</v>
      </c>
      <c r="F4" s="1" t="s">
        <v>1150</v>
      </c>
      <c r="G4" s="1" t="s">
        <v>1123</v>
      </c>
      <c r="H4" s="1" t="s">
        <v>1124</v>
      </c>
      <c r="I4" s="1" t="s">
        <v>1151</v>
      </c>
      <c r="J4" s="1" t="s">
        <v>30</v>
      </c>
      <c r="K4" s="1" t="s">
        <v>1152</v>
      </c>
      <c r="L4" s="1" t="s">
        <v>1152</v>
      </c>
      <c r="M4" s="1" t="s">
        <v>1127</v>
      </c>
      <c r="N4" s="1" t="s">
        <v>1127</v>
      </c>
      <c r="O4" s="1" t="s">
        <v>1128</v>
      </c>
      <c r="P4" s="1" t="s">
        <v>1129</v>
      </c>
      <c r="Q4" s="1" t="s">
        <v>1130</v>
      </c>
      <c r="R4" s="1" t="s">
        <v>1153</v>
      </c>
      <c r="S4" s="1" t="s">
        <v>1132</v>
      </c>
      <c r="T4" s="1" t="s">
        <v>1133</v>
      </c>
      <c r="U4" s="1" t="s">
        <v>1134</v>
      </c>
      <c r="V4" s="1" t="s">
        <v>1154</v>
      </c>
    </row>
    <row r="5" s="1" customFormat="1" spans="1:22">
      <c r="A5" s="3">
        <v>999227401264551</v>
      </c>
      <c r="B5" s="1" t="s">
        <v>1155</v>
      </c>
      <c r="C5" s="1" t="s">
        <v>1156</v>
      </c>
      <c r="D5" s="1" t="s">
        <v>1138</v>
      </c>
      <c r="E5" s="1" t="s">
        <v>1157</v>
      </c>
      <c r="F5" s="1" t="s">
        <v>1158</v>
      </c>
      <c r="G5" s="1" t="s">
        <v>1122</v>
      </c>
      <c r="H5" s="1" t="s">
        <v>1124</v>
      </c>
      <c r="I5" s="1" t="s">
        <v>1159</v>
      </c>
      <c r="J5" s="1" t="s">
        <v>30</v>
      </c>
      <c r="K5" s="1" t="s">
        <v>1160</v>
      </c>
      <c r="L5" s="1" t="s">
        <v>1160</v>
      </c>
      <c r="M5" s="1" t="s">
        <v>1127</v>
      </c>
      <c r="N5" s="1" t="s">
        <v>1127</v>
      </c>
      <c r="O5" s="1" t="s">
        <v>1128</v>
      </c>
      <c r="P5" s="1" t="s">
        <v>1129</v>
      </c>
      <c r="Q5" s="1" t="s">
        <v>1130</v>
      </c>
      <c r="R5" s="1" t="s">
        <v>1161</v>
      </c>
      <c r="S5" s="1" t="s">
        <v>1132</v>
      </c>
      <c r="T5" s="1" t="s">
        <v>1133</v>
      </c>
      <c r="U5" s="1" t="s">
        <v>1134</v>
      </c>
      <c r="V5" s="1" t="s">
        <v>1145</v>
      </c>
    </row>
    <row r="6" s="1" customFormat="1" spans="1:22">
      <c r="A6" s="3">
        <v>999227946966651</v>
      </c>
      <c r="B6" s="1" t="s">
        <v>1162</v>
      </c>
      <c r="C6" s="1" t="s">
        <v>1163</v>
      </c>
      <c r="D6" s="1" t="s">
        <v>1138</v>
      </c>
      <c r="E6" s="1" t="s">
        <v>1164</v>
      </c>
      <c r="F6" s="1" t="s">
        <v>1165</v>
      </c>
      <c r="G6" s="1" t="s">
        <v>1166</v>
      </c>
      <c r="H6" s="1" t="s">
        <v>1124</v>
      </c>
      <c r="I6" s="1" t="s">
        <v>1167</v>
      </c>
      <c r="J6" s="1" t="s">
        <v>30</v>
      </c>
      <c r="K6" s="1" t="s">
        <v>1168</v>
      </c>
      <c r="L6" s="1" t="s">
        <v>1168</v>
      </c>
      <c r="M6" s="1" t="s">
        <v>1127</v>
      </c>
      <c r="N6" s="1" t="s">
        <v>1127</v>
      </c>
      <c r="O6" s="1" t="s">
        <v>1128</v>
      </c>
      <c r="P6" s="1" t="s">
        <v>1129</v>
      </c>
      <c r="Q6" s="1" t="s">
        <v>1130</v>
      </c>
      <c r="R6" s="1" t="s">
        <v>1169</v>
      </c>
      <c r="S6" s="1" t="s">
        <v>1132</v>
      </c>
      <c r="T6" s="1" t="s">
        <v>1133</v>
      </c>
      <c r="U6" s="1" t="s">
        <v>1134</v>
      </c>
      <c r="V6" s="1" t="s">
        <v>1145</v>
      </c>
    </row>
    <row r="7" s="1" customFormat="1" spans="1:22">
      <c r="A7" s="3">
        <v>28096054565</v>
      </c>
      <c r="B7" s="1" t="s">
        <v>1170</v>
      </c>
      <c r="C7" s="1" t="s">
        <v>1171</v>
      </c>
      <c r="D7" s="1" t="s">
        <v>1172</v>
      </c>
      <c r="E7" s="1" t="s">
        <v>1173</v>
      </c>
      <c r="F7" s="1" t="s">
        <v>1158</v>
      </c>
      <c r="G7" s="1" t="s">
        <v>1122</v>
      </c>
      <c r="H7" s="1" t="s">
        <v>1124</v>
      </c>
      <c r="I7" s="1" t="s">
        <v>1174</v>
      </c>
      <c r="J7" s="1" t="s">
        <v>30</v>
      </c>
      <c r="K7" s="1" t="s">
        <v>1175</v>
      </c>
      <c r="L7" s="1" t="s">
        <v>1175</v>
      </c>
      <c r="M7" s="1" t="s">
        <v>1127</v>
      </c>
      <c r="N7" s="1" t="s">
        <v>1127</v>
      </c>
      <c r="O7" s="1" t="s">
        <v>1128</v>
      </c>
      <c r="P7" s="1" t="s">
        <v>1129</v>
      </c>
      <c r="Q7" s="1" t="s">
        <v>1130</v>
      </c>
      <c r="R7" s="1" t="s">
        <v>1176</v>
      </c>
      <c r="S7" s="1" t="s">
        <v>1132</v>
      </c>
      <c r="T7" s="1" t="s">
        <v>1133</v>
      </c>
      <c r="U7" s="1" t="s">
        <v>1134</v>
      </c>
      <c r="V7" s="1" t="s">
        <v>1145</v>
      </c>
    </row>
    <row r="8" s="1" customFormat="1" spans="1:22">
      <c r="A8" s="3">
        <v>999228096454800</v>
      </c>
      <c r="B8" s="1" t="s">
        <v>1170</v>
      </c>
      <c r="C8" s="1" t="s">
        <v>1177</v>
      </c>
      <c r="D8" s="1" t="s">
        <v>1172</v>
      </c>
      <c r="E8" s="1" t="s">
        <v>1178</v>
      </c>
      <c r="F8" s="1" t="s">
        <v>1158</v>
      </c>
      <c r="G8" s="1" t="s">
        <v>1122</v>
      </c>
      <c r="H8" s="1" t="s">
        <v>1124</v>
      </c>
      <c r="I8" s="1" t="s">
        <v>1174</v>
      </c>
      <c r="J8" s="1" t="s">
        <v>30</v>
      </c>
      <c r="K8" s="1" t="s">
        <v>1175</v>
      </c>
      <c r="L8" s="1" t="s">
        <v>1175</v>
      </c>
      <c r="M8" s="1" t="s">
        <v>1127</v>
      </c>
      <c r="N8" s="1" t="s">
        <v>1127</v>
      </c>
      <c r="O8" s="1" t="s">
        <v>1128</v>
      </c>
      <c r="P8" s="1" t="s">
        <v>1129</v>
      </c>
      <c r="Q8" s="1" t="s">
        <v>1130</v>
      </c>
      <c r="R8" s="1" t="s">
        <v>1179</v>
      </c>
      <c r="S8" s="1" t="s">
        <v>1132</v>
      </c>
      <c r="T8" s="1" t="s">
        <v>1133</v>
      </c>
      <c r="U8" s="1" t="s">
        <v>1134</v>
      </c>
      <c r="V8" s="1" t="s">
        <v>1145</v>
      </c>
    </row>
    <row r="9" s="1" customFormat="1" spans="1:22">
      <c r="A9" s="3">
        <v>999228114121174</v>
      </c>
      <c r="B9" s="1" t="s">
        <v>1180</v>
      </c>
      <c r="C9" s="1" t="s">
        <v>1181</v>
      </c>
      <c r="D9" s="1" t="s">
        <v>1182</v>
      </c>
      <c r="E9" s="1" t="s">
        <v>1183</v>
      </c>
      <c r="F9" s="1" t="s">
        <v>1184</v>
      </c>
      <c r="G9" s="1" t="s">
        <v>1185</v>
      </c>
      <c r="H9" s="1" t="s">
        <v>1124</v>
      </c>
      <c r="I9" s="1" t="s">
        <v>1186</v>
      </c>
      <c r="J9" s="1" t="s">
        <v>30</v>
      </c>
      <c r="K9" s="1" t="s">
        <v>1187</v>
      </c>
      <c r="L9" s="1" t="s">
        <v>1187</v>
      </c>
      <c r="M9" s="1" t="s">
        <v>1127</v>
      </c>
      <c r="N9" s="1" t="s">
        <v>1127</v>
      </c>
      <c r="O9" s="1" t="s">
        <v>1128</v>
      </c>
      <c r="P9" s="1" t="s">
        <v>1129</v>
      </c>
      <c r="Q9" s="1" t="s">
        <v>1130</v>
      </c>
      <c r="R9" s="1" t="s">
        <v>1188</v>
      </c>
      <c r="S9" s="1" t="s">
        <v>1132</v>
      </c>
      <c r="T9" s="1" t="s">
        <v>1133</v>
      </c>
      <c r="U9" s="1" t="s">
        <v>1134</v>
      </c>
      <c r="V9" s="1" t="s">
        <v>1189</v>
      </c>
    </row>
    <row r="10" s="1" customFormat="1" spans="1:22">
      <c r="A10" s="3">
        <v>999228208991862</v>
      </c>
      <c r="B10" s="1" t="s">
        <v>1190</v>
      </c>
      <c r="C10" s="1" t="s">
        <v>1191</v>
      </c>
      <c r="D10" s="1" t="s">
        <v>1192</v>
      </c>
      <c r="E10" s="1" t="s">
        <v>1193</v>
      </c>
      <c r="F10" s="1" t="s">
        <v>1166</v>
      </c>
      <c r="G10" s="1" t="s">
        <v>1150</v>
      </c>
      <c r="H10" s="1" t="s">
        <v>1124</v>
      </c>
      <c r="I10" s="1" t="s">
        <v>1194</v>
      </c>
      <c r="J10" s="1" t="s">
        <v>30</v>
      </c>
      <c r="K10" s="1" t="s">
        <v>1195</v>
      </c>
      <c r="L10" s="1" t="s">
        <v>1195</v>
      </c>
      <c r="M10" s="1" t="s">
        <v>1127</v>
      </c>
      <c r="N10" s="1" t="s">
        <v>1127</v>
      </c>
      <c r="O10" s="1" t="s">
        <v>1128</v>
      </c>
      <c r="P10" s="1" t="s">
        <v>1129</v>
      </c>
      <c r="Q10" s="1" t="s">
        <v>1130</v>
      </c>
      <c r="R10" s="1" t="s">
        <v>1196</v>
      </c>
      <c r="S10" s="1" t="s">
        <v>1132</v>
      </c>
      <c r="T10" s="1" t="s">
        <v>1133</v>
      </c>
      <c r="U10" s="1" t="s">
        <v>1134</v>
      </c>
      <c r="V10" s="1" t="s">
        <v>1189</v>
      </c>
    </row>
    <row r="11" s="1" customFormat="1" spans="1:22">
      <c r="A11" s="3">
        <v>999228217015567</v>
      </c>
      <c r="B11" s="1" t="s">
        <v>1197</v>
      </c>
      <c r="C11" s="1" t="s">
        <v>1198</v>
      </c>
      <c r="D11" s="1" t="s">
        <v>1199</v>
      </c>
      <c r="E11" s="1" t="s">
        <v>1200</v>
      </c>
      <c r="F11" s="1" t="s">
        <v>1123</v>
      </c>
      <c r="G11" s="1" t="s">
        <v>1201</v>
      </c>
      <c r="H11" s="1" t="s">
        <v>1124</v>
      </c>
      <c r="I11" s="1" t="s">
        <v>1202</v>
      </c>
      <c r="J11" s="1" t="s">
        <v>30</v>
      </c>
      <c r="K11" s="1" t="s">
        <v>1203</v>
      </c>
      <c r="L11" s="1" t="s">
        <v>1203</v>
      </c>
      <c r="M11" s="1" t="s">
        <v>1127</v>
      </c>
      <c r="N11" s="1" t="s">
        <v>1127</v>
      </c>
      <c r="O11" s="1" t="s">
        <v>1128</v>
      </c>
      <c r="P11" s="1" t="s">
        <v>1129</v>
      </c>
      <c r="Q11" s="1" t="s">
        <v>1130</v>
      </c>
      <c r="R11" s="1" t="s">
        <v>1204</v>
      </c>
      <c r="S11" s="1" t="s">
        <v>1132</v>
      </c>
      <c r="T11" s="1" t="s">
        <v>1133</v>
      </c>
      <c r="U11" s="1" t="s">
        <v>1134</v>
      </c>
      <c r="V11" s="1" t="s">
        <v>1205</v>
      </c>
    </row>
    <row r="12" s="1" customFormat="1" spans="1:22">
      <c r="A12" s="3">
        <v>999228235463473</v>
      </c>
      <c r="B12" s="1" t="s">
        <v>1206</v>
      </c>
      <c r="C12" s="1" t="s">
        <v>1207</v>
      </c>
      <c r="D12" s="1" t="s">
        <v>1208</v>
      </c>
      <c r="E12" s="1" t="s">
        <v>1209</v>
      </c>
      <c r="F12" s="1" t="s">
        <v>1185</v>
      </c>
      <c r="G12" s="1" t="s">
        <v>1201</v>
      </c>
      <c r="H12" s="1" t="s">
        <v>1124</v>
      </c>
      <c r="I12" s="1" t="s">
        <v>1210</v>
      </c>
      <c r="J12" s="1" t="s">
        <v>30</v>
      </c>
      <c r="K12" s="1" t="s">
        <v>1211</v>
      </c>
      <c r="L12" s="1" t="s">
        <v>1211</v>
      </c>
      <c r="M12" s="1" t="s">
        <v>1127</v>
      </c>
      <c r="N12" s="1" t="s">
        <v>1127</v>
      </c>
      <c r="O12" s="1" t="s">
        <v>1128</v>
      </c>
      <c r="P12" s="1" t="s">
        <v>1129</v>
      </c>
      <c r="Q12" s="1" t="s">
        <v>1130</v>
      </c>
      <c r="R12" s="1" t="s">
        <v>1212</v>
      </c>
      <c r="S12" s="1" t="s">
        <v>1132</v>
      </c>
      <c r="T12" s="1" t="s">
        <v>1133</v>
      </c>
      <c r="U12" s="1" t="s">
        <v>1134</v>
      </c>
      <c r="V12" s="1" t="s">
        <v>1213</v>
      </c>
    </row>
    <row r="13" s="1" customFormat="1" spans="1:22">
      <c r="A13" s="3">
        <v>999228238042490</v>
      </c>
      <c r="B13" s="1" t="s">
        <v>1214</v>
      </c>
      <c r="C13" s="1" t="s">
        <v>1215</v>
      </c>
      <c r="D13" s="1" t="s">
        <v>1216</v>
      </c>
      <c r="E13" s="1" t="s">
        <v>1217</v>
      </c>
      <c r="F13" s="1" t="s">
        <v>1158</v>
      </c>
      <c r="G13" s="1" t="s">
        <v>1122</v>
      </c>
      <c r="H13" s="1" t="s">
        <v>1124</v>
      </c>
      <c r="I13" s="1" t="s">
        <v>1218</v>
      </c>
      <c r="J13" s="1" t="s">
        <v>30</v>
      </c>
      <c r="K13" s="1" t="s">
        <v>1219</v>
      </c>
      <c r="L13" s="1" t="s">
        <v>1219</v>
      </c>
      <c r="M13" s="1" t="s">
        <v>1127</v>
      </c>
      <c r="N13" s="1" t="s">
        <v>1127</v>
      </c>
      <c r="O13" s="1" t="s">
        <v>1128</v>
      </c>
      <c r="P13" s="1" t="s">
        <v>1129</v>
      </c>
      <c r="Q13" s="1" t="s">
        <v>1130</v>
      </c>
      <c r="R13" s="1" t="s">
        <v>1220</v>
      </c>
      <c r="S13" s="1" t="s">
        <v>1132</v>
      </c>
      <c r="T13" s="1" t="s">
        <v>1133</v>
      </c>
      <c r="U13" s="1" t="s">
        <v>1134</v>
      </c>
      <c r="V13" s="1" t="s">
        <v>1145</v>
      </c>
    </row>
    <row r="14" s="1" customFormat="1" spans="1:22">
      <c r="A14" s="3">
        <v>999228267597717</v>
      </c>
      <c r="B14" s="1" t="s">
        <v>1221</v>
      </c>
      <c r="C14" s="1" t="s">
        <v>1222</v>
      </c>
      <c r="D14" s="1" t="s">
        <v>1223</v>
      </c>
      <c r="E14" s="1" t="s">
        <v>1224</v>
      </c>
      <c r="F14" s="1" t="s">
        <v>1158</v>
      </c>
      <c r="G14" s="1" t="s">
        <v>1122</v>
      </c>
      <c r="H14" s="1" t="s">
        <v>1124</v>
      </c>
      <c r="I14" s="1" t="s">
        <v>1225</v>
      </c>
      <c r="J14" s="1" t="s">
        <v>30</v>
      </c>
      <c r="K14" s="1" t="s">
        <v>1226</v>
      </c>
      <c r="L14" s="1" t="s">
        <v>1226</v>
      </c>
      <c r="M14" s="1" t="s">
        <v>1127</v>
      </c>
      <c r="N14" s="1" t="s">
        <v>1127</v>
      </c>
      <c r="O14" s="1" t="s">
        <v>1128</v>
      </c>
      <c r="P14" s="1" t="s">
        <v>1129</v>
      </c>
      <c r="Q14" s="1" t="s">
        <v>1130</v>
      </c>
      <c r="R14" s="1" t="s">
        <v>1227</v>
      </c>
      <c r="S14" s="1" t="s">
        <v>1132</v>
      </c>
      <c r="T14" s="1" t="s">
        <v>1133</v>
      </c>
      <c r="U14" s="1" t="s">
        <v>1134</v>
      </c>
      <c r="V14" s="1" t="s">
        <v>1145</v>
      </c>
    </row>
    <row r="15" s="1" customFormat="1" spans="1:22">
      <c r="A15" s="3">
        <v>28274158952</v>
      </c>
      <c r="B15" s="1" t="s">
        <v>1228</v>
      </c>
      <c r="C15" s="1" t="s">
        <v>1229</v>
      </c>
      <c r="D15" s="1" t="s">
        <v>1199</v>
      </c>
      <c r="E15" s="1" t="s">
        <v>1230</v>
      </c>
      <c r="F15" s="1" t="s">
        <v>1185</v>
      </c>
      <c r="G15" s="1" t="s">
        <v>1201</v>
      </c>
      <c r="H15" s="1" t="s">
        <v>1124</v>
      </c>
      <c r="I15" s="1" t="s">
        <v>1231</v>
      </c>
      <c r="J15" s="1" t="s">
        <v>30</v>
      </c>
      <c r="K15" s="1" t="s">
        <v>1232</v>
      </c>
      <c r="L15" s="1" t="s">
        <v>1232</v>
      </c>
      <c r="M15" s="1" t="s">
        <v>1127</v>
      </c>
      <c r="N15" s="1" t="s">
        <v>1127</v>
      </c>
      <c r="O15" s="1" t="s">
        <v>1128</v>
      </c>
      <c r="P15" s="1" t="s">
        <v>1129</v>
      </c>
      <c r="Q15" s="1" t="s">
        <v>1130</v>
      </c>
      <c r="R15" s="1" t="s">
        <v>1233</v>
      </c>
      <c r="S15" s="1" t="s">
        <v>1132</v>
      </c>
      <c r="T15" s="1" t="s">
        <v>1133</v>
      </c>
      <c r="U15" s="1" t="s">
        <v>1134</v>
      </c>
      <c r="V15" s="1" t="s">
        <v>1205</v>
      </c>
    </row>
    <row r="16" s="1" customFormat="1" spans="1:22">
      <c r="A16" s="3">
        <v>999228290136106</v>
      </c>
      <c r="B16" s="1" t="s">
        <v>1228</v>
      </c>
      <c r="C16" s="1" t="s">
        <v>1234</v>
      </c>
      <c r="D16" s="1" t="s">
        <v>1199</v>
      </c>
      <c r="E16" s="1" t="s">
        <v>1235</v>
      </c>
      <c r="F16" s="1" t="s">
        <v>1150</v>
      </c>
      <c r="G16" s="1" t="s">
        <v>1201</v>
      </c>
      <c r="H16" s="1" t="s">
        <v>1124</v>
      </c>
      <c r="I16" s="1" t="s">
        <v>1236</v>
      </c>
      <c r="J16" s="1" t="s">
        <v>30</v>
      </c>
      <c r="K16" s="1" t="s">
        <v>1237</v>
      </c>
      <c r="L16" s="1" t="s">
        <v>1237</v>
      </c>
      <c r="M16" s="1" t="s">
        <v>1127</v>
      </c>
      <c r="N16" s="1" t="s">
        <v>1127</v>
      </c>
      <c r="O16" s="1" t="s">
        <v>1128</v>
      </c>
      <c r="P16" s="1" t="s">
        <v>1129</v>
      </c>
      <c r="Q16" s="1" t="s">
        <v>1130</v>
      </c>
      <c r="R16" s="1" t="s">
        <v>1238</v>
      </c>
      <c r="S16" s="1" t="s">
        <v>1132</v>
      </c>
      <c r="T16" s="1" t="s">
        <v>1133</v>
      </c>
      <c r="U16" s="1" t="s">
        <v>1134</v>
      </c>
      <c r="V16" s="1" t="s">
        <v>1205</v>
      </c>
    </row>
    <row r="17" s="1" customFormat="1" spans="1:22">
      <c r="A17" s="3">
        <v>999228291338326</v>
      </c>
      <c r="B17" s="1" t="s">
        <v>1228</v>
      </c>
      <c r="C17" s="1" t="s">
        <v>1239</v>
      </c>
      <c r="D17" s="1" t="s">
        <v>1240</v>
      </c>
      <c r="E17" s="1" t="s">
        <v>1241</v>
      </c>
      <c r="F17" s="1" t="s">
        <v>1141</v>
      </c>
      <c r="G17" s="1" t="s">
        <v>1150</v>
      </c>
      <c r="H17" s="1" t="s">
        <v>1124</v>
      </c>
      <c r="I17" s="1" t="s">
        <v>1242</v>
      </c>
      <c r="J17" s="1" t="s">
        <v>30</v>
      </c>
      <c r="K17" s="1" t="s">
        <v>1243</v>
      </c>
      <c r="L17" s="1" t="s">
        <v>1243</v>
      </c>
      <c r="M17" s="1" t="s">
        <v>1127</v>
      </c>
      <c r="N17" s="1" t="s">
        <v>1127</v>
      </c>
      <c r="O17" s="1" t="s">
        <v>1128</v>
      </c>
      <c r="P17" s="1" t="s">
        <v>1129</v>
      </c>
      <c r="Q17" s="1" t="s">
        <v>1130</v>
      </c>
      <c r="R17" s="1" t="s">
        <v>1244</v>
      </c>
      <c r="S17" s="1" t="s">
        <v>1132</v>
      </c>
      <c r="T17" s="1" t="s">
        <v>1133</v>
      </c>
      <c r="U17" s="1" t="s">
        <v>1134</v>
      </c>
      <c r="V17" s="1" t="s">
        <v>1145</v>
      </c>
    </row>
    <row r="18" s="1" customFormat="1" spans="1:22">
      <c r="A18" s="3">
        <v>999228291576436</v>
      </c>
      <c r="B18" s="1" t="s">
        <v>1228</v>
      </c>
      <c r="C18" s="1" t="s">
        <v>1245</v>
      </c>
      <c r="D18" s="1" t="s">
        <v>1240</v>
      </c>
      <c r="E18" s="1" t="s">
        <v>1246</v>
      </c>
      <c r="F18" s="1" t="s">
        <v>1141</v>
      </c>
      <c r="G18" s="1" t="s">
        <v>1150</v>
      </c>
      <c r="H18" s="1" t="s">
        <v>1124</v>
      </c>
      <c r="I18" s="1" t="s">
        <v>1247</v>
      </c>
      <c r="J18" s="1" t="s">
        <v>30</v>
      </c>
      <c r="K18" s="1" t="s">
        <v>1248</v>
      </c>
      <c r="L18" s="1" t="s">
        <v>1248</v>
      </c>
      <c r="M18" s="1" t="s">
        <v>1127</v>
      </c>
      <c r="N18" s="1" t="s">
        <v>1127</v>
      </c>
      <c r="O18" s="1" t="s">
        <v>1128</v>
      </c>
      <c r="P18" s="1" t="s">
        <v>1129</v>
      </c>
      <c r="Q18" s="1" t="s">
        <v>1130</v>
      </c>
      <c r="R18" s="1" t="s">
        <v>1249</v>
      </c>
      <c r="S18" s="1" t="s">
        <v>1132</v>
      </c>
      <c r="T18" s="1" t="s">
        <v>1133</v>
      </c>
      <c r="U18" s="1" t="s">
        <v>1134</v>
      </c>
      <c r="V18" s="1" t="s">
        <v>1145</v>
      </c>
    </row>
    <row r="19" s="1" customFormat="1" spans="1:22">
      <c r="A19" s="3">
        <v>999228313139470</v>
      </c>
      <c r="B19" s="1" t="s">
        <v>1250</v>
      </c>
      <c r="C19" s="1" t="s">
        <v>1251</v>
      </c>
      <c r="D19" s="1" t="s">
        <v>1252</v>
      </c>
      <c r="E19" s="1" t="s">
        <v>1253</v>
      </c>
      <c r="F19" s="1" t="s">
        <v>1122</v>
      </c>
      <c r="G19" s="1" t="s">
        <v>1141</v>
      </c>
      <c r="H19" s="1" t="s">
        <v>1124</v>
      </c>
      <c r="I19" s="1" t="s">
        <v>1254</v>
      </c>
      <c r="J19" s="1" t="s">
        <v>30</v>
      </c>
      <c r="K19" s="1" t="s">
        <v>1255</v>
      </c>
      <c r="L19" s="1" t="s">
        <v>1255</v>
      </c>
      <c r="M19" s="1" t="s">
        <v>1127</v>
      </c>
      <c r="N19" s="1" t="s">
        <v>1127</v>
      </c>
      <c r="O19" s="1" t="s">
        <v>1128</v>
      </c>
      <c r="P19" s="1" t="s">
        <v>1129</v>
      </c>
      <c r="Q19" s="1" t="s">
        <v>1130</v>
      </c>
      <c r="R19" s="1" t="s">
        <v>1256</v>
      </c>
      <c r="S19" s="1" t="s">
        <v>1132</v>
      </c>
      <c r="T19" s="1" t="s">
        <v>1133</v>
      </c>
      <c r="U19" s="1" t="s">
        <v>1134</v>
      </c>
      <c r="V19" s="1" t="s">
        <v>1145</v>
      </c>
    </row>
    <row r="20" s="1" customFormat="1" spans="1:22">
      <c r="A20" s="3">
        <v>999228327756867</v>
      </c>
      <c r="B20" s="1" t="s">
        <v>1257</v>
      </c>
      <c r="C20" s="1" t="s">
        <v>1258</v>
      </c>
      <c r="D20" s="1" t="s">
        <v>1259</v>
      </c>
      <c r="E20" s="1" t="s">
        <v>1260</v>
      </c>
      <c r="F20" s="1" t="s">
        <v>1165</v>
      </c>
      <c r="G20" s="1" t="s">
        <v>1122</v>
      </c>
      <c r="H20" s="1" t="s">
        <v>1124</v>
      </c>
      <c r="I20" s="1" t="s">
        <v>1261</v>
      </c>
      <c r="J20" s="1" t="s">
        <v>30</v>
      </c>
      <c r="K20" s="1" t="s">
        <v>1262</v>
      </c>
      <c r="L20" s="1" t="s">
        <v>1262</v>
      </c>
      <c r="M20" s="1" t="s">
        <v>1127</v>
      </c>
      <c r="N20" s="1" t="s">
        <v>1127</v>
      </c>
      <c r="O20" s="1" t="s">
        <v>1128</v>
      </c>
      <c r="P20" s="1" t="s">
        <v>1129</v>
      </c>
      <c r="Q20" s="1" t="s">
        <v>1130</v>
      </c>
      <c r="R20" s="1" t="s">
        <v>1263</v>
      </c>
      <c r="S20" s="1" t="s">
        <v>1132</v>
      </c>
      <c r="T20" s="1" t="s">
        <v>1133</v>
      </c>
      <c r="U20" s="1" t="s">
        <v>1134</v>
      </c>
      <c r="V20" s="1" t="s">
        <v>1145</v>
      </c>
    </row>
    <row r="21" s="1" customFormat="1" spans="1:22">
      <c r="A21" s="3">
        <v>999228329390734</v>
      </c>
      <c r="B21" s="1" t="s">
        <v>1257</v>
      </c>
      <c r="C21" s="1" t="s">
        <v>1264</v>
      </c>
      <c r="D21" s="1" t="s">
        <v>1265</v>
      </c>
      <c r="E21" s="1" t="s">
        <v>1266</v>
      </c>
      <c r="F21" s="1" t="s">
        <v>1140</v>
      </c>
      <c r="G21" s="1" t="s">
        <v>1122</v>
      </c>
      <c r="H21" s="1" t="s">
        <v>1124</v>
      </c>
      <c r="I21" s="1" t="s">
        <v>1267</v>
      </c>
      <c r="J21" s="1" t="s">
        <v>30</v>
      </c>
      <c r="K21" s="1" t="s">
        <v>1268</v>
      </c>
      <c r="L21" s="1" t="s">
        <v>1268</v>
      </c>
      <c r="M21" s="1" t="s">
        <v>1127</v>
      </c>
      <c r="N21" s="1" t="s">
        <v>1127</v>
      </c>
      <c r="O21" s="1" t="s">
        <v>1128</v>
      </c>
      <c r="P21" s="1" t="s">
        <v>1129</v>
      </c>
      <c r="Q21" s="1" t="s">
        <v>1130</v>
      </c>
      <c r="R21" s="1" t="s">
        <v>1269</v>
      </c>
      <c r="S21" s="1" t="s">
        <v>1132</v>
      </c>
      <c r="T21" s="1" t="s">
        <v>1133</v>
      </c>
      <c r="U21" s="1" t="s">
        <v>1134</v>
      </c>
      <c r="V21" s="1" t="s">
        <v>1145</v>
      </c>
    </row>
    <row r="22" s="1" customFormat="1" spans="1:22">
      <c r="A22" s="3">
        <v>999228330992529</v>
      </c>
      <c r="B22" s="1" t="s">
        <v>1257</v>
      </c>
      <c r="C22" s="1" t="s">
        <v>1270</v>
      </c>
      <c r="D22" s="1" t="s">
        <v>1271</v>
      </c>
      <c r="E22" s="1" t="s">
        <v>1272</v>
      </c>
      <c r="F22" s="1" t="s">
        <v>1140</v>
      </c>
      <c r="G22" s="1" t="s">
        <v>1166</v>
      </c>
      <c r="H22" s="1" t="s">
        <v>1124</v>
      </c>
      <c r="I22" s="1" t="s">
        <v>1273</v>
      </c>
      <c r="J22" s="1" t="s">
        <v>30</v>
      </c>
      <c r="K22" s="1" t="s">
        <v>1274</v>
      </c>
      <c r="L22" s="1" t="s">
        <v>1274</v>
      </c>
      <c r="M22" s="1" t="s">
        <v>1127</v>
      </c>
      <c r="N22" s="1" t="s">
        <v>1127</v>
      </c>
      <c r="O22" s="1" t="s">
        <v>1128</v>
      </c>
      <c r="P22" s="1" t="s">
        <v>1129</v>
      </c>
      <c r="Q22" s="1" t="s">
        <v>1130</v>
      </c>
      <c r="R22" s="1" t="s">
        <v>1275</v>
      </c>
      <c r="S22" s="1" t="s">
        <v>1132</v>
      </c>
      <c r="T22" s="1" t="s">
        <v>1133</v>
      </c>
      <c r="U22" s="1" t="s">
        <v>1134</v>
      </c>
      <c r="V22" s="1" t="s">
        <v>1154</v>
      </c>
    </row>
    <row r="23" s="1" customFormat="1" spans="1:22">
      <c r="A23" s="3">
        <v>999228338106962</v>
      </c>
      <c r="B23" s="1" t="s">
        <v>1276</v>
      </c>
      <c r="C23" s="1" t="s">
        <v>1277</v>
      </c>
      <c r="D23" s="1" t="s">
        <v>1278</v>
      </c>
      <c r="E23" s="1" t="s">
        <v>1279</v>
      </c>
      <c r="F23" s="1" t="s">
        <v>1184</v>
      </c>
      <c r="G23" s="1" t="s">
        <v>1166</v>
      </c>
      <c r="H23" s="1" t="s">
        <v>1124</v>
      </c>
      <c r="I23" s="1" t="s">
        <v>1280</v>
      </c>
      <c r="J23" s="1" t="s">
        <v>30</v>
      </c>
      <c r="K23" s="1" t="s">
        <v>1281</v>
      </c>
      <c r="L23" s="1" t="s">
        <v>1281</v>
      </c>
      <c r="M23" s="1" t="s">
        <v>1127</v>
      </c>
      <c r="N23" s="1" t="s">
        <v>1127</v>
      </c>
      <c r="O23" s="1" t="s">
        <v>1128</v>
      </c>
      <c r="P23" s="1" t="s">
        <v>1129</v>
      </c>
      <c r="Q23" s="1" t="s">
        <v>1130</v>
      </c>
      <c r="R23" s="1" t="s">
        <v>1282</v>
      </c>
      <c r="S23" s="1" t="s">
        <v>1132</v>
      </c>
      <c r="T23" s="1" t="s">
        <v>1133</v>
      </c>
      <c r="U23" s="1" t="s">
        <v>1134</v>
      </c>
      <c r="V23" s="1" t="s">
        <v>1145</v>
      </c>
    </row>
    <row r="24" s="1" customFormat="1" spans="1:22">
      <c r="A24" s="3">
        <v>999228342684671</v>
      </c>
      <c r="B24" s="1" t="s">
        <v>1276</v>
      </c>
      <c r="C24" s="1" t="s">
        <v>1283</v>
      </c>
      <c r="D24" s="1" t="s">
        <v>1284</v>
      </c>
      <c r="E24" s="1" t="s">
        <v>1285</v>
      </c>
      <c r="F24" s="1" t="s">
        <v>1185</v>
      </c>
      <c r="G24" s="1" t="s">
        <v>1201</v>
      </c>
      <c r="H24" s="1" t="s">
        <v>1124</v>
      </c>
      <c r="I24" s="1" t="s">
        <v>1286</v>
      </c>
      <c r="J24" s="1" t="s">
        <v>30</v>
      </c>
      <c r="K24" s="1" t="s">
        <v>1287</v>
      </c>
      <c r="L24" s="1" t="s">
        <v>1287</v>
      </c>
      <c r="M24" s="1" t="s">
        <v>1127</v>
      </c>
      <c r="N24" s="1" t="s">
        <v>1127</v>
      </c>
      <c r="O24" s="1" t="s">
        <v>1128</v>
      </c>
      <c r="P24" s="1" t="s">
        <v>1129</v>
      </c>
      <c r="Q24" s="1" t="s">
        <v>1130</v>
      </c>
      <c r="R24" s="1" t="s">
        <v>1288</v>
      </c>
      <c r="S24" s="1" t="s">
        <v>1132</v>
      </c>
      <c r="T24" s="1" t="s">
        <v>1133</v>
      </c>
      <c r="U24" s="1" t="s">
        <v>1134</v>
      </c>
      <c r="V24" s="1" t="s">
        <v>1145</v>
      </c>
    </row>
    <row r="25" s="1" customFormat="1" spans="1:22">
      <c r="A25" s="3">
        <v>999228353312407</v>
      </c>
      <c r="B25" s="1" t="s">
        <v>1289</v>
      </c>
      <c r="C25" s="1" t="s">
        <v>1290</v>
      </c>
      <c r="D25" s="1" t="s">
        <v>1291</v>
      </c>
      <c r="E25" s="1" t="s">
        <v>1292</v>
      </c>
      <c r="F25" s="1" t="s">
        <v>1158</v>
      </c>
      <c r="G25" s="1" t="s">
        <v>1122</v>
      </c>
      <c r="H25" s="1" t="s">
        <v>1124</v>
      </c>
      <c r="I25" s="1" t="s">
        <v>1293</v>
      </c>
      <c r="J25" s="1" t="s">
        <v>30</v>
      </c>
      <c r="K25" s="1" t="s">
        <v>1294</v>
      </c>
      <c r="L25" s="1" t="s">
        <v>1294</v>
      </c>
      <c r="M25" s="1" t="s">
        <v>1127</v>
      </c>
      <c r="N25" s="1" t="s">
        <v>1127</v>
      </c>
      <c r="O25" s="1" t="s">
        <v>1128</v>
      </c>
      <c r="P25" s="1" t="s">
        <v>1129</v>
      </c>
      <c r="Q25" s="1" t="s">
        <v>1130</v>
      </c>
      <c r="R25" s="1" t="s">
        <v>1295</v>
      </c>
      <c r="S25" s="1" t="s">
        <v>1132</v>
      </c>
      <c r="T25" s="1" t="s">
        <v>1133</v>
      </c>
      <c r="U25" s="1" t="s">
        <v>1134</v>
      </c>
      <c r="V25" s="1" t="s">
        <v>1205</v>
      </c>
    </row>
    <row r="26" s="1" customFormat="1" spans="1:22">
      <c r="A26" s="3">
        <v>28353298386</v>
      </c>
      <c r="B26" s="1" t="s">
        <v>1289</v>
      </c>
      <c r="C26" s="1" t="s">
        <v>1296</v>
      </c>
      <c r="D26" s="1" t="s">
        <v>1291</v>
      </c>
      <c r="E26" s="1" t="s">
        <v>1297</v>
      </c>
      <c r="F26" s="1" t="s">
        <v>1140</v>
      </c>
      <c r="G26" s="1" t="s">
        <v>1122</v>
      </c>
      <c r="H26" s="1" t="s">
        <v>1124</v>
      </c>
      <c r="I26" s="1" t="s">
        <v>1298</v>
      </c>
      <c r="J26" s="1" t="s">
        <v>30</v>
      </c>
      <c r="K26" s="1" t="s">
        <v>1299</v>
      </c>
      <c r="L26" s="1" t="s">
        <v>1299</v>
      </c>
      <c r="M26" s="1" t="s">
        <v>1127</v>
      </c>
      <c r="N26" s="1" t="s">
        <v>1127</v>
      </c>
      <c r="O26" s="1" t="s">
        <v>1128</v>
      </c>
      <c r="P26" s="1" t="s">
        <v>1129</v>
      </c>
      <c r="Q26" s="1" t="s">
        <v>1130</v>
      </c>
      <c r="R26" s="1" t="s">
        <v>1300</v>
      </c>
      <c r="S26" s="1" t="s">
        <v>1132</v>
      </c>
      <c r="T26" s="1" t="s">
        <v>1133</v>
      </c>
      <c r="U26" s="1" t="s">
        <v>1134</v>
      </c>
      <c r="V26" s="1" t="s">
        <v>1205</v>
      </c>
    </row>
    <row r="27" s="1" customFormat="1" spans="1:22">
      <c r="A27" s="3">
        <v>999228361449226</v>
      </c>
      <c r="B27" s="1" t="s">
        <v>1301</v>
      </c>
      <c r="C27" s="1" t="s">
        <v>1302</v>
      </c>
      <c r="D27" s="1" t="s">
        <v>1291</v>
      </c>
      <c r="E27" s="1" t="s">
        <v>1303</v>
      </c>
      <c r="F27" s="1" t="s">
        <v>1150</v>
      </c>
      <c r="G27" s="1" t="s">
        <v>1185</v>
      </c>
      <c r="H27" s="1" t="s">
        <v>1124</v>
      </c>
      <c r="I27" s="1" t="s">
        <v>1304</v>
      </c>
      <c r="J27" s="1" t="s">
        <v>30</v>
      </c>
      <c r="K27" s="1" t="s">
        <v>1305</v>
      </c>
      <c r="L27" s="1" t="s">
        <v>1305</v>
      </c>
      <c r="M27" s="1" t="s">
        <v>1127</v>
      </c>
      <c r="N27" s="1" t="s">
        <v>1127</v>
      </c>
      <c r="O27" s="1" t="s">
        <v>1128</v>
      </c>
      <c r="P27" s="1" t="s">
        <v>1129</v>
      </c>
      <c r="Q27" s="1" t="s">
        <v>1130</v>
      </c>
      <c r="R27" s="1" t="s">
        <v>1306</v>
      </c>
      <c r="S27" s="1" t="s">
        <v>1132</v>
      </c>
      <c r="T27" s="1" t="s">
        <v>1133</v>
      </c>
      <c r="U27" s="1" t="s">
        <v>1134</v>
      </c>
      <c r="V27" s="1" t="s">
        <v>1205</v>
      </c>
    </row>
    <row r="28" s="1" customFormat="1" spans="1:22">
      <c r="A28" s="3">
        <v>999228363540414</v>
      </c>
      <c r="B28" s="1" t="s">
        <v>1301</v>
      </c>
      <c r="C28" s="1" t="s">
        <v>1307</v>
      </c>
      <c r="D28" s="1" t="s">
        <v>1284</v>
      </c>
      <c r="E28" s="1" t="s">
        <v>1308</v>
      </c>
      <c r="F28" s="1" t="s">
        <v>1158</v>
      </c>
      <c r="G28" s="1" t="s">
        <v>1122</v>
      </c>
      <c r="H28" s="1" t="s">
        <v>1124</v>
      </c>
      <c r="I28" s="1" t="s">
        <v>1309</v>
      </c>
      <c r="J28" s="1" t="s">
        <v>30</v>
      </c>
      <c r="K28" s="1" t="s">
        <v>1310</v>
      </c>
      <c r="L28" s="1" t="s">
        <v>1310</v>
      </c>
      <c r="M28" s="1" t="s">
        <v>1127</v>
      </c>
      <c r="N28" s="1" t="s">
        <v>1127</v>
      </c>
      <c r="O28" s="1" t="s">
        <v>1128</v>
      </c>
      <c r="P28" s="1" t="s">
        <v>1129</v>
      </c>
      <c r="Q28" s="1" t="s">
        <v>1130</v>
      </c>
      <c r="R28" s="1" t="s">
        <v>1311</v>
      </c>
      <c r="S28" s="1" t="s">
        <v>1132</v>
      </c>
      <c r="T28" s="1" t="s">
        <v>1133</v>
      </c>
      <c r="U28" s="1" t="s">
        <v>1312</v>
      </c>
      <c r="V28" s="1" t="s">
        <v>1145</v>
      </c>
    </row>
    <row r="29" s="1" customFormat="1" spans="1:22">
      <c r="A29" s="3">
        <v>999228411396929</v>
      </c>
      <c r="B29" s="1" t="s">
        <v>1313</v>
      </c>
      <c r="C29" s="1" t="s">
        <v>1314</v>
      </c>
      <c r="D29" s="1" t="s">
        <v>1199</v>
      </c>
      <c r="E29" s="1" t="s">
        <v>1315</v>
      </c>
      <c r="F29" s="1" t="s">
        <v>1184</v>
      </c>
      <c r="G29" s="1" t="s">
        <v>1166</v>
      </c>
      <c r="H29" s="1" t="s">
        <v>1124</v>
      </c>
      <c r="I29" s="1" t="s">
        <v>1316</v>
      </c>
      <c r="J29" s="1" t="s">
        <v>30</v>
      </c>
      <c r="K29" s="1" t="s">
        <v>1317</v>
      </c>
      <c r="L29" s="1" t="s">
        <v>1317</v>
      </c>
      <c r="M29" s="1" t="s">
        <v>1127</v>
      </c>
      <c r="N29" s="1" t="s">
        <v>1127</v>
      </c>
      <c r="O29" s="1" t="s">
        <v>1128</v>
      </c>
      <c r="P29" s="1" t="s">
        <v>1129</v>
      </c>
      <c r="Q29" s="1" t="s">
        <v>1130</v>
      </c>
      <c r="R29" s="1" t="s">
        <v>1318</v>
      </c>
      <c r="S29" s="1" t="s">
        <v>1132</v>
      </c>
      <c r="T29" s="1" t="s">
        <v>1133</v>
      </c>
      <c r="U29" s="1" t="s">
        <v>1134</v>
      </c>
      <c r="V29" s="1" t="s">
        <v>1205</v>
      </c>
    </row>
    <row r="30" s="1" customFormat="1" spans="1:22">
      <c r="A30" s="3">
        <v>999228412887613</v>
      </c>
      <c r="B30" s="1" t="s">
        <v>1313</v>
      </c>
      <c r="C30" s="1" t="s">
        <v>1319</v>
      </c>
      <c r="D30" s="1" t="s">
        <v>1216</v>
      </c>
      <c r="E30" s="1" t="s">
        <v>1320</v>
      </c>
      <c r="F30" s="1" t="s">
        <v>1165</v>
      </c>
      <c r="G30" s="1" t="s">
        <v>1122</v>
      </c>
      <c r="H30" s="1" t="s">
        <v>1124</v>
      </c>
      <c r="I30" s="1" t="s">
        <v>1321</v>
      </c>
      <c r="J30" s="1" t="s">
        <v>30</v>
      </c>
      <c r="K30" s="1" t="s">
        <v>1322</v>
      </c>
      <c r="L30" s="1" t="s">
        <v>1322</v>
      </c>
      <c r="M30" s="1" t="s">
        <v>1127</v>
      </c>
      <c r="N30" s="1" t="s">
        <v>1127</v>
      </c>
      <c r="O30" s="1" t="s">
        <v>1128</v>
      </c>
      <c r="P30" s="1" t="s">
        <v>1129</v>
      </c>
      <c r="Q30" s="1" t="s">
        <v>1130</v>
      </c>
      <c r="R30" s="1" t="s">
        <v>1323</v>
      </c>
      <c r="S30" s="1" t="s">
        <v>1132</v>
      </c>
      <c r="T30" s="1" t="s">
        <v>1133</v>
      </c>
      <c r="U30" s="1" t="s">
        <v>1134</v>
      </c>
      <c r="V30" s="1" t="s">
        <v>1145</v>
      </c>
    </row>
    <row r="31" s="1" customFormat="1" spans="1:22">
      <c r="A31" s="3">
        <v>999228443087333</v>
      </c>
      <c r="B31" s="1" t="s">
        <v>1324</v>
      </c>
      <c r="C31" s="1" t="s">
        <v>1325</v>
      </c>
      <c r="D31" s="1" t="s">
        <v>1199</v>
      </c>
      <c r="E31" s="1" t="s">
        <v>1326</v>
      </c>
      <c r="F31" s="1" t="s">
        <v>1185</v>
      </c>
      <c r="G31" s="1" t="s">
        <v>1201</v>
      </c>
      <c r="H31" s="1" t="s">
        <v>1124</v>
      </c>
      <c r="I31" s="1" t="s">
        <v>1327</v>
      </c>
      <c r="J31" s="1" t="s">
        <v>30</v>
      </c>
      <c r="K31" s="1" t="s">
        <v>1328</v>
      </c>
      <c r="L31" s="1" t="s">
        <v>1328</v>
      </c>
      <c r="M31" s="1" t="s">
        <v>1127</v>
      </c>
      <c r="N31" s="1" t="s">
        <v>1127</v>
      </c>
      <c r="O31" s="1" t="s">
        <v>1128</v>
      </c>
      <c r="P31" s="1" t="s">
        <v>1129</v>
      </c>
      <c r="Q31" s="1" t="s">
        <v>1130</v>
      </c>
      <c r="R31" s="1" t="s">
        <v>1329</v>
      </c>
      <c r="S31" s="1" t="s">
        <v>1132</v>
      </c>
      <c r="T31" s="1" t="s">
        <v>1133</v>
      </c>
      <c r="U31" s="1" t="s">
        <v>1134</v>
      </c>
      <c r="V31" s="1" t="s">
        <v>1205</v>
      </c>
    </row>
    <row r="32" s="1" customFormat="1" spans="1:22">
      <c r="A32" s="3">
        <v>999228445807150</v>
      </c>
      <c r="B32" s="1" t="s">
        <v>1330</v>
      </c>
      <c r="C32" s="1" t="s">
        <v>1331</v>
      </c>
      <c r="D32" s="1" t="s">
        <v>1332</v>
      </c>
      <c r="E32" s="1" t="s">
        <v>1333</v>
      </c>
      <c r="F32" s="1" t="s">
        <v>1140</v>
      </c>
      <c r="G32" s="1" t="s">
        <v>1122</v>
      </c>
      <c r="H32" s="1" t="s">
        <v>1124</v>
      </c>
      <c r="I32" s="1" t="s">
        <v>1334</v>
      </c>
      <c r="J32" s="1" t="s">
        <v>30</v>
      </c>
      <c r="K32" s="1" t="s">
        <v>1335</v>
      </c>
      <c r="L32" s="1" t="s">
        <v>1335</v>
      </c>
      <c r="M32" s="1" t="s">
        <v>1127</v>
      </c>
      <c r="N32" s="1" t="s">
        <v>1127</v>
      </c>
      <c r="O32" s="1" t="s">
        <v>1128</v>
      </c>
      <c r="P32" s="1" t="s">
        <v>1129</v>
      </c>
      <c r="Q32" s="1" t="s">
        <v>1130</v>
      </c>
      <c r="R32" s="1" t="s">
        <v>1336</v>
      </c>
      <c r="S32" s="1" t="s">
        <v>1132</v>
      </c>
      <c r="T32" s="1" t="s">
        <v>1133</v>
      </c>
      <c r="U32" s="1" t="s">
        <v>1337</v>
      </c>
      <c r="V32" s="1" t="s">
        <v>1213</v>
      </c>
    </row>
    <row r="33" s="1" customFormat="1" spans="1:22">
      <c r="A33" s="3">
        <v>999228482854537</v>
      </c>
      <c r="B33" s="1" t="s">
        <v>1338</v>
      </c>
      <c r="C33" s="1" t="s">
        <v>1339</v>
      </c>
      <c r="D33" s="1" t="s">
        <v>1340</v>
      </c>
      <c r="E33" s="1" t="s">
        <v>1341</v>
      </c>
      <c r="F33" s="1" t="s">
        <v>1141</v>
      </c>
      <c r="G33" s="1" t="s">
        <v>1185</v>
      </c>
      <c r="H33" s="1" t="s">
        <v>1124</v>
      </c>
      <c r="I33" s="1" t="s">
        <v>1342</v>
      </c>
      <c r="J33" s="1" t="s">
        <v>30</v>
      </c>
      <c r="K33" s="1" t="s">
        <v>1343</v>
      </c>
      <c r="L33" s="1" t="s">
        <v>1343</v>
      </c>
      <c r="M33" s="1" t="s">
        <v>1127</v>
      </c>
      <c r="N33" s="1" t="s">
        <v>1127</v>
      </c>
      <c r="O33" s="1" t="s">
        <v>1128</v>
      </c>
      <c r="P33" s="1" t="s">
        <v>1129</v>
      </c>
      <c r="Q33" s="1" t="s">
        <v>1130</v>
      </c>
      <c r="R33" s="1" t="s">
        <v>1344</v>
      </c>
      <c r="S33" s="1" t="s">
        <v>1132</v>
      </c>
      <c r="T33" s="1" t="s">
        <v>1133</v>
      </c>
      <c r="U33" s="1" t="s">
        <v>1134</v>
      </c>
      <c r="V33" s="1" t="s">
        <v>1145</v>
      </c>
    </row>
    <row r="34" s="1" customFormat="1" spans="1:22">
      <c r="A34" s="3">
        <v>999228484885709</v>
      </c>
      <c r="B34" s="1" t="s">
        <v>1345</v>
      </c>
      <c r="C34" s="1" t="s">
        <v>1346</v>
      </c>
      <c r="D34" s="1" t="s">
        <v>1347</v>
      </c>
      <c r="E34" s="1" t="s">
        <v>1348</v>
      </c>
      <c r="F34" s="1" t="s">
        <v>1140</v>
      </c>
      <c r="G34" s="1" t="s">
        <v>1122</v>
      </c>
      <c r="H34" s="1" t="s">
        <v>1124</v>
      </c>
      <c r="I34" s="1" t="s">
        <v>1349</v>
      </c>
      <c r="J34" s="1" t="s">
        <v>30</v>
      </c>
      <c r="K34" s="1" t="s">
        <v>1350</v>
      </c>
      <c r="L34" s="1" t="s">
        <v>1350</v>
      </c>
      <c r="M34" s="1" t="s">
        <v>1127</v>
      </c>
      <c r="N34" s="1" t="s">
        <v>1127</v>
      </c>
      <c r="O34" s="1" t="s">
        <v>1128</v>
      </c>
      <c r="P34" s="1" t="s">
        <v>1129</v>
      </c>
      <c r="Q34" s="1" t="s">
        <v>1130</v>
      </c>
      <c r="R34" s="1" t="s">
        <v>1351</v>
      </c>
      <c r="S34" s="1" t="s">
        <v>1132</v>
      </c>
      <c r="T34" s="1" t="s">
        <v>1133</v>
      </c>
      <c r="U34" s="1" t="s">
        <v>1134</v>
      </c>
      <c r="V34" s="1" t="s">
        <v>1145</v>
      </c>
    </row>
    <row r="35" s="1" customFormat="1" spans="1:22">
      <c r="A35" s="3">
        <v>999228486841328</v>
      </c>
      <c r="B35" s="1" t="s">
        <v>1345</v>
      </c>
      <c r="C35" s="1" t="s">
        <v>1352</v>
      </c>
      <c r="D35" s="1" t="s">
        <v>1353</v>
      </c>
      <c r="E35" s="1" t="s">
        <v>1354</v>
      </c>
      <c r="F35" s="1" t="s">
        <v>1140</v>
      </c>
      <c r="G35" s="1" t="s">
        <v>1122</v>
      </c>
      <c r="H35" s="1" t="s">
        <v>1124</v>
      </c>
      <c r="I35" s="1" t="s">
        <v>1355</v>
      </c>
      <c r="J35" s="1" t="s">
        <v>30</v>
      </c>
      <c r="K35" s="1" t="s">
        <v>1356</v>
      </c>
      <c r="L35" s="1" t="s">
        <v>1356</v>
      </c>
      <c r="M35" s="1" t="s">
        <v>1127</v>
      </c>
      <c r="N35" s="1" t="s">
        <v>1127</v>
      </c>
      <c r="O35" s="1" t="s">
        <v>1128</v>
      </c>
      <c r="P35" s="1" t="s">
        <v>1129</v>
      </c>
      <c r="Q35" s="1" t="s">
        <v>1130</v>
      </c>
      <c r="R35" s="1" t="s">
        <v>1357</v>
      </c>
      <c r="S35" s="1" t="s">
        <v>1132</v>
      </c>
      <c r="T35" s="1" t="s">
        <v>1133</v>
      </c>
      <c r="U35" s="1" t="s">
        <v>1134</v>
      </c>
      <c r="V35" s="1" t="s">
        <v>1145</v>
      </c>
    </row>
    <row r="36" s="1" customFormat="1" spans="1:22">
      <c r="A36" s="3">
        <v>999228486926543</v>
      </c>
      <c r="B36" s="1" t="s">
        <v>1345</v>
      </c>
      <c r="C36" s="1" t="s">
        <v>1358</v>
      </c>
      <c r="D36" s="1" t="s">
        <v>1278</v>
      </c>
      <c r="E36" s="1" t="s">
        <v>1359</v>
      </c>
      <c r="F36" s="1" t="s">
        <v>1184</v>
      </c>
      <c r="G36" s="1" t="s">
        <v>1141</v>
      </c>
      <c r="H36" s="1" t="s">
        <v>1124</v>
      </c>
      <c r="I36" s="1" t="s">
        <v>1360</v>
      </c>
      <c r="J36" s="1" t="s">
        <v>30</v>
      </c>
      <c r="K36" s="1" t="s">
        <v>1361</v>
      </c>
      <c r="L36" s="1" t="s">
        <v>1361</v>
      </c>
      <c r="M36" s="1" t="s">
        <v>1127</v>
      </c>
      <c r="N36" s="1" t="s">
        <v>1127</v>
      </c>
      <c r="O36" s="1" t="s">
        <v>1128</v>
      </c>
      <c r="P36" s="1" t="s">
        <v>1129</v>
      </c>
      <c r="Q36" s="1" t="s">
        <v>1130</v>
      </c>
      <c r="R36" s="1" t="s">
        <v>1362</v>
      </c>
      <c r="S36" s="1" t="s">
        <v>1132</v>
      </c>
      <c r="T36" s="1" t="s">
        <v>1133</v>
      </c>
      <c r="U36" s="1" t="s">
        <v>1134</v>
      </c>
      <c r="V36" s="1" t="s">
        <v>1145</v>
      </c>
    </row>
    <row r="37" s="1" customFormat="1" spans="1:22">
      <c r="A37" s="3">
        <v>999228498459371</v>
      </c>
      <c r="B37" s="1" t="s">
        <v>1363</v>
      </c>
      <c r="C37" s="1" t="s">
        <v>1364</v>
      </c>
      <c r="D37" s="1" t="s">
        <v>1199</v>
      </c>
      <c r="E37" s="1" t="s">
        <v>1365</v>
      </c>
      <c r="F37" s="1" t="s">
        <v>1150</v>
      </c>
      <c r="G37" s="1" t="s">
        <v>1123</v>
      </c>
      <c r="H37" s="1" t="s">
        <v>1124</v>
      </c>
      <c r="I37" s="1" t="s">
        <v>1366</v>
      </c>
      <c r="J37" s="1" t="s">
        <v>30</v>
      </c>
      <c r="K37" s="1" t="s">
        <v>1367</v>
      </c>
      <c r="L37" s="1" t="s">
        <v>1367</v>
      </c>
      <c r="M37" s="1" t="s">
        <v>1127</v>
      </c>
      <c r="N37" s="1" t="s">
        <v>1127</v>
      </c>
      <c r="O37" s="1" t="s">
        <v>1128</v>
      </c>
      <c r="P37" s="1" t="s">
        <v>1129</v>
      </c>
      <c r="Q37" s="1" t="s">
        <v>1130</v>
      </c>
      <c r="R37" s="1" t="s">
        <v>1368</v>
      </c>
      <c r="S37" s="1" t="s">
        <v>1132</v>
      </c>
      <c r="T37" s="1" t="s">
        <v>1133</v>
      </c>
      <c r="U37" s="1" t="s">
        <v>1134</v>
      </c>
      <c r="V37" s="1" t="s">
        <v>1205</v>
      </c>
    </row>
    <row r="38" s="1" customFormat="1" spans="1:22">
      <c r="A38" s="3">
        <v>999228501193622</v>
      </c>
      <c r="B38" s="1" t="s">
        <v>1363</v>
      </c>
      <c r="C38" s="1" t="s">
        <v>1369</v>
      </c>
      <c r="D38" s="1" t="s">
        <v>1370</v>
      </c>
      <c r="E38" s="1" t="s">
        <v>1371</v>
      </c>
      <c r="F38" s="1" t="s">
        <v>1184</v>
      </c>
      <c r="G38" s="1" t="s">
        <v>1141</v>
      </c>
      <c r="H38" s="1" t="s">
        <v>1124</v>
      </c>
      <c r="I38" s="1" t="s">
        <v>1372</v>
      </c>
      <c r="J38" s="1" t="s">
        <v>30</v>
      </c>
      <c r="K38" s="1" t="s">
        <v>1373</v>
      </c>
      <c r="L38" s="1" t="s">
        <v>1373</v>
      </c>
      <c r="M38" s="1" t="s">
        <v>1127</v>
      </c>
      <c r="N38" s="1" t="s">
        <v>1127</v>
      </c>
      <c r="O38" s="1" t="s">
        <v>1128</v>
      </c>
      <c r="P38" s="1" t="s">
        <v>1129</v>
      </c>
      <c r="Q38" s="1" t="s">
        <v>1130</v>
      </c>
      <c r="R38" s="1" t="s">
        <v>1374</v>
      </c>
      <c r="S38" s="1" t="s">
        <v>1132</v>
      </c>
      <c r="T38" s="1" t="s">
        <v>1133</v>
      </c>
      <c r="U38" s="1" t="s">
        <v>1134</v>
      </c>
      <c r="V38" s="1" t="s">
        <v>1145</v>
      </c>
    </row>
    <row r="39" s="1" customFormat="1" spans="1:22">
      <c r="A39" s="3">
        <v>999228505888272</v>
      </c>
      <c r="B39" s="1" t="s">
        <v>1375</v>
      </c>
      <c r="C39" s="1" t="s">
        <v>1376</v>
      </c>
      <c r="D39" s="1" t="s">
        <v>1259</v>
      </c>
      <c r="E39" s="1" t="s">
        <v>1377</v>
      </c>
      <c r="F39" s="1" t="s">
        <v>1165</v>
      </c>
      <c r="G39" s="1" t="s">
        <v>1122</v>
      </c>
      <c r="H39" s="1" t="s">
        <v>1124</v>
      </c>
      <c r="I39" s="1" t="s">
        <v>1378</v>
      </c>
      <c r="J39" s="1" t="s">
        <v>30</v>
      </c>
      <c r="K39" s="1" t="s">
        <v>1379</v>
      </c>
      <c r="L39" s="1" t="s">
        <v>1379</v>
      </c>
      <c r="M39" s="1" t="s">
        <v>1127</v>
      </c>
      <c r="N39" s="1" t="s">
        <v>1127</v>
      </c>
      <c r="O39" s="1" t="s">
        <v>1128</v>
      </c>
      <c r="P39" s="1" t="s">
        <v>1129</v>
      </c>
      <c r="Q39" s="1" t="s">
        <v>1130</v>
      </c>
      <c r="R39" s="1" t="s">
        <v>1380</v>
      </c>
      <c r="S39" s="1" t="s">
        <v>1132</v>
      </c>
      <c r="T39" s="1" t="s">
        <v>1133</v>
      </c>
      <c r="U39" s="1" t="s">
        <v>1134</v>
      </c>
      <c r="V39" s="1" t="s">
        <v>1145</v>
      </c>
    </row>
    <row r="40" s="1" customFormat="1" spans="1:22">
      <c r="A40" s="3">
        <v>999228509758328</v>
      </c>
      <c r="B40" s="1" t="s">
        <v>1375</v>
      </c>
      <c r="C40" s="1" t="s">
        <v>1381</v>
      </c>
      <c r="D40" s="1" t="s">
        <v>1199</v>
      </c>
      <c r="E40" s="1" t="s">
        <v>1382</v>
      </c>
      <c r="F40" s="1" t="s">
        <v>1185</v>
      </c>
      <c r="G40" s="1" t="s">
        <v>1201</v>
      </c>
      <c r="H40" s="1" t="s">
        <v>1124</v>
      </c>
      <c r="I40" s="1" t="s">
        <v>1383</v>
      </c>
      <c r="J40" s="1" t="s">
        <v>30</v>
      </c>
      <c r="K40" s="1" t="s">
        <v>1384</v>
      </c>
      <c r="L40" s="1" t="s">
        <v>1384</v>
      </c>
      <c r="M40" s="1" t="s">
        <v>1127</v>
      </c>
      <c r="N40" s="1" t="s">
        <v>1127</v>
      </c>
      <c r="O40" s="1" t="s">
        <v>1128</v>
      </c>
      <c r="P40" s="1" t="s">
        <v>1129</v>
      </c>
      <c r="Q40" s="1" t="s">
        <v>1130</v>
      </c>
      <c r="R40" s="1" t="s">
        <v>1385</v>
      </c>
      <c r="S40" s="1" t="s">
        <v>1132</v>
      </c>
      <c r="T40" s="1" t="s">
        <v>1133</v>
      </c>
      <c r="U40" s="1" t="s">
        <v>1134</v>
      </c>
      <c r="V40" s="1" t="s">
        <v>1205</v>
      </c>
    </row>
    <row r="41" s="1" customFormat="1" spans="1:22">
      <c r="A41" s="3">
        <v>999228510195687</v>
      </c>
      <c r="B41" s="1" t="s">
        <v>1375</v>
      </c>
      <c r="C41" s="1" t="s">
        <v>1386</v>
      </c>
      <c r="D41" s="1" t="s">
        <v>1278</v>
      </c>
      <c r="E41" s="1" t="s">
        <v>1387</v>
      </c>
      <c r="F41" s="1" t="s">
        <v>1184</v>
      </c>
      <c r="G41" s="1" t="s">
        <v>1166</v>
      </c>
      <c r="H41" s="1" t="s">
        <v>1124</v>
      </c>
      <c r="I41" s="1" t="s">
        <v>1388</v>
      </c>
      <c r="J41" s="1" t="s">
        <v>30</v>
      </c>
      <c r="K41" s="1" t="s">
        <v>1389</v>
      </c>
      <c r="L41" s="1" t="s">
        <v>1389</v>
      </c>
      <c r="M41" s="1" t="s">
        <v>1127</v>
      </c>
      <c r="N41" s="1" t="s">
        <v>1127</v>
      </c>
      <c r="O41" s="1" t="s">
        <v>1128</v>
      </c>
      <c r="P41" s="1" t="s">
        <v>1129</v>
      </c>
      <c r="Q41" s="1" t="s">
        <v>1130</v>
      </c>
      <c r="R41" s="1" t="s">
        <v>1390</v>
      </c>
      <c r="S41" s="1" t="s">
        <v>1132</v>
      </c>
      <c r="T41" s="1" t="s">
        <v>1133</v>
      </c>
      <c r="U41" s="1" t="s">
        <v>1134</v>
      </c>
      <c r="V41" s="1" t="s">
        <v>1145</v>
      </c>
    </row>
    <row r="42" s="1" customFormat="1" spans="1:22">
      <c r="A42" s="3">
        <v>28511388488</v>
      </c>
      <c r="B42" s="1" t="s">
        <v>1375</v>
      </c>
      <c r="C42" s="1" t="s">
        <v>1391</v>
      </c>
      <c r="D42" s="1" t="s">
        <v>1392</v>
      </c>
      <c r="E42" s="1" t="s">
        <v>1393</v>
      </c>
      <c r="F42" s="1" t="s">
        <v>1165</v>
      </c>
      <c r="G42" s="1" t="s">
        <v>1122</v>
      </c>
      <c r="H42" s="1" t="s">
        <v>1124</v>
      </c>
      <c r="I42" s="1" t="s">
        <v>1394</v>
      </c>
      <c r="J42" s="1" t="s">
        <v>30</v>
      </c>
      <c r="K42" s="1" t="s">
        <v>1395</v>
      </c>
      <c r="L42" s="1" t="s">
        <v>1395</v>
      </c>
      <c r="M42" s="1" t="s">
        <v>1127</v>
      </c>
      <c r="N42" s="1" t="s">
        <v>1127</v>
      </c>
      <c r="O42" s="1" t="s">
        <v>1128</v>
      </c>
      <c r="P42" s="1" t="s">
        <v>1129</v>
      </c>
      <c r="Q42" s="1" t="s">
        <v>1130</v>
      </c>
      <c r="R42" s="1" t="s">
        <v>1396</v>
      </c>
      <c r="S42" s="1" t="s">
        <v>1132</v>
      </c>
      <c r="T42" s="1" t="s">
        <v>1133</v>
      </c>
      <c r="U42" s="1" t="s">
        <v>1134</v>
      </c>
      <c r="V42" s="1" t="s">
        <v>1145</v>
      </c>
    </row>
    <row r="43" s="1" customFormat="1" spans="1:22">
      <c r="A43" s="3">
        <v>999228511966475</v>
      </c>
      <c r="B43" s="1" t="s">
        <v>1375</v>
      </c>
      <c r="C43" s="1" t="s">
        <v>1397</v>
      </c>
      <c r="D43" s="1" t="s">
        <v>1199</v>
      </c>
      <c r="E43" s="1" t="s">
        <v>1398</v>
      </c>
      <c r="F43" s="1" t="s">
        <v>1123</v>
      </c>
      <c r="G43" s="1" t="s">
        <v>1201</v>
      </c>
      <c r="H43" s="1" t="s">
        <v>1124</v>
      </c>
      <c r="I43" s="1" t="s">
        <v>1399</v>
      </c>
      <c r="J43" s="1" t="s">
        <v>30</v>
      </c>
      <c r="K43" s="1" t="s">
        <v>1400</v>
      </c>
      <c r="L43" s="1" t="s">
        <v>1400</v>
      </c>
      <c r="M43" s="1" t="s">
        <v>1127</v>
      </c>
      <c r="N43" s="1" t="s">
        <v>1127</v>
      </c>
      <c r="O43" s="1" t="s">
        <v>1128</v>
      </c>
      <c r="P43" s="1" t="s">
        <v>1129</v>
      </c>
      <c r="Q43" s="1" t="s">
        <v>1130</v>
      </c>
      <c r="R43" s="1" t="s">
        <v>1401</v>
      </c>
      <c r="S43" s="1" t="s">
        <v>1132</v>
      </c>
      <c r="T43" s="1" t="s">
        <v>1133</v>
      </c>
      <c r="U43" s="1" t="s">
        <v>1134</v>
      </c>
      <c r="V43" s="1" t="s">
        <v>1205</v>
      </c>
    </row>
    <row r="44" s="1" customFormat="1" spans="1:22">
      <c r="A44" s="3">
        <v>999228521702688</v>
      </c>
      <c r="B44" s="1" t="s">
        <v>1402</v>
      </c>
      <c r="C44" s="1" t="s">
        <v>1403</v>
      </c>
      <c r="D44" s="1" t="s">
        <v>1216</v>
      </c>
      <c r="E44" s="1" t="s">
        <v>1404</v>
      </c>
      <c r="F44" s="1" t="s">
        <v>1150</v>
      </c>
      <c r="G44" s="1" t="s">
        <v>1123</v>
      </c>
      <c r="H44" s="1" t="s">
        <v>1124</v>
      </c>
      <c r="I44" s="1" t="s">
        <v>1405</v>
      </c>
      <c r="J44" s="1" t="s">
        <v>30</v>
      </c>
      <c r="K44" s="1" t="s">
        <v>1406</v>
      </c>
      <c r="L44" s="1" t="s">
        <v>1406</v>
      </c>
      <c r="M44" s="1" t="s">
        <v>1127</v>
      </c>
      <c r="N44" s="1" t="s">
        <v>1127</v>
      </c>
      <c r="O44" s="1" t="s">
        <v>1128</v>
      </c>
      <c r="P44" s="1" t="s">
        <v>1129</v>
      </c>
      <c r="Q44" s="1" t="s">
        <v>1130</v>
      </c>
      <c r="R44" s="1" t="s">
        <v>1407</v>
      </c>
      <c r="S44" s="1" t="s">
        <v>1132</v>
      </c>
      <c r="T44" s="1" t="s">
        <v>1133</v>
      </c>
      <c r="U44" s="1" t="s">
        <v>1134</v>
      </c>
      <c r="V44" s="1" t="s">
        <v>1145</v>
      </c>
    </row>
    <row r="45" s="1" customFormat="1" spans="1:22">
      <c r="A45" s="3">
        <v>999228530584065</v>
      </c>
      <c r="B45" s="1" t="s">
        <v>1402</v>
      </c>
      <c r="C45" s="1" t="s">
        <v>1408</v>
      </c>
      <c r="D45" s="1" t="s">
        <v>1409</v>
      </c>
      <c r="E45" s="1" t="s">
        <v>1410</v>
      </c>
      <c r="F45" s="1" t="s">
        <v>1184</v>
      </c>
      <c r="G45" s="1" t="s">
        <v>1122</v>
      </c>
      <c r="H45" s="1" t="s">
        <v>1124</v>
      </c>
      <c r="I45" s="1" t="s">
        <v>1411</v>
      </c>
      <c r="J45" s="1" t="s">
        <v>30</v>
      </c>
      <c r="K45" s="1" t="s">
        <v>1412</v>
      </c>
      <c r="L45" s="1" t="s">
        <v>1412</v>
      </c>
      <c r="M45" s="1" t="s">
        <v>1127</v>
      </c>
      <c r="N45" s="1" t="s">
        <v>1127</v>
      </c>
      <c r="O45" s="1" t="s">
        <v>1128</v>
      </c>
      <c r="P45" s="1" t="s">
        <v>1129</v>
      </c>
      <c r="Q45" s="1" t="s">
        <v>1130</v>
      </c>
      <c r="R45" s="1" t="s">
        <v>1413</v>
      </c>
      <c r="S45" s="1" t="s">
        <v>1132</v>
      </c>
      <c r="T45" s="1" t="s">
        <v>1133</v>
      </c>
      <c r="U45" s="1" t="s">
        <v>1134</v>
      </c>
      <c r="V45" s="1" t="s">
        <v>1213</v>
      </c>
    </row>
    <row r="46" s="1" customFormat="1" spans="1:22">
      <c r="A46" s="3">
        <v>999228531981080</v>
      </c>
      <c r="B46" s="1" t="s">
        <v>1414</v>
      </c>
      <c r="C46" s="1" t="s">
        <v>1415</v>
      </c>
      <c r="D46" s="1" t="s">
        <v>1409</v>
      </c>
      <c r="E46" s="1" t="s">
        <v>1416</v>
      </c>
      <c r="F46" s="1" t="s">
        <v>1150</v>
      </c>
      <c r="G46" s="1" t="s">
        <v>1201</v>
      </c>
      <c r="H46" s="1" t="s">
        <v>1124</v>
      </c>
      <c r="I46" s="1" t="s">
        <v>1417</v>
      </c>
      <c r="J46" s="1" t="s">
        <v>30</v>
      </c>
      <c r="K46" s="1" t="s">
        <v>1418</v>
      </c>
      <c r="L46" s="1" t="s">
        <v>1418</v>
      </c>
      <c r="M46" s="1" t="s">
        <v>1127</v>
      </c>
      <c r="N46" s="1" t="s">
        <v>1127</v>
      </c>
      <c r="O46" s="1" t="s">
        <v>1128</v>
      </c>
      <c r="P46" s="1" t="s">
        <v>1129</v>
      </c>
      <c r="Q46" s="1" t="s">
        <v>1130</v>
      </c>
      <c r="R46" s="1" t="s">
        <v>1419</v>
      </c>
      <c r="S46" s="1" t="s">
        <v>1132</v>
      </c>
      <c r="T46" s="1" t="s">
        <v>1133</v>
      </c>
      <c r="U46" s="1" t="s">
        <v>1134</v>
      </c>
      <c r="V46" s="1" t="s">
        <v>1213</v>
      </c>
    </row>
    <row r="47" s="1" customFormat="1" spans="1:22">
      <c r="A47" s="3">
        <v>999228538810320</v>
      </c>
      <c r="B47" s="1" t="s">
        <v>1414</v>
      </c>
      <c r="C47" s="1" t="s">
        <v>1420</v>
      </c>
      <c r="D47" s="1" t="s">
        <v>1421</v>
      </c>
      <c r="E47" s="1" t="s">
        <v>1422</v>
      </c>
      <c r="F47" s="1" t="s">
        <v>1122</v>
      </c>
      <c r="G47" s="1" t="s">
        <v>1166</v>
      </c>
      <c r="H47" s="1" t="s">
        <v>1124</v>
      </c>
      <c r="I47" s="1" t="s">
        <v>1423</v>
      </c>
      <c r="J47" s="1" t="s">
        <v>30</v>
      </c>
      <c r="K47" s="1" t="s">
        <v>1424</v>
      </c>
      <c r="L47" s="1" t="s">
        <v>1424</v>
      </c>
      <c r="M47" s="1" t="s">
        <v>1127</v>
      </c>
      <c r="N47" s="1" t="s">
        <v>1127</v>
      </c>
      <c r="O47" s="1" t="s">
        <v>1128</v>
      </c>
      <c r="P47" s="1" t="s">
        <v>1129</v>
      </c>
      <c r="Q47" s="1" t="s">
        <v>1130</v>
      </c>
      <c r="R47" s="1" t="s">
        <v>1425</v>
      </c>
      <c r="S47" s="1" t="s">
        <v>1132</v>
      </c>
      <c r="T47" s="1" t="s">
        <v>1133</v>
      </c>
      <c r="U47" s="1" t="s">
        <v>1134</v>
      </c>
      <c r="V47" s="1" t="s">
        <v>1145</v>
      </c>
    </row>
    <row r="48" s="1" customFormat="1" spans="1:22">
      <c r="A48" s="3">
        <v>999228539452319</v>
      </c>
      <c r="B48" s="1" t="s">
        <v>1414</v>
      </c>
      <c r="C48" s="1" t="s">
        <v>1426</v>
      </c>
      <c r="D48" s="1" t="s">
        <v>1216</v>
      </c>
      <c r="E48" s="1" t="s">
        <v>1427</v>
      </c>
      <c r="F48" s="1" t="s">
        <v>1140</v>
      </c>
      <c r="G48" s="1" t="s">
        <v>1122</v>
      </c>
      <c r="H48" s="1" t="s">
        <v>1124</v>
      </c>
      <c r="I48" s="1" t="s">
        <v>1428</v>
      </c>
      <c r="J48" s="1" t="s">
        <v>30</v>
      </c>
      <c r="K48" s="1" t="s">
        <v>1429</v>
      </c>
      <c r="L48" s="1" t="s">
        <v>1429</v>
      </c>
      <c r="M48" s="1" t="s">
        <v>1127</v>
      </c>
      <c r="N48" s="1" t="s">
        <v>1127</v>
      </c>
      <c r="O48" s="1" t="s">
        <v>1128</v>
      </c>
      <c r="P48" s="1" t="s">
        <v>1129</v>
      </c>
      <c r="Q48" s="1" t="s">
        <v>1130</v>
      </c>
      <c r="R48" s="1" t="s">
        <v>1430</v>
      </c>
      <c r="S48" s="1" t="s">
        <v>1132</v>
      </c>
      <c r="T48" s="1" t="s">
        <v>1133</v>
      </c>
      <c r="U48" s="1" t="s">
        <v>1134</v>
      </c>
      <c r="V48" s="1" t="s">
        <v>1145</v>
      </c>
    </row>
    <row r="49" s="1" customFormat="1" spans="1:22">
      <c r="A49" s="3">
        <v>999228541049991</v>
      </c>
      <c r="B49" s="1" t="s">
        <v>1414</v>
      </c>
      <c r="C49" s="1" t="s">
        <v>1431</v>
      </c>
      <c r="D49" s="1" t="s">
        <v>1432</v>
      </c>
      <c r="E49" s="1" t="s">
        <v>1433</v>
      </c>
      <c r="F49" s="1" t="s">
        <v>1122</v>
      </c>
      <c r="G49" s="1" t="s">
        <v>1166</v>
      </c>
      <c r="H49" s="1" t="s">
        <v>1124</v>
      </c>
      <c r="I49" s="1" t="s">
        <v>1434</v>
      </c>
      <c r="J49" s="1" t="s">
        <v>30</v>
      </c>
      <c r="K49" s="1" t="s">
        <v>1435</v>
      </c>
      <c r="L49" s="1" t="s">
        <v>1435</v>
      </c>
      <c r="M49" s="1" t="s">
        <v>1127</v>
      </c>
      <c r="N49" s="1" t="s">
        <v>1127</v>
      </c>
      <c r="O49" s="1" t="s">
        <v>1128</v>
      </c>
      <c r="P49" s="1" t="s">
        <v>1129</v>
      </c>
      <c r="Q49" s="1" t="s">
        <v>1130</v>
      </c>
      <c r="R49" s="1" t="s">
        <v>1436</v>
      </c>
      <c r="S49" s="1" t="s">
        <v>1132</v>
      </c>
      <c r="T49" s="1" t="s">
        <v>1133</v>
      </c>
      <c r="U49" s="1" t="s">
        <v>1134</v>
      </c>
      <c r="V49" s="1" t="s">
        <v>1135</v>
      </c>
    </row>
    <row r="50" s="1" customFormat="1" spans="1:22">
      <c r="A50" s="3">
        <v>999228544912930</v>
      </c>
      <c r="B50" s="1" t="s">
        <v>1414</v>
      </c>
      <c r="C50" s="1" t="s">
        <v>1437</v>
      </c>
      <c r="D50" s="1" t="s">
        <v>1216</v>
      </c>
      <c r="E50" s="1" t="s">
        <v>1438</v>
      </c>
      <c r="F50" s="1" t="s">
        <v>1166</v>
      </c>
      <c r="G50" s="1" t="s">
        <v>1150</v>
      </c>
      <c r="H50" s="1" t="s">
        <v>1124</v>
      </c>
      <c r="I50" s="1" t="s">
        <v>1439</v>
      </c>
      <c r="J50" s="1" t="s">
        <v>30</v>
      </c>
      <c r="K50" s="1" t="s">
        <v>1440</v>
      </c>
      <c r="L50" s="1" t="s">
        <v>1440</v>
      </c>
      <c r="M50" s="1" t="s">
        <v>1127</v>
      </c>
      <c r="N50" s="1" t="s">
        <v>1127</v>
      </c>
      <c r="O50" s="1" t="s">
        <v>1128</v>
      </c>
      <c r="P50" s="1" t="s">
        <v>1129</v>
      </c>
      <c r="Q50" s="1" t="s">
        <v>1130</v>
      </c>
      <c r="R50" s="1" t="s">
        <v>1441</v>
      </c>
      <c r="S50" s="1" t="s">
        <v>1132</v>
      </c>
      <c r="T50" s="1" t="s">
        <v>1133</v>
      </c>
      <c r="U50" s="1" t="s">
        <v>1134</v>
      </c>
      <c r="V50" s="1" t="s">
        <v>1145</v>
      </c>
    </row>
    <row r="51" s="1" customFormat="1" spans="1:22">
      <c r="A51" s="3">
        <v>999228545037079</v>
      </c>
      <c r="B51" s="1" t="s">
        <v>1414</v>
      </c>
      <c r="C51" s="1" t="s">
        <v>1442</v>
      </c>
      <c r="D51" s="1" t="s">
        <v>1199</v>
      </c>
      <c r="E51" s="1" t="s">
        <v>1443</v>
      </c>
      <c r="F51" s="1" t="s">
        <v>1185</v>
      </c>
      <c r="G51" s="1" t="s">
        <v>1201</v>
      </c>
      <c r="H51" s="1" t="s">
        <v>1124</v>
      </c>
      <c r="I51" s="1" t="s">
        <v>1444</v>
      </c>
      <c r="J51" s="1" t="s">
        <v>30</v>
      </c>
      <c r="K51" s="1" t="s">
        <v>1445</v>
      </c>
      <c r="L51" s="1" t="s">
        <v>1445</v>
      </c>
      <c r="M51" s="1" t="s">
        <v>1127</v>
      </c>
      <c r="N51" s="1" t="s">
        <v>1127</v>
      </c>
      <c r="O51" s="1" t="s">
        <v>1128</v>
      </c>
      <c r="P51" s="1" t="s">
        <v>1129</v>
      </c>
      <c r="Q51" s="1" t="s">
        <v>1130</v>
      </c>
      <c r="R51" s="1" t="s">
        <v>1446</v>
      </c>
      <c r="S51" s="1" t="s">
        <v>1132</v>
      </c>
      <c r="T51" s="1" t="s">
        <v>1133</v>
      </c>
      <c r="U51" s="1" t="s">
        <v>1134</v>
      </c>
      <c r="V51" s="1" t="s">
        <v>1205</v>
      </c>
    </row>
    <row r="52" s="1" customFormat="1" spans="1:22">
      <c r="A52" s="3">
        <v>999228547889472</v>
      </c>
      <c r="B52" s="1" t="s">
        <v>1447</v>
      </c>
      <c r="C52" s="1" t="s">
        <v>1448</v>
      </c>
      <c r="D52" s="1" t="s">
        <v>1449</v>
      </c>
      <c r="E52" s="1" t="s">
        <v>1450</v>
      </c>
      <c r="F52" s="1" t="s">
        <v>1122</v>
      </c>
      <c r="G52" s="1" t="s">
        <v>1141</v>
      </c>
      <c r="H52" s="1" t="s">
        <v>1124</v>
      </c>
      <c r="I52" s="1" t="s">
        <v>1451</v>
      </c>
      <c r="J52" s="1" t="s">
        <v>30</v>
      </c>
      <c r="K52" s="1" t="s">
        <v>1452</v>
      </c>
      <c r="L52" s="1" t="s">
        <v>1452</v>
      </c>
      <c r="M52" s="1" t="s">
        <v>1127</v>
      </c>
      <c r="N52" s="1" t="s">
        <v>1127</v>
      </c>
      <c r="O52" s="1" t="s">
        <v>1128</v>
      </c>
      <c r="P52" s="1" t="s">
        <v>1129</v>
      </c>
      <c r="Q52" s="1" t="s">
        <v>1130</v>
      </c>
      <c r="R52" s="1" t="s">
        <v>1453</v>
      </c>
      <c r="S52" s="1" t="s">
        <v>1132</v>
      </c>
      <c r="T52" s="1" t="s">
        <v>1133</v>
      </c>
      <c r="U52" s="1" t="s">
        <v>1134</v>
      </c>
      <c r="V52" s="1" t="s">
        <v>1213</v>
      </c>
    </row>
    <row r="53" s="1" customFormat="1" spans="1:22">
      <c r="A53" s="3">
        <v>999228548165589</v>
      </c>
      <c r="B53" s="1" t="s">
        <v>1447</v>
      </c>
      <c r="C53" s="1" t="s">
        <v>1454</v>
      </c>
      <c r="D53" s="1" t="s">
        <v>1409</v>
      </c>
      <c r="E53" s="1" t="s">
        <v>1455</v>
      </c>
      <c r="F53" s="1" t="s">
        <v>1140</v>
      </c>
      <c r="G53" s="1" t="s">
        <v>1141</v>
      </c>
      <c r="H53" s="1" t="s">
        <v>1124</v>
      </c>
      <c r="I53" s="1" t="s">
        <v>1456</v>
      </c>
      <c r="J53" s="1" t="s">
        <v>30</v>
      </c>
      <c r="K53" s="1" t="s">
        <v>1457</v>
      </c>
      <c r="L53" s="1" t="s">
        <v>1457</v>
      </c>
      <c r="M53" s="1" t="s">
        <v>1127</v>
      </c>
      <c r="N53" s="1" t="s">
        <v>1127</v>
      </c>
      <c r="O53" s="1" t="s">
        <v>1128</v>
      </c>
      <c r="P53" s="1" t="s">
        <v>1129</v>
      </c>
      <c r="Q53" s="1" t="s">
        <v>1130</v>
      </c>
      <c r="R53" s="1" t="s">
        <v>1458</v>
      </c>
      <c r="S53" s="1" t="s">
        <v>1132</v>
      </c>
      <c r="T53" s="1" t="s">
        <v>1133</v>
      </c>
      <c r="U53" s="1" t="s">
        <v>1134</v>
      </c>
      <c r="V53" s="1" t="s">
        <v>1213</v>
      </c>
    </row>
    <row r="54" s="1" customFormat="1" spans="1:22">
      <c r="A54" s="3">
        <v>999228551909160</v>
      </c>
      <c r="B54" s="1" t="s">
        <v>1447</v>
      </c>
      <c r="C54" s="1" t="s">
        <v>1459</v>
      </c>
      <c r="D54" s="1" t="s">
        <v>1460</v>
      </c>
      <c r="E54" s="1" t="s">
        <v>1461</v>
      </c>
      <c r="F54" s="1" t="s">
        <v>1140</v>
      </c>
      <c r="G54" s="1" t="s">
        <v>1122</v>
      </c>
      <c r="H54" s="1" t="s">
        <v>1124</v>
      </c>
      <c r="I54" s="1" t="s">
        <v>1462</v>
      </c>
      <c r="J54" s="1" t="s">
        <v>30</v>
      </c>
      <c r="K54" s="1" t="s">
        <v>1463</v>
      </c>
      <c r="L54" s="1" t="s">
        <v>1463</v>
      </c>
      <c r="M54" s="1" t="s">
        <v>1127</v>
      </c>
      <c r="N54" s="1" t="s">
        <v>1127</v>
      </c>
      <c r="O54" s="1" t="s">
        <v>1128</v>
      </c>
      <c r="P54" s="1" t="s">
        <v>1129</v>
      </c>
      <c r="Q54" s="1" t="s">
        <v>1130</v>
      </c>
      <c r="R54" s="1" t="s">
        <v>1464</v>
      </c>
      <c r="S54" s="1" t="s">
        <v>1132</v>
      </c>
      <c r="T54" s="1" t="s">
        <v>1133</v>
      </c>
      <c r="U54" s="1" t="s">
        <v>1134</v>
      </c>
      <c r="V54" s="1" t="s">
        <v>1145</v>
      </c>
    </row>
    <row r="55" s="1" customFormat="1" spans="1:22">
      <c r="A55" s="3">
        <v>999228556767190</v>
      </c>
      <c r="B55" s="1" t="s">
        <v>1447</v>
      </c>
      <c r="C55" s="1" t="s">
        <v>1465</v>
      </c>
      <c r="D55" s="1" t="s">
        <v>1192</v>
      </c>
      <c r="E55" s="1" t="s">
        <v>1466</v>
      </c>
      <c r="F55" s="1" t="s">
        <v>1122</v>
      </c>
      <c r="G55" s="1" t="s">
        <v>1141</v>
      </c>
      <c r="H55" s="1" t="s">
        <v>1124</v>
      </c>
      <c r="I55" s="1" t="s">
        <v>1467</v>
      </c>
      <c r="J55" s="1" t="s">
        <v>30</v>
      </c>
      <c r="K55" s="1" t="s">
        <v>1468</v>
      </c>
      <c r="L55" s="1" t="s">
        <v>1468</v>
      </c>
      <c r="M55" s="1" t="s">
        <v>1127</v>
      </c>
      <c r="N55" s="1" t="s">
        <v>1127</v>
      </c>
      <c r="O55" s="1" t="s">
        <v>1128</v>
      </c>
      <c r="P55" s="1" t="s">
        <v>1129</v>
      </c>
      <c r="Q55" s="1" t="s">
        <v>1130</v>
      </c>
      <c r="R55" s="1" t="s">
        <v>1469</v>
      </c>
      <c r="S55" s="1" t="s">
        <v>1132</v>
      </c>
      <c r="T55" s="1" t="s">
        <v>1133</v>
      </c>
      <c r="U55" s="1" t="s">
        <v>1134</v>
      </c>
      <c r="V55" s="1" t="s">
        <v>1189</v>
      </c>
    </row>
    <row r="56" s="1" customFormat="1" spans="1:22">
      <c r="A56" s="3">
        <v>999228558218920</v>
      </c>
      <c r="B56" s="1" t="s">
        <v>1447</v>
      </c>
      <c r="C56" s="1" t="s">
        <v>1470</v>
      </c>
      <c r="D56" s="1" t="s">
        <v>1409</v>
      </c>
      <c r="E56" s="1" t="s">
        <v>1471</v>
      </c>
      <c r="F56" s="1" t="s">
        <v>1166</v>
      </c>
      <c r="G56" s="1" t="s">
        <v>1123</v>
      </c>
      <c r="H56" s="1" t="s">
        <v>1124</v>
      </c>
      <c r="I56" s="1" t="s">
        <v>1472</v>
      </c>
      <c r="J56" s="1" t="s">
        <v>30</v>
      </c>
      <c r="K56" s="1" t="s">
        <v>1473</v>
      </c>
      <c r="L56" s="1" t="s">
        <v>1473</v>
      </c>
      <c r="M56" s="1" t="s">
        <v>1127</v>
      </c>
      <c r="N56" s="1" t="s">
        <v>1127</v>
      </c>
      <c r="O56" s="1" t="s">
        <v>1128</v>
      </c>
      <c r="P56" s="1" t="s">
        <v>1129</v>
      </c>
      <c r="Q56" s="1" t="s">
        <v>1130</v>
      </c>
      <c r="R56" s="1" t="s">
        <v>1474</v>
      </c>
      <c r="S56" s="1" t="s">
        <v>1132</v>
      </c>
      <c r="T56" s="1" t="s">
        <v>1133</v>
      </c>
      <c r="U56" s="1" t="s">
        <v>1134</v>
      </c>
      <c r="V56" s="1" t="s">
        <v>1213</v>
      </c>
    </row>
    <row r="57" s="1" customFormat="1" spans="1:22">
      <c r="A57" s="3">
        <v>999228560301764</v>
      </c>
      <c r="B57" s="1" t="s">
        <v>1475</v>
      </c>
      <c r="C57" s="1" t="s">
        <v>1476</v>
      </c>
      <c r="D57" s="1" t="s">
        <v>1477</v>
      </c>
      <c r="E57" s="1" t="s">
        <v>1478</v>
      </c>
      <c r="F57" s="1" t="s">
        <v>1123</v>
      </c>
      <c r="G57" s="1" t="s">
        <v>1201</v>
      </c>
      <c r="H57" s="1" t="s">
        <v>1124</v>
      </c>
      <c r="I57" s="1" t="s">
        <v>1479</v>
      </c>
      <c r="J57" s="1" t="s">
        <v>30</v>
      </c>
      <c r="K57" s="1" t="s">
        <v>1480</v>
      </c>
      <c r="L57" s="1" t="s">
        <v>1480</v>
      </c>
      <c r="M57" s="1" t="s">
        <v>1127</v>
      </c>
      <c r="N57" s="1" t="s">
        <v>1127</v>
      </c>
      <c r="O57" s="1" t="s">
        <v>1128</v>
      </c>
      <c r="P57" s="1" t="s">
        <v>1129</v>
      </c>
      <c r="Q57" s="1" t="s">
        <v>1130</v>
      </c>
      <c r="R57" s="1" t="s">
        <v>1481</v>
      </c>
      <c r="S57" s="1" t="s">
        <v>1132</v>
      </c>
      <c r="T57" s="1" t="s">
        <v>1133</v>
      </c>
      <c r="U57" s="1" t="s">
        <v>1134</v>
      </c>
      <c r="V57" s="1" t="s">
        <v>1213</v>
      </c>
    </row>
    <row r="58" s="1" customFormat="1" spans="1:22">
      <c r="A58" s="3">
        <v>999228561211130</v>
      </c>
      <c r="B58" s="1" t="s">
        <v>1475</v>
      </c>
      <c r="C58" s="1" t="s">
        <v>1482</v>
      </c>
      <c r="D58" s="1" t="s">
        <v>1483</v>
      </c>
      <c r="E58" s="1" t="s">
        <v>1484</v>
      </c>
      <c r="F58" s="1" t="s">
        <v>1184</v>
      </c>
      <c r="G58" s="1" t="s">
        <v>1141</v>
      </c>
      <c r="H58" s="1" t="s">
        <v>1124</v>
      </c>
      <c r="I58" s="1" t="s">
        <v>1485</v>
      </c>
      <c r="J58" s="1" t="s">
        <v>30</v>
      </c>
      <c r="K58" s="1" t="s">
        <v>1486</v>
      </c>
      <c r="L58" s="1" t="s">
        <v>1486</v>
      </c>
      <c r="M58" s="1" t="s">
        <v>1127</v>
      </c>
      <c r="N58" s="1" t="s">
        <v>1127</v>
      </c>
      <c r="O58" s="1" t="s">
        <v>1128</v>
      </c>
      <c r="P58" s="1" t="s">
        <v>1129</v>
      </c>
      <c r="Q58" s="1" t="s">
        <v>1130</v>
      </c>
      <c r="R58" s="1" t="s">
        <v>1487</v>
      </c>
      <c r="S58" s="1" t="s">
        <v>1132</v>
      </c>
      <c r="T58" s="1" t="s">
        <v>1133</v>
      </c>
      <c r="U58" s="1" t="s">
        <v>1134</v>
      </c>
      <c r="V58" s="1" t="s">
        <v>1145</v>
      </c>
    </row>
    <row r="59" s="1" customFormat="1" spans="1:22">
      <c r="A59" s="3">
        <v>999228571690175</v>
      </c>
      <c r="B59" s="1" t="s">
        <v>1475</v>
      </c>
      <c r="C59" s="1" t="s">
        <v>1488</v>
      </c>
      <c r="D59" s="1" t="s">
        <v>1489</v>
      </c>
      <c r="E59" s="1" t="s">
        <v>1490</v>
      </c>
      <c r="F59" s="1" t="s">
        <v>1140</v>
      </c>
      <c r="G59" s="1" t="s">
        <v>1141</v>
      </c>
      <c r="H59" s="1" t="s">
        <v>1124</v>
      </c>
      <c r="I59" s="1" t="s">
        <v>1491</v>
      </c>
      <c r="J59" s="1" t="s">
        <v>30</v>
      </c>
      <c r="K59" s="1" t="s">
        <v>1492</v>
      </c>
      <c r="L59" s="1" t="s">
        <v>1492</v>
      </c>
      <c r="M59" s="1" t="s">
        <v>1127</v>
      </c>
      <c r="N59" s="1" t="s">
        <v>1127</v>
      </c>
      <c r="O59" s="1" t="s">
        <v>1128</v>
      </c>
      <c r="P59" s="1" t="s">
        <v>1129</v>
      </c>
      <c r="Q59" s="1" t="s">
        <v>1130</v>
      </c>
      <c r="R59" s="1" t="s">
        <v>1493</v>
      </c>
      <c r="S59" s="1" t="s">
        <v>1132</v>
      </c>
      <c r="T59" s="1" t="s">
        <v>1133</v>
      </c>
      <c r="U59" s="1" t="s">
        <v>1134</v>
      </c>
      <c r="V59" s="1" t="s">
        <v>1145</v>
      </c>
    </row>
    <row r="60" s="1" customFormat="1" spans="1:22">
      <c r="A60" s="3">
        <v>999228572755978</v>
      </c>
      <c r="B60" s="1" t="s">
        <v>1475</v>
      </c>
      <c r="C60" s="1" t="s">
        <v>1494</v>
      </c>
      <c r="D60" s="1" t="s">
        <v>1199</v>
      </c>
      <c r="E60" s="1" t="s">
        <v>1495</v>
      </c>
      <c r="F60" s="1" t="s">
        <v>1165</v>
      </c>
      <c r="G60" s="1" t="s">
        <v>1122</v>
      </c>
      <c r="H60" s="1" t="s">
        <v>1124</v>
      </c>
      <c r="I60" s="1" t="s">
        <v>1496</v>
      </c>
      <c r="J60" s="1" t="s">
        <v>30</v>
      </c>
      <c r="K60" s="1" t="s">
        <v>1497</v>
      </c>
      <c r="L60" s="1" t="s">
        <v>1497</v>
      </c>
      <c r="M60" s="1" t="s">
        <v>1127</v>
      </c>
      <c r="N60" s="1" t="s">
        <v>1127</v>
      </c>
      <c r="O60" s="1" t="s">
        <v>1128</v>
      </c>
      <c r="P60" s="1" t="s">
        <v>1129</v>
      </c>
      <c r="Q60" s="1" t="s">
        <v>1130</v>
      </c>
      <c r="R60" s="1" t="s">
        <v>1498</v>
      </c>
      <c r="S60" s="1" t="s">
        <v>1132</v>
      </c>
      <c r="T60" s="1" t="s">
        <v>1133</v>
      </c>
      <c r="U60" s="1" t="s">
        <v>1134</v>
      </c>
      <c r="V60" s="1" t="s">
        <v>1205</v>
      </c>
    </row>
    <row r="61" s="1" customFormat="1" spans="1:22">
      <c r="A61" s="3">
        <v>999228573833702</v>
      </c>
      <c r="B61" s="1" t="s">
        <v>1499</v>
      </c>
      <c r="C61" s="1" t="s">
        <v>1500</v>
      </c>
      <c r="D61" s="1" t="s">
        <v>1199</v>
      </c>
      <c r="E61" s="1" t="s">
        <v>1501</v>
      </c>
      <c r="F61" s="1" t="s">
        <v>1185</v>
      </c>
      <c r="G61" s="1" t="s">
        <v>1123</v>
      </c>
      <c r="H61" s="1" t="s">
        <v>1124</v>
      </c>
      <c r="I61" s="1" t="s">
        <v>1502</v>
      </c>
      <c r="J61" s="1" t="s">
        <v>30</v>
      </c>
      <c r="K61" s="1" t="s">
        <v>1503</v>
      </c>
      <c r="L61" s="1" t="s">
        <v>1503</v>
      </c>
      <c r="M61" s="1" t="s">
        <v>1127</v>
      </c>
      <c r="N61" s="1" t="s">
        <v>1127</v>
      </c>
      <c r="O61" s="1" t="s">
        <v>1128</v>
      </c>
      <c r="P61" s="1" t="s">
        <v>1129</v>
      </c>
      <c r="Q61" s="1" t="s">
        <v>1130</v>
      </c>
      <c r="R61" s="1" t="s">
        <v>1504</v>
      </c>
      <c r="S61" s="1" t="s">
        <v>1132</v>
      </c>
      <c r="T61" s="1" t="s">
        <v>1133</v>
      </c>
      <c r="U61" s="1" t="s">
        <v>1134</v>
      </c>
      <c r="V61" s="1" t="s">
        <v>1205</v>
      </c>
    </row>
    <row r="62" s="1" customFormat="1" spans="1:22">
      <c r="A62" s="3">
        <v>999228580218911</v>
      </c>
      <c r="B62" s="1" t="s">
        <v>1499</v>
      </c>
      <c r="C62" s="1" t="s">
        <v>1505</v>
      </c>
      <c r="D62" s="1" t="s">
        <v>1506</v>
      </c>
      <c r="E62" s="1" t="s">
        <v>1507</v>
      </c>
      <c r="F62" s="1" t="s">
        <v>1140</v>
      </c>
      <c r="G62" s="1" t="s">
        <v>1123</v>
      </c>
      <c r="H62" s="1" t="s">
        <v>1124</v>
      </c>
      <c r="I62" s="1" t="s">
        <v>1508</v>
      </c>
      <c r="J62" s="1" t="s">
        <v>30</v>
      </c>
      <c r="K62" s="1" t="s">
        <v>1509</v>
      </c>
      <c r="L62" s="1" t="s">
        <v>1509</v>
      </c>
      <c r="M62" s="1" t="s">
        <v>1127</v>
      </c>
      <c r="N62" s="1" t="s">
        <v>1127</v>
      </c>
      <c r="O62" s="1" t="s">
        <v>1128</v>
      </c>
      <c r="P62" s="1" t="s">
        <v>1129</v>
      </c>
      <c r="Q62" s="1" t="s">
        <v>1130</v>
      </c>
      <c r="R62" s="1" t="s">
        <v>1510</v>
      </c>
      <c r="S62" s="1" t="s">
        <v>1132</v>
      </c>
      <c r="T62" s="1" t="s">
        <v>1133</v>
      </c>
      <c r="U62" s="1" t="s">
        <v>1134</v>
      </c>
      <c r="V62" s="1" t="s">
        <v>1145</v>
      </c>
    </row>
    <row r="63" s="1" customFormat="1" spans="1:22">
      <c r="A63" s="3">
        <v>999228583841120</v>
      </c>
      <c r="B63" s="1" t="s">
        <v>1499</v>
      </c>
      <c r="C63" s="1" t="s">
        <v>1511</v>
      </c>
      <c r="D63" s="1" t="s">
        <v>1512</v>
      </c>
      <c r="E63" s="1" t="s">
        <v>1513</v>
      </c>
      <c r="F63" s="1" t="s">
        <v>1514</v>
      </c>
      <c r="G63" s="1" t="s">
        <v>1201</v>
      </c>
      <c r="H63" s="1" t="s">
        <v>1124</v>
      </c>
      <c r="I63" s="1" t="s">
        <v>1515</v>
      </c>
      <c r="J63" s="1" t="s">
        <v>30</v>
      </c>
      <c r="K63" s="1" t="s">
        <v>1516</v>
      </c>
      <c r="L63" s="1" t="s">
        <v>1516</v>
      </c>
      <c r="M63" s="1" t="s">
        <v>1127</v>
      </c>
      <c r="N63" s="1" t="s">
        <v>1127</v>
      </c>
      <c r="O63" s="1" t="s">
        <v>1128</v>
      </c>
      <c r="P63" s="1" t="s">
        <v>1129</v>
      </c>
      <c r="Q63" s="1" t="s">
        <v>1130</v>
      </c>
      <c r="R63" s="1" t="s">
        <v>1517</v>
      </c>
      <c r="S63" s="1" t="s">
        <v>1132</v>
      </c>
      <c r="T63" s="1" t="s">
        <v>1133</v>
      </c>
      <c r="U63" s="1" t="s">
        <v>1134</v>
      </c>
      <c r="V63" s="1" t="s">
        <v>1145</v>
      </c>
    </row>
    <row r="64" s="1" customFormat="1" spans="1:22">
      <c r="A64" s="3">
        <v>999228585899218</v>
      </c>
      <c r="B64" s="1" t="s">
        <v>1499</v>
      </c>
      <c r="C64" s="1" t="s">
        <v>1518</v>
      </c>
      <c r="D64" s="1" t="s">
        <v>1370</v>
      </c>
      <c r="E64" s="1" t="s">
        <v>1519</v>
      </c>
      <c r="F64" s="1" t="s">
        <v>1158</v>
      </c>
      <c r="G64" s="1" t="s">
        <v>1141</v>
      </c>
      <c r="H64" s="1" t="s">
        <v>1124</v>
      </c>
      <c r="I64" s="1" t="s">
        <v>1520</v>
      </c>
      <c r="J64" s="1" t="s">
        <v>30</v>
      </c>
      <c r="K64" s="1" t="s">
        <v>1521</v>
      </c>
      <c r="L64" s="1" t="s">
        <v>1521</v>
      </c>
      <c r="M64" s="1" t="s">
        <v>1127</v>
      </c>
      <c r="N64" s="1" t="s">
        <v>1127</v>
      </c>
      <c r="O64" s="1" t="s">
        <v>1128</v>
      </c>
      <c r="P64" s="1" t="s">
        <v>1129</v>
      </c>
      <c r="Q64" s="1" t="s">
        <v>1130</v>
      </c>
      <c r="R64" s="1" t="s">
        <v>1522</v>
      </c>
      <c r="S64" s="1" t="s">
        <v>1132</v>
      </c>
      <c r="T64" s="1" t="s">
        <v>1133</v>
      </c>
      <c r="U64" s="1" t="s">
        <v>1134</v>
      </c>
      <c r="V64" s="1" t="s">
        <v>1145</v>
      </c>
    </row>
    <row r="65" s="1" customFormat="1" spans="1:22">
      <c r="A65" s="3">
        <v>999228586320518</v>
      </c>
      <c r="B65" s="1" t="s">
        <v>1499</v>
      </c>
      <c r="C65" s="1" t="s">
        <v>1523</v>
      </c>
      <c r="D65" s="1" t="s">
        <v>1291</v>
      </c>
      <c r="E65" s="1" t="s">
        <v>1524</v>
      </c>
      <c r="F65" s="1" t="s">
        <v>1122</v>
      </c>
      <c r="G65" s="1" t="s">
        <v>1166</v>
      </c>
      <c r="H65" s="1" t="s">
        <v>1124</v>
      </c>
      <c r="I65" s="1" t="s">
        <v>1525</v>
      </c>
      <c r="J65" s="1" t="s">
        <v>30</v>
      </c>
      <c r="K65" s="1" t="s">
        <v>1526</v>
      </c>
      <c r="L65" s="1" t="s">
        <v>1526</v>
      </c>
      <c r="M65" s="1" t="s">
        <v>1127</v>
      </c>
      <c r="N65" s="1" t="s">
        <v>1127</v>
      </c>
      <c r="O65" s="1" t="s">
        <v>1128</v>
      </c>
      <c r="P65" s="1" t="s">
        <v>1129</v>
      </c>
      <c r="Q65" s="1" t="s">
        <v>1130</v>
      </c>
      <c r="R65" s="1" t="s">
        <v>1527</v>
      </c>
      <c r="S65" s="1" t="s">
        <v>1132</v>
      </c>
      <c r="T65" s="1" t="s">
        <v>1133</v>
      </c>
      <c r="U65" s="1" t="s">
        <v>1134</v>
      </c>
      <c r="V65" s="1" t="s">
        <v>1205</v>
      </c>
    </row>
    <row r="66" s="1" customFormat="1" spans="1:22">
      <c r="A66" s="3">
        <v>999228588347506</v>
      </c>
      <c r="B66" s="1" t="s">
        <v>1499</v>
      </c>
      <c r="C66" s="1" t="s">
        <v>1528</v>
      </c>
      <c r="D66" s="1" t="s">
        <v>1460</v>
      </c>
      <c r="E66" s="1" t="s">
        <v>1529</v>
      </c>
      <c r="F66" s="1" t="s">
        <v>1141</v>
      </c>
      <c r="G66" s="1" t="s">
        <v>1123</v>
      </c>
      <c r="H66" s="1" t="s">
        <v>1124</v>
      </c>
      <c r="I66" s="1" t="s">
        <v>1530</v>
      </c>
      <c r="J66" s="1" t="s">
        <v>30</v>
      </c>
      <c r="K66" s="1" t="s">
        <v>1531</v>
      </c>
      <c r="L66" s="1" t="s">
        <v>1531</v>
      </c>
      <c r="M66" s="1" t="s">
        <v>1127</v>
      </c>
      <c r="N66" s="1" t="s">
        <v>1127</v>
      </c>
      <c r="O66" s="1" t="s">
        <v>1128</v>
      </c>
      <c r="P66" s="1" t="s">
        <v>1129</v>
      </c>
      <c r="Q66" s="1" t="s">
        <v>1130</v>
      </c>
      <c r="R66" s="1" t="s">
        <v>1532</v>
      </c>
      <c r="S66" s="1" t="s">
        <v>1132</v>
      </c>
      <c r="T66" s="1" t="s">
        <v>1133</v>
      </c>
      <c r="U66" s="1" t="s">
        <v>1134</v>
      </c>
      <c r="V66" s="1" t="s">
        <v>1145</v>
      </c>
    </row>
    <row r="67" s="1" customFormat="1" spans="1:22">
      <c r="A67" s="3">
        <v>999228588844184</v>
      </c>
      <c r="B67" s="1" t="s">
        <v>1499</v>
      </c>
      <c r="C67" s="1" t="s">
        <v>1533</v>
      </c>
      <c r="D67" s="1" t="s">
        <v>1392</v>
      </c>
      <c r="E67" s="1" t="s">
        <v>1534</v>
      </c>
      <c r="F67" s="1" t="s">
        <v>1165</v>
      </c>
      <c r="G67" s="1" t="s">
        <v>1122</v>
      </c>
      <c r="H67" s="1" t="s">
        <v>1124</v>
      </c>
      <c r="I67" s="1" t="s">
        <v>1535</v>
      </c>
      <c r="J67" s="1" t="s">
        <v>30</v>
      </c>
      <c r="K67" s="1" t="s">
        <v>1536</v>
      </c>
      <c r="L67" s="1" t="s">
        <v>1536</v>
      </c>
      <c r="M67" s="1" t="s">
        <v>1127</v>
      </c>
      <c r="N67" s="1" t="s">
        <v>1127</v>
      </c>
      <c r="O67" s="1" t="s">
        <v>1128</v>
      </c>
      <c r="P67" s="1" t="s">
        <v>1129</v>
      </c>
      <c r="Q67" s="1" t="s">
        <v>1130</v>
      </c>
      <c r="R67" s="1" t="s">
        <v>1537</v>
      </c>
      <c r="S67" s="1" t="s">
        <v>1132</v>
      </c>
      <c r="T67" s="1" t="s">
        <v>1133</v>
      </c>
      <c r="U67" s="1" t="s">
        <v>1134</v>
      </c>
      <c r="V67" s="1" t="s">
        <v>1145</v>
      </c>
    </row>
    <row r="68" s="1" customFormat="1" spans="1:22">
      <c r="A68" s="3">
        <v>999228607764159</v>
      </c>
      <c r="B68" s="1" t="s">
        <v>1538</v>
      </c>
      <c r="C68" s="1" t="s">
        <v>1539</v>
      </c>
      <c r="D68" s="1" t="s">
        <v>1540</v>
      </c>
      <c r="E68" s="1" t="s">
        <v>1541</v>
      </c>
      <c r="F68" s="1" t="s">
        <v>1140</v>
      </c>
      <c r="G68" s="1" t="s">
        <v>1150</v>
      </c>
      <c r="H68" s="1" t="s">
        <v>1124</v>
      </c>
      <c r="I68" s="1" t="s">
        <v>1542</v>
      </c>
      <c r="J68" s="1" t="s">
        <v>30</v>
      </c>
      <c r="K68" s="1" t="s">
        <v>1543</v>
      </c>
      <c r="L68" s="1" t="s">
        <v>1543</v>
      </c>
      <c r="M68" s="1" t="s">
        <v>1127</v>
      </c>
      <c r="N68" s="1" t="s">
        <v>1127</v>
      </c>
      <c r="O68" s="1" t="s">
        <v>1128</v>
      </c>
      <c r="P68" s="1" t="s">
        <v>1129</v>
      </c>
      <c r="Q68" s="1" t="s">
        <v>1130</v>
      </c>
      <c r="R68" s="1" t="s">
        <v>1544</v>
      </c>
      <c r="S68" s="1" t="s">
        <v>1132</v>
      </c>
      <c r="T68" s="1" t="s">
        <v>1133</v>
      </c>
      <c r="U68" s="1" t="s">
        <v>1134</v>
      </c>
      <c r="V68" s="1" t="s">
        <v>1545</v>
      </c>
    </row>
    <row r="69" s="1" customFormat="1" spans="1:22">
      <c r="A69" s="3">
        <v>999228607593213</v>
      </c>
      <c r="B69" s="1" t="s">
        <v>1538</v>
      </c>
      <c r="C69" s="1" t="s">
        <v>1546</v>
      </c>
      <c r="D69" s="1" t="s">
        <v>1540</v>
      </c>
      <c r="E69" s="1" t="s">
        <v>1547</v>
      </c>
      <c r="F69" s="1" t="s">
        <v>1140</v>
      </c>
      <c r="G69" s="1" t="s">
        <v>1150</v>
      </c>
      <c r="H69" s="1" t="s">
        <v>1124</v>
      </c>
      <c r="I69" s="1" t="s">
        <v>1548</v>
      </c>
      <c r="J69" s="1" t="s">
        <v>30</v>
      </c>
      <c r="K69" s="1" t="s">
        <v>1549</v>
      </c>
      <c r="L69" s="1" t="s">
        <v>1549</v>
      </c>
      <c r="M69" s="1" t="s">
        <v>1127</v>
      </c>
      <c r="N69" s="1" t="s">
        <v>1127</v>
      </c>
      <c r="O69" s="1" t="s">
        <v>1128</v>
      </c>
      <c r="P69" s="1" t="s">
        <v>1129</v>
      </c>
      <c r="Q69" s="1" t="s">
        <v>1130</v>
      </c>
      <c r="R69" s="1" t="s">
        <v>1550</v>
      </c>
      <c r="S69" s="1" t="s">
        <v>1132</v>
      </c>
      <c r="T69" s="1" t="s">
        <v>1133</v>
      </c>
      <c r="U69" s="1" t="s">
        <v>1134</v>
      </c>
      <c r="V69" s="1" t="s">
        <v>1545</v>
      </c>
    </row>
    <row r="70" s="1" customFormat="1" spans="1:22">
      <c r="A70" s="3">
        <v>999228607638595</v>
      </c>
      <c r="B70" s="1" t="s">
        <v>1538</v>
      </c>
      <c r="C70" s="1" t="s">
        <v>1551</v>
      </c>
      <c r="D70" s="1" t="s">
        <v>1540</v>
      </c>
      <c r="E70" s="1" t="s">
        <v>1552</v>
      </c>
      <c r="F70" s="1" t="s">
        <v>1140</v>
      </c>
      <c r="G70" s="1" t="s">
        <v>1150</v>
      </c>
      <c r="H70" s="1" t="s">
        <v>1124</v>
      </c>
      <c r="I70" s="1" t="s">
        <v>1542</v>
      </c>
      <c r="J70" s="1" t="s">
        <v>30</v>
      </c>
      <c r="K70" s="1" t="s">
        <v>1543</v>
      </c>
      <c r="L70" s="1" t="s">
        <v>1543</v>
      </c>
      <c r="M70" s="1" t="s">
        <v>1127</v>
      </c>
      <c r="N70" s="1" t="s">
        <v>1127</v>
      </c>
      <c r="O70" s="1" t="s">
        <v>1128</v>
      </c>
      <c r="P70" s="1" t="s">
        <v>1129</v>
      </c>
      <c r="Q70" s="1" t="s">
        <v>1130</v>
      </c>
      <c r="R70" s="1" t="s">
        <v>1553</v>
      </c>
      <c r="S70" s="1" t="s">
        <v>1132</v>
      </c>
      <c r="T70" s="1" t="s">
        <v>1133</v>
      </c>
      <c r="U70" s="1" t="s">
        <v>1134</v>
      </c>
      <c r="V70" s="1" t="s">
        <v>1545</v>
      </c>
    </row>
    <row r="71" s="1" customFormat="1" spans="1:22">
      <c r="A71" s="3">
        <v>999228620733969</v>
      </c>
      <c r="B71" s="1" t="s">
        <v>1538</v>
      </c>
      <c r="C71" s="1" t="s">
        <v>1554</v>
      </c>
      <c r="D71" s="1" t="s">
        <v>1555</v>
      </c>
      <c r="E71" s="1" t="s">
        <v>1556</v>
      </c>
      <c r="F71" s="1" t="s">
        <v>1122</v>
      </c>
      <c r="G71" s="1" t="s">
        <v>1185</v>
      </c>
      <c r="H71" s="1" t="s">
        <v>1124</v>
      </c>
      <c r="I71" s="1" t="s">
        <v>1557</v>
      </c>
      <c r="J71" s="1" t="s">
        <v>30</v>
      </c>
      <c r="K71" s="1" t="s">
        <v>1558</v>
      </c>
      <c r="L71" s="1" t="s">
        <v>1558</v>
      </c>
      <c r="M71" s="1" t="s">
        <v>1127</v>
      </c>
      <c r="N71" s="1" t="s">
        <v>1127</v>
      </c>
      <c r="O71" s="1" t="s">
        <v>1128</v>
      </c>
      <c r="P71" s="1" t="s">
        <v>1129</v>
      </c>
      <c r="Q71" s="1" t="s">
        <v>1130</v>
      </c>
      <c r="R71" s="1" t="s">
        <v>1559</v>
      </c>
      <c r="S71" s="1" t="s">
        <v>1132</v>
      </c>
      <c r="T71" s="1" t="s">
        <v>1133</v>
      </c>
      <c r="U71" s="1" t="s">
        <v>1134</v>
      </c>
      <c r="V71" s="1" t="s">
        <v>1189</v>
      </c>
    </row>
    <row r="72" s="1" customFormat="1" spans="1:22">
      <c r="A72" s="3">
        <v>999228638591504</v>
      </c>
      <c r="B72" s="1" t="s">
        <v>1560</v>
      </c>
      <c r="C72" s="1" t="s">
        <v>1561</v>
      </c>
      <c r="D72" s="1" t="s">
        <v>1332</v>
      </c>
      <c r="E72" s="1" t="s">
        <v>1562</v>
      </c>
      <c r="F72" s="1" t="s">
        <v>1122</v>
      </c>
      <c r="G72" s="1" t="s">
        <v>1141</v>
      </c>
      <c r="H72" s="1" t="s">
        <v>1124</v>
      </c>
      <c r="I72" s="1" t="s">
        <v>1563</v>
      </c>
      <c r="J72" s="1" t="s">
        <v>30</v>
      </c>
      <c r="K72" s="1" t="s">
        <v>1564</v>
      </c>
      <c r="L72" s="1" t="s">
        <v>1564</v>
      </c>
      <c r="M72" s="1" t="s">
        <v>1127</v>
      </c>
      <c r="N72" s="1" t="s">
        <v>1127</v>
      </c>
      <c r="O72" s="1" t="s">
        <v>1128</v>
      </c>
      <c r="P72" s="1" t="s">
        <v>1129</v>
      </c>
      <c r="Q72" s="1" t="s">
        <v>1130</v>
      </c>
      <c r="R72" s="1" t="s">
        <v>1565</v>
      </c>
      <c r="S72" s="1" t="s">
        <v>1132</v>
      </c>
      <c r="T72" s="1" t="s">
        <v>1133</v>
      </c>
      <c r="U72" s="1" t="s">
        <v>1337</v>
      </c>
      <c r="V72" s="1" t="s">
        <v>1213</v>
      </c>
    </row>
    <row r="73" s="1" customFormat="1" spans="1:22">
      <c r="A73" s="3">
        <v>999228663142414</v>
      </c>
      <c r="B73" s="1" t="s">
        <v>1560</v>
      </c>
      <c r="C73" s="1" t="s">
        <v>1566</v>
      </c>
      <c r="D73" s="1" t="s">
        <v>1489</v>
      </c>
      <c r="E73" s="1" t="s">
        <v>1567</v>
      </c>
      <c r="F73" s="1" t="s">
        <v>1140</v>
      </c>
      <c r="G73" s="1" t="s">
        <v>1166</v>
      </c>
      <c r="H73" s="1" t="s">
        <v>1124</v>
      </c>
      <c r="I73" s="1" t="s">
        <v>1568</v>
      </c>
      <c r="J73" s="1" t="s">
        <v>30</v>
      </c>
      <c r="K73" s="1" t="s">
        <v>1569</v>
      </c>
      <c r="L73" s="1" t="s">
        <v>1569</v>
      </c>
      <c r="M73" s="1" t="s">
        <v>1127</v>
      </c>
      <c r="N73" s="1" t="s">
        <v>1127</v>
      </c>
      <c r="O73" s="1" t="s">
        <v>1128</v>
      </c>
      <c r="P73" s="1" t="s">
        <v>1129</v>
      </c>
      <c r="Q73" s="1" t="s">
        <v>1130</v>
      </c>
      <c r="R73" s="1" t="s">
        <v>1570</v>
      </c>
      <c r="S73" s="1" t="s">
        <v>1132</v>
      </c>
      <c r="T73" s="1" t="s">
        <v>1133</v>
      </c>
      <c r="U73" s="1" t="s">
        <v>1134</v>
      </c>
      <c r="V73" s="1" t="s">
        <v>1145</v>
      </c>
    </row>
    <row r="74" s="1" customFormat="1" spans="1:22">
      <c r="A74" s="3">
        <v>999228668467576</v>
      </c>
      <c r="B74" s="1" t="s">
        <v>1571</v>
      </c>
      <c r="C74" s="1" t="s">
        <v>1572</v>
      </c>
      <c r="D74" s="1" t="s">
        <v>1148</v>
      </c>
      <c r="E74" s="1" t="s">
        <v>1573</v>
      </c>
      <c r="F74" s="1" t="s">
        <v>1184</v>
      </c>
      <c r="G74" s="1" t="s">
        <v>1122</v>
      </c>
      <c r="H74" s="1" t="s">
        <v>1124</v>
      </c>
      <c r="I74" s="1" t="s">
        <v>1574</v>
      </c>
      <c r="J74" s="1" t="s">
        <v>30</v>
      </c>
      <c r="K74" s="1" t="s">
        <v>1575</v>
      </c>
      <c r="L74" s="1" t="s">
        <v>1575</v>
      </c>
      <c r="M74" s="1" t="s">
        <v>1127</v>
      </c>
      <c r="N74" s="1" t="s">
        <v>1127</v>
      </c>
      <c r="O74" s="1" t="s">
        <v>1128</v>
      </c>
      <c r="P74" s="1" t="s">
        <v>1129</v>
      </c>
      <c r="Q74" s="1" t="s">
        <v>1130</v>
      </c>
      <c r="R74" s="1" t="s">
        <v>1576</v>
      </c>
      <c r="S74" s="1" t="s">
        <v>1132</v>
      </c>
      <c r="T74" s="1" t="s">
        <v>1133</v>
      </c>
      <c r="U74" s="1" t="s">
        <v>1134</v>
      </c>
      <c r="V74" s="1" t="s">
        <v>1154</v>
      </c>
    </row>
    <row r="75" s="1" customFormat="1" spans="1:22">
      <c r="A75" s="3">
        <v>999228696198859</v>
      </c>
      <c r="B75" s="1" t="s">
        <v>1577</v>
      </c>
      <c r="C75" s="1" t="s">
        <v>1578</v>
      </c>
      <c r="D75" s="1" t="s">
        <v>1489</v>
      </c>
      <c r="E75" s="1" t="s">
        <v>1579</v>
      </c>
      <c r="F75" s="1" t="s">
        <v>1184</v>
      </c>
      <c r="G75" s="1" t="s">
        <v>1141</v>
      </c>
      <c r="H75" s="1" t="s">
        <v>1124</v>
      </c>
      <c r="I75" s="1" t="s">
        <v>1580</v>
      </c>
      <c r="J75" s="1" t="s">
        <v>30</v>
      </c>
      <c r="K75" s="1" t="s">
        <v>1581</v>
      </c>
      <c r="L75" s="1" t="s">
        <v>1581</v>
      </c>
      <c r="M75" s="1" t="s">
        <v>1127</v>
      </c>
      <c r="N75" s="1" t="s">
        <v>1127</v>
      </c>
      <c r="O75" s="1" t="s">
        <v>1128</v>
      </c>
      <c r="P75" s="1" t="s">
        <v>1129</v>
      </c>
      <c r="Q75" s="1" t="s">
        <v>1130</v>
      </c>
      <c r="R75" s="1" t="s">
        <v>1582</v>
      </c>
      <c r="S75" s="1" t="s">
        <v>1132</v>
      </c>
      <c r="T75" s="1" t="s">
        <v>1133</v>
      </c>
      <c r="U75" s="1" t="s">
        <v>1134</v>
      </c>
      <c r="V75" s="1" t="s">
        <v>1145</v>
      </c>
    </row>
    <row r="76" s="1" customFormat="1" spans="1:22">
      <c r="A76" s="3">
        <v>999228697465005</v>
      </c>
      <c r="B76" s="1" t="s">
        <v>1577</v>
      </c>
      <c r="C76" s="1" t="s">
        <v>1583</v>
      </c>
      <c r="D76" s="1" t="s">
        <v>1460</v>
      </c>
      <c r="E76" s="1" t="s">
        <v>1584</v>
      </c>
      <c r="F76" s="1" t="s">
        <v>1166</v>
      </c>
      <c r="G76" s="1" t="s">
        <v>1123</v>
      </c>
      <c r="H76" s="1" t="s">
        <v>1124</v>
      </c>
      <c r="I76" s="1" t="s">
        <v>1585</v>
      </c>
      <c r="J76" s="1" t="s">
        <v>30</v>
      </c>
      <c r="K76" s="1" t="s">
        <v>1586</v>
      </c>
      <c r="L76" s="1" t="s">
        <v>1586</v>
      </c>
      <c r="M76" s="1" t="s">
        <v>1127</v>
      </c>
      <c r="N76" s="1" t="s">
        <v>1127</v>
      </c>
      <c r="O76" s="1" t="s">
        <v>1128</v>
      </c>
      <c r="P76" s="1" t="s">
        <v>1129</v>
      </c>
      <c r="Q76" s="1" t="s">
        <v>1130</v>
      </c>
      <c r="R76" s="1" t="s">
        <v>1587</v>
      </c>
      <c r="S76" s="1" t="s">
        <v>1132</v>
      </c>
      <c r="T76" s="1" t="s">
        <v>1133</v>
      </c>
      <c r="U76" s="1" t="s">
        <v>1134</v>
      </c>
      <c r="V76" s="1" t="s">
        <v>1145</v>
      </c>
    </row>
    <row r="77" s="1" customFormat="1" spans="1:22">
      <c r="A77" s="3">
        <v>999228725332273</v>
      </c>
      <c r="B77" s="1" t="s">
        <v>1588</v>
      </c>
      <c r="C77" s="1" t="s">
        <v>1589</v>
      </c>
      <c r="D77" s="1" t="s">
        <v>1460</v>
      </c>
      <c r="E77" s="1" t="s">
        <v>1590</v>
      </c>
      <c r="F77" s="1" t="s">
        <v>1150</v>
      </c>
      <c r="G77" s="1" t="s">
        <v>1185</v>
      </c>
      <c r="H77" s="1" t="s">
        <v>1124</v>
      </c>
      <c r="I77" s="1" t="s">
        <v>1591</v>
      </c>
      <c r="J77" s="1" t="s">
        <v>30</v>
      </c>
      <c r="K77" s="1" t="s">
        <v>1592</v>
      </c>
      <c r="L77" s="1" t="s">
        <v>1592</v>
      </c>
      <c r="M77" s="1" t="s">
        <v>1127</v>
      </c>
      <c r="N77" s="1" t="s">
        <v>1127</v>
      </c>
      <c r="O77" s="1" t="s">
        <v>1128</v>
      </c>
      <c r="P77" s="1" t="s">
        <v>1129</v>
      </c>
      <c r="Q77" s="1" t="s">
        <v>1130</v>
      </c>
      <c r="R77" s="1" t="s">
        <v>1593</v>
      </c>
      <c r="S77" s="1" t="s">
        <v>1132</v>
      </c>
      <c r="T77" s="1" t="s">
        <v>1133</v>
      </c>
      <c r="U77" s="1" t="s">
        <v>1134</v>
      </c>
      <c r="V77" s="1" t="s">
        <v>1145</v>
      </c>
    </row>
    <row r="78" s="1" customFormat="1" spans="1:22">
      <c r="A78" s="3">
        <v>999228732504031</v>
      </c>
      <c r="B78" s="1" t="s">
        <v>1588</v>
      </c>
      <c r="C78" s="1" t="s">
        <v>1594</v>
      </c>
      <c r="D78" s="1" t="s">
        <v>1392</v>
      </c>
      <c r="E78" s="1" t="s">
        <v>1595</v>
      </c>
      <c r="F78" s="1" t="s">
        <v>1150</v>
      </c>
      <c r="G78" s="1" t="s">
        <v>1123</v>
      </c>
      <c r="H78" s="1" t="s">
        <v>1124</v>
      </c>
      <c r="I78" s="1" t="s">
        <v>1596</v>
      </c>
      <c r="J78" s="1" t="s">
        <v>30</v>
      </c>
      <c r="K78" s="1" t="s">
        <v>1597</v>
      </c>
      <c r="L78" s="1" t="s">
        <v>1597</v>
      </c>
      <c r="M78" s="1" t="s">
        <v>1127</v>
      </c>
      <c r="N78" s="1" t="s">
        <v>1127</v>
      </c>
      <c r="O78" s="1" t="s">
        <v>1128</v>
      </c>
      <c r="P78" s="1" t="s">
        <v>1129</v>
      </c>
      <c r="Q78" s="1" t="s">
        <v>1130</v>
      </c>
      <c r="R78" s="1" t="s">
        <v>1598</v>
      </c>
      <c r="S78" s="1" t="s">
        <v>1132</v>
      </c>
      <c r="T78" s="1" t="s">
        <v>1133</v>
      </c>
      <c r="U78" s="1" t="s">
        <v>1134</v>
      </c>
      <c r="V78" s="1" t="s">
        <v>1145</v>
      </c>
    </row>
    <row r="79" s="1" customFormat="1" spans="1:22">
      <c r="A79" s="3">
        <v>999228743804569</v>
      </c>
      <c r="B79" s="1" t="s">
        <v>1588</v>
      </c>
      <c r="C79" s="1" t="s">
        <v>1599</v>
      </c>
      <c r="D79" s="1" t="s">
        <v>1600</v>
      </c>
      <c r="E79" s="1" t="s">
        <v>1601</v>
      </c>
      <c r="F79" s="1" t="s">
        <v>1122</v>
      </c>
      <c r="G79" s="1" t="s">
        <v>1166</v>
      </c>
      <c r="H79" s="1" t="s">
        <v>1124</v>
      </c>
      <c r="I79" s="1" t="s">
        <v>1602</v>
      </c>
      <c r="J79" s="1" t="s">
        <v>30</v>
      </c>
      <c r="K79" s="1" t="s">
        <v>1603</v>
      </c>
      <c r="L79" s="1" t="s">
        <v>1603</v>
      </c>
      <c r="M79" s="1" t="s">
        <v>1127</v>
      </c>
      <c r="N79" s="1" t="s">
        <v>1127</v>
      </c>
      <c r="O79" s="1" t="s">
        <v>1128</v>
      </c>
      <c r="P79" s="1" t="s">
        <v>1129</v>
      </c>
      <c r="Q79" s="1" t="s">
        <v>1130</v>
      </c>
      <c r="R79" s="1" t="s">
        <v>1604</v>
      </c>
      <c r="S79" s="1" t="s">
        <v>1132</v>
      </c>
      <c r="T79" s="1" t="s">
        <v>1133</v>
      </c>
      <c r="U79" s="1" t="s">
        <v>1134</v>
      </c>
      <c r="V79" s="1" t="s">
        <v>1145</v>
      </c>
    </row>
    <row r="80" s="1" customFormat="1" spans="1:22">
      <c r="A80" s="3">
        <v>999228750767361</v>
      </c>
      <c r="B80" s="1" t="s">
        <v>1605</v>
      </c>
      <c r="C80" s="1" t="s">
        <v>1606</v>
      </c>
      <c r="D80" s="1" t="s">
        <v>1607</v>
      </c>
      <c r="E80" s="1" t="s">
        <v>1608</v>
      </c>
      <c r="F80" s="1" t="s">
        <v>1141</v>
      </c>
      <c r="G80" s="1" t="s">
        <v>1166</v>
      </c>
      <c r="H80" s="1" t="s">
        <v>1124</v>
      </c>
      <c r="I80" s="1" t="s">
        <v>1609</v>
      </c>
      <c r="J80" s="1" t="s">
        <v>30</v>
      </c>
      <c r="K80" s="1" t="s">
        <v>1610</v>
      </c>
      <c r="L80" s="1" t="s">
        <v>1610</v>
      </c>
      <c r="M80" s="1" t="s">
        <v>1127</v>
      </c>
      <c r="N80" s="1" t="s">
        <v>1127</v>
      </c>
      <c r="O80" s="1" t="s">
        <v>1128</v>
      </c>
      <c r="P80" s="1" t="s">
        <v>1129</v>
      </c>
      <c r="Q80" s="1" t="s">
        <v>1130</v>
      </c>
      <c r="R80" s="1" t="s">
        <v>1611</v>
      </c>
      <c r="S80" s="1" t="s">
        <v>1132</v>
      </c>
      <c r="T80" s="1" t="s">
        <v>1133</v>
      </c>
      <c r="U80" s="1" t="s">
        <v>1134</v>
      </c>
      <c r="V80" s="1" t="s">
        <v>1205</v>
      </c>
    </row>
    <row r="81" s="1" customFormat="1" spans="1:22">
      <c r="A81" s="3">
        <v>29266644362</v>
      </c>
      <c r="B81" s="1" t="s">
        <v>1612</v>
      </c>
      <c r="C81" s="1" t="s">
        <v>1613</v>
      </c>
      <c r="D81" s="1" t="s">
        <v>1192</v>
      </c>
      <c r="E81" s="1" t="s">
        <v>1614</v>
      </c>
      <c r="F81" s="1" t="s">
        <v>1122</v>
      </c>
      <c r="G81" s="1" t="s">
        <v>1141</v>
      </c>
      <c r="H81" s="1" t="s">
        <v>1124</v>
      </c>
      <c r="I81" s="1" t="s">
        <v>1615</v>
      </c>
      <c r="J81" s="1" t="s">
        <v>30</v>
      </c>
      <c r="K81" s="1" t="s">
        <v>1616</v>
      </c>
      <c r="L81" s="1" t="s">
        <v>1616</v>
      </c>
      <c r="M81" s="1" t="s">
        <v>1127</v>
      </c>
      <c r="N81" s="1" t="s">
        <v>1127</v>
      </c>
      <c r="O81" s="1" t="s">
        <v>1128</v>
      </c>
      <c r="P81" s="1" t="s">
        <v>1129</v>
      </c>
      <c r="Q81" s="1" t="s">
        <v>1130</v>
      </c>
      <c r="R81" s="1" t="s">
        <v>1617</v>
      </c>
      <c r="S81" s="1" t="s">
        <v>1132</v>
      </c>
      <c r="T81" s="1" t="s">
        <v>1133</v>
      </c>
      <c r="U81" s="1" t="s">
        <v>1134</v>
      </c>
      <c r="V81" s="1" t="s">
        <v>1189</v>
      </c>
    </row>
    <row r="82" s="1" customFormat="1" spans="1:22">
      <c r="A82" s="3">
        <v>999229266745343</v>
      </c>
      <c r="B82" s="1" t="s">
        <v>1612</v>
      </c>
      <c r="C82" s="1" t="s">
        <v>1618</v>
      </c>
      <c r="D82" s="1" t="s">
        <v>1619</v>
      </c>
      <c r="E82" s="1" t="s">
        <v>1620</v>
      </c>
      <c r="F82" s="1" t="s">
        <v>1184</v>
      </c>
      <c r="G82" s="1" t="s">
        <v>1166</v>
      </c>
      <c r="H82" s="1" t="s">
        <v>1124</v>
      </c>
      <c r="I82" s="1" t="s">
        <v>1621</v>
      </c>
      <c r="J82" s="1" t="s">
        <v>30</v>
      </c>
      <c r="K82" s="1" t="s">
        <v>1622</v>
      </c>
      <c r="L82" s="1" t="s">
        <v>1622</v>
      </c>
      <c r="M82" s="1" t="s">
        <v>1127</v>
      </c>
      <c r="N82" s="1" t="s">
        <v>1127</v>
      </c>
      <c r="O82" s="1" t="s">
        <v>1128</v>
      </c>
      <c r="P82" s="1" t="s">
        <v>1129</v>
      </c>
      <c r="Q82" s="1" t="s">
        <v>1130</v>
      </c>
      <c r="R82" s="1" t="s">
        <v>1623</v>
      </c>
      <c r="S82" s="1" t="s">
        <v>1132</v>
      </c>
      <c r="T82" s="1" t="s">
        <v>1133</v>
      </c>
      <c r="U82" s="1" t="s">
        <v>1134</v>
      </c>
      <c r="V82" s="1" t="s">
        <v>1145</v>
      </c>
    </row>
    <row r="83" s="1" customFormat="1" spans="1:22">
      <c r="A83" s="3">
        <v>999229268108134</v>
      </c>
      <c r="B83" s="1" t="s">
        <v>1612</v>
      </c>
      <c r="C83" s="1" t="s">
        <v>1624</v>
      </c>
      <c r="D83" s="1" t="s">
        <v>1625</v>
      </c>
      <c r="E83" s="1" t="s">
        <v>1626</v>
      </c>
      <c r="F83" s="1" t="s">
        <v>1123</v>
      </c>
      <c r="G83" s="1" t="s">
        <v>1201</v>
      </c>
      <c r="H83" s="1" t="s">
        <v>1124</v>
      </c>
      <c r="I83" s="1" t="s">
        <v>1627</v>
      </c>
      <c r="J83" s="1" t="s">
        <v>30</v>
      </c>
      <c r="K83" s="1" t="s">
        <v>1628</v>
      </c>
      <c r="L83" s="1" t="s">
        <v>1628</v>
      </c>
      <c r="M83" s="1" t="s">
        <v>1127</v>
      </c>
      <c r="N83" s="1" t="s">
        <v>1127</v>
      </c>
      <c r="O83" s="1" t="s">
        <v>1128</v>
      </c>
      <c r="P83" s="1" t="s">
        <v>1129</v>
      </c>
      <c r="Q83" s="1" t="s">
        <v>1130</v>
      </c>
      <c r="R83" s="1" t="s">
        <v>1629</v>
      </c>
      <c r="S83" s="1" t="s">
        <v>1132</v>
      </c>
      <c r="T83" s="1" t="s">
        <v>1133</v>
      </c>
      <c r="U83" s="1" t="s">
        <v>1134</v>
      </c>
      <c r="V83" s="1" t="s">
        <v>1145</v>
      </c>
    </row>
    <row r="84" s="1" customFormat="1" spans="1:22">
      <c r="A84" s="3">
        <v>999229272223686</v>
      </c>
      <c r="B84" s="1" t="s">
        <v>1612</v>
      </c>
      <c r="C84" s="1" t="s">
        <v>1630</v>
      </c>
      <c r="D84" s="1" t="s">
        <v>1631</v>
      </c>
      <c r="E84" s="1" t="s">
        <v>1632</v>
      </c>
      <c r="F84" s="1" t="s">
        <v>1184</v>
      </c>
      <c r="G84" s="1" t="s">
        <v>1141</v>
      </c>
      <c r="H84" s="1" t="s">
        <v>1124</v>
      </c>
      <c r="I84" s="1" t="s">
        <v>1633</v>
      </c>
      <c r="J84" s="1" t="s">
        <v>30</v>
      </c>
      <c r="K84" s="1" t="s">
        <v>1634</v>
      </c>
      <c r="L84" s="1" t="s">
        <v>1634</v>
      </c>
      <c r="M84" s="1" t="s">
        <v>1127</v>
      </c>
      <c r="N84" s="1" t="s">
        <v>1127</v>
      </c>
      <c r="O84" s="1" t="s">
        <v>1128</v>
      </c>
      <c r="P84" s="1" t="s">
        <v>1129</v>
      </c>
      <c r="Q84" s="1" t="s">
        <v>1130</v>
      </c>
      <c r="R84" s="1" t="s">
        <v>1635</v>
      </c>
      <c r="S84" s="1" t="s">
        <v>1132</v>
      </c>
      <c r="T84" s="1" t="s">
        <v>1133</v>
      </c>
      <c r="U84" s="1" t="s">
        <v>1134</v>
      </c>
      <c r="V84" s="1" t="s">
        <v>1213</v>
      </c>
    </row>
    <row r="85" s="1" customFormat="1" spans="1:22">
      <c r="A85" s="3">
        <v>999229275594452</v>
      </c>
      <c r="B85" s="1" t="s">
        <v>1636</v>
      </c>
      <c r="C85" s="1" t="s">
        <v>1637</v>
      </c>
      <c r="D85" s="1" t="s">
        <v>1638</v>
      </c>
      <c r="E85" s="1" t="s">
        <v>1639</v>
      </c>
      <c r="F85" s="1" t="s">
        <v>1140</v>
      </c>
      <c r="G85" s="1" t="s">
        <v>1185</v>
      </c>
      <c r="H85" s="1" t="s">
        <v>1124</v>
      </c>
      <c r="I85" s="1" t="s">
        <v>1640</v>
      </c>
      <c r="J85" s="1" t="s">
        <v>30</v>
      </c>
      <c r="K85" s="1" t="s">
        <v>1641</v>
      </c>
      <c r="L85" s="1" t="s">
        <v>1641</v>
      </c>
      <c r="M85" s="1" t="s">
        <v>1127</v>
      </c>
      <c r="N85" s="1" t="s">
        <v>1127</v>
      </c>
      <c r="O85" s="1" t="s">
        <v>1128</v>
      </c>
      <c r="P85" s="1" t="s">
        <v>1129</v>
      </c>
      <c r="Q85" s="1" t="s">
        <v>1130</v>
      </c>
      <c r="R85" s="1" t="s">
        <v>1642</v>
      </c>
      <c r="S85" s="1" t="s">
        <v>1132</v>
      </c>
      <c r="T85" s="1" t="s">
        <v>1133</v>
      </c>
      <c r="U85" s="1" t="s">
        <v>1134</v>
      </c>
      <c r="V85" s="1" t="s">
        <v>1145</v>
      </c>
    </row>
    <row r="86" s="1" customFormat="1" spans="1:22">
      <c r="A86" s="3">
        <v>999229275721646</v>
      </c>
      <c r="B86" s="1" t="s">
        <v>1636</v>
      </c>
      <c r="C86" s="1" t="s">
        <v>1643</v>
      </c>
      <c r="D86" s="1" t="s">
        <v>1644</v>
      </c>
      <c r="E86" s="1" t="s">
        <v>1645</v>
      </c>
      <c r="F86" s="1" t="s">
        <v>1150</v>
      </c>
      <c r="G86" s="1" t="s">
        <v>1201</v>
      </c>
      <c r="H86" s="1" t="s">
        <v>1124</v>
      </c>
      <c r="I86" s="1" t="s">
        <v>1646</v>
      </c>
      <c r="J86" s="1" t="s">
        <v>30</v>
      </c>
      <c r="K86" s="1" t="s">
        <v>1647</v>
      </c>
      <c r="L86" s="1" t="s">
        <v>1647</v>
      </c>
      <c r="M86" s="1" t="s">
        <v>1127</v>
      </c>
      <c r="N86" s="1" t="s">
        <v>1127</v>
      </c>
      <c r="O86" s="1" t="s">
        <v>1128</v>
      </c>
      <c r="P86" s="1" t="s">
        <v>1129</v>
      </c>
      <c r="Q86" s="1" t="s">
        <v>1130</v>
      </c>
      <c r="R86" s="1" t="s">
        <v>1648</v>
      </c>
      <c r="S86" s="1" t="s">
        <v>1132</v>
      </c>
      <c r="T86" s="1" t="s">
        <v>1133</v>
      </c>
      <c r="U86" s="1" t="s">
        <v>1134</v>
      </c>
      <c r="V86" s="1" t="s">
        <v>1135</v>
      </c>
    </row>
    <row r="87" s="1" customFormat="1" spans="1:22">
      <c r="A87" s="3">
        <v>999229277155759</v>
      </c>
      <c r="B87" s="1" t="s">
        <v>1636</v>
      </c>
      <c r="C87" s="1" t="s">
        <v>1649</v>
      </c>
      <c r="D87" s="1" t="s">
        <v>1650</v>
      </c>
      <c r="E87" s="1" t="s">
        <v>1651</v>
      </c>
      <c r="F87" s="1" t="s">
        <v>1184</v>
      </c>
      <c r="G87" s="1" t="s">
        <v>1185</v>
      </c>
      <c r="H87" s="1" t="s">
        <v>1124</v>
      </c>
      <c r="I87" s="1" t="s">
        <v>1652</v>
      </c>
      <c r="J87" s="1" t="s">
        <v>30</v>
      </c>
      <c r="K87" s="1" t="s">
        <v>1653</v>
      </c>
      <c r="L87" s="1" t="s">
        <v>1653</v>
      </c>
      <c r="M87" s="1" t="s">
        <v>1127</v>
      </c>
      <c r="N87" s="1" t="s">
        <v>1127</v>
      </c>
      <c r="O87" s="1" t="s">
        <v>1128</v>
      </c>
      <c r="P87" s="1" t="s">
        <v>1129</v>
      </c>
      <c r="Q87" s="1" t="s">
        <v>1130</v>
      </c>
      <c r="R87" s="1" t="s">
        <v>1654</v>
      </c>
      <c r="S87" s="1" t="s">
        <v>1132</v>
      </c>
      <c r="T87" s="1" t="s">
        <v>1133</v>
      </c>
      <c r="U87" s="1" t="s">
        <v>1134</v>
      </c>
      <c r="V87" s="1" t="s">
        <v>1655</v>
      </c>
    </row>
    <row r="88" s="1" customFormat="1" spans="1:22">
      <c r="A88" s="3">
        <v>999229278836693</v>
      </c>
      <c r="B88" s="1" t="s">
        <v>1636</v>
      </c>
      <c r="C88" s="1" t="s">
        <v>1656</v>
      </c>
      <c r="D88" s="1" t="s">
        <v>1657</v>
      </c>
      <c r="E88" s="1" t="s">
        <v>1658</v>
      </c>
      <c r="F88" s="1" t="s">
        <v>1185</v>
      </c>
      <c r="G88" s="1" t="s">
        <v>1201</v>
      </c>
      <c r="H88" s="1" t="s">
        <v>1124</v>
      </c>
      <c r="I88" s="1" t="s">
        <v>1659</v>
      </c>
      <c r="J88" s="1" t="s">
        <v>30</v>
      </c>
      <c r="K88" s="1" t="s">
        <v>1660</v>
      </c>
      <c r="L88" s="1" t="s">
        <v>1660</v>
      </c>
      <c r="M88" s="1" t="s">
        <v>1127</v>
      </c>
      <c r="N88" s="1" t="s">
        <v>1127</v>
      </c>
      <c r="O88" s="1" t="s">
        <v>1128</v>
      </c>
      <c r="P88" s="1" t="s">
        <v>1129</v>
      </c>
      <c r="Q88" s="1" t="s">
        <v>1130</v>
      </c>
      <c r="R88" s="1" t="s">
        <v>1661</v>
      </c>
      <c r="S88" s="1" t="s">
        <v>1132</v>
      </c>
      <c r="T88" s="1" t="s">
        <v>1133</v>
      </c>
      <c r="U88" s="1" t="s">
        <v>1134</v>
      </c>
      <c r="V88" s="1" t="s">
        <v>1145</v>
      </c>
    </row>
    <row r="89" s="1" customFormat="1" spans="1:22">
      <c r="A89" s="3">
        <v>999229288282689</v>
      </c>
      <c r="B89" s="1" t="s">
        <v>1514</v>
      </c>
      <c r="C89" s="1" t="s">
        <v>1662</v>
      </c>
      <c r="D89" s="1" t="s">
        <v>1663</v>
      </c>
      <c r="E89" s="1" t="s">
        <v>1664</v>
      </c>
      <c r="F89" s="1" t="s">
        <v>1140</v>
      </c>
      <c r="G89" s="1" t="s">
        <v>1122</v>
      </c>
      <c r="H89" s="1" t="s">
        <v>1124</v>
      </c>
      <c r="I89" s="1" t="s">
        <v>1665</v>
      </c>
      <c r="J89" s="1" t="s">
        <v>30</v>
      </c>
      <c r="K89" s="1" t="s">
        <v>1666</v>
      </c>
      <c r="L89" s="1" t="s">
        <v>1666</v>
      </c>
      <c r="M89" s="1" t="s">
        <v>1127</v>
      </c>
      <c r="N89" s="1" t="s">
        <v>1127</v>
      </c>
      <c r="O89" s="1" t="s">
        <v>1128</v>
      </c>
      <c r="P89" s="1" t="s">
        <v>1129</v>
      </c>
      <c r="Q89" s="1" t="s">
        <v>1130</v>
      </c>
      <c r="R89" s="1" t="s">
        <v>1667</v>
      </c>
      <c r="S89" s="1" t="s">
        <v>1132</v>
      </c>
      <c r="T89" s="1" t="s">
        <v>1133</v>
      </c>
      <c r="U89" s="1" t="s">
        <v>1134</v>
      </c>
      <c r="V89" s="1" t="s">
        <v>1213</v>
      </c>
    </row>
    <row r="90" s="1" customFormat="1" spans="1:22">
      <c r="A90" s="3">
        <v>999229288404021</v>
      </c>
      <c r="B90" s="1" t="s">
        <v>1514</v>
      </c>
      <c r="C90" s="1" t="s">
        <v>1668</v>
      </c>
      <c r="D90" s="1" t="s">
        <v>1192</v>
      </c>
      <c r="E90" s="1" t="s">
        <v>1669</v>
      </c>
      <c r="F90" s="1" t="s">
        <v>1123</v>
      </c>
      <c r="G90" s="1" t="s">
        <v>1201</v>
      </c>
      <c r="H90" s="1" t="s">
        <v>1124</v>
      </c>
      <c r="I90" s="1" t="s">
        <v>1670</v>
      </c>
      <c r="J90" s="1" t="s">
        <v>30</v>
      </c>
      <c r="K90" s="1" t="s">
        <v>1671</v>
      </c>
      <c r="L90" s="1" t="s">
        <v>1671</v>
      </c>
      <c r="M90" s="1" t="s">
        <v>1127</v>
      </c>
      <c r="N90" s="1" t="s">
        <v>1127</v>
      </c>
      <c r="O90" s="1" t="s">
        <v>1128</v>
      </c>
      <c r="P90" s="1" t="s">
        <v>1129</v>
      </c>
      <c r="Q90" s="1" t="s">
        <v>1130</v>
      </c>
      <c r="R90" s="1" t="s">
        <v>1672</v>
      </c>
      <c r="S90" s="1" t="s">
        <v>1132</v>
      </c>
      <c r="T90" s="1" t="s">
        <v>1133</v>
      </c>
      <c r="U90" s="1" t="s">
        <v>1134</v>
      </c>
      <c r="V90" s="1" t="s">
        <v>1189</v>
      </c>
    </row>
    <row r="91" s="1" customFormat="1" spans="1:22">
      <c r="A91" s="3">
        <v>29288722500</v>
      </c>
      <c r="B91" s="1" t="s">
        <v>1514</v>
      </c>
      <c r="C91" s="1" t="s">
        <v>1673</v>
      </c>
      <c r="D91" s="1" t="s">
        <v>1674</v>
      </c>
      <c r="E91" s="1" t="s">
        <v>1675</v>
      </c>
      <c r="F91" s="1" t="s">
        <v>1676</v>
      </c>
      <c r="G91" s="1" t="s">
        <v>1122</v>
      </c>
      <c r="H91" s="1" t="s">
        <v>1124</v>
      </c>
      <c r="I91" s="1" t="s">
        <v>1677</v>
      </c>
      <c r="J91" s="1" t="s">
        <v>30</v>
      </c>
      <c r="K91" s="1" t="s">
        <v>1678</v>
      </c>
      <c r="L91" s="1" t="s">
        <v>1678</v>
      </c>
      <c r="M91" s="1" t="s">
        <v>1127</v>
      </c>
      <c r="N91" s="1" t="s">
        <v>1127</v>
      </c>
      <c r="O91" s="1" t="s">
        <v>1128</v>
      </c>
      <c r="P91" s="1" t="s">
        <v>1129</v>
      </c>
      <c r="Q91" s="1" t="s">
        <v>1130</v>
      </c>
      <c r="R91" s="1" t="s">
        <v>1679</v>
      </c>
      <c r="S91" s="1" t="s">
        <v>1132</v>
      </c>
      <c r="T91" s="1" t="s">
        <v>1133</v>
      </c>
      <c r="U91" s="1" t="s">
        <v>1134</v>
      </c>
      <c r="V91" s="1" t="s">
        <v>1145</v>
      </c>
    </row>
    <row r="92" s="1" customFormat="1" spans="1:22">
      <c r="A92" s="3">
        <v>999229291883632</v>
      </c>
      <c r="B92" s="1" t="s">
        <v>1680</v>
      </c>
      <c r="C92" s="1" t="s">
        <v>1681</v>
      </c>
      <c r="D92" s="1" t="s">
        <v>1489</v>
      </c>
      <c r="E92" s="1" t="s">
        <v>1682</v>
      </c>
      <c r="F92" s="1" t="s">
        <v>1165</v>
      </c>
      <c r="G92" s="1" t="s">
        <v>1185</v>
      </c>
      <c r="H92" s="1" t="s">
        <v>1124</v>
      </c>
      <c r="I92" s="1" t="s">
        <v>1683</v>
      </c>
      <c r="J92" s="1" t="s">
        <v>30</v>
      </c>
      <c r="K92" s="1" t="s">
        <v>1684</v>
      </c>
      <c r="L92" s="1" t="s">
        <v>1684</v>
      </c>
      <c r="M92" s="1" t="s">
        <v>1127</v>
      </c>
      <c r="N92" s="1" t="s">
        <v>1127</v>
      </c>
      <c r="O92" s="1" t="s">
        <v>1128</v>
      </c>
      <c r="P92" s="1" t="s">
        <v>1129</v>
      </c>
      <c r="Q92" s="1" t="s">
        <v>1130</v>
      </c>
      <c r="R92" s="1" t="s">
        <v>1685</v>
      </c>
      <c r="S92" s="1" t="s">
        <v>1132</v>
      </c>
      <c r="T92" s="1" t="s">
        <v>1133</v>
      </c>
      <c r="U92" s="1" t="s">
        <v>1134</v>
      </c>
      <c r="V92" s="1" t="s">
        <v>1145</v>
      </c>
    </row>
    <row r="93" s="1" customFormat="1" spans="1:22">
      <c r="A93" s="3">
        <v>999229292787159</v>
      </c>
      <c r="B93" s="1" t="s">
        <v>1680</v>
      </c>
      <c r="C93" s="1" t="s">
        <v>1686</v>
      </c>
      <c r="D93" s="1" t="s">
        <v>1489</v>
      </c>
      <c r="E93" s="1" t="s">
        <v>1687</v>
      </c>
      <c r="F93" s="1" t="s">
        <v>1165</v>
      </c>
      <c r="G93" s="1" t="s">
        <v>1122</v>
      </c>
      <c r="H93" s="1" t="s">
        <v>1124</v>
      </c>
      <c r="I93" s="1" t="s">
        <v>1688</v>
      </c>
      <c r="J93" s="1" t="s">
        <v>30</v>
      </c>
      <c r="K93" s="1" t="s">
        <v>1689</v>
      </c>
      <c r="L93" s="1" t="s">
        <v>1689</v>
      </c>
      <c r="M93" s="1" t="s">
        <v>1127</v>
      </c>
      <c r="N93" s="1" t="s">
        <v>1127</v>
      </c>
      <c r="O93" s="1" t="s">
        <v>1128</v>
      </c>
      <c r="P93" s="1" t="s">
        <v>1129</v>
      </c>
      <c r="Q93" s="1" t="s">
        <v>1130</v>
      </c>
      <c r="R93" s="1" t="s">
        <v>1690</v>
      </c>
      <c r="S93" s="1" t="s">
        <v>1132</v>
      </c>
      <c r="T93" s="1" t="s">
        <v>1133</v>
      </c>
      <c r="U93" s="1" t="s">
        <v>1134</v>
      </c>
      <c r="V93" s="1" t="s">
        <v>1145</v>
      </c>
    </row>
    <row r="94" s="1" customFormat="1" spans="1:22">
      <c r="A94" s="3">
        <v>999229293131328</v>
      </c>
      <c r="B94" s="1" t="s">
        <v>1676</v>
      </c>
      <c r="C94" s="1" t="s">
        <v>1691</v>
      </c>
      <c r="D94" s="1" t="s">
        <v>1692</v>
      </c>
      <c r="E94" s="1" t="s">
        <v>1693</v>
      </c>
      <c r="F94" s="1" t="s">
        <v>1165</v>
      </c>
      <c r="G94" s="1" t="s">
        <v>1122</v>
      </c>
      <c r="H94" s="1" t="s">
        <v>1124</v>
      </c>
      <c r="I94" s="1" t="s">
        <v>1694</v>
      </c>
      <c r="J94" s="1" t="s">
        <v>30</v>
      </c>
      <c r="K94" s="1" t="s">
        <v>1695</v>
      </c>
      <c r="L94" s="1" t="s">
        <v>1695</v>
      </c>
      <c r="M94" s="1" t="s">
        <v>1127</v>
      </c>
      <c r="N94" s="1" t="s">
        <v>1127</v>
      </c>
      <c r="O94" s="1" t="s">
        <v>1128</v>
      </c>
      <c r="P94" s="1" t="s">
        <v>1129</v>
      </c>
      <c r="Q94" s="1" t="s">
        <v>1130</v>
      </c>
      <c r="R94" s="1" t="s">
        <v>1696</v>
      </c>
      <c r="S94" s="1" t="s">
        <v>1132</v>
      </c>
      <c r="T94" s="1" t="s">
        <v>1133</v>
      </c>
      <c r="U94" s="1" t="s">
        <v>1134</v>
      </c>
      <c r="V94" s="1" t="s">
        <v>1145</v>
      </c>
    </row>
    <row r="95" s="1" customFormat="1" spans="1:22">
      <c r="A95" s="3">
        <v>999229294931185</v>
      </c>
      <c r="B95" s="1" t="s">
        <v>1676</v>
      </c>
      <c r="C95" s="1" t="s">
        <v>1697</v>
      </c>
      <c r="D95" s="1" t="s">
        <v>1698</v>
      </c>
      <c r="E95" s="1" t="s">
        <v>1699</v>
      </c>
      <c r="F95" s="1" t="s">
        <v>1141</v>
      </c>
      <c r="G95" s="1" t="s">
        <v>1166</v>
      </c>
      <c r="H95" s="1" t="s">
        <v>1124</v>
      </c>
      <c r="I95" s="1" t="s">
        <v>1700</v>
      </c>
      <c r="J95" s="1" t="s">
        <v>30</v>
      </c>
      <c r="K95" s="1" t="s">
        <v>1701</v>
      </c>
      <c r="L95" s="1" t="s">
        <v>1701</v>
      </c>
      <c r="M95" s="1" t="s">
        <v>1127</v>
      </c>
      <c r="N95" s="1" t="s">
        <v>1127</v>
      </c>
      <c r="O95" s="1" t="s">
        <v>1128</v>
      </c>
      <c r="P95" s="1" t="s">
        <v>1129</v>
      </c>
      <c r="Q95" s="1" t="s">
        <v>1130</v>
      </c>
      <c r="R95" s="1" t="s">
        <v>1702</v>
      </c>
      <c r="S95" s="1" t="s">
        <v>1132</v>
      </c>
      <c r="T95" s="1" t="s">
        <v>1133</v>
      </c>
      <c r="U95" s="1" t="s">
        <v>1134</v>
      </c>
      <c r="V95" s="1" t="s">
        <v>1205</v>
      </c>
    </row>
    <row r="96" s="1" customFormat="1" spans="1:22">
      <c r="A96" s="3">
        <v>999229297263469</v>
      </c>
      <c r="B96" s="1" t="s">
        <v>1676</v>
      </c>
      <c r="C96" s="1" t="s">
        <v>1703</v>
      </c>
      <c r="D96" s="1" t="s">
        <v>1704</v>
      </c>
      <c r="E96" s="1" t="s">
        <v>1705</v>
      </c>
      <c r="F96" s="1" t="s">
        <v>1122</v>
      </c>
      <c r="G96" s="1" t="s">
        <v>1150</v>
      </c>
      <c r="H96" s="1" t="s">
        <v>1124</v>
      </c>
      <c r="I96" s="1" t="s">
        <v>1706</v>
      </c>
      <c r="J96" s="1" t="s">
        <v>30</v>
      </c>
      <c r="K96" s="1" t="s">
        <v>1707</v>
      </c>
      <c r="L96" s="1" t="s">
        <v>1707</v>
      </c>
      <c r="M96" s="1" t="s">
        <v>1127</v>
      </c>
      <c r="N96" s="1" t="s">
        <v>1127</v>
      </c>
      <c r="O96" s="1" t="s">
        <v>1128</v>
      </c>
      <c r="P96" s="1" t="s">
        <v>1129</v>
      </c>
      <c r="Q96" s="1" t="s">
        <v>1130</v>
      </c>
      <c r="R96" s="1" t="s">
        <v>1708</v>
      </c>
      <c r="S96" s="1" t="s">
        <v>1132</v>
      </c>
      <c r="T96" s="1" t="s">
        <v>1133</v>
      </c>
      <c r="U96" s="1" t="s">
        <v>1134</v>
      </c>
      <c r="V96" s="1" t="s">
        <v>1145</v>
      </c>
    </row>
    <row r="97" s="1" customFormat="1" spans="1:22">
      <c r="A97" s="3">
        <v>999229299153276</v>
      </c>
      <c r="B97" s="1" t="s">
        <v>1676</v>
      </c>
      <c r="C97" s="1" t="s">
        <v>1709</v>
      </c>
      <c r="D97" s="1" t="s">
        <v>1710</v>
      </c>
      <c r="E97" s="1" t="s">
        <v>1711</v>
      </c>
      <c r="F97" s="1" t="s">
        <v>1140</v>
      </c>
      <c r="G97" s="1" t="s">
        <v>1141</v>
      </c>
      <c r="H97" s="1" t="s">
        <v>1124</v>
      </c>
      <c r="I97" s="1" t="s">
        <v>1712</v>
      </c>
      <c r="J97" s="1" t="s">
        <v>30</v>
      </c>
      <c r="K97" s="1" t="s">
        <v>1713</v>
      </c>
      <c r="L97" s="1" t="s">
        <v>1713</v>
      </c>
      <c r="M97" s="1" t="s">
        <v>1127</v>
      </c>
      <c r="N97" s="1" t="s">
        <v>1127</v>
      </c>
      <c r="O97" s="1" t="s">
        <v>1128</v>
      </c>
      <c r="P97" s="1" t="s">
        <v>1129</v>
      </c>
      <c r="Q97" s="1" t="s">
        <v>1130</v>
      </c>
      <c r="R97" s="1" t="s">
        <v>1714</v>
      </c>
      <c r="S97" s="1" t="s">
        <v>1132</v>
      </c>
      <c r="T97" s="1" t="s">
        <v>1133</v>
      </c>
      <c r="U97" s="1" t="s">
        <v>1134</v>
      </c>
      <c r="V97" s="1" t="s">
        <v>1213</v>
      </c>
    </row>
    <row r="98" s="1" customFormat="1" spans="1:22">
      <c r="A98" s="3">
        <v>999229299949515</v>
      </c>
      <c r="B98" s="1" t="s">
        <v>1676</v>
      </c>
      <c r="C98" s="1" t="s">
        <v>1715</v>
      </c>
      <c r="D98" s="1" t="s">
        <v>1657</v>
      </c>
      <c r="E98" s="1" t="s">
        <v>1716</v>
      </c>
      <c r="F98" s="1" t="s">
        <v>1140</v>
      </c>
      <c r="G98" s="1" t="s">
        <v>1122</v>
      </c>
      <c r="H98" s="1" t="s">
        <v>1124</v>
      </c>
      <c r="I98" s="1" t="s">
        <v>1717</v>
      </c>
      <c r="J98" s="1" t="s">
        <v>30</v>
      </c>
      <c r="K98" s="1" t="s">
        <v>1718</v>
      </c>
      <c r="L98" s="1" t="s">
        <v>1718</v>
      </c>
      <c r="M98" s="1" t="s">
        <v>1127</v>
      </c>
      <c r="N98" s="1" t="s">
        <v>1127</v>
      </c>
      <c r="O98" s="1" t="s">
        <v>1128</v>
      </c>
      <c r="P98" s="1" t="s">
        <v>1129</v>
      </c>
      <c r="Q98" s="1" t="s">
        <v>1130</v>
      </c>
      <c r="R98" s="1" t="s">
        <v>1719</v>
      </c>
      <c r="S98" s="1" t="s">
        <v>1132</v>
      </c>
      <c r="T98" s="1" t="s">
        <v>1133</v>
      </c>
      <c r="U98" s="1" t="s">
        <v>1134</v>
      </c>
      <c r="V98" s="1" t="s">
        <v>1145</v>
      </c>
    </row>
    <row r="99" s="1" customFormat="1" spans="1:22">
      <c r="A99" s="3">
        <v>29300632571</v>
      </c>
      <c r="B99" s="1" t="s">
        <v>1676</v>
      </c>
      <c r="C99" s="1" t="s">
        <v>1720</v>
      </c>
      <c r="D99" s="1" t="s">
        <v>1370</v>
      </c>
      <c r="E99" s="1" t="s">
        <v>1721</v>
      </c>
      <c r="F99" s="1" t="s">
        <v>1140</v>
      </c>
      <c r="G99" s="1" t="s">
        <v>1122</v>
      </c>
      <c r="H99" s="1" t="s">
        <v>1124</v>
      </c>
      <c r="I99" s="1" t="s">
        <v>1722</v>
      </c>
      <c r="J99" s="1" t="s">
        <v>30</v>
      </c>
      <c r="K99" s="1" t="s">
        <v>1723</v>
      </c>
      <c r="L99" s="1" t="s">
        <v>1723</v>
      </c>
      <c r="M99" s="1" t="s">
        <v>1127</v>
      </c>
      <c r="N99" s="1" t="s">
        <v>1127</v>
      </c>
      <c r="O99" s="1" t="s">
        <v>1128</v>
      </c>
      <c r="P99" s="1" t="s">
        <v>1129</v>
      </c>
      <c r="Q99" s="1" t="s">
        <v>1130</v>
      </c>
      <c r="R99" s="1" t="s">
        <v>1724</v>
      </c>
      <c r="S99" s="1" t="s">
        <v>1132</v>
      </c>
      <c r="T99" s="1" t="s">
        <v>1133</v>
      </c>
      <c r="U99" s="1" t="s">
        <v>1134</v>
      </c>
      <c r="V99" s="1" t="s">
        <v>1145</v>
      </c>
    </row>
    <row r="100" s="1" customFormat="1" spans="1:22">
      <c r="A100" s="3">
        <v>999229307463702</v>
      </c>
      <c r="B100" s="1" t="s">
        <v>1725</v>
      </c>
      <c r="C100" s="1" t="s">
        <v>1726</v>
      </c>
      <c r="D100" s="1" t="s">
        <v>1489</v>
      </c>
      <c r="E100" s="1" t="s">
        <v>1727</v>
      </c>
      <c r="F100" s="1" t="s">
        <v>1165</v>
      </c>
      <c r="G100" s="1" t="s">
        <v>1141</v>
      </c>
      <c r="H100" s="1" t="s">
        <v>1124</v>
      </c>
      <c r="I100" s="1" t="s">
        <v>1728</v>
      </c>
      <c r="J100" s="1" t="s">
        <v>30</v>
      </c>
      <c r="K100" s="1" t="s">
        <v>1729</v>
      </c>
      <c r="L100" s="1" t="s">
        <v>1729</v>
      </c>
      <c r="M100" s="1" t="s">
        <v>1127</v>
      </c>
      <c r="N100" s="1" t="s">
        <v>1127</v>
      </c>
      <c r="O100" s="1" t="s">
        <v>1128</v>
      </c>
      <c r="P100" s="1" t="s">
        <v>1129</v>
      </c>
      <c r="Q100" s="1" t="s">
        <v>1130</v>
      </c>
      <c r="R100" s="1" t="s">
        <v>1730</v>
      </c>
      <c r="S100" s="1" t="s">
        <v>1132</v>
      </c>
      <c r="T100" s="1" t="s">
        <v>1133</v>
      </c>
      <c r="U100" s="1" t="s">
        <v>1134</v>
      </c>
      <c r="V100" s="1" t="s">
        <v>1145</v>
      </c>
    </row>
    <row r="101" s="1" customFormat="1" spans="1:22">
      <c r="A101" s="3">
        <v>999229309054256</v>
      </c>
      <c r="B101" s="1" t="s">
        <v>1725</v>
      </c>
      <c r="C101" s="1" t="s">
        <v>1731</v>
      </c>
      <c r="D101" s="1" t="s">
        <v>1732</v>
      </c>
      <c r="E101" s="1" t="s">
        <v>1733</v>
      </c>
      <c r="F101" s="1" t="s">
        <v>1184</v>
      </c>
      <c r="G101" s="1" t="s">
        <v>1141</v>
      </c>
      <c r="H101" s="1" t="s">
        <v>1124</v>
      </c>
      <c r="I101" s="1" t="s">
        <v>1734</v>
      </c>
      <c r="J101" s="1" t="s">
        <v>30</v>
      </c>
      <c r="K101" s="1" t="s">
        <v>1735</v>
      </c>
      <c r="L101" s="1" t="s">
        <v>1735</v>
      </c>
      <c r="M101" s="1" t="s">
        <v>1127</v>
      </c>
      <c r="N101" s="1" t="s">
        <v>1127</v>
      </c>
      <c r="O101" s="1" t="s">
        <v>1128</v>
      </c>
      <c r="P101" s="1" t="s">
        <v>1129</v>
      </c>
      <c r="Q101" s="1" t="s">
        <v>1130</v>
      </c>
      <c r="R101" s="1" t="s">
        <v>1736</v>
      </c>
      <c r="S101" s="1" t="s">
        <v>1132</v>
      </c>
      <c r="T101" s="1" t="s">
        <v>1133</v>
      </c>
      <c r="U101" s="1" t="s">
        <v>1134</v>
      </c>
      <c r="V101" s="1" t="s">
        <v>1655</v>
      </c>
    </row>
    <row r="102" s="1" customFormat="1" spans="1:22">
      <c r="A102" s="3">
        <v>999229331992210</v>
      </c>
      <c r="B102" s="1" t="s">
        <v>1725</v>
      </c>
      <c r="C102" s="1" t="s">
        <v>1737</v>
      </c>
      <c r="D102" s="1" t="s">
        <v>1489</v>
      </c>
      <c r="E102" s="1" t="s">
        <v>1738</v>
      </c>
      <c r="F102" s="1" t="s">
        <v>1184</v>
      </c>
      <c r="G102" s="1" t="s">
        <v>1141</v>
      </c>
      <c r="H102" s="1" t="s">
        <v>1124</v>
      </c>
      <c r="I102" s="1" t="s">
        <v>1739</v>
      </c>
      <c r="J102" s="1" t="s">
        <v>30</v>
      </c>
      <c r="K102" s="1" t="s">
        <v>1740</v>
      </c>
      <c r="L102" s="1" t="s">
        <v>1740</v>
      </c>
      <c r="M102" s="1" t="s">
        <v>1127</v>
      </c>
      <c r="N102" s="1" t="s">
        <v>1127</v>
      </c>
      <c r="O102" s="1" t="s">
        <v>1128</v>
      </c>
      <c r="P102" s="1" t="s">
        <v>1129</v>
      </c>
      <c r="Q102" s="1" t="s">
        <v>1130</v>
      </c>
      <c r="R102" s="1" t="s">
        <v>1741</v>
      </c>
      <c r="S102" s="1" t="s">
        <v>1132</v>
      </c>
      <c r="T102" s="1" t="s">
        <v>1133</v>
      </c>
      <c r="U102" s="1" t="s">
        <v>1134</v>
      </c>
      <c r="V102" s="1" t="s">
        <v>1145</v>
      </c>
    </row>
    <row r="103" s="1" customFormat="1" spans="1:22">
      <c r="A103" s="3">
        <v>999229333292839</v>
      </c>
      <c r="B103" s="1" t="s">
        <v>1742</v>
      </c>
      <c r="C103" s="1" t="s">
        <v>1743</v>
      </c>
      <c r="D103" s="1" t="s">
        <v>1489</v>
      </c>
      <c r="E103" s="1" t="s">
        <v>1744</v>
      </c>
      <c r="F103" s="1" t="s">
        <v>1165</v>
      </c>
      <c r="G103" s="1" t="s">
        <v>1122</v>
      </c>
      <c r="H103" s="1" t="s">
        <v>1124</v>
      </c>
      <c r="I103" s="1" t="s">
        <v>1745</v>
      </c>
      <c r="J103" s="1" t="s">
        <v>30</v>
      </c>
      <c r="K103" s="1" t="s">
        <v>1746</v>
      </c>
      <c r="L103" s="1" t="s">
        <v>1746</v>
      </c>
      <c r="M103" s="1" t="s">
        <v>1127</v>
      </c>
      <c r="N103" s="1" t="s">
        <v>1127</v>
      </c>
      <c r="O103" s="1" t="s">
        <v>1128</v>
      </c>
      <c r="P103" s="1" t="s">
        <v>1129</v>
      </c>
      <c r="Q103" s="1" t="s">
        <v>1130</v>
      </c>
      <c r="R103" s="1" t="s">
        <v>1747</v>
      </c>
      <c r="S103" s="1" t="s">
        <v>1132</v>
      </c>
      <c r="T103" s="1" t="s">
        <v>1133</v>
      </c>
      <c r="U103" s="1" t="s">
        <v>1134</v>
      </c>
      <c r="V103" s="1" t="s">
        <v>1145</v>
      </c>
    </row>
    <row r="104" s="1" customFormat="1" spans="1:22">
      <c r="A104" s="3">
        <v>999229336485414</v>
      </c>
      <c r="B104" s="1" t="s">
        <v>1742</v>
      </c>
      <c r="C104" s="1" t="s">
        <v>1748</v>
      </c>
      <c r="D104" s="1" t="s">
        <v>1749</v>
      </c>
      <c r="E104" s="1" t="s">
        <v>1750</v>
      </c>
      <c r="F104" s="1" t="s">
        <v>1122</v>
      </c>
      <c r="G104" s="1" t="s">
        <v>1150</v>
      </c>
      <c r="H104" s="1" t="s">
        <v>1124</v>
      </c>
      <c r="I104" s="1" t="s">
        <v>1751</v>
      </c>
      <c r="J104" s="1" t="s">
        <v>30</v>
      </c>
      <c r="K104" s="1" t="s">
        <v>1752</v>
      </c>
      <c r="L104" s="1" t="s">
        <v>1752</v>
      </c>
      <c r="M104" s="1" t="s">
        <v>1127</v>
      </c>
      <c r="N104" s="1" t="s">
        <v>1127</v>
      </c>
      <c r="O104" s="1" t="s">
        <v>1128</v>
      </c>
      <c r="P104" s="1" t="s">
        <v>1129</v>
      </c>
      <c r="Q104" s="1" t="s">
        <v>1130</v>
      </c>
      <c r="R104" s="1" t="s">
        <v>1753</v>
      </c>
      <c r="S104" s="1" t="s">
        <v>1132</v>
      </c>
      <c r="T104" s="1" t="s">
        <v>1133</v>
      </c>
      <c r="U104" s="1" t="s">
        <v>1134</v>
      </c>
      <c r="V104" s="1" t="s">
        <v>1145</v>
      </c>
    </row>
    <row r="105" s="1" customFormat="1" spans="1:22">
      <c r="A105" s="3">
        <v>999229336839358</v>
      </c>
      <c r="B105" s="1" t="s">
        <v>1742</v>
      </c>
      <c r="C105" s="1" t="s">
        <v>1754</v>
      </c>
      <c r="D105" s="1" t="s">
        <v>1732</v>
      </c>
      <c r="E105" s="1" t="s">
        <v>1755</v>
      </c>
      <c r="F105" s="1" t="s">
        <v>1158</v>
      </c>
      <c r="G105" s="1" t="s">
        <v>1150</v>
      </c>
      <c r="H105" s="1" t="s">
        <v>1124</v>
      </c>
      <c r="I105" s="1" t="s">
        <v>1756</v>
      </c>
      <c r="J105" s="1" t="s">
        <v>30</v>
      </c>
      <c r="K105" s="1" t="s">
        <v>1757</v>
      </c>
      <c r="L105" s="1" t="s">
        <v>1757</v>
      </c>
      <c r="M105" s="1" t="s">
        <v>1127</v>
      </c>
      <c r="N105" s="1" t="s">
        <v>1127</v>
      </c>
      <c r="O105" s="1" t="s">
        <v>1128</v>
      </c>
      <c r="P105" s="1" t="s">
        <v>1129</v>
      </c>
      <c r="Q105" s="1" t="s">
        <v>1130</v>
      </c>
      <c r="R105" s="1" t="s">
        <v>1758</v>
      </c>
      <c r="S105" s="1" t="s">
        <v>1132</v>
      </c>
      <c r="T105" s="1" t="s">
        <v>1133</v>
      </c>
      <c r="U105" s="1" t="s">
        <v>1134</v>
      </c>
      <c r="V105" s="1" t="s">
        <v>1655</v>
      </c>
    </row>
    <row r="106" s="1" customFormat="1" spans="1:22">
      <c r="A106" s="3">
        <v>999229337351257</v>
      </c>
      <c r="B106" s="1" t="s">
        <v>1742</v>
      </c>
      <c r="C106" s="1" t="s">
        <v>1759</v>
      </c>
      <c r="D106" s="1" t="s">
        <v>1657</v>
      </c>
      <c r="E106" s="1" t="s">
        <v>1760</v>
      </c>
      <c r="F106" s="1" t="s">
        <v>1122</v>
      </c>
      <c r="G106" s="1" t="s">
        <v>1141</v>
      </c>
      <c r="H106" s="1" t="s">
        <v>1124</v>
      </c>
      <c r="I106" s="1" t="s">
        <v>1761</v>
      </c>
      <c r="J106" s="1" t="s">
        <v>30</v>
      </c>
      <c r="K106" s="1" t="s">
        <v>1762</v>
      </c>
      <c r="L106" s="1" t="s">
        <v>1762</v>
      </c>
      <c r="M106" s="1" t="s">
        <v>1127</v>
      </c>
      <c r="N106" s="1" t="s">
        <v>1127</v>
      </c>
      <c r="O106" s="1" t="s">
        <v>1128</v>
      </c>
      <c r="P106" s="1" t="s">
        <v>1129</v>
      </c>
      <c r="Q106" s="1" t="s">
        <v>1130</v>
      </c>
      <c r="R106" s="1" t="s">
        <v>1763</v>
      </c>
      <c r="S106" s="1" t="s">
        <v>1132</v>
      </c>
      <c r="T106" s="1" t="s">
        <v>1133</v>
      </c>
      <c r="U106" s="1" t="s">
        <v>1134</v>
      </c>
      <c r="V106" s="1" t="s">
        <v>1145</v>
      </c>
    </row>
    <row r="107" s="1" customFormat="1" spans="1:22">
      <c r="A107" s="3">
        <v>999229337996647</v>
      </c>
      <c r="B107" s="1" t="s">
        <v>1742</v>
      </c>
      <c r="C107" s="1" t="s">
        <v>1764</v>
      </c>
      <c r="D107" s="1" t="s">
        <v>1765</v>
      </c>
      <c r="E107" s="1" t="s">
        <v>1766</v>
      </c>
      <c r="F107" s="1" t="s">
        <v>1150</v>
      </c>
      <c r="G107" s="1" t="s">
        <v>1201</v>
      </c>
      <c r="H107" s="1" t="s">
        <v>1124</v>
      </c>
      <c r="I107" s="1" t="s">
        <v>1767</v>
      </c>
      <c r="J107" s="1" t="s">
        <v>30</v>
      </c>
      <c r="K107" s="1" t="s">
        <v>1768</v>
      </c>
      <c r="L107" s="1" t="s">
        <v>1768</v>
      </c>
      <c r="M107" s="1" t="s">
        <v>1127</v>
      </c>
      <c r="N107" s="1" t="s">
        <v>1127</v>
      </c>
      <c r="O107" s="1" t="s">
        <v>1128</v>
      </c>
      <c r="P107" s="1" t="s">
        <v>1129</v>
      </c>
      <c r="Q107" s="1" t="s">
        <v>1130</v>
      </c>
      <c r="R107" s="1" t="s">
        <v>1769</v>
      </c>
      <c r="S107" s="1" t="s">
        <v>1132</v>
      </c>
      <c r="T107" s="1" t="s">
        <v>1133</v>
      </c>
      <c r="U107" s="1" t="s">
        <v>1134</v>
      </c>
      <c r="V107" s="1" t="s">
        <v>1213</v>
      </c>
    </row>
    <row r="108" s="1" customFormat="1" spans="1:22">
      <c r="A108" s="3">
        <v>999229338724658</v>
      </c>
      <c r="B108" s="1" t="s">
        <v>1165</v>
      </c>
      <c r="C108" s="1" t="s">
        <v>1770</v>
      </c>
      <c r="D108" s="1" t="s">
        <v>1771</v>
      </c>
      <c r="E108" s="1" t="s">
        <v>1772</v>
      </c>
      <c r="F108" s="1" t="s">
        <v>1140</v>
      </c>
      <c r="G108" s="1" t="s">
        <v>1141</v>
      </c>
      <c r="H108" s="1" t="s">
        <v>1124</v>
      </c>
      <c r="I108" s="1" t="s">
        <v>1773</v>
      </c>
      <c r="J108" s="1" t="s">
        <v>30</v>
      </c>
      <c r="K108" s="1" t="s">
        <v>1774</v>
      </c>
      <c r="L108" s="1" t="s">
        <v>1774</v>
      </c>
      <c r="M108" s="1" t="s">
        <v>1127</v>
      </c>
      <c r="N108" s="1" t="s">
        <v>1127</v>
      </c>
      <c r="O108" s="1" t="s">
        <v>1128</v>
      </c>
      <c r="P108" s="1" t="s">
        <v>1129</v>
      </c>
      <c r="Q108" s="1" t="s">
        <v>1130</v>
      </c>
      <c r="R108" s="1" t="s">
        <v>1775</v>
      </c>
      <c r="S108" s="1" t="s">
        <v>1132</v>
      </c>
      <c r="T108" s="1" t="s">
        <v>1133</v>
      </c>
      <c r="U108" s="1" t="s">
        <v>1134</v>
      </c>
      <c r="V108" s="1" t="s">
        <v>1213</v>
      </c>
    </row>
    <row r="109" s="1" customFormat="1" spans="1:22">
      <c r="A109" s="3">
        <v>999229339247987</v>
      </c>
      <c r="B109" s="1" t="s">
        <v>1165</v>
      </c>
      <c r="C109" s="1" t="s">
        <v>1776</v>
      </c>
      <c r="D109" s="1" t="s">
        <v>1777</v>
      </c>
      <c r="E109" s="1" t="s">
        <v>1778</v>
      </c>
      <c r="F109" s="1" t="s">
        <v>1185</v>
      </c>
      <c r="G109" s="1" t="s">
        <v>1201</v>
      </c>
      <c r="H109" s="1" t="s">
        <v>1124</v>
      </c>
      <c r="I109" s="1" t="s">
        <v>1779</v>
      </c>
      <c r="J109" s="1" t="s">
        <v>30</v>
      </c>
      <c r="K109" s="1" t="s">
        <v>1780</v>
      </c>
      <c r="L109" s="1" t="s">
        <v>1780</v>
      </c>
      <c r="M109" s="1" t="s">
        <v>1127</v>
      </c>
      <c r="N109" s="1" t="s">
        <v>1127</v>
      </c>
      <c r="O109" s="1" t="s">
        <v>1128</v>
      </c>
      <c r="P109" s="1" t="s">
        <v>1129</v>
      </c>
      <c r="Q109" s="1" t="s">
        <v>1130</v>
      </c>
      <c r="R109" s="1" t="s">
        <v>1781</v>
      </c>
      <c r="S109" s="1" t="s">
        <v>1132</v>
      </c>
      <c r="T109" s="1" t="s">
        <v>1133</v>
      </c>
      <c r="U109" s="1" t="s">
        <v>1134</v>
      </c>
      <c r="V109" s="1" t="s">
        <v>1135</v>
      </c>
    </row>
    <row r="110" s="1" customFormat="1" spans="1:22">
      <c r="A110" s="3">
        <v>999229339899484</v>
      </c>
      <c r="B110" s="1" t="s">
        <v>1165</v>
      </c>
      <c r="C110" s="1" t="s">
        <v>1782</v>
      </c>
      <c r="D110" s="1" t="s">
        <v>1783</v>
      </c>
      <c r="E110" s="1" t="s">
        <v>1784</v>
      </c>
      <c r="F110" s="1" t="s">
        <v>1166</v>
      </c>
      <c r="G110" s="1" t="s">
        <v>1185</v>
      </c>
      <c r="H110" s="1" t="s">
        <v>1124</v>
      </c>
      <c r="I110" s="1" t="s">
        <v>1785</v>
      </c>
      <c r="J110" s="1" t="s">
        <v>30</v>
      </c>
      <c r="K110" s="1" t="s">
        <v>1786</v>
      </c>
      <c r="L110" s="1" t="s">
        <v>1786</v>
      </c>
      <c r="M110" s="1" t="s">
        <v>1127</v>
      </c>
      <c r="N110" s="1" t="s">
        <v>1127</v>
      </c>
      <c r="O110" s="1" t="s">
        <v>1128</v>
      </c>
      <c r="P110" s="1" t="s">
        <v>1129</v>
      </c>
      <c r="Q110" s="1" t="s">
        <v>1130</v>
      </c>
      <c r="R110" s="1" t="s">
        <v>1787</v>
      </c>
      <c r="S110" s="1" t="s">
        <v>1132</v>
      </c>
      <c r="T110" s="1" t="s">
        <v>1133</v>
      </c>
      <c r="U110" s="1" t="s">
        <v>1134</v>
      </c>
      <c r="V110" s="1" t="s">
        <v>1145</v>
      </c>
    </row>
    <row r="111" s="1" customFormat="1" spans="1:22">
      <c r="A111" s="3">
        <v>999229340175072</v>
      </c>
      <c r="B111" s="1" t="s">
        <v>1165</v>
      </c>
      <c r="C111" s="1" t="s">
        <v>1788</v>
      </c>
      <c r="D111" s="1" t="s">
        <v>1489</v>
      </c>
      <c r="E111" s="1" t="s">
        <v>1789</v>
      </c>
      <c r="F111" s="1" t="s">
        <v>1122</v>
      </c>
      <c r="G111" s="1" t="s">
        <v>1166</v>
      </c>
      <c r="H111" s="1" t="s">
        <v>1124</v>
      </c>
      <c r="I111" s="1" t="s">
        <v>1739</v>
      </c>
      <c r="J111" s="1" t="s">
        <v>30</v>
      </c>
      <c r="K111" s="1" t="s">
        <v>1790</v>
      </c>
      <c r="L111" s="1" t="s">
        <v>1790</v>
      </c>
      <c r="M111" s="1" t="s">
        <v>1127</v>
      </c>
      <c r="N111" s="1" t="s">
        <v>1127</v>
      </c>
      <c r="O111" s="1" t="s">
        <v>1128</v>
      </c>
      <c r="P111" s="1" t="s">
        <v>1129</v>
      </c>
      <c r="Q111" s="1" t="s">
        <v>1130</v>
      </c>
      <c r="R111" s="1" t="s">
        <v>1791</v>
      </c>
      <c r="S111" s="1" t="s">
        <v>1132</v>
      </c>
      <c r="T111" s="1" t="s">
        <v>1133</v>
      </c>
      <c r="U111" s="1" t="s">
        <v>1134</v>
      </c>
      <c r="V111" s="1" t="s">
        <v>1145</v>
      </c>
    </row>
    <row r="112" s="1" customFormat="1" spans="1:22">
      <c r="A112" s="3">
        <v>999229346565599</v>
      </c>
      <c r="B112" s="1" t="s">
        <v>1165</v>
      </c>
      <c r="C112" s="1" t="s">
        <v>1792</v>
      </c>
      <c r="D112" s="1" t="s">
        <v>1777</v>
      </c>
      <c r="E112" s="1" t="s">
        <v>1793</v>
      </c>
      <c r="F112" s="1" t="s">
        <v>1122</v>
      </c>
      <c r="G112" s="1" t="s">
        <v>1166</v>
      </c>
      <c r="H112" s="1" t="s">
        <v>1124</v>
      </c>
      <c r="I112" s="1" t="s">
        <v>1794</v>
      </c>
      <c r="J112" s="1" t="s">
        <v>30</v>
      </c>
      <c r="K112" s="1" t="s">
        <v>1795</v>
      </c>
      <c r="L112" s="1" t="s">
        <v>1795</v>
      </c>
      <c r="M112" s="1" t="s">
        <v>1127</v>
      </c>
      <c r="N112" s="1" t="s">
        <v>1127</v>
      </c>
      <c r="O112" s="1" t="s">
        <v>1128</v>
      </c>
      <c r="P112" s="1" t="s">
        <v>1129</v>
      </c>
      <c r="Q112" s="1" t="s">
        <v>1130</v>
      </c>
      <c r="R112" s="1" t="s">
        <v>1796</v>
      </c>
      <c r="S112" s="1" t="s">
        <v>1132</v>
      </c>
      <c r="T112" s="1" t="s">
        <v>1133</v>
      </c>
      <c r="U112" s="1" t="s">
        <v>1134</v>
      </c>
      <c r="V112" s="1" t="s">
        <v>1135</v>
      </c>
    </row>
    <row r="113" s="1" customFormat="1" spans="1:22">
      <c r="A113" s="3">
        <v>999229349150920</v>
      </c>
      <c r="B113" s="1" t="s">
        <v>1158</v>
      </c>
      <c r="C113" s="1" t="s">
        <v>1797</v>
      </c>
      <c r="D113" s="1" t="s">
        <v>1625</v>
      </c>
      <c r="E113" s="1" t="s">
        <v>1798</v>
      </c>
      <c r="F113" s="1" t="s">
        <v>1150</v>
      </c>
      <c r="G113" s="1" t="s">
        <v>1123</v>
      </c>
      <c r="H113" s="1" t="s">
        <v>1124</v>
      </c>
      <c r="I113" s="1" t="s">
        <v>1799</v>
      </c>
      <c r="J113" s="1" t="s">
        <v>30</v>
      </c>
      <c r="K113" s="1" t="s">
        <v>1800</v>
      </c>
      <c r="L113" s="1" t="s">
        <v>1800</v>
      </c>
      <c r="M113" s="1" t="s">
        <v>1127</v>
      </c>
      <c r="N113" s="1" t="s">
        <v>1127</v>
      </c>
      <c r="O113" s="1" t="s">
        <v>1128</v>
      </c>
      <c r="P113" s="1" t="s">
        <v>1129</v>
      </c>
      <c r="Q113" s="1" t="s">
        <v>1130</v>
      </c>
      <c r="R113" s="1" t="s">
        <v>1801</v>
      </c>
      <c r="S113" s="1" t="s">
        <v>1132</v>
      </c>
      <c r="T113" s="1" t="s">
        <v>1133</v>
      </c>
      <c r="U113" s="1" t="s">
        <v>1134</v>
      </c>
      <c r="V113" s="1" t="s">
        <v>1145</v>
      </c>
    </row>
    <row r="114" s="1" customFormat="1" spans="1:22">
      <c r="A114" s="3">
        <v>999229349146696</v>
      </c>
      <c r="B114" s="1" t="s">
        <v>1158</v>
      </c>
      <c r="C114" s="1" t="s">
        <v>1802</v>
      </c>
      <c r="D114" s="1" t="s">
        <v>1803</v>
      </c>
      <c r="E114" s="1" t="s">
        <v>1804</v>
      </c>
      <c r="F114" s="1" t="s">
        <v>1184</v>
      </c>
      <c r="G114" s="1" t="s">
        <v>1201</v>
      </c>
      <c r="H114" s="1" t="s">
        <v>1124</v>
      </c>
      <c r="I114" s="1" t="s">
        <v>1805</v>
      </c>
      <c r="J114" s="1" t="s">
        <v>30</v>
      </c>
      <c r="K114" s="1" t="s">
        <v>1806</v>
      </c>
      <c r="L114" s="1" t="s">
        <v>1806</v>
      </c>
      <c r="M114" s="1" t="s">
        <v>1127</v>
      </c>
      <c r="N114" s="1" t="s">
        <v>1127</v>
      </c>
      <c r="O114" s="1" t="s">
        <v>1128</v>
      </c>
      <c r="P114" s="1" t="s">
        <v>1129</v>
      </c>
      <c r="Q114" s="1" t="s">
        <v>1130</v>
      </c>
      <c r="R114" s="1" t="s">
        <v>1807</v>
      </c>
      <c r="S114" s="1" t="s">
        <v>1132</v>
      </c>
      <c r="T114" s="1" t="s">
        <v>1133</v>
      </c>
      <c r="U114" s="1" t="s">
        <v>1134</v>
      </c>
      <c r="V114" s="1" t="s">
        <v>1189</v>
      </c>
    </row>
    <row r="115" s="1" customFormat="1" spans="1:22">
      <c r="A115" s="3">
        <v>999229349406235</v>
      </c>
      <c r="B115" s="1" t="s">
        <v>1158</v>
      </c>
      <c r="C115" s="1" t="s">
        <v>1808</v>
      </c>
      <c r="D115" s="1" t="s">
        <v>1657</v>
      </c>
      <c r="E115" s="1" t="s">
        <v>1716</v>
      </c>
      <c r="F115" s="1" t="s">
        <v>1122</v>
      </c>
      <c r="G115" s="1" t="s">
        <v>1141</v>
      </c>
      <c r="H115" s="1" t="s">
        <v>1124</v>
      </c>
      <c r="I115" s="1" t="s">
        <v>1809</v>
      </c>
      <c r="J115" s="1" t="s">
        <v>30</v>
      </c>
      <c r="K115" s="1" t="s">
        <v>1810</v>
      </c>
      <c r="L115" s="1" t="s">
        <v>1810</v>
      </c>
      <c r="M115" s="1" t="s">
        <v>1127</v>
      </c>
      <c r="N115" s="1" t="s">
        <v>1127</v>
      </c>
      <c r="O115" s="1" t="s">
        <v>1128</v>
      </c>
      <c r="P115" s="1" t="s">
        <v>1129</v>
      </c>
      <c r="Q115" s="1" t="s">
        <v>1130</v>
      </c>
      <c r="R115" s="1" t="s">
        <v>1811</v>
      </c>
      <c r="S115" s="1" t="s">
        <v>1132</v>
      </c>
      <c r="T115" s="1" t="s">
        <v>1133</v>
      </c>
      <c r="U115" s="1" t="s">
        <v>1134</v>
      </c>
      <c r="V115" s="1" t="s">
        <v>1145</v>
      </c>
    </row>
    <row r="116" s="1" customFormat="1" spans="1:22">
      <c r="A116" s="3">
        <v>999229349486601</v>
      </c>
      <c r="B116" s="1" t="s">
        <v>1158</v>
      </c>
      <c r="C116" s="1" t="s">
        <v>1812</v>
      </c>
      <c r="D116" s="1" t="s">
        <v>1813</v>
      </c>
      <c r="E116" s="1" t="s">
        <v>1814</v>
      </c>
      <c r="F116" s="1" t="s">
        <v>1185</v>
      </c>
      <c r="G116" s="1" t="s">
        <v>1123</v>
      </c>
      <c r="H116" s="1" t="s">
        <v>1124</v>
      </c>
      <c r="I116" s="1" t="s">
        <v>1815</v>
      </c>
      <c r="J116" s="1" t="s">
        <v>30</v>
      </c>
      <c r="K116" s="1" t="s">
        <v>1816</v>
      </c>
      <c r="L116" s="1" t="s">
        <v>1816</v>
      </c>
      <c r="M116" s="1" t="s">
        <v>1127</v>
      </c>
      <c r="N116" s="1" t="s">
        <v>1127</v>
      </c>
      <c r="O116" s="1" t="s">
        <v>1128</v>
      </c>
      <c r="P116" s="1" t="s">
        <v>1129</v>
      </c>
      <c r="Q116" s="1" t="s">
        <v>1130</v>
      </c>
      <c r="R116" s="1" t="s">
        <v>1817</v>
      </c>
      <c r="S116" s="1" t="s">
        <v>1132</v>
      </c>
      <c r="T116" s="1" t="s">
        <v>1133</v>
      </c>
      <c r="U116" s="1" t="s">
        <v>1134</v>
      </c>
      <c r="V116" s="1" t="s">
        <v>1145</v>
      </c>
    </row>
    <row r="117" s="1" customFormat="1" spans="1:22">
      <c r="A117" s="3">
        <v>999229349543443</v>
      </c>
      <c r="B117" s="1" t="s">
        <v>1158</v>
      </c>
      <c r="C117" s="1" t="s">
        <v>1818</v>
      </c>
      <c r="D117" s="1" t="s">
        <v>1489</v>
      </c>
      <c r="E117" s="1" t="s">
        <v>1819</v>
      </c>
      <c r="F117" s="1" t="s">
        <v>1150</v>
      </c>
      <c r="G117" s="1" t="s">
        <v>1201</v>
      </c>
      <c r="H117" s="1" t="s">
        <v>1124</v>
      </c>
      <c r="I117" s="1" t="s">
        <v>1820</v>
      </c>
      <c r="J117" s="1" t="s">
        <v>30</v>
      </c>
      <c r="K117" s="1" t="s">
        <v>1821</v>
      </c>
      <c r="L117" s="1" t="s">
        <v>1821</v>
      </c>
      <c r="M117" s="1" t="s">
        <v>1127</v>
      </c>
      <c r="N117" s="1" t="s">
        <v>1127</v>
      </c>
      <c r="O117" s="1" t="s">
        <v>1128</v>
      </c>
      <c r="P117" s="1" t="s">
        <v>1129</v>
      </c>
      <c r="Q117" s="1" t="s">
        <v>1130</v>
      </c>
      <c r="R117" s="1" t="s">
        <v>1822</v>
      </c>
      <c r="S117" s="1" t="s">
        <v>1132</v>
      </c>
      <c r="T117" s="1" t="s">
        <v>1133</v>
      </c>
      <c r="U117" s="1" t="s">
        <v>1134</v>
      </c>
      <c r="V117" s="1" t="s">
        <v>1145</v>
      </c>
    </row>
    <row r="118" s="1" customFormat="1" spans="1:22">
      <c r="A118" s="3">
        <v>999229349682368</v>
      </c>
      <c r="B118" s="1" t="s">
        <v>1158</v>
      </c>
      <c r="C118" s="1" t="s">
        <v>1823</v>
      </c>
      <c r="D118" s="1" t="s">
        <v>1138</v>
      </c>
      <c r="E118" s="1" t="s">
        <v>1824</v>
      </c>
      <c r="F118" s="1" t="s">
        <v>1140</v>
      </c>
      <c r="G118" s="1" t="s">
        <v>1122</v>
      </c>
      <c r="H118" s="1" t="s">
        <v>1124</v>
      </c>
      <c r="I118" s="1" t="s">
        <v>1825</v>
      </c>
      <c r="J118" s="1" t="s">
        <v>30</v>
      </c>
      <c r="K118" s="1" t="s">
        <v>1826</v>
      </c>
      <c r="L118" s="1" t="s">
        <v>1826</v>
      </c>
      <c r="M118" s="1" t="s">
        <v>1127</v>
      </c>
      <c r="N118" s="1" t="s">
        <v>1127</v>
      </c>
      <c r="O118" s="1" t="s">
        <v>1128</v>
      </c>
      <c r="P118" s="1" t="s">
        <v>1129</v>
      </c>
      <c r="Q118" s="1" t="s">
        <v>1130</v>
      </c>
      <c r="R118" s="1" t="s">
        <v>1827</v>
      </c>
      <c r="S118" s="1" t="s">
        <v>1132</v>
      </c>
      <c r="T118" s="1" t="s">
        <v>1133</v>
      </c>
      <c r="U118" s="1" t="s">
        <v>1134</v>
      </c>
      <c r="V118" s="1" t="s">
        <v>1145</v>
      </c>
    </row>
    <row r="119" s="1" customFormat="1" spans="1:22">
      <c r="A119" s="3">
        <v>999229350269538</v>
      </c>
      <c r="B119" s="1" t="s">
        <v>1158</v>
      </c>
      <c r="C119" s="1" t="s">
        <v>1828</v>
      </c>
      <c r="D119" s="1" t="s">
        <v>1829</v>
      </c>
      <c r="E119" s="1" t="s">
        <v>1830</v>
      </c>
      <c r="F119" s="1" t="s">
        <v>1158</v>
      </c>
      <c r="G119" s="1" t="s">
        <v>1122</v>
      </c>
      <c r="H119" s="1" t="s">
        <v>1124</v>
      </c>
      <c r="I119" s="1" t="s">
        <v>1831</v>
      </c>
      <c r="J119" s="1" t="s">
        <v>30</v>
      </c>
      <c r="K119" s="1" t="s">
        <v>1832</v>
      </c>
      <c r="L119" s="1" t="s">
        <v>1832</v>
      </c>
      <c r="M119" s="1" t="s">
        <v>1127</v>
      </c>
      <c r="N119" s="1" t="s">
        <v>1127</v>
      </c>
      <c r="O119" s="1" t="s">
        <v>1128</v>
      </c>
      <c r="P119" s="1" t="s">
        <v>1129</v>
      </c>
      <c r="Q119" s="1" t="s">
        <v>1130</v>
      </c>
      <c r="R119" s="1" t="s">
        <v>1833</v>
      </c>
      <c r="S119" s="1" t="s">
        <v>1132</v>
      </c>
      <c r="T119" s="1" t="s">
        <v>1133</v>
      </c>
      <c r="U119" s="1" t="s">
        <v>1134</v>
      </c>
      <c r="V119" s="1" t="s">
        <v>1145</v>
      </c>
    </row>
    <row r="120" s="1" customFormat="1" spans="1:22">
      <c r="A120" s="3">
        <v>999229350591490</v>
      </c>
      <c r="B120" s="1" t="s">
        <v>1158</v>
      </c>
      <c r="C120" s="1" t="s">
        <v>1834</v>
      </c>
      <c r="D120" s="1" t="s">
        <v>1835</v>
      </c>
      <c r="E120" s="1" t="s">
        <v>1836</v>
      </c>
      <c r="F120" s="1" t="s">
        <v>1122</v>
      </c>
      <c r="G120" s="1" t="s">
        <v>1123</v>
      </c>
      <c r="H120" s="1" t="s">
        <v>1124</v>
      </c>
      <c r="I120" s="1" t="s">
        <v>1837</v>
      </c>
      <c r="J120" s="1" t="s">
        <v>30</v>
      </c>
      <c r="K120" s="1" t="s">
        <v>1838</v>
      </c>
      <c r="L120" s="1" t="s">
        <v>1838</v>
      </c>
      <c r="M120" s="1" t="s">
        <v>1127</v>
      </c>
      <c r="N120" s="1" t="s">
        <v>1127</v>
      </c>
      <c r="O120" s="1" t="s">
        <v>1128</v>
      </c>
      <c r="P120" s="1" t="s">
        <v>1129</v>
      </c>
      <c r="Q120" s="1" t="s">
        <v>1130</v>
      </c>
      <c r="R120" s="1" t="s">
        <v>1839</v>
      </c>
      <c r="S120" s="1" t="s">
        <v>1132</v>
      </c>
      <c r="T120" s="1" t="s">
        <v>1133</v>
      </c>
      <c r="U120" s="1" t="s">
        <v>1134</v>
      </c>
      <c r="V120" s="1" t="s">
        <v>1213</v>
      </c>
    </row>
    <row r="121" s="1" customFormat="1" spans="1:22">
      <c r="A121" s="3">
        <v>999229350808501</v>
      </c>
      <c r="B121" s="1" t="s">
        <v>1158</v>
      </c>
      <c r="C121" s="1" t="s">
        <v>1840</v>
      </c>
      <c r="D121" s="1" t="s">
        <v>1841</v>
      </c>
      <c r="E121" s="1" t="s">
        <v>1842</v>
      </c>
      <c r="F121" s="1" t="s">
        <v>1141</v>
      </c>
      <c r="G121" s="1" t="s">
        <v>1185</v>
      </c>
      <c r="H121" s="1" t="s">
        <v>1124</v>
      </c>
      <c r="I121" s="1" t="s">
        <v>1843</v>
      </c>
      <c r="J121" s="1" t="s">
        <v>30</v>
      </c>
      <c r="K121" s="1" t="s">
        <v>1844</v>
      </c>
      <c r="L121" s="1" t="s">
        <v>1844</v>
      </c>
      <c r="M121" s="1" t="s">
        <v>1127</v>
      </c>
      <c r="N121" s="1" t="s">
        <v>1127</v>
      </c>
      <c r="O121" s="1" t="s">
        <v>1128</v>
      </c>
      <c r="P121" s="1" t="s">
        <v>1129</v>
      </c>
      <c r="Q121" s="1" t="s">
        <v>1130</v>
      </c>
      <c r="R121" s="1" t="s">
        <v>1845</v>
      </c>
      <c r="S121" s="1" t="s">
        <v>1132</v>
      </c>
      <c r="T121" s="1" t="s">
        <v>1133</v>
      </c>
      <c r="U121" s="1" t="s">
        <v>1134</v>
      </c>
      <c r="V121" s="1" t="s">
        <v>1213</v>
      </c>
    </row>
    <row r="122" s="1" customFormat="1" spans="1:22">
      <c r="A122" s="3">
        <v>999229350845631</v>
      </c>
      <c r="B122" s="1" t="s">
        <v>1158</v>
      </c>
      <c r="C122" s="1" t="s">
        <v>1846</v>
      </c>
      <c r="D122" s="1" t="s">
        <v>1847</v>
      </c>
      <c r="E122" s="1" t="s">
        <v>1848</v>
      </c>
      <c r="F122" s="1" t="s">
        <v>1166</v>
      </c>
      <c r="G122" s="1" t="s">
        <v>1150</v>
      </c>
      <c r="H122" s="1" t="s">
        <v>1124</v>
      </c>
      <c r="I122" s="1" t="s">
        <v>1849</v>
      </c>
      <c r="J122" s="1" t="s">
        <v>30</v>
      </c>
      <c r="K122" s="1" t="s">
        <v>1850</v>
      </c>
      <c r="L122" s="1" t="s">
        <v>1850</v>
      </c>
      <c r="M122" s="1" t="s">
        <v>1127</v>
      </c>
      <c r="N122" s="1" t="s">
        <v>1127</v>
      </c>
      <c r="O122" s="1" t="s">
        <v>1128</v>
      </c>
      <c r="P122" s="1" t="s">
        <v>1129</v>
      </c>
      <c r="Q122" s="1" t="s">
        <v>1130</v>
      </c>
      <c r="R122" s="1" t="s">
        <v>1851</v>
      </c>
      <c r="S122" s="1" t="s">
        <v>1132</v>
      </c>
      <c r="T122" s="1" t="s">
        <v>1133</v>
      </c>
      <c r="U122" s="1" t="s">
        <v>1134</v>
      </c>
      <c r="V122" s="1" t="s">
        <v>1135</v>
      </c>
    </row>
    <row r="123" s="1" customFormat="1" spans="1:22">
      <c r="A123" s="3">
        <v>999229351062201</v>
      </c>
      <c r="B123" s="1" t="s">
        <v>1158</v>
      </c>
      <c r="C123" s="1" t="s">
        <v>1852</v>
      </c>
      <c r="D123" s="1" t="s">
        <v>1853</v>
      </c>
      <c r="E123" s="1" t="s">
        <v>1854</v>
      </c>
      <c r="F123" s="1" t="s">
        <v>1141</v>
      </c>
      <c r="G123" s="1" t="s">
        <v>1150</v>
      </c>
      <c r="H123" s="1" t="s">
        <v>1124</v>
      </c>
      <c r="I123" s="1" t="s">
        <v>1855</v>
      </c>
      <c r="J123" s="1" t="s">
        <v>30</v>
      </c>
      <c r="K123" s="1" t="s">
        <v>1856</v>
      </c>
      <c r="L123" s="1" t="s">
        <v>1856</v>
      </c>
      <c r="M123" s="1" t="s">
        <v>1127</v>
      </c>
      <c r="N123" s="1" t="s">
        <v>1127</v>
      </c>
      <c r="O123" s="1" t="s">
        <v>1128</v>
      </c>
      <c r="P123" s="1" t="s">
        <v>1129</v>
      </c>
      <c r="Q123" s="1" t="s">
        <v>1130</v>
      </c>
      <c r="R123" s="1" t="s">
        <v>1857</v>
      </c>
      <c r="S123" s="1" t="s">
        <v>1132</v>
      </c>
      <c r="T123" s="1" t="s">
        <v>1133</v>
      </c>
      <c r="U123" s="1" t="s">
        <v>1134</v>
      </c>
      <c r="V123" s="1" t="s">
        <v>1145</v>
      </c>
    </row>
    <row r="124" s="1" customFormat="1" spans="1:22">
      <c r="A124" s="3">
        <v>999229351669924</v>
      </c>
      <c r="B124" s="1" t="s">
        <v>1158</v>
      </c>
      <c r="C124" s="1" t="s">
        <v>1858</v>
      </c>
      <c r="D124" s="1" t="s">
        <v>1859</v>
      </c>
      <c r="E124" s="1" t="s">
        <v>1860</v>
      </c>
      <c r="F124" s="1" t="s">
        <v>1150</v>
      </c>
      <c r="G124" s="1" t="s">
        <v>1123</v>
      </c>
      <c r="H124" s="1" t="s">
        <v>1124</v>
      </c>
      <c r="I124" s="1" t="s">
        <v>1861</v>
      </c>
      <c r="J124" s="1" t="s">
        <v>30</v>
      </c>
      <c r="K124" s="1" t="s">
        <v>1862</v>
      </c>
      <c r="L124" s="1" t="s">
        <v>1862</v>
      </c>
      <c r="M124" s="1" t="s">
        <v>1127</v>
      </c>
      <c r="N124" s="1" t="s">
        <v>1127</v>
      </c>
      <c r="O124" s="1" t="s">
        <v>1128</v>
      </c>
      <c r="P124" s="1" t="s">
        <v>1129</v>
      </c>
      <c r="Q124" s="1" t="s">
        <v>1130</v>
      </c>
      <c r="R124" s="1" t="s">
        <v>1863</v>
      </c>
      <c r="S124" s="1" t="s">
        <v>1132</v>
      </c>
      <c r="T124" s="1" t="s">
        <v>1133</v>
      </c>
      <c r="U124" s="1" t="s">
        <v>1134</v>
      </c>
      <c r="V124" s="1" t="s">
        <v>1145</v>
      </c>
    </row>
    <row r="125" s="1" customFormat="1" spans="1:22">
      <c r="A125" s="3">
        <v>999229351845618</v>
      </c>
      <c r="B125" s="1" t="s">
        <v>1158</v>
      </c>
      <c r="C125" s="1" t="s">
        <v>1864</v>
      </c>
      <c r="D125" s="1" t="s">
        <v>1460</v>
      </c>
      <c r="E125" s="1" t="s">
        <v>1865</v>
      </c>
      <c r="F125" s="1" t="s">
        <v>1166</v>
      </c>
      <c r="G125" s="1" t="s">
        <v>1185</v>
      </c>
      <c r="H125" s="1" t="s">
        <v>1124</v>
      </c>
      <c r="I125" s="1" t="s">
        <v>1866</v>
      </c>
      <c r="J125" s="1" t="s">
        <v>30</v>
      </c>
      <c r="K125" s="1" t="s">
        <v>1867</v>
      </c>
      <c r="L125" s="1" t="s">
        <v>1867</v>
      </c>
      <c r="M125" s="1" t="s">
        <v>1127</v>
      </c>
      <c r="N125" s="1" t="s">
        <v>1127</v>
      </c>
      <c r="O125" s="1" t="s">
        <v>1128</v>
      </c>
      <c r="P125" s="1" t="s">
        <v>1129</v>
      </c>
      <c r="Q125" s="1" t="s">
        <v>1130</v>
      </c>
      <c r="R125" s="1" t="s">
        <v>1868</v>
      </c>
      <c r="S125" s="1" t="s">
        <v>1132</v>
      </c>
      <c r="T125" s="1" t="s">
        <v>1133</v>
      </c>
      <c r="U125" s="1" t="s">
        <v>1134</v>
      </c>
      <c r="V125" s="1" t="s">
        <v>1145</v>
      </c>
    </row>
    <row r="126" s="1" customFormat="1" spans="1:22">
      <c r="A126" s="3">
        <v>999229352194660</v>
      </c>
      <c r="B126" s="1" t="s">
        <v>1140</v>
      </c>
      <c r="C126" s="1" t="s">
        <v>1869</v>
      </c>
      <c r="D126" s="1" t="s">
        <v>1829</v>
      </c>
      <c r="E126" s="1" t="s">
        <v>1870</v>
      </c>
      <c r="F126" s="1" t="s">
        <v>1184</v>
      </c>
      <c r="G126" s="1" t="s">
        <v>1122</v>
      </c>
      <c r="H126" s="1" t="s">
        <v>1124</v>
      </c>
      <c r="I126" s="1" t="s">
        <v>1871</v>
      </c>
      <c r="J126" s="1" t="s">
        <v>30</v>
      </c>
      <c r="K126" s="1" t="s">
        <v>1872</v>
      </c>
      <c r="L126" s="1" t="s">
        <v>1872</v>
      </c>
      <c r="M126" s="1" t="s">
        <v>1127</v>
      </c>
      <c r="N126" s="1" t="s">
        <v>1127</v>
      </c>
      <c r="O126" s="1" t="s">
        <v>1128</v>
      </c>
      <c r="P126" s="1" t="s">
        <v>1129</v>
      </c>
      <c r="Q126" s="1" t="s">
        <v>1130</v>
      </c>
      <c r="R126" s="1" t="s">
        <v>1873</v>
      </c>
      <c r="S126" s="1" t="s">
        <v>1132</v>
      </c>
      <c r="T126" s="1" t="s">
        <v>1133</v>
      </c>
      <c r="U126" s="1" t="s">
        <v>1134</v>
      </c>
      <c r="V126" s="1" t="s">
        <v>1145</v>
      </c>
    </row>
    <row r="127" s="1" customFormat="1" spans="1:22">
      <c r="A127" s="3">
        <v>999229352489864</v>
      </c>
      <c r="B127" s="1" t="s">
        <v>1140</v>
      </c>
      <c r="C127" s="1" t="s">
        <v>1874</v>
      </c>
      <c r="D127" s="1" t="s">
        <v>1875</v>
      </c>
      <c r="E127" s="1" t="s">
        <v>1876</v>
      </c>
      <c r="F127" s="1" t="s">
        <v>1122</v>
      </c>
      <c r="G127" s="1" t="s">
        <v>1166</v>
      </c>
      <c r="H127" s="1" t="s">
        <v>1124</v>
      </c>
      <c r="I127" s="1" t="s">
        <v>1877</v>
      </c>
      <c r="J127" s="1" t="s">
        <v>30</v>
      </c>
      <c r="K127" s="1" t="s">
        <v>1878</v>
      </c>
      <c r="L127" s="1" t="s">
        <v>1878</v>
      </c>
      <c r="M127" s="1" t="s">
        <v>1127</v>
      </c>
      <c r="N127" s="1" t="s">
        <v>1127</v>
      </c>
      <c r="O127" s="1" t="s">
        <v>1128</v>
      </c>
      <c r="P127" s="1" t="s">
        <v>1129</v>
      </c>
      <c r="Q127" s="1" t="s">
        <v>1130</v>
      </c>
      <c r="R127" s="1" t="s">
        <v>1879</v>
      </c>
      <c r="S127" s="1" t="s">
        <v>1132</v>
      </c>
      <c r="T127" s="1" t="s">
        <v>1133</v>
      </c>
      <c r="U127" s="1" t="s">
        <v>1134</v>
      </c>
      <c r="V127" s="1" t="s">
        <v>1213</v>
      </c>
    </row>
    <row r="128" s="1" customFormat="1" spans="1:22">
      <c r="A128" s="3">
        <v>999229352626365</v>
      </c>
      <c r="B128" s="1" t="s">
        <v>1140</v>
      </c>
      <c r="C128" s="1" t="s">
        <v>1880</v>
      </c>
      <c r="D128" s="1" t="s">
        <v>1853</v>
      </c>
      <c r="E128" s="1" t="s">
        <v>1881</v>
      </c>
      <c r="F128" s="1" t="s">
        <v>1122</v>
      </c>
      <c r="G128" s="1" t="s">
        <v>1150</v>
      </c>
      <c r="H128" s="1" t="s">
        <v>1124</v>
      </c>
      <c r="I128" s="1" t="s">
        <v>1882</v>
      </c>
      <c r="J128" s="1" t="s">
        <v>30</v>
      </c>
      <c r="K128" s="1" t="s">
        <v>1883</v>
      </c>
      <c r="L128" s="1" t="s">
        <v>1883</v>
      </c>
      <c r="M128" s="1" t="s">
        <v>1127</v>
      </c>
      <c r="N128" s="1" t="s">
        <v>1127</v>
      </c>
      <c r="O128" s="1" t="s">
        <v>1128</v>
      </c>
      <c r="P128" s="1" t="s">
        <v>1129</v>
      </c>
      <c r="Q128" s="1" t="s">
        <v>1130</v>
      </c>
      <c r="R128" s="1" t="s">
        <v>1884</v>
      </c>
      <c r="S128" s="1" t="s">
        <v>1132</v>
      </c>
      <c r="T128" s="1" t="s">
        <v>1133</v>
      </c>
      <c r="U128" s="1" t="s">
        <v>1134</v>
      </c>
      <c r="V128" s="1" t="s">
        <v>1145</v>
      </c>
    </row>
    <row r="129" s="1" customFormat="1" spans="1:22">
      <c r="A129" s="3">
        <v>999229352938028</v>
      </c>
      <c r="B129" s="1" t="s">
        <v>1140</v>
      </c>
      <c r="C129" s="1" t="s">
        <v>1885</v>
      </c>
      <c r="D129" s="1" t="s">
        <v>1886</v>
      </c>
      <c r="E129" s="1" t="s">
        <v>1887</v>
      </c>
      <c r="F129" s="1" t="s">
        <v>1185</v>
      </c>
      <c r="G129" s="1" t="s">
        <v>1123</v>
      </c>
      <c r="H129" s="1" t="s">
        <v>1124</v>
      </c>
      <c r="I129" s="1" t="s">
        <v>1888</v>
      </c>
      <c r="J129" s="1" t="s">
        <v>30</v>
      </c>
      <c r="K129" s="1" t="s">
        <v>1889</v>
      </c>
      <c r="L129" s="1" t="s">
        <v>1889</v>
      </c>
      <c r="M129" s="1" t="s">
        <v>1127</v>
      </c>
      <c r="N129" s="1" t="s">
        <v>1127</v>
      </c>
      <c r="O129" s="1" t="s">
        <v>1128</v>
      </c>
      <c r="P129" s="1" t="s">
        <v>1129</v>
      </c>
      <c r="Q129" s="1" t="s">
        <v>1130</v>
      </c>
      <c r="R129" s="1" t="s">
        <v>1890</v>
      </c>
      <c r="S129" s="1" t="s">
        <v>1132</v>
      </c>
      <c r="T129" s="1" t="s">
        <v>1133</v>
      </c>
      <c r="U129" s="1" t="s">
        <v>1134</v>
      </c>
      <c r="V129" s="1" t="s">
        <v>1213</v>
      </c>
    </row>
    <row r="130" s="1" customFormat="1" spans="1:22">
      <c r="A130" s="3">
        <v>999229353788554</v>
      </c>
      <c r="B130" s="1" t="s">
        <v>1140</v>
      </c>
      <c r="C130" s="1" t="s">
        <v>1891</v>
      </c>
      <c r="D130" s="1" t="s">
        <v>1892</v>
      </c>
      <c r="E130" s="1" t="s">
        <v>1893</v>
      </c>
      <c r="F130" s="1" t="s">
        <v>1141</v>
      </c>
      <c r="G130" s="1" t="s">
        <v>1166</v>
      </c>
      <c r="H130" s="1" t="s">
        <v>1124</v>
      </c>
      <c r="I130" s="1" t="s">
        <v>1894</v>
      </c>
      <c r="J130" s="1" t="s">
        <v>30</v>
      </c>
      <c r="K130" s="1" t="s">
        <v>1895</v>
      </c>
      <c r="L130" s="1" t="s">
        <v>1895</v>
      </c>
      <c r="M130" s="1" t="s">
        <v>1127</v>
      </c>
      <c r="N130" s="1" t="s">
        <v>1127</v>
      </c>
      <c r="O130" s="1" t="s">
        <v>1128</v>
      </c>
      <c r="P130" s="1" t="s">
        <v>1129</v>
      </c>
      <c r="Q130" s="1" t="s">
        <v>1130</v>
      </c>
      <c r="R130" s="1" t="s">
        <v>1896</v>
      </c>
      <c r="S130" s="1" t="s">
        <v>1132</v>
      </c>
      <c r="T130" s="1" t="s">
        <v>1133</v>
      </c>
      <c r="U130" s="1" t="s">
        <v>1134</v>
      </c>
      <c r="V130" s="1" t="s">
        <v>1145</v>
      </c>
    </row>
    <row r="131" s="1" customFormat="1" spans="1:22">
      <c r="A131" s="3">
        <v>999229354689594</v>
      </c>
      <c r="B131" s="1" t="s">
        <v>1140</v>
      </c>
      <c r="C131" s="1" t="s">
        <v>1897</v>
      </c>
      <c r="D131" s="1" t="s">
        <v>1898</v>
      </c>
      <c r="E131" s="1" t="s">
        <v>1899</v>
      </c>
      <c r="F131" s="1" t="s">
        <v>1122</v>
      </c>
      <c r="G131" s="1" t="s">
        <v>1150</v>
      </c>
      <c r="H131" s="1" t="s">
        <v>1124</v>
      </c>
      <c r="I131" s="1" t="s">
        <v>1900</v>
      </c>
      <c r="J131" s="1" t="s">
        <v>30</v>
      </c>
      <c r="K131" s="1" t="s">
        <v>1901</v>
      </c>
      <c r="L131" s="1" t="s">
        <v>1901</v>
      </c>
      <c r="M131" s="1" t="s">
        <v>1127</v>
      </c>
      <c r="N131" s="1" t="s">
        <v>1127</v>
      </c>
      <c r="O131" s="1" t="s">
        <v>1128</v>
      </c>
      <c r="P131" s="1" t="s">
        <v>1129</v>
      </c>
      <c r="Q131" s="1" t="s">
        <v>1130</v>
      </c>
      <c r="R131" s="1" t="s">
        <v>1902</v>
      </c>
      <c r="S131" s="1" t="s">
        <v>1132</v>
      </c>
      <c r="T131" s="1" t="s">
        <v>1133</v>
      </c>
      <c r="U131" s="1" t="s">
        <v>1134</v>
      </c>
      <c r="V131" s="1" t="s">
        <v>1145</v>
      </c>
    </row>
    <row r="132" s="1" customFormat="1" spans="1:22">
      <c r="A132" s="3">
        <v>999229355316836</v>
      </c>
      <c r="B132" s="1" t="s">
        <v>1140</v>
      </c>
      <c r="C132" s="1" t="s">
        <v>1903</v>
      </c>
      <c r="D132" s="1" t="s">
        <v>1904</v>
      </c>
      <c r="E132" s="1" t="s">
        <v>1905</v>
      </c>
      <c r="F132" s="1" t="s">
        <v>1141</v>
      </c>
      <c r="G132" s="1" t="s">
        <v>1150</v>
      </c>
      <c r="H132" s="1" t="s">
        <v>1124</v>
      </c>
      <c r="I132" s="1" t="s">
        <v>1906</v>
      </c>
      <c r="J132" s="1" t="s">
        <v>30</v>
      </c>
      <c r="K132" s="1" t="s">
        <v>1907</v>
      </c>
      <c r="L132" s="1" t="s">
        <v>1907</v>
      </c>
      <c r="M132" s="1" t="s">
        <v>1127</v>
      </c>
      <c r="N132" s="1" t="s">
        <v>1127</v>
      </c>
      <c r="O132" s="1" t="s">
        <v>1128</v>
      </c>
      <c r="P132" s="1" t="s">
        <v>1129</v>
      </c>
      <c r="Q132" s="1" t="s">
        <v>1130</v>
      </c>
      <c r="R132" s="1" t="s">
        <v>1908</v>
      </c>
      <c r="S132" s="1" t="s">
        <v>1132</v>
      </c>
      <c r="T132" s="1" t="s">
        <v>1133</v>
      </c>
      <c r="U132" s="1" t="s">
        <v>1134</v>
      </c>
      <c r="V132" s="1" t="s">
        <v>1145</v>
      </c>
    </row>
    <row r="133" s="1" customFormat="1" spans="1:22">
      <c r="A133" s="3">
        <v>999229356934097</v>
      </c>
      <c r="B133" s="1" t="s">
        <v>1140</v>
      </c>
      <c r="C133" s="1" t="s">
        <v>1909</v>
      </c>
      <c r="D133" s="1" t="s">
        <v>1910</v>
      </c>
      <c r="E133" s="1" t="s">
        <v>1911</v>
      </c>
      <c r="F133" s="1" t="s">
        <v>1140</v>
      </c>
      <c r="G133" s="1" t="s">
        <v>1122</v>
      </c>
      <c r="H133" s="1" t="s">
        <v>1124</v>
      </c>
      <c r="I133" s="1" t="s">
        <v>1912</v>
      </c>
      <c r="J133" s="1" t="s">
        <v>30</v>
      </c>
      <c r="K133" s="1" t="s">
        <v>1913</v>
      </c>
      <c r="L133" s="1" t="s">
        <v>1913</v>
      </c>
      <c r="M133" s="1" t="s">
        <v>1127</v>
      </c>
      <c r="N133" s="1" t="s">
        <v>1127</v>
      </c>
      <c r="O133" s="1" t="s">
        <v>1128</v>
      </c>
      <c r="P133" s="1" t="s">
        <v>1129</v>
      </c>
      <c r="Q133" s="1" t="s">
        <v>1130</v>
      </c>
      <c r="R133" s="1" t="s">
        <v>1914</v>
      </c>
      <c r="S133" s="1" t="s">
        <v>1132</v>
      </c>
      <c r="T133" s="1" t="s">
        <v>1133</v>
      </c>
      <c r="U133" s="1" t="s">
        <v>1134</v>
      </c>
      <c r="V133" s="1" t="s">
        <v>1145</v>
      </c>
    </row>
    <row r="134" s="1" customFormat="1" spans="1:22">
      <c r="A134" s="3">
        <v>999229357877046</v>
      </c>
      <c r="B134" s="1" t="s">
        <v>1140</v>
      </c>
      <c r="C134" s="1" t="s">
        <v>1915</v>
      </c>
      <c r="D134" s="1" t="s">
        <v>1916</v>
      </c>
      <c r="E134" s="1" t="s">
        <v>1917</v>
      </c>
      <c r="F134" s="1" t="s">
        <v>1184</v>
      </c>
      <c r="G134" s="1" t="s">
        <v>1122</v>
      </c>
      <c r="H134" s="1" t="s">
        <v>1124</v>
      </c>
      <c r="I134" s="1" t="s">
        <v>1918</v>
      </c>
      <c r="J134" s="1" t="s">
        <v>30</v>
      </c>
      <c r="K134" s="1" t="s">
        <v>1919</v>
      </c>
      <c r="L134" s="1" t="s">
        <v>1919</v>
      </c>
      <c r="M134" s="1" t="s">
        <v>1127</v>
      </c>
      <c r="N134" s="1" t="s">
        <v>1127</v>
      </c>
      <c r="O134" s="1" t="s">
        <v>1128</v>
      </c>
      <c r="P134" s="1" t="s">
        <v>1129</v>
      </c>
      <c r="Q134" s="1" t="s">
        <v>1130</v>
      </c>
      <c r="R134" s="1" t="s">
        <v>1920</v>
      </c>
      <c r="S134" s="1" t="s">
        <v>1132</v>
      </c>
      <c r="T134" s="1" t="s">
        <v>1133</v>
      </c>
      <c r="U134" s="1" t="s">
        <v>1134</v>
      </c>
      <c r="V134" s="1" t="s">
        <v>1145</v>
      </c>
    </row>
    <row r="135" s="1" customFormat="1" spans="1:22">
      <c r="A135" s="3">
        <v>999229359789547</v>
      </c>
      <c r="B135" s="1" t="s">
        <v>1140</v>
      </c>
      <c r="C135" s="1" t="s">
        <v>1921</v>
      </c>
      <c r="D135" s="1" t="s">
        <v>1835</v>
      </c>
      <c r="E135" s="1" t="s">
        <v>1922</v>
      </c>
      <c r="F135" s="1" t="s">
        <v>1122</v>
      </c>
      <c r="G135" s="1" t="s">
        <v>1150</v>
      </c>
      <c r="H135" s="1" t="s">
        <v>1124</v>
      </c>
      <c r="I135" s="1" t="s">
        <v>1923</v>
      </c>
      <c r="J135" s="1" t="s">
        <v>30</v>
      </c>
      <c r="K135" s="1" t="s">
        <v>1924</v>
      </c>
      <c r="L135" s="1" t="s">
        <v>1924</v>
      </c>
      <c r="M135" s="1" t="s">
        <v>1127</v>
      </c>
      <c r="N135" s="1" t="s">
        <v>1127</v>
      </c>
      <c r="O135" s="1" t="s">
        <v>1128</v>
      </c>
      <c r="P135" s="1" t="s">
        <v>1129</v>
      </c>
      <c r="Q135" s="1" t="s">
        <v>1130</v>
      </c>
      <c r="R135" s="1" t="s">
        <v>1925</v>
      </c>
      <c r="S135" s="1" t="s">
        <v>1132</v>
      </c>
      <c r="T135" s="1" t="s">
        <v>1133</v>
      </c>
      <c r="U135" s="1" t="s">
        <v>1134</v>
      </c>
      <c r="V135" s="1" t="s">
        <v>1213</v>
      </c>
    </row>
    <row r="136" s="1" customFormat="1" spans="1:22">
      <c r="A136" s="3">
        <v>999229361084019</v>
      </c>
      <c r="B136" s="1" t="s">
        <v>1140</v>
      </c>
      <c r="C136" s="1" t="s">
        <v>1926</v>
      </c>
      <c r="D136" s="1" t="s">
        <v>1409</v>
      </c>
      <c r="E136" s="1" t="s">
        <v>1927</v>
      </c>
      <c r="F136" s="1" t="s">
        <v>1184</v>
      </c>
      <c r="G136" s="1" t="s">
        <v>1122</v>
      </c>
      <c r="H136" s="1" t="s">
        <v>1124</v>
      </c>
      <c r="I136" s="1" t="s">
        <v>1928</v>
      </c>
      <c r="J136" s="1" t="s">
        <v>30</v>
      </c>
      <c r="K136" s="1" t="s">
        <v>1929</v>
      </c>
      <c r="L136" s="1" t="s">
        <v>1929</v>
      </c>
      <c r="M136" s="1" t="s">
        <v>1127</v>
      </c>
      <c r="N136" s="1" t="s">
        <v>1127</v>
      </c>
      <c r="O136" s="1" t="s">
        <v>1128</v>
      </c>
      <c r="P136" s="1" t="s">
        <v>1129</v>
      </c>
      <c r="Q136" s="1" t="s">
        <v>1130</v>
      </c>
      <c r="R136" s="1" t="s">
        <v>1930</v>
      </c>
      <c r="S136" s="1" t="s">
        <v>1132</v>
      </c>
      <c r="T136" s="1" t="s">
        <v>1133</v>
      </c>
      <c r="U136" s="1" t="s">
        <v>1134</v>
      </c>
      <c r="V136" s="1" t="s">
        <v>1213</v>
      </c>
    </row>
    <row r="137" s="1" customFormat="1" spans="1:22">
      <c r="A137" s="3">
        <v>999229361136086</v>
      </c>
      <c r="B137" s="1" t="s">
        <v>1140</v>
      </c>
      <c r="C137" s="1" t="s">
        <v>1931</v>
      </c>
      <c r="D137" s="1" t="s">
        <v>1932</v>
      </c>
      <c r="E137" s="1" t="s">
        <v>1933</v>
      </c>
      <c r="F137" s="1" t="s">
        <v>1184</v>
      </c>
      <c r="G137" s="1" t="s">
        <v>1122</v>
      </c>
      <c r="H137" s="1" t="s">
        <v>1124</v>
      </c>
      <c r="I137" s="1" t="s">
        <v>1934</v>
      </c>
      <c r="J137" s="1" t="s">
        <v>30</v>
      </c>
      <c r="K137" s="1" t="s">
        <v>1935</v>
      </c>
      <c r="L137" s="1" t="s">
        <v>1935</v>
      </c>
      <c r="M137" s="1" t="s">
        <v>1127</v>
      </c>
      <c r="N137" s="1" t="s">
        <v>1127</v>
      </c>
      <c r="O137" s="1" t="s">
        <v>1128</v>
      </c>
      <c r="P137" s="1" t="s">
        <v>1129</v>
      </c>
      <c r="Q137" s="1" t="s">
        <v>1130</v>
      </c>
      <c r="R137" s="1" t="s">
        <v>1936</v>
      </c>
      <c r="S137" s="1" t="s">
        <v>1132</v>
      </c>
      <c r="T137" s="1" t="s">
        <v>1133</v>
      </c>
      <c r="U137" s="1" t="s">
        <v>1134</v>
      </c>
      <c r="V137" s="1" t="s">
        <v>1213</v>
      </c>
    </row>
    <row r="138" s="1" customFormat="1" spans="1:22">
      <c r="A138" s="3">
        <v>999229361411125</v>
      </c>
      <c r="B138" s="1" t="s">
        <v>1184</v>
      </c>
      <c r="C138" s="1" t="s">
        <v>1937</v>
      </c>
      <c r="D138" s="1" t="s">
        <v>1938</v>
      </c>
      <c r="E138" s="1" t="s">
        <v>1939</v>
      </c>
      <c r="F138" s="1" t="s">
        <v>1184</v>
      </c>
      <c r="G138" s="1" t="s">
        <v>1141</v>
      </c>
      <c r="H138" s="1" t="s">
        <v>1124</v>
      </c>
      <c r="I138" s="1" t="s">
        <v>1940</v>
      </c>
      <c r="J138" s="1" t="s">
        <v>30</v>
      </c>
      <c r="K138" s="1" t="s">
        <v>1941</v>
      </c>
      <c r="L138" s="1" t="s">
        <v>1941</v>
      </c>
      <c r="M138" s="1" t="s">
        <v>1127</v>
      </c>
      <c r="N138" s="1" t="s">
        <v>1127</v>
      </c>
      <c r="O138" s="1" t="s">
        <v>1128</v>
      </c>
      <c r="P138" s="1" t="s">
        <v>1129</v>
      </c>
      <c r="Q138" s="1" t="s">
        <v>1130</v>
      </c>
      <c r="R138" s="1" t="s">
        <v>1942</v>
      </c>
      <c r="S138" s="1" t="s">
        <v>1132</v>
      </c>
      <c r="T138" s="1" t="s">
        <v>1133</v>
      </c>
      <c r="U138" s="1" t="s">
        <v>1134</v>
      </c>
      <c r="V138" s="1" t="s">
        <v>1145</v>
      </c>
    </row>
    <row r="139" s="1" customFormat="1" spans="1:22">
      <c r="A139" s="3">
        <v>999229361488072</v>
      </c>
      <c r="B139" s="1" t="s">
        <v>1184</v>
      </c>
      <c r="C139" s="1" t="s">
        <v>1943</v>
      </c>
      <c r="D139" s="1" t="s">
        <v>1674</v>
      </c>
      <c r="E139" s="1" t="s">
        <v>1944</v>
      </c>
      <c r="F139" s="1" t="s">
        <v>1184</v>
      </c>
      <c r="G139" s="1" t="s">
        <v>1166</v>
      </c>
      <c r="H139" s="1" t="s">
        <v>1124</v>
      </c>
      <c r="I139" s="1" t="s">
        <v>1945</v>
      </c>
      <c r="J139" s="1" t="s">
        <v>30</v>
      </c>
      <c r="K139" s="1" t="s">
        <v>1946</v>
      </c>
      <c r="L139" s="1" t="s">
        <v>1946</v>
      </c>
      <c r="M139" s="1" t="s">
        <v>1127</v>
      </c>
      <c r="N139" s="1" t="s">
        <v>1127</v>
      </c>
      <c r="O139" s="1" t="s">
        <v>1128</v>
      </c>
      <c r="P139" s="1" t="s">
        <v>1129</v>
      </c>
      <c r="Q139" s="1" t="s">
        <v>1130</v>
      </c>
      <c r="R139" s="1" t="s">
        <v>1947</v>
      </c>
      <c r="S139" s="1" t="s">
        <v>1132</v>
      </c>
      <c r="T139" s="1" t="s">
        <v>1133</v>
      </c>
      <c r="U139" s="1" t="s">
        <v>1134</v>
      </c>
      <c r="V139" s="1" t="s">
        <v>1145</v>
      </c>
    </row>
    <row r="140" s="1" customFormat="1" spans="1:22">
      <c r="A140" s="3">
        <v>999229361582465</v>
      </c>
      <c r="B140" s="1" t="s">
        <v>1184</v>
      </c>
      <c r="C140" s="1" t="s">
        <v>1948</v>
      </c>
      <c r="D140" s="1" t="s">
        <v>1829</v>
      </c>
      <c r="E140" s="1" t="s">
        <v>1949</v>
      </c>
      <c r="F140" s="1" t="s">
        <v>1184</v>
      </c>
      <c r="G140" s="1" t="s">
        <v>1122</v>
      </c>
      <c r="H140" s="1" t="s">
        <v>1124</v>
      </c>
      <c r="I140" s="1" t="s">
        <v>1950</v>
      </c>
      <c r="J140" s="1" t="s">
        <v>30</v>
      </c>
      <c r="K140" s="1" t="s">
        <v>1951</v>
      </c>
      <c r="L140" s="1" t="s">
        <v>1951</v>
      </c>
      <c r="M140" s="1" t="s">
        <v>1127</v>
      </c>
      <c r="N140" s="1" t="s">
        <v>1127</v>
      </c>
      <c r="O140" s="1" t="s">
        <v>1128</v>
      </c>
      <c r="P140" s="1" t="s">
        <v>1129</v>
      </c>
      <c r="Q140" s="1" t="s">
        <v>1130</v>
      </c>
      <c r="R140" s="1" t="s">
        <v>1952</v>
      </c>
      <c r="S140" s="1" t="s">
        <v>1132</v>
      </c>
      <c r="T140" s="1" t="s">
        <v>1133</v>
      </c>
      <c r="U140" s="1" t="s">
        <v>1134</v>
      </c>
      <c r="V140" s="1" t="s">
        <v>1145</v>
      </c>
    </row>
    <row r="141" s="1" customFormat="1" spans="1:22">
      <c r="A141" s="3">
        <v>999229361601187</v>
      </c>
      <c r="B141" s="1" t="s">
        <v>1184</v>
      </c>
      <c r="C141" s="1" t="s">
        <v>1953</v>
      </c>
      <c r="D141" s="1" t="s">
        <v>1674</v>
      </c>
      <c r="E141" s="1" t="s">
        <v>1954</v>
      </c>
      <c r="F141" s="1" t="s">
        <v>1184</v>
      </c>
      <c r="G141" s="1" t="s">
        <v>1141</v>
      </c>
      <c r="H141" s="1" t="s">
        <v>1124</v>
      </c>
      <c r="I141" s="1" t="s">
        <v>1955</v>
      </c>
      <c r="J141" s="1" t="s">
        <v>30</v>
      </c>
      <c r="K141" s="1" t="s">
        <v>1956</v>
      </c>
      <c r="L141" s="1" t="s">
        <v>1956</v>
      </c>
      <c r="M141" s="1" t="s">
        <v>1127</v>
      </c>
      <c r="N141" s="1" t="s">
        <v>1127</v>
      </c>
      <c r="O141" s="1" t="s">
        <v>1128</v>
      </c>
      <c r="P141" s="1" t="s">
        <v>1129</v>
      </c>
      <c r="Q141" s="1" t="s">
        <v>1130</v>
      </c>
      <c r="R141" s="1" t="s">
        <v>1957</v>
      </c>
      <c r="S141" s="1" t="s">
        <v>1132</v>
      </c>
      <c r="T141" s="1" t="s">
        <v>1133</v>
      </c>
      <c r="U141" s="1" t="s">
        <v>1134</v>
      </c>
      <c r="V141" s="1" t="s">
        <v>1145</v>
      </c>
    </row>
    <row r="142" s="1" customFormat="1" spans="1:22">
      <c r="A142" s="3">
        <v>999229361767165</v>
      </c>
      <c r="B142" s="1" t="s">
        <v>1184</v>
      </c>
      <c r="C142" s="1" t="s">
        <v>1958</v>
      </c>
      <c r="D142" s="1" t="s">
        <v>1959</v>
      </c>
      <c r="E142" s="1" t="s">
        <v>1960</v>
      </c>
      <c r="F142" s="1" t="s">
        <v>1184</v>
      </c>
      <c r="G142" s="1" t="s">
        <v>1122</v>
      </c>
      <c r="H142" s="1" t="s">
        <v>1124</v>
      </c>
      <c r="I142" s="1" t="s">
        <v>1961</v>
      </c>
      <c r="J142" s="1" t="s">
        <v>30</v>
      </c>
      <c r="K142" s="1" t="s">
        <v>1962</v>
      </c>
      <c r="L142" s="1" t="s">
        <v>1962</v>
      </c>
      <c r="M142" s="1" t="s">
        <v>1127</v>
      </c>
      <c r="N142" s="1" t="s">
        <v>1127</v>
      </c>
      <c r="O142" s="1" t="s">
        <v>1128</v>
      </c>
      <c r="P142" s="1" t="s">
        <v>1129</v>
      </c>
      <c r="Q142" s="1" t="s">
        <v>1130</v>
      </c>
      <c r="R142" s="1" t="s">
        <v>1963</v>
      </c>
      <c r="S142" s="1" t="s">
        <v>1132</v>
      </c>
      <c r="T142" s="1" t="s">
        <v>1133</v>
      </c>
      <c r="U142" s="1" t="s">
        <v>1134</v>
      </c>
      <c r="V142" s="1" t="s">
        <v>1213</v>
      </c>
    </row>
    <row r="143" s="1" customFormat="1" spans="1:22">
      <c r="A143" s="3">
        <v>999229361893394</v>
      </c>
      <c r="B143" s="1" t="s">
        <v>1184</v>
      </c>
      <c r="C143" s="1" t="s">
        <v>1964</v>
      </c>
      <c r="D143" s="1" t="s">
        <v>1829</v>
      </c>
      <c r="E143" s="1" t="s">
        <v>1965</v>
      </c>
      <c r="F143" s="1" t="s">
        <v>1184</v>
      </c>
      <c r="G143" s="1" t="s">
        <v>1122</v>
      </c>
      <c r="H143" s="1" t="s">
        <v>1124</v>
      </c>
      <c r="I143" s="1" t="s">
        <v>1950</v>
      </c>
      <c r="J143" s="1" t="s">
        <v>30</v>
      </c>
      <c r="K143" s="1" t="s">
        <v>1951</v>
      </c>
      <c r="L143" s="1" t="s">
        <v>1951</v>
      </c>
      <c r="M143" s="1" t="s">
        <v>1127</v>
      </c>
      <c r="N143" s="1" t="s">
        <v>1127</v>
      </c>
      <c r="O143" s="1" t="s">
        <v>1128</v>
      </c>
      <c r="P143" s="1" t="s">
        <v>1129</v>
      </c>
      <c r="Q143" s="1" t="s">
        <v>1130</v>
      </c>
      <c r="R143" s="1" t="s">
        <v>1966</v>
      </c>
      <c r="S143" s="1" t="s">
        <v>1132</v>
      </c>
      <c r="T143" s="1" t="s">
        <v>1133</v>
      </c>
      <c r="U143" s="1" t="s">
        <v>1134</v>
      </c>
      <c r="V143" s="1" t="s">
        <v>1145</v>
      </c>
    </row>
    <row r="144" s="1" customFormat="1" spans="1:22">
      <c r="A144" s="3">
        <v>999229362589571</v>
      </c>
      <c r="B144" s="1" t="s">
        <v>1184</v>
      </c>
      <c r="C144" s="1" t="s">
        <v>1967</v>
      </c>
      <c r="D144" s="1" t="s">
        <v>1674</v>
      </c>
      <c r="E144" s="1" t="s">
        <v>1675</v>
      </c>
      <c r="F144" s="1" t="s">
        <v>1122</v>
      </c>
      <c r="G144" s="1" t="s">
        <v>1150</v>
      </c>
      <c r="H144" s="1" t="s">
        <v>1124</v>
      </c>
      <c r="I144" s="1" t="s">
        <v>1968</v>
      </c>
      <c r="J144" s="1" t="s">
        <v>30</v>
      </c>
      <c r="K144" s="1" t="s">
        <v>1969</v>
      </c>
      <c r="L144" s="1" t="s">
        <v>1969</v>
      </c>
      <c r="M144" s="1" t="s">
        <v>1127</v>
      </c>
      <c r="N144" s="1" t="s">
        <v>1127</v>
      </c>
      <c r="O144" s="1" t="s">
        <v>1128</v>
      </c>
      <c r="P144" s="1" t="s">
        <v>1129</v>
      </c>
      <c r="Q144" s="1" t="s">
        <v>1130</v>
      </c>
      <c r="R144" s="1" t="s">
        <v>1970</v>
      </c>
      <c r="S144" s="1" t="s">
        <v>1132</v>
      </c>
      <c r="T144" s="1" t="s">
        <v>1133</v>
      </c>
      <c r="U144" s="1" t="s">
        <v>1134</v>
      </c>
      <c r="V144" s="1" t="s">
        <v>1145</v>
      </c>
    </row>
    <row r="145" s="1" customFormat="1" spans="1:22">
      <c r="A145" s="3">
        <v>999229362815671</v>
      </c>
      <c r="B145" s="1" t="s">
        <v>1184</v>
      </c>
      <c r="C145" s="1" t="s">
        <v>1971</v>
      </c>
      <c r="D145" s="1" t="s">
        <v>1972</v>
      </c>
      <c r="E145" s="1" t="s">
        <v>1973</v>
      </c>
      <c r="F145" s="1" t="s">
        <v>1184</v>
      </c>
      <c r="G145" s="1" t="s">
        <v>1122</v>
      </c>
      <c r="H145" s="1" t="s">
        <v>1124</v>
      </c>
      <c r="I145" s="1" t="s">
        <v>1974</v>
      </c>
      <c r="J145" s="1" t="s">
        <v>30</v>
      </c>
      <c r="K145" s="1" t="s">
        <v>1975</v>
      </c>
      <c r="L145" s="1" t="s">
        <v>1975</v>
      </c>
      <c r="M145" s="1" t="s">
        <v>1127</v>
      </c>
      <c r="N145" s="1" t="s">
        <v>1127</v>
      </c>
      <c r="O145" s="1" t="s">
        <v>1128</v>
      </c>
      <c r="P145" s="1" t="s">
        <v>1129</v>
      </c>
      <c r="Q145" s="1" t="s">
        <v>1130</v>
      </c>
      <c r="R145" s="1" t="s">
        <v>1976</v>
      </c>
      <c r="S145" s="1" t="s">
        <v>1132</v>
      </c>
      <c r="T145" s="1" t="s">
        <v>1133</v>
      </c>
      <c r="U145" s="1" t="s">
        <v>1134</v>
      </c>
      <c r="V145" s="1" t="s">
        <v>1145</v>
      </c>
    </row>
    <row r="146" s="1" customFormat="1" spans="1:22">
      <c r="A146" s="3">
        <v>999229362910448</v>
      </c>
      <c r="B146" s="1" t="s">
        <v>1184</v>
      </c>
      <c r="C146" s="1" t="s">
        <v>1977</v>
      </c>
      <c r="D146" s="1" t="s">
        <v>1978</v>
      </c>
      <c r="E146" s="1" t="s">
        <v>1979</v>
      </c>
      <c r="F146" s="1" t="s">
        <v>1122</v>
      </c>
      <c r="G146" s="1" t="s">
        <v>1150</v>
      </c>
      <c r="H146" s="1" t="s">
        <v>1124</v>
      </c>
      <c r="I146" s="1" t="s">
        <v>1980</v>
      </c>
      <c r="J146" s="1" t="s">
        <v>30</v>
      </c>
      <c r="K146" s="1" t="s">
        <v>1981</v>
      </c>
      <c r="L146" s="1" t="s">
        <v>1981</v>
      </c>
      <c r="M146" s="1" t="s">
        <v>1127</v>
      </c>
      <c r="N146" s="1" t="s">
        <v>1127</v>
      </c>
      <c r="O146" s="1" t="s">
        <v>1128</v>
      </c>
      <c r="P146" s="1" t="s">
        <v>1129</v>
      </c>
      <c r="Q146" s="1" t="s">
        <v>1130</v>
      </c>
      <c r="R146" s="1" t="s">
        <v>1982</v>
      </c>
      <c r="S146" s="1" t="s">
        <v>1132</v>
      </c>
      <c r="T146" s="1" t="s">
        <v>1133</v>
      </c>
      <c r="U146" s="1" t="s">
        <v>1134</v>
      </c>
      <c r="V146" s="1" t="s">
        <v>1145</v>
      </c>
    </row>
    <row r="147" s="1" customFormat="1" spans="1:22">
      <c r="A147" s="3">
        <v>999229363032548</v>
      </c>
      <c r="B147" s="1" t="s">
        <v>1184</v>
      </c>
      <c r="C147" s="1" t="s">
        <v>1983</v>
      </c>
      <c r="D147" s="1" t="s">
        <v>1984</v>
      </c>
      <c r="E147" s="1" t="s">
        <v>1985</v>
      </c>
      <c r="F147" s="1" t="s">
        <v>1122</v>
      </c>
      <c r="G147" s="1" t="s">
        <v>1123</v>
      </c>
      <c r="H147" s="1" t="s">
        <v>1124</v>
      </c>
      <c r="I147" s="1" t="s">
        <v>1986</v>
      </c>
      <c r="J147" s="1" t="s">
        <v>30</v>
      </c>
      <c r="K147" s="1" t="s">
        <v>1987</v>
      </c>
      <c r="L147" s="1" t="s">
        <v>1987</v>
      </c>
      <c r="M147" s="1" t="s">
        <v>1127</v>
      </c>
      <c r="N147" s="1" t="s">
        <v>1127</v>
      </c>
      <c r="O147" s="1" t="s">
        <v>1128</v>
      </c>
      <c r="P147" s="1" t="s">
        <v>1129</v>
      </c>
      <c r="Q147" s="1" t="s">
        <v>1130</v>
      </c>
      <c r="R147" s="1" t="s">
        <v>1988</v>
      </c>
      <c r="S147" s="1" t="s">
        <v>1132</v>
      </c>
      <c r="T147" s="1" t="s">
        <v>1133</v>
      </c>
      <c r="U147" s="1" t="s">
        <v>1134</v>
      </c>
      <c r="V147" s="1" t="s">
        <v>1213</v>
      </c>
    </row>
    <row r="148" s="1" customFormat="1" spans="1:22">
      <c r="A148" s="3">
        <v>999229363409941</v>
      </c>
      <c r="B148" s="1" t="s">
        <v>1184</v>
      </c>
      <c r="C148" s="1" t="s">
        <v>1989</v>
      </c>
      <c r="D148" s="1" t="s">
        <v>1990</v>
      </c>
      <c r="E148" s="1" t="s">
        <v>1991</v>
      </c>
      <c r="F148" s="1" t="s">
        <v>1122</v>
      </c>
      <c r="G148" s="1" t="s">
        <v>1150</v>
      </c>
      <c r="H148" s="1" t="s">
        <v>1124</v>
      </c>
      <c r="I148" s="1" t="s">
        <v>1992</v>
      </c>
      <c r="J148" s="1" t="s">
        <v>30</v>
      </c>
      <c r="K148" s="1" t="s">
        <v>1993</v>
      </c>
      <c r="L148" s="1" t="s">
        <v>1993</v>
      </c>
      <c r="M148" s="1" t="s">
        <v>1127</v>
      </c>
      <c r="N148" s="1" t="s">
        <v>1127</v>
      </c>
      <c r="O148" s="1" t="s">
        <v>1128</v>
      </c>
      <c r="P148" s="1" t="s">
        <v>1129</v>
      </c>
      <c r="Q148" s="1" t="s">
        <v>1130</v>
      </c>
      <c r="R148" s="1" t="s">
        <v>1994</v>
      </c>
      <c r="S148" s="1" t="s">
        <v>1132</v>
      </c>
      <c r="T148" s="1" t="s">
        <v>1133</v>
      </c>
      <c r="U148" s="1" t="s">
        <v>1134</v>
      </c>
      <c r="V148" s="1" t="s">
        <v>1145</v>
      </c>
    </row>
    <row r="149" s="1" customFormat="1" spans="1:22">
      <c r="A149" s="3">
        <v>999229363507639</v>
      </c>
      <c r="B149" s="1" t="s">
        <v>1184</v>
      </c>
      <c r="C149" s="1" t="s">
        <v>1995</v>
      </c>
      <c r="D149" s="1" t="s">
        <v>1208</v>
      </c>
      <c r="E149" s="1" t="s">
        <v>1996</v>
      </c>
      <c r="F149" s="1" t="s">
        <v>1141</v>
      </c>
      <c r="G149" s="1" t="s">
        <v>1150</v>
      </c>
      <c r="H149" s="1" t="s">
        <v>1124</v>
      </c>
      <c r="I149" s="1" t="s">
        <v>1997</v>
      </c>
      <c r="J149" s="1" t="s">
        <v>30</v>
      </c>
      <c r="K149" s="1" t="s">
        <v>1998</v>
      </c>
      <c r="L149" s="1" t="s">
        <v>1998</v>
      </c>
      <c r="M149" s="1" t="s">
        <v>1127</v>
      </c>
      <c r="N149" s="1" t="s">
        <v>1127</v>
      </c>
      <c r="O149" s="1" t="s">
        <v>1128</v>
      </c>
      <c r="P149" s="1" t="s">
        <v>1129</v>
      </c>
      <c r="Q149" s="1" t="s">
        <v>1130</v>
      </c>
      <c r="R149" s="1" t="s">
        <v>1999</v>
      </c>
      <c r="S149" s="1" t="s">
        <v>1132</v>
      </c>
      <c r="T149" s="1" t="s">
        <v>1133</v>
      </c>
      <c r="U149" s="1" t="s">
        <v>1134</v>
      </c>
      <c r="V149" s="1" t="s">
        <v>1213</v>
      </c>
    </row>
    <row r="150" s="1" customFormat="1" spans="1:22">
      <c r="A150" s="3">
        <v>999229364321188</v>
      </c>
      <c r="B150" s="1" t="s">
        <v>1184</v>
      </c>
      <c r="C150" s="1" t="s">
        <v>2000</v>
      </c>
      <c r="D150" s="1" t="s">
        <v>2001</v>
      </c>
      <c r="E150" s="1" t="s">
        <v>2002</v>
      </c>
      <c r="F150" s="1" t="s">
        <v>1141</v>
      </c>
      <c r="G150" s="1" t="s">
        <v>1150</v>
      </c>
      <c r="H150" s="1" t="s">
        <v>1124</v>
      </c>
      <c r="I150" s="1" t="s">
        <v>2003</v>
      </c>
      <c r="J150" s="1" t="s">
        <v>30</v>
      </c>
      <c r="K150" s="1" t="s">
        <v>2004</v>
      </c>
      <c r="L150" s="1" t="s">
        <v>2004</v>
      </c>
      <c r="M150" s="1" t="s">
        <v>1127</v>
      </c>
      <c r="N150" s="1" t="s">
        <v>1127</v>
      </c>
      <c r="O150" s="1" t="s">
        <v>1128</v>
      </c>
      <c r="P150" s="1" t="s">
        <v>1129</v>
      </c>
      <c r="Q150" s="1" t="s">
        <v>1130</v>
      </c>
      <c r="R150" s="1" t="s">
        <v>2005</v>
      </c>
      <c r="S150" s="1" t="s">
        <v>1132</v>
      </c>
      <c r="T150" s="1" t="s">
        <v>1133</v>
      </c>
      <c r="U150" s="1" t="s">
        <v>1134</v>
      </c>
      <c r="V150" s="1" t="s">
        <v>1145</v>
      </c>
    </row>
    <row r="151" s="1" customFormat="1" spans="1:22">
      <c r="A151" s="3">
        <v>999229364653833</v>
      </c>
      <c r="B151" s="1" t="s">
        <v>1122</v>
      </c>
      <c r="C151" s="1" t="s">
        <v>2006</v>
      </c>
      <c r="D151" s="1" t="s">
        <v>2007</v>
      </c>
      <c r="E151" s="1" t="s">
        <v>2008</v>
      </c>
      <c r="F151" s="1" t="s">
        <v>1122</v>
      </c>
      <c r="G151" s="1" t="s">
        <v>1141</v>
      </c>
      <c r="H151" s="1" t="s">
        <v>1124</v>
      </c>
      <c r="I151" s="1" t="s">
        <v>2009</v>
      </c>
      <c r="J151" s="1" t="s">
        <v>30</v>
      </c>
      <c r="K151" s="1" t="s">
        <v>2010</v>
      </c>
      <c r="L151" s="1" t="s">
        <v>2010</v>
      </c>
      <c r="M151" s="1" t="s">
        <v>1127</v>
      </c>
      <c r="N151" s="1" t="s">
        <v>1127</v>
      </c>
      <c r="O151" s="1" t="s">
        <v>1128</v>
      </c>
      <c r="P151" s="1" t="s">
        <v>1129</v>
      </c>
      <c r="Q151" s="1" t="s">
        <v>1130</v>
      </c>
      <c r="R151" s="1" t="s">
        <v>2011</v>
      </c>
      <c r="S151" s="1" t="s">
        <v>1132</v>
      </c>
      <c r="T151" s="1" t="s">
        <v>1133</v>
      </c>
      <c r="U151" s="1" t="s">
        <v>1134</v>
      </c>
      <c r="V151" s="1" t="s">
        <v>1145</v>
      </c>
    </row>
    <row r="152" s="1" customFormat="1" spans="1:22">
      <c r="A152" s="3">
        <v>999229364657179</v>
      </c>
      <c r="B152" s="1" t="s">
        <v>1122</v>
      </c>
      <c r="C152" s="1" t="s">
        <v>2012</v>
      </c>
      <c r="D152" s="1" t="s">
        <v>2013</v>
      </c>
      <c r="E152" s="1" t="s">
        <v>2014</v>
      </c>
      <c r="F152" s="1" t="s">
        <v>1166</v>
      </c>
      <c r="G152" s="1" t="s">
        <v>1123</v>
      </c>
      <c r="H152" s="1" t="s">
        <v>1124</v>
      </c>
      <c r="I152" s="1" t="s">
        <v>2015</v>
      </c>
      <c r="J152" s="1" t="s">
        <v>30</v>
      </c>
      <c r="K152" s="1" t="s">
        <v>2016</v>
      </c>
      <c r="L152" s="1" t="s">
        <v>2016</v>
      </c>
      <c r="M152" s="1" t="s">
        <v>1127</v>
      </c>
      <c r="N152" s="1" t="s">
        <v>1127</v>
      </c>
      <c r="O152" s="1" t="s">
        <v>1128</v>
      </c>
      <c r="P152" s="1" t="s">
        <v>1129</v>
      </c>
      <c r="Q152" s="1" t="s">
        <v>1130</v>
      </c>
      <c r="R152" s="1" t="s">
        <v>2017</v>
      </c>
      <c r="S152" s="1" t="s">
        <v>1132</v>
      </c>
      <c r="T152" s="1" t="s">
        <v>1133</v>
      </c>
      <c r="U152" s="1" t="s">
        <v>1134</v>
      </c>
      <c r="V152" s="1" t="s">
        <v>1145</v>
      </c>
    </row>
    <row r="153" s="1" customFormat="1" spans="1:22">
      <c r="A153" s="3">
        <v>999229364877792</v>
      </c>
      <c r="B153" s="1" t="s">
        <v>1122</v>
      </c>
      <c r="C153" s="1" t="s">
        <v>2018</v>
      </c>
      <c r="D153" s="1" t="s">
        <v>1886</v>
      </c>
      <c r="E153" s="1" t="s">
        <v>2019</v>
      </c>
      <c r="F153" s="1" t="s">
        <v>1141</v>
      </c>
      <c r="G153" s="1" t="s">
        <v>1166</v>
      </c>
      <c r="H153" s="1" t="s">
        <v>1124</v>
      </c>
      <c r="I153" s="1" t="s">
        <v>2020</v>
      </c>
      <c r="J153" s="1" t="s">
        <v>30</v>
      </c>
      <c r="K153" s="1" t="s">
        <v>2021</v>
      </c>
      <c r="L153" s="1" t="s">
        <v>2021</v>
      </c>
      <c r="M153" s="1" t="s">
        <v>1127</v>
      </c>
      <c r="N153" s="1" t="s">
        <v>1127</v>
      </c>
      <c r="O153" s="1" t="s">
        <v>1128</v>
      </c>
      <c r="P153" s="1" t="s">
        <v>1129</v>
      </c>
      <c r="Q153" s="1" t="s">
        <v>1130</v>
      </c>
      <c r="R153" s="1" t="s">
        <v>2022</v>
      </c>
      <c r="S153" s="1" t="s">
        <v>1132</v>
      </c>
      <c r="T153" s="1" t="s">
        <v>1133</v>
      </c>
      <c r="U153" s="1" t="s">
        <v>1134</v>
      </c>
      <c r="V153" s="1" t="s">
        <v>1213</v>
      </c>
    </row>
    <row r="154" s="1" customFormat="1" spans="1:22">
      <c r="A154" s="3">
        <v>999229364924297</v>
      </c>
      <c r="B154" s="1" t="s">
        <v>1122</v>
      </c>
      <c r="C154" s="1" t="s">
        <v>2023</v>
      </c>
      <c r="D154" s="1" t="s">
        <v>1208</v>
      </c>
      <c r="E154" s="1" t="s">
        <v>2024</v>
      </c>
      <c r="F154" s="1" t="s">
        <v>1141</v>
      </c>
      <c r="G154" s="1" t="s">
        <v>1166</v>
      </c>
      <c r="H154" s="1" t="s">
        <v>1124</v>
      </c>
      <c r="I154" s="1" t="s">
        <v>2025</v>
      </c>
      <c r="J154" s="1" t="s">
        <v>30</v>
      </c>
      <c r="K154" s="1" t="s">
        <v>2026</v>
      </c>
      <c r="L154" s="1" t="s">
        <v>2026</v>
      </c>
      <c r="M154" s="1" t="s">
        <v>1127</v>
      </c>
      <c r="N154" s="1" t="s">
        <v>1127</v>
      </c>
      <c r="O154" s="1" t="s">
        <v>1128</v>
      </c>
      <c r="P154" s="1" t="s">
        <v>1129</v>
      </c>
      <c r="Q154" s="1" t="s">
        <v>1130</v>
      </c>
      <c r="R154" s="1" t="s">
        <v>2027</v>
      </c>
      <c r="S154" s="1" t="s">
        <v>1132</v>
      </c>
      <c r="T154" s="1" t="s">
        <v>1133</v>
      </c>
      <c r="U154" s="1" t="s">
        <v>1134</v>
      </c>
      <c r="V154" s="1" t="s">
        <v>1213</v>
      </c>
    </row>
    <row r="155" s="1" customFormat="1" spans="1:22">
      <c r="A155" s="3">
        <v>999229364924500</v>
      </c>
      <c r="B155" s="1" t="s">
        <v>1122</v>
      </c>
      <c r="C155" s="1" t="s">
        <v>2028</v>
      </c>
      <c r="D155" s="1" t="s">
        <v>1829</v>
      </c>
      <c r="E155" s="1" t="s">
        <v>1830</v>
      </c>
      <c r="F155" s="1" t="s">
        <v>1122</v>
      </c>
      <c r="G155" s="1" t="s">
        <v>1141</v>
      </c>
      <c r="H155" s="1" t="s">
        <v>1124</v>
      </c>
      <c r="I155" s="1" t="s">
        <v>2029</v>
      </c>
      <c r="J155" s="1" t="s">
        <v>30</v>
      </c>
      <c r="K155" s="1" t="s">
        <v>2030</v>
      </c>
      <c r="L155" s="1" t="s">
        <v>2030</v>
      </c>
      <c r="M155" s="1" t="s">
        <v>1127</v>
      </c>
      <c r="N155" s="1" t="s">
        <v>1127</v>
      </c>
      <c r="O155" s="1" t="s">
        <v>1128</v>
      </c>
      <c r="P155" s="1" t="s">
        <v>1129</v>
      </c>
      <c r="Q155" s="1" t="s">
        <v>1130</v>
      </c>
      <c r="R155" s="1" t="s">
        <v>2031</v>
      </c>
      <c r="S155" s="1" t="s">
        <v>1132</v>
      </c>
      <c r="T155" s="1" t="s">
        <v>1133</v>
      </c>
      <c r="U155" s="1" t="s">
        <v>1134</v>
      </c>
      <c r="V155" s="1" t="s">
        <v>1145</v>
      </c>
    </row>
    <row r="156" s="1" customFormat="1" spans="1:22">
      <c r="A156" s="3">
        <v>999229365130974</v>
      </c>
      <c r="B156" s="1" t="s">
        <v>1122</v>
      </c>
      <c r="C156" s="1" t="s">
        <v>2032</v>
      </c>
      <c r="D156" s="1" t="s">
        <v>1984</v>
      </c>
      <c r="E156" s="1" t="s">
        <v>2033</v>
      </c>
      <c r="F156" s="1" t="s">
        <v>1122</v>
      </c>
      <c r="G156" s="1" t="s">
        <v>1141</v>
      </c>
      <c r="H156" s="1" t="s">
        <v>1124</v>
      </c>
      <c r="I156" s="1" t="s">
        <v>2034</v>
      </c>
      <c r="J156" s="1" t="s">
        <v>30</v>
      </c>
      <c r="K156" s="1" t="s">
        <v>2035</v>
      </c>
      <c r="L156" s="1" t="s">
        <v>2035</v>
      </c>
      <c r="M156" s="1" t="s">
        <v>1127</v>
      </c>
      <c r="N156" s="1" t="s">
        <v>1127</v>
      </c>
      <c r="O156" s="1" t="s">
        <v>1128</v>
      </c>
      <c r="P156" s="1" t="s">
        <v>1129</v>
      </c>
      <c r="Q156" s="1" t="s">
        <v>1130</v>
      </c>
      <c r="R156" s="1" t="s">
        <v>2036</v>
      </c>
      <c r="S156" s="1" t="s">
        <v>1132</v>
      </c>
      <c r="T156" s="1" t="s">
        <v>1133</v>
      </c>
      <c r="U156" s="1" t="s">
        <v>1134</v>
      </c>
      <c r="V156" s="1" t="s">
        <v>1213</v>
      </c>
    </row>
    <row r="157" s="1" customFormat="1" spans="1:22">
      <c r="A157" s="3">
        <v>29365303969</v>
      </c>
      <c r="B157" s="1" t="s">
        <v>1122</v>
      </c>
      <c r="C157" s="1" t="s">
        <v>2037</v>
      </c>
      <c r="D157" s="1" t="s">
        <v>2038</v>
      </c>
      <c r="E157" s="1" t="s">
        <v>2039</v>
      </c>
      <c r="F157" s="1" t="s">
        <v>1185</v>
      </c>
      <c r="G157" s="1" t="s">
        <v>1123</v>
      </c>
      <c r="H157" s="1" t="s">
        <v>1124</v>
      </c>
      <c r="I157" s="1" t="s">
        <v>2040</v>
      </c>
      <c r="J157" s="1" t="s">
        <v>30</v>
      </c>
      <c r="K157" s="1" t="s">
        <v>2041</v>
      </c>
      <c r="L157" s="1" t="s">
        <v>2041</v>
      </c>
      <c r="M157" s="1" t="s">
        <v>1127</v>
      </c>
      <c r="N157" s="1" t="s">
        <v>1127</v>
      </c>
      <c r="O157" s="1" t="s">
        <v>1128</v>
      </c>
      <c r="P157" s="1" t="s">
        <v>1129</v>
      </c>
      <c r="Q157" s="1" t="s">
        <v>1130</v>
      </c>
      <c r="R157" s="1" t="s">
        <v>2042</v>
      </c>
      <c r="S157" s="1" t="s">
        <v>1132</v>
      </c>
      <c r="T157" s="1" t="s">
        <v>1133</v>
      </c>
      <c r="U157" s="1" t="s">
        <v>1134</v>
      </c>
      <c r="V157" s="1" t="s">
        <v>1145</v>
      </c>
    </row>
    <row r="158" s="1" customFormat="1" spans="1:22">
      <c r="A158" s="3">
        <v>999229365350578</v>
      </c>
      <c r="B158" s="1" t="s">
        <v>1122</v>
      </c>
      <c r="C158" s="1" t="s">
        <v>2043</v>
      </c>
      <c r="D158" s="1" t="s">
        <v>2044</v>
      </c>
      <c r="E158" s="1" t="s">
        <v>2045</v>
      </c>
      <c r="F158" s="1" t="s">
        <v>1122</v>
      </c>
      <c r="G158" s="1" t="s">
        <v>1141</v>
      </c>
      <c r="H158" s="1" t="s">
        <v>1124</v>
      </c>
      <c r="I158" s="1" t="s">
        <v>2046</v>
      </c>
      <c r="J158" s="1" t="s">
        <v>30</v>
      </c>
      <c r="K158" s="1" t="s">
        <v>2047</v>
      </c>
      <c r="L158" s="1" t="s">
        <v>2047</v>
      </c>
      <c r="M158" s="1" t="s">
        <v>1127</v>
      </c>
      <c r="N158" s="1" t="s">
        <v>1127</v>
      </c>
      <c r="O158" s="1" t="s">
        <v>1128</v>
      </c>
      <c r="P158" s="1" t="s">
        <v>1129</v>
      </c>
      <c r="Q158" s="1" t="s">
        <v>1130</v>
      </c>
      <c r="R158" s="1" t="s">
        <v>2048</v>
      </c>
      <c r="S158" s="1" t="s">
        <v>1132</v>
      </c>
      <c r="T158" s="1" t="s">
        <v>1133</v>
      </c>
      <c r="U158" s="1" t="s">
        <v>1134</v>
      </c>
      <c r="V158" s="1" t="s">
        <v>1145</v>
      </c>
    </row>
    <row r="159" s="1" customFormat="1" spans="1:22">
      <c r="A159" s="3">
        <v>999229365604090</v>
      </c>
      <c r="B159" s="1" t="s">
        <v>1122</v>
      </c>
      <c r="C159" s="1" t="s">
        <v>2049</v>
      </c>
      <c r="D159" s="1" t="s">
        <v>2050</v>
      </c>
      <c r="E159" s="1" t="s">
        <v>2051</v>
      </c>
      <c r="F159" s="1" t="s">
        <v>1122</v>
      </c>
      <c r="G159" s="1" t="s">
        <v>1141</v>
      </c>
      <c r="H159" s="1" t="s">
        <v>1124</v>
      </c>
      <c r="I159" s="1" t="s">
        <v>2052</v>
      </c>
      <c r="J159" s="1" t="s">
        <v>30</v>
      </c>
      <c r="K159" s="1" t="s">
        <v>2053</v>
      </c>
      <c r="L159" s="1" t="s">
        <v>2053</v>
      </c>
      <c r="M159" s="1" t="s">
        <v>1127</v>
      </c>
      <c r="N159" s="1" t="s">
        <v>1127</v>
      </c>
      <c r="O159" s="1" t="s">
        <v>1128</v>
      </c>
      <c r="P159" s="1" t="s">
        <v>1129</v>
      </c>
      <c r="Q159" s="1" t="s">
        <v>1130</v>
      </c>
      <c r="R159" s="1" t="s">
        <v>2054</v>
      </c>
      <c r="S159" s="1" t="s">
        <v>1132</v>
      </c>
      <c r="T159" s="1" t="s">
        <v>1133</v>
      </c>
      <c r="U159" s="1" t="s">
        <v>1134</v>
      </c>
      <c r="V159" s="1" t="s">
        <v>1145</v>
      </c>
    </row>
    <row r="160" s="1" customFormat="1" spans="1:22">
      <c r="A160" s="3">
        <v>999229365616122</v>
      </c>
      <c r="B160" s="1" t="s">
        <v>1122</v>
      </c>
      <c r="C160" s="1" t="s">
        <v>2055</v>
      </c>
      <c r="D160" s="1" t="s">
        <v>1813</v>
      </c>
      <c r="E160" s="1" t="s">
        <v>2056</v>
      </c>
      <c r="F160" s="1" t="s">
        <v>1150</v>
      </c>
      <c r="G160" s="1" t="s">
        <v>1123</v>
      </c>
      <c r="H160" s="1" t="s">
        <v>1124</v>
      </c>
      <c r="I160" s="1" t="s">
        <v>2057</v>
      </c>
      <c r="J160" s="1" t="s">
        <v>30</v>
      </c>
      <c r="K160" s="1" t="s">
        <v>2058</v>
      </c>
      <c r="L160" s="1" t="s">
        <v>2058</v>
      </c>
      <c r="M160" s="1" t="s">
        <v>1127</v>
      </c>
      <c r="N160" s="1" t="s">
        <v>1127</v>
      </c>
      <c r="O160" s="1" t="s">
        <v>1128</v>
      </c>
      <c r="P160" s="1" t="s">
        <v>1129</v>
      </c>
      <c r="Q160" s="1" t="s">
        <v>1130</v>
      </c>
      <c r="R160" s="1" t="s">
        <v>2059</v>
      </c>
      <c r="S160" s="1" t="s">
        <v>1132</v>
      </c>
      <c r="T160" s="1" t="s">
        <v>1133</v>
      </c>
      <c r="U160" s="1" t="s">
        <v>1134</v>
      </c>
      <c r="V160" s="1" t="s">
        <v>1145</v>
      </c>
    </row>
    <row r="161" s="1" customFormat="1" spans="1:22">
      <c r="A161" s="3">
        <v>999229370801143</v>
      </c>
      <c r="B161" s="1" t="s">
        <v>1122</v>
      </c>
      <c r="C161" s="1" t="s">
        <v>2060</v>
      </c>
      <c r="D161" s="1" t="s">
        <v>1674</v>
      </c>
      <c r="E161" s="1" t="s">
        <v>2061</v>
      </c>
      <c r="F161" s="1" t="s">
        <v>1166</v>
      </c>
      <c r="G161" s="1" t="s">
        <v>1185</v>
      </c>
      <c r="H161" s="1" t="s">
        <v>1124</v>
      </c>
      <c r="I161" s="1" t="s">
        <v>2062</v>
      </c>
      <c r="J161" s="1" t="s">
        <v>30</v>
      </c>
      <c r="K161" s="1" t="s">
        <v>2063</v>
      </c>
      <c r="L161" s="1" t="s">
        <v>2063</v>
      </c>
      <c r="M161" s="1" t="s">
        <v>1127</v>
      </c>
      <c r="N161" s="1" t="s">
        <v>1127</v>
      </c>
      <c r="O161" s="1" t="s">
        <v>1128</v>
      </c>
      <c r="P161" s="1" t="s">
        <v>1129</v>
      </c>
      <c r="Q161" s="1" t="s">
        <v>1130</v>
      </c>
      <c r="R161" s="1" t="s">
        <v>2064</v>
      </c>
      <c r="S161" s="1" t="s">
        <v>1132</v>
      </c>
      <c r="T161" s="1" t="s">
        <v>1133</v>
      </c>
      <c r="U161" s="1" t="s">
        <v>1134</v>
      </c>
      <c r="V161" s="1" t="s">
        <v>1145</v>
      </c>
    </row>
    <row r="162" s="1" customFormat="1" spans="1:22">
      <c r="A162" s="3">
        <v>999229371072303</v>
      </c>
      <c r="B162" s="1" t="s">
        <v>1122</v>
      </c>
      <c r="C162" s="1" t="s">
        <v>2065</v>
      </c>
      <c r="D162" s="1" t="s">
        <v>2066</v>
      </c>
      <c r="E162" s="1" t="s">
        <v>2067</v>
      </c>
      <c r="F162" s="1" t="s">
        <v>1141</v>
      </c>
      <c r="G162" s="1" t="s">
        <v>1150</v>
      </c>
      <c r="H162" s="1" t="s">
        <v>1124</v>
      </c>
      <c r="I162" s="1" t="s">
        <v>2068</v>
      </c>
      <c r="J162" s="1" t="s">
        <v>30</v>
      </c>
      <c r="K162" s="1" t="s">
        <v>2069</v>
      </c>
      <c r="L162" s="1" t="s">
        <v>2069</v>
      </c>
      <c r="M162" s="1" t="s">
        <v>1127</v>
      </c>
      <c r="N162" s="1" t="s">
        <v>1127</v>
      </c>
      <c r="O162" s="1" t="s">
        <v>1128</v>
      </c>
      <c r="P162" s="1" t="s">
        <v>1129</v>
      </c>
      <c r="Q162" s="1" t="s">
        <v>1130</v>
      </c>
      <c r="R162" s="1" t="s">
        <v>2070</v>
      </c>
      <c r="S162" s="1" t="s">
        <v>1132</v>
      </c>
      <c r="T162" s="1" t="s">
        <v>1133</v>
      </c>
      <c r="U162" s="1" t="s">
        <v>1134</v>
      </c>
      <c r="V162" s="1" t="s">
        <v>1145</v>
      </c>
    </row>
    <row r="163" s="1" customFormat="1" spans="1:22">
      <c r="A163" s="3">
        <v>999229375077551</v>
      </c>
      <c r="B163" s="1" t="s">
        <v>1122</v>
      </c>
      <c r="C163" s="1" t="s">
        <v>2071</v>
      </c>
      <c r="D163" s="1" t="s">
        <v>2001</v>
      </c>
      <c r="E163" s="1" t="s">
        <v>2072</v>
      </c>
      <c r="F163" s="1" t="s">
        <v>1185</v>
      </c>
      <c r="G163" s="1" t="s">
        <v>1201</v>
      </c>
      <c r="H163" s="1" t="s">
        <v>1124</v>
      </c>
      <c r="I163" s="1" t="s">
        <v>2073</v>
      </c>
      <c r="J163" s="1" t="s">
        <v>30</v>
      </c>
      <c r="K163" s="1" t="s">
        <v>2074</v>
      </c>
      <c r="L163" s="1" t="s">
        <v>2074</v>
      </c>
      <c r="M163" s="1" t="s">
        <v>1127</v>
      </c>
      <c r="N163" s="1" t="s">
        <v>1127</v>
      </c>
      <c r="O163" s="1" t="s">
        <v>1128</v>
      </c>
      <c r="P163" s="1" t="s">
        <v>1129</v>
      </c>
      <c r="Q163" s="1" t="s">
        <v>1130</v>
      </c>
      <c r="R163" s="1" t="s">
        <v>2075</v>
      </c>
      <c r="S163" s="1" t="s">
        <v>1132</v>
      </c>
      <c r="T163" s="1" t="s">
        <v>1133</v>
      </c>
      <c r="U163" s="1" t="s">
        <v>1134</v>
      </c>
      <c r="V163" s="1" t="s">
        <v>1145</v>
      </c>
    </row>
    <row r="164" s="1" customFormat="1" spans="1:22">
      <c r="A164" s="3">
        <v>999229376934947</v>
      </c>
      <c r="B164" s="1" t="s">
        <v>1141</v>
      </c>
      <c r="C164" s="1" t="s">
        <v>2076</v>
      </c>
      <c r="D164" s="1" t="s">
        <v>2077</v>
      </c>
      <c r="E164" s="1" t="s">
        <v>2078</v>
      </c>
      <c r="F164" s="1" t="s">
        <v>1141</v>
      </c>
      <c r="G164" s="1" t="s">
        <v>1166</v>
      </c>
      <c r="H164" s="1" t="s">
        <v>1124</v>
      </c>
      <c r="I164" s="1" t="s">
        <v>2079</v>
      </c>
      <c r="J164" s="1" t="s">
        <v>30</v>
      </c>
      <c r="K164" s="1" t="s">
        <v>2080</v>
      </c>
      <c r="L164" s="1" t="s">
        <v>2080</v>
      </c>
      <c r="M164" s="1" t="s">
        <v>1127</v>
      </c>
      <c r="N164" s="1" t="s">
        <v>1127</v>
      </c>
      <c r="O164" s="1" t="s">
        <v>1128</v>
      </c>
      <c r="P164" s="1" t="s">
        <v>1129</v>
      </c>
      <c r="Q164" s="1" t="s">
        <v>1130</v>
      </c>
      <c r="R164" s="1" t="s">
        <v>2081</v>
      </c>
      <c r="S164" s="1" t="s">
        <v>1132</v>
      </c>
      <c r="T164" s="1" t="s">
        <v>1133</v>
      </c>
      <c r="U164" s="1" t="s">
        <v>1134</v>
      </c>
      <c r="V164" s="1" t="s">
        <v>1145</v>
      </c>
    </row>
    <row r="165" s="1" customFormat="1" spans="1:22">
      <c r="A165" s="3">
        <v>999229377291723</v>
      </c>
      <c r="B165" s="1" t="s">
        <v>1141</v>
      </c>
      <c r="C165" s="1" t="s">
        <v>2082</v>
      </c>
      <c r="D165" s="1" t="s">
        <v>1347</v>
      </c>
      <c r="E165" s="1" t="s">
        <v>2083</v>
      </c>
      <c r="F165" s="1" t="s">
        <v>1141</v>
      </c>
      <c r="G165" s="1" t="s">
        <v>1150</v>
      </c>
      <c r="H165" s="1" t="s">
        <v>1124</v>
      </c>
      <c r="I165" s="1" t="s">
        <v>2084</v>
      </c>
      <c r="J165" s="1" t="s">
        <v>30</v>
      </c>
      <c r="K165" s="1" t="s">
        <v>2085</v>
      </c>
      <c r="L165" s="1" t="s">
        <v>2085</v>
      </c>
      <c r="M165" s="1" t="s">
        <v>1127</v>
      </c>
      <c r="N165" s="1" t="s">
        <v>1127</v>
      </c>
      <c r="O165" s="1" t="s">
        <v>1128</v>
      </c>
      <c r="P165" s="1" t="s">
        <v>1129</v>
      </c>
      <c r="Q165" s="1" t="s">
        <v>1130</v>
      </c>
      <c r="R165" s="1" t="s">
        <v>2086</v>
      </c>
      <c r="S165" s="1" t="s">
        <v>1132</v>
      </c>
      <c r="T165" s="1" t="s">
        <v>1133</v>
      </c>
      <c r="U165" s="1" t="s">
        <v>1134</v>
      </c>
      <c r="V165" s="1" t="s">
        <v>1145</v>
      </c>
    </row>
    <row r="166" s="1" customFormat="1" spans="1:22">
      <c r="A166" s="3">
        <v>999229377644357</v>
      </c>
      <c r="B166" s="1" t="s">
        <v>1141</v>
      </c>
      <c r="C166" s="1" t="s">
        <v>2087</v>
      </c>
      <c r="D166" s="1" t="s">
        <v>2088</v>
      </c>
      <c r="E166" s="1" t="s">
        <v>2089</v>
      </c>
      <c r="F166" s="1" t="s">
        <v>1166</v>
      </c>
      <c r="G166" s="1" t="s">
        <v>1185</v>
      </c>
      <c r="H166" s="1" t="s">
        <v>1124</v>
      </c>
      <c r="I166" s="1" t="s">
        <v>2090</v>
      </c>
      <c r="J166" s="1" t="s">
        <v>30</v>
      </c>
      <c r="K166" s="1" t="s">
        <v>2091</v>
      </c>
      <c r="L166" s="1" t="s">
        <v>2091</v>
      </c>
      <c r="M166" s="1" t="s">
        <v>1127</v>
      </c>
      <c r="N166" s="1" t="s">
        <v>1127</v>
      </c>
      <c r="O166" s="1" t="s">
        <v>1128</v>
      </c>
      <c r="P166" s="1" t="s">
        <v>1129</v>
      </c>
      <c r="Q166" s="1" t="s">
        <v>1130</v>
      </c>
      <c r="R166" s="1" t="s">
        <v>2092</v>
      </c>
      <c r="S166" s="1" t="s">
        <v>1132</v>
      </c>
      <c r="T166" s="1" t="s">
        <v>1133</v>
      </c>
      <c r="U166" s="1" t="s">
        <v>1134</v>
      </c>
      <c r="V166" s="1" t="s">
        <v>1213</v>
      </c>
    </row>
    <row r="167" s="1" customFormat="1" spans="1:22">
      <c r="A167" s="3">
        <v>999229377745871</v>
      </c>
      <c r="B167" s="1" t="s">
        <v>1141</v>
      </c>
      <c r="C167" s="1" t="s">
        <v>2093</v>
      </c>
      <c r="D167" s="1" t="s">
        <v>2007</v>
      </c>
      <c r="E167" s="1" t="s">
        <v>2094</v>
      </c>
      <c r="F167" s="1" t="s">
        <v>1141</v>
      </c>
      <c r="G167" s="1" t="s">
        <v>1166</v>
      </c>
      <c r="H167" s="1" t="s">
        <v>1124</v>
      </c>
      <c r="I167" s="1" t="s">
        <v>2095</v>
      </c>
      <c r="J167" s="1" t="s">
        <v>30</v>
      </c>
      <c r="K167" s="1" t="s">
        <v>2096</v>
      </c>
      <c r="L167" s="1" t="s">
        <v>2096</v>
      </c>
      <c r="M167" s="1" t="s">
        <v>1127</v>
      </c>
      <c r="N167" s="1" t="s">
        <v>1127</v>
      </c>
      <c r="O167" s="1" t="s">
        <v>1128</v>
      </c>
      <c r="P167" s="1" t="s">
        <v>1129</v>
      </c>
      <c r="Q167" s="1" t="s">
        <v>1130</v>
      </c>
      <c r="R167" s="1" t="s">
        <v>2097</v>
      </c>
      <c r="S167" s="1" t="s">
        <v>1132</v>
      </c>
      <c r="T167" s="1" t="s">
        <v>1133</v>
      </c>
      <c r="U167" s="1" t="s">
        <v>1134</v>
      </c>
      <c r="V167" s="1" t="s">
        <v>1145</v>
      </c>
    </row>
    <row r="168" s="1" customFormat="1" spans="1:22">
      <c r="A168" s="3">
        <v>999229377794025</v>
      </c>
      <c r="B168" s="1" t="s">
        <v>1141</v>
      </c>
      <c r="C168" s="1" t="s">
        <v>2098</v>
      </c>
      <c r="D168" s="1" t="s">
        <v>2099</v>
      </c>
      <c r="E168" s="1" t="s">
        <v>2100</v>
      </c>
      <c r="F168" s="1" t="s">
        <v>1185</v>
      </c>
      <c r="G168" s="1" t="s">
        <v>1123</v>
      </c>
      <c r="H168" s="1" t="s">
        <v>1124</v>
      </c>
      <c r="I168" s="1" t="s">
        <v>2101</v>
      </c>
      <c r="J168" s="1" t="s">
        <v>30</v>
      </c>
      <c r="K168" s="1" t="s">
        <v>2102</v>
      </c>
      <c r="L168" s="1" t="s">
        <v>2102</v>
      </c>
      <c r="M168" s="1" t="s">
        <v>1127</v>
      </c>
      <c r="N168" s="1" t="s">
        <v>1127</v>
      </c>
      <c r="O168" s="1" t="s">
        <v>1128</v>
      </c>
      <c r="P168" s="1" t="s">
        <v>1129</v>
      </c>
      <c r="Q168" s="1" t="s">
        <v>1130</v>
      </c>
      <c r="R168" s="1" t="s">
        <v>2103</v>
      </c>
      <c r="S168" s="1" t="s">
        <v>1132</v>
      </c>
      <c r="T168" s="1" t="s">
        <v>1133</v>
      </c>
      <c r="U168" s="1" t="s">
        <v>1134</v>
      </c>
      <c r="V168" s="1" t="s">
        <v>1145</v>
      </c>
    </row>
    <row r="169" s="1" customFormat="1" spans="1:22">
      <c r="A169" s="3">
        <v>999229377984108</v>
      </c>
      <c r="B169" s="1" t="s">
        <v>1141</v>
      </c>
      <c r="C169" s="1" t="s">
        <v>2104</v>
      </c>
      <c r="D169" s="1" t="s">
        <v>1657</v>
      </c>
      <c r="E169" s="1" t="s">
        <v>2105</v>
      </c>
      <c r="F169" s="1" t="s">
        <v>1141</v>
      </c>
      <c r="G169" s="1" t="s">
        <v>1166</v>
      </c>
      <c r="H169" s="1" t="s">
        <v>1124</v>
      </c>
      <c r="I169" s="1" t="s">
        <v>2106</v>
      </c>
      <c r="J169" s="1" t="s">
        <v>30</v>
      </c>
      <c r="K169" s="1" t="s">
        <v>2107</v>
      </c>
      <c r="L169" s="1" t="s">
        <v>2107</v>
      </c>
      <c r="M169" s="1" t="s">
        <v>1127</v>
      </c>
      <c r="N169" s="1" t="s">
        <v>1127</v>
      </c>
      <c r="O169" s="1" t="s">
        <v>1128</v>
      </c>
      <c r="P169" s="1" t="s">
        <v>1129</v>
      </c>
      <c r="Q169" s="1" t="s">
        <v>1130</v>
      </c>
      <c r="R169" s="1" t="s">
        <v>2108</v>
      </c>
      <c r="S169" s="1" t="s">
        <v>1132</v>
      </c>
      <c r="T169" s="1" t="s">
        <v>1133</v>
      </c>
      <c r="U169" s="1" t="s">
        <v>1134</v>
      </c>
      <c r="V169" s="1" t="s">
        <v>1145</v>
      </c>
    </row>
    <row r="170" s="1" customFormat="1" spans="1:22">
      <c r="A170" s="3">
        <v>999229379237194</v>
      </c>
      <c r="B170" s="1" t="s">
        <v>1141</v>
      </c>
      <c r="C170" s="1" t="s">
        <v>2109</v>
      </c>
      <c r="D170" s="1" t="s">
        <v>1984</v>
      </c>
      <c r="E170" s="1" t="s">
        <v>2110</v>
      </c>
      <c r="F170" s="1" t="s">
        <v>1166</v>
      </c>
      <c r="G170" s="1" t="s">
        <v>1150</v>
      </c>
      <c r="H170" s="1" t="s">
        <v>1124</v>
      </c>
      <c r="I170" s="1" t="s">
        <v>2111</v>
      </c>
      <c r="J170" s="1" t="s">
        <v>30</v>
      </c>
      <c r="K170" s="1" t="s">
        <v>2112</v>
      </c>
      <c r="L170" s="1" t="s">
        <v>2112</v>
      </c>
      <c r="M170" s="1" t="s">
        <v>1127</v>
      </c>
      <c r="N170" s="1" t="s">
        <v>1127</v>
      </c>
      <c r="O170" s="1" t="s">
        <v>1128</v>
      </c>
      <c r="P170" s="1" t="s">
        <v>1129</v>
      </c>
      <c r="Q170" s="1" t="s">
        <v>1130</v>
      </c>
      <c r="R170" s="1" t="s">
        <v>2113</v>
      </c>
      <c r="S170" s="1" t="s">
        <v>1132</v>
      </c>
      <c r="T170" s="1" t="s">
        <v>1133</v>
      </c>
      <c r="U170" s="1" t="s">
        <v>1134</v>
      </c>
      <c r="V170" s="1" t="s">
        <v>1213</v>
      </c>
    </row>
    <row r="171" s="1" customFormat="1" spans="1:22">
      <c r="A171" s="3">
        <v>999229379979579</v>
      </c>
      <c r="B171" s="1" t="s">
        <v>1141</v>
      </c>
      <c r="C171" s="1" t="s">
        <v>2114</v>
      </c>
      <c r="D171" s="1" t="s">
        <v>1853</v>
      </c>
      <c r="E171" s="1" t="s">
        <v>2115</v>
      </c>
      <c r="F171" s="1" t="s">
        <v>1166</v>
      </c>
      <c r="G171" s="1" t="s">
        <v>1201</v>
      </c>
      <c r="H171" s="1" t="s">
        <v>1124</v>
      </c>
      <c r="I171" s="1" t="s">
        <v>2116</v>
      </c>
      <c r="J171" s="1" t="s">
        <v>30</v>
      </c>
      <c r="K171" s="1" t="s">
        <v>2117</v>
      </c>
      <c r="L171" s="1" t="s">
        <v>2117</v>
      </c>
      <c r="M171" s="1" t="s">
        <v>1127</v>
      </c>
      <c r="N171" s="1" t="s">
        <v>1127</v>
      </c>
      <c r="O171" s="1" t="s">
        <v>1128</v>
      </c>
      <c r="P171" s="1" t="s">
        <v>1129</v>
      </c>
      <c r="Q171" s="1" t="s">
        <v>1130</v>
      </c>
      <c r="R171" s="1" t="s">
        <v>2118</v>
      </c>
      <c r="S171" s="1" t="s">
        <v>1132</v>
      </c>
      <c r="T171" s="1" t="s">
        <v>1133</v>
      </c>
      <c r="U171" s="1" t="s">
        <v>1134</v>
      </c>
      <c r="V171" s="1" t="s">
        <v>1145</v>
      </c>
    </row>
    <row r="172" s="1" customFormat="1" spans="1:22">
      <c r="A172" s="3">
        <v>999229382405621</v>
      </c>
      <c r="B172" s="1" t="s">
        <v>1166</v>
      </c>
      <c r="C172" s="1" t="s">
        <v>2119</v>
      </c>
      <c r="D172" s="1" t="s">
        <v>2120</v>
      </c>
      <c r="E172" s="1" t="s">
        <v>2121</v>
      </c>
      <c r="F172" s="1" t="s">
        <v>1150</v>
      </c>
      <c r="G172" s="1" t="s">
        <v>1201</v>
      </c>
      <c r="H172" s="1" t="s">
        <v>1124</v>
      </c>
      <c r="I172" s="1" t="s">
        <v>2122</v>
      </c>
      <c r="J172" s="1" t="s">
        <v>30</v>
      </c>
      <c r="K172" s="1" t="s">
        <v>2123</v>
      </c>
      <c r="L172" s="1" t="s">
        <v>2123</v>
      </c>
      <c r="M172" s="1" t="s">
        <v>1127</v>
      </c>
      <c r="N172" s="1" t="s">
        <v>1127</v>
      </c>
      <c r="O172" s="1" t="s">
        <v>1128</v>
      </c>
      <c r="P172" s="1" t="s">
        <v>1129</v>
      </c>
      <c r="Q172" s="1" t="s">
        <v>1130</v>
      </c>
      <c r="R172" s="1" t="s">
        <v>2124</v>
      </c>
      <c r="S172" s="1" t="s">
        <v>1132</v>
      </c>
      <c r="T172" s="1" t="s">
        <v>1133</v>
      </c>
      <c r="U172" s="1" t="s">
        <v>1134</v>
      </c>
      <c r="V172" s="1" t="s">
        <v>1145</v>
      </c>
    </row>
    <row r="173" s="1" customFormat="1" spans="1:22">
      <c r="A173" s="3">
        <v>999229385556972</v>
      </c>
      <c r="B173" s="1" t="s">
        <v>1150</v>
      </c>
      <c r="C173" s="1" t="s">
        <v>2125</v>
      </c>
      <c r="D173" s="1" t="s">
        <v>2126</v>
      </c>
      <c r="E173" s="1" t="s">
        <v>2127</v>
      </c>
      <c r="F173" s="1" t="s">
        <v>1150</v>
      </c>
      <c r="G173" s="1" t="s">
        <v>1123</v>
      </c>
      <c r="H173" s="1" t="s">
        <v>1124</v>
      </c>
      <c r="I173" s="1" t="s">
        <v>2128</v>
      </c>
      <c r="J173" s="1" t="s">
        <v>30</v>
      </c>
      <c r="K173" s="1" t="s">
        <v>2129</v>
      </c>
      <c r="L173" s="1" t="s">
        <v>2129</v>
      </c>
      <c r="M173" s="1" t="s">
        <v>1127</v>
      </c>
      <c r="N173" s="1" t="s">
        <v>1127</v>
      </c>
      <c r="O173" s="1" t="s">
        <v>1128</v>
      </c>
      <c r="P173" s="1" t="s">
        <v>1129</v>
      </c>
      <c r="Q173" s="1" t="s">
        <v>1130</v>
      </c>
      <c r="R173" s="1" t="s">
        <v>2130</v>
      </c>
      <c r="S173" s="1" t="s">
        <v>1132</v>
      </c>
      <c r="T173" s="1" t="s">
        <v>1133</v>
      </c>
      <c r="U173" s="1" t="s">
        <v>1134</v>
      </c>
      <c r="V173" s="1" t="s">
        <v>1135</v>
      </c>
    </row>
    <row r="174" s="1" customFormat="1" spans="1:22">
      <c r="A174" s="3">
        <v>999229386101785</v>
      </c>
      <c r="B174" s="1" t="s">
        <v>1150</v>
      </c>
      <c r="C174" s="1" t="s">
        <v>2131</v>
      </c>
      <c r="D174" s="1" t="s">
        <v>2044</v>
      </c>
      <c r="E174" s="1" t="s">
        <v>2132</v>
      </c>
      <c r="F174" s="1" t="s">
        <v>1150</v>
      </c>
      <c r="G174" s="1" t="s">
        <v>1185</v>
      </c>
      <c r="H174" s="1" t="s">
        <v>1124</v>
      </c>
      <c r="I174" s="1" t="s">
        <v>2133</v>
      </c>
      <c r="J174" s="1" t="s">
        <v>30</v>
      </c>
      <c r="K174" s="1" t="s">
        <v>2134</v>
      </c>
      <c r="L174" s="1" t="s">
        <v>2134</v>
      </c>
      <c r="M174" s="1" t="s">
        <v>1127</v>
      </c>
      <c r="N174" s="1" t="s">
        <v>1127</v>
      </c>
      <c r="O174" s="1" t="s">
        <v>1128</v>
      </c>
      <c r="P174" s="1" t="s">
        <v>1129</v>
      </c>
      <c r="Q174" s="1" t="s">
        <v>1130</v>
      </c>
      <c r="R174" s="1" t="s">
        <v>2135</v>
      </c>
      <c r="S174" s="1" t="s">
        <v>1132</v>
      </c>
      <c r="T174" s="1" t="s">
        <v>1133</v>
      </c>
      <c r="U174" s="1" t="s">
        <v>1134</v>
      </c>
      <c r="V174" s="1" t="s">
        <v>1145</v>
      </c>
    </row>
    <row r="175" s="1" customFormat="1" spans="1:22">
      <c r="A175" s="3">
        <v>999229386120083</v>
      </c>
      <c r="B175" s="1" t="s">
        <v>1150</v>
      </c>
      <c r="C175" s="1" t="s">
        <v>2136</v>
      </c>
      <c r="D175" s="1" t="s">
        <v>2044</v>
      </c>
      <c r="E175" s="1" t="s">
        <v>2137</v>
      </c>
      <c r="F175" s="1" t="s">
        <v>1150</v>
      </c>
      <c r="G175" s="1" t="s">
        <v>1185</v>
      </c>
      <c r="H175" s="1" t="s">
        <v>1124</v>
      </c>
      <c r="I175" s="1" t="s">
        <v>2133</v>
      </c>
      <c r="J175" s="1" t="s">
        <v>30</v>
      </c>
      <c r="K175" s="1" t="s">
        <v>2134</v>
      </c>
      <c r="L175" s="1" t="s">
        <v>2134</v>
      </c>
      <c r="M175" s="1" t="s">
        <v>1127</v>
      </c>
      <c r="N175" s="1" t="s">
        <v>1127</v>
      </c>
      <c r="O175" s="1" t="s">
        <v>1128</v>
      </c>
      <c r="P175" s="1" t="s">
        <v>1129</v>
      </c>
      <c r="Q175" s="1" t="s">
        <v>1130</v>
      </c>
      <c r="R175" s="1" t="s">
        <v>2138</v>
      </c>
      <c r="S175" s="1" t="s">
        <v>1132</v>
      </c>
      <c r="T175" s="1" t="s">
        <v>1133</v>
      </c>
      <c r="U175" s="1" t="s">
        <v>1134</v>
      </c>
      <c r="V175" s="1" t="s">
        <v>1145</v>
      </c>
    </row>
    <row r="176" s="1" customFormat="1" spans="1:22">
      <c r="A176" s="3">
        <v>999229386188289</v>
      </c>
      <c r="B176" s="1" t="s">
        <v>1150</v>
      </c>
      <c r="C176" s="1" t="s">
        <v>2139</v>
      </c>
      <c r="D176" s="1" t="s">
        <v>2044</v>
      </c>
      <c r="E176" s="1" t="s">
        <v>2140</v>
      </c>
      <c r="F176" s="1" t="s">
        <v>1150</v>
      </c>
      <c r="G176" s="1" t="s">
        <v>1123</v>
      </c>
      <c r="H176" s="1" t="s">
        <v>1124</v>
      </c>
      <c r="I176" s="1" t="s">
        <v>2141</v>
      </c>
      <c r="J176" s="1" t="s">
        <v>30</v>
      </c>
      <c r="K176" s="1" t="s">
        <v>2142</v>
      </c>
      <c r="L176" s="1" t="s">
        <v>2142</v>
      </c>
      <c r="M176" s="1" t="s">
        <v>1127</v>
      </c>
      <c r="N176" s="1" t="s">
        <v>1127</v>
      </c>
      <c r="O176" s="1" t="s">
        <v>1128</v>
      </c>
      <c r="P176" s="1" t="s">
        <v>1129</v>
      </c>
      <c r="Q176" s="1" t="s">
        <v>1130</v>
      </c>
      <c r="R176" s="1" t="s">
        <v>2143</v>
      </c>
      <c r="S176" s="1" t="s">
        <v>1132</v>
      </c>
      <c r="T176" s="1" t="s">
        <v>1133</v>
      </c>
      <c r="U176" s="1" t="s">
        <v>1134</v>
      </c>
      <c r="V176" s="1" t="s">
        <v>1145</v>
      </c>
    </row>
    <row r="177" s="1" customFormat="1" spans="1:22">
      <c r="A177" s="3">
        <v>999229386266456</v>
      </c>
      <c r="B177" s="1" t="s">
        <v>1150</v>
      </c>
      <c r="C177" s="1" t="s">
        <v>2144</v>
      </c>
      <c r="D177" s="1" t="s">
        <v>1460</v>
      </c>
      <c r="E177" s="1" t="s">
        <v>2145</v>
      </c>
      <c r="F177" s="1" t="s">
        <v>1150</v>
      </c>
      <c r="G177" s="1" t="s">
        <v>1185</v>
      </c>
      <c r="H177" s="1" t="s">
        <v>1124</v>
      </c>
      <c r="I177" s="1" t="s">
        <v>2146</v>
      </c>
      <c r="J177" s="1" t="s">
        <v>30</v>
      </c>
      <c r="K177" s="1" t="s">
        <v>2147</v>
      </c>
      <c r="L177" s="1" t="s">
        <v>2147</v>
      </c>
      <c r="M177" s="1" t="s">
        <v>1127</v>
      </c>
      <c r="N177" s="1" t="s">
        <v>1127</v>
      </c>
      <c r="O177" s="1" t="s">
        <v>1128</v>
      </c>
      <c r="P177" s="1" t="s">
        <v>1129</v>
      </c>
      <c r="Q177" s="1" t="s">
        <v>1130</v>
      </c>
      <c r="R177" s="1" t="s">
        <v>2148</v>
      </c>
      <c r="S177" s="1" t="s">
        <v>1132</v>
      </c>
      <c r="T177" s="1" t="s">
        <v>1133</v>
      </c>
      <c r="U177" s="1" t="s">
        <v>1134</v>
      </c>
      <c r="V177" s="1" t="s">
        <v>1145</v>
      </c>
    </row>
    <row r="178" s="1" customFormat="1" spans="1:22">
      <c r="A178" s="3">
        <v>999229386827681</v>
      </c>
      <c r="B178" s="1" t="s">
        <v>1150</v>
      </c>
      <c r="C178" s="1" t="s">
        <v>2149</v>
      </c>
      <c r="D178" s="1" t="s">
        <v>2150</v>
      </c>
      <c r="E178" s="1" t="s">
        <v>2151</v>
      </c>
      <c r="F178" s="1" t="s">
        <v>1185</v>
      </c>
      <c r="G178" s="1" t="s">
        <v>1123</v>
      </c>
      <c r="H178" s="1" t="s">
        <v>1124</v>
      </c>
      <c r="I178" s="1" t="s">
        <v>2152</v>
      </c>
      <c r="J178" s="1" t="s">
        <v>30</v>
      </c>
      <c r="K178" s="1" t="s">
        <v>2153</v>
      </c>
      <c r="L178" s="1" t="s">
        <v>2153</v>
      </c>
      <c r="M178" s="1" t="s">
        <v>1127</v>
      </c>
      <c r="N178" s="1" t="s">
        <v>1127</v>
      </c>
      <c r="O178" s="1" t="s">
        <v>1128</v>
      </c>
      <c r="P178" s="1" t="s">
        <v>1129</v>
      </c>
      <c r="Q178" s="1" t="s">
        <v>1130</v>
      </c>
      <c r="R178" s="1" t="s">
        <v>2154</v>
      </c>
      <c r="S178" s="1" t="s">
        <v>1132</v>
      </c>
      <c r="T178" s="1" t="s">
        <v>1133</v>
      </c>
      <c r="U178" s="1" t="s">
        <v>1134</v>
      </c>
      <c r="V178" s="1" t="s">
        <v>1145</v>
      </c>
    </row>
    <row r="179" s="1" customFormat="1" spans="1:22">
      <c r="A179" s="3">
        <v>999229386965454</v>
      </c>
      <c r="B179" s="1" t="s">
        <v>1150</v>
      </c>
      <c r="C179" s="1" t="s">
        <v>2155</v>
      </c>
      <c r="D179" s="1" t="s">
        <v>2150</v>
      </c>
      <c r="E179" s="1" t="s">
        <v>2156</v>
      </c>
      <c r="F179" s="1" t="s">
        <v>1150</v>
      </c>
      <c r="G179" s="1" t="s">
        <v>1201</v>
      </c>
      <c r="H179" s="1" t="s">
        <v>1124</v>
      </c>
      <c r="I179" s="1" t="s">
        <v>2157</v>
      </c>
      <c r="J179" s="1" t="s">
        <v>30</v>
      </c>
      <c r="K179" s="1" t="s">
        <v>2158</v>
      </c>
      <c r="L179" s="1" t="s">
        <v>2158</v>
      </c>
      <c r="M179" s="1" t="s">
        <v>1127</v>
      </c>
      <c r="N179" s="1" t="s">
        <v>1127</v>
      </c>
      <c r="O179" s="1" t="s">
        <v>1128</v>
      </c>
      <c r="P179" s="1" t="s">
        <v>1129</v>
      </c>
      <c r="Q179" s="1" t="s">
        <v>1130</v>
      </c>
      <c r="R179" s="1" t="s">
        <v>2159</v>
      </c>
      <c r="S179" s="1" t="s">
        <v>1132</v>
      </c>
      <c r="T179" s="1" t="s">
        <v>1133</v>
      </c>
      <c r="U179" s="1" t="s">
        <v>1134</v>
      </c>
      <c r="V179" s="1" t="s">
        <v>1145</v>
      </c>
    </row>
    <row r="180" s="1" customFormat="1" spans="1:22">
      <c r="A180" s="3">
        <v>999229387116138</v>
      </c>
      <c r="B180" s="1" t="s">
        <v>1150</v>
      </c>
      <c r="C180" s="1" t="s">
        <v>2160</v>
      </c>
      <c r="D180" s="1" t="s">
        <v>1657</v>
      </c>
      <c r="E180" s="1" t="s">
        <v>2161</v>
      </c>
      <c r="F180" s="1" t="s">
        <v>1185</v>
      </c>
      <c r="G180" s="1" t="s">
        <v>1123</v>
      </c>
      <c r="H180" s="1" t="s">
        <v>1124</v>
      </c>
      <c r="I180" s="1" t="s">
        <v>2162</v>
      </c>
      <c r="J180" s="1" t="s">
        <v>30</v>
      </c>
      <c r="K180" s="1" t="s">
        <v>2163</v>
      </c>
      <c r="L180" s="1" t="s">
        <v>2163</v>
      </c>
      <c r="M180" s="1" t="s">
        <v>1127</v>
      </c>
      <c r="N180" s="1" t="s">
        <v>1127</v>
      </c>
      <c r="O180" s="1" t="s">
        <v>1128</v>
      </c>
      <c r="P180" s="1" t="s">
        <v>1129</v>
      </c>
      <c r="Q180" s="1" t="s">
        <v>1130</v>
      </c>
      <c r="R180" s="1" t="s">
        <v>2164</v>
      </c>
      <c r="S180" s="1" t="s">
        <v>1132</v>
      </c>
      <c r="T180" s="1" t="s">
        <v>1133</v>
      </c>
      <c r="U180" s="1" t="s">
        <v>1134</v>
      </c>
      <c r="V180" s="1" t="s">
        <v>1145</v>
      </c>
    </row>
    <row r="181" s="1" customFormat="1" spans="1:22">
      <c r="A181" s="3">
        <v>999229389010447</v>
      </c>
      <c r="B181" s="1" t="s">
        <v>1185</v>
      </c>
      <c r="C181" s="1" t="s">
        <v>2165</v>
      </c>
      <c r="D181" s="1" t="s">
        <v>2166</v>
      </c>
      <c r="E181" s="1" t="s">
        <v>2167</v>
      </c>
      <c r="F181" s="1" t="s">
        <v>1185</v>
      </c>
      <c r="G181" s="1" t="s">
        <v>1123</v>
      </c>
      <c r="H181" s="1" t="s">
        <v>1124</v>
      </c>
      <c r="I181" s="1" t="s">
        <v>2168</v>
      </c>
      <c r="J181" s="1" t="s">
        <v>30</v>
      </c>
      <c r="K181" s="1" t="s">
        <v>2169</v>
      </c>
      <c r="L181" s="1" t="s">
        <v>2169</v>
      </c>
      <c r="M181" s="1" t="s">
        <v>1127</v>
      </c>
      <c r="N181" s="1" t="s">
        <v>1127</v>
      </c>
      <c r="O181" s="1" t="s">
        <v>1128</v>
      </c>
      <c r="P181" s="1" t="s">
        <v>1129</v>
      </c>
      <c r="Q181" s="1" t="s">
        <v>1130</v>
      </c>
      <c r="R181" s="1" t="s">
        <v>2170</v>
      </c>
      <c r="S181" s="1" t="s">
        <v>1132</v>
      </c>
      <c r="T181" s="1" t="s">
        <v>1133</v>
      </c>
      <c r="U181" s="1" t="s">
        <v>1134</v>
      </c>
      <c r="V181" s="1" t="s">
        <v>1145</v>
      </c>
    </row>
    <row r="182" s="1" customFormat="1" spans="1:22">
      <c r="A182" s="3">
        <v>999229389016733</v>
      </c>
      <c r="B182" s="1" t="s">
        <v>1185</v>
      </c>
      <c r="C182" s="1" t="s">
        <v>2171</v>
      </c>
      <c r="D182" s="1" t="s">
        <v>2166</v>
      </c>
      <c r="E182" s="1" t="s">
        <v>2172</v>
      </c>
      <c r="F182" s="1" t="s">
        <v>1185</v>
      </c>
      <c r="G182" s="1" t="s">
        <v>1123</v>
      </c>
      <c r="H182" s="1" t="s">
        <v>1124</v>
      </c>
      <c r="I182" s="1" t="s">
        <v>2173</v>
      </c>
      <c r="J182" s="1" t="s">
        <v>30</v>
      </c>
      <c r="K182" s="1" t="s">
        <v>2174</v>
      </c>
      <c r="L182" s="1" t="s">
        <v>2174</v>
      </c>
      <c r="M182" s="1" t="s">
        <v>1127</v>
      </c>
      <c r="N182" s="1" t="s">
        <v>1127</v>
      </c>
      <c r="O182" s="1" t="s">
        <v>1128</v>
      </c>
      <c r="P182" s="1" t="s">
        <v>1129</v>
      </c>
      <c r="Q182" s="1" t="s">
        <v>1130</v>
      </c>
      <c r="R182" s="1" t="s">
        <v>2175</v>
      </c>
      <c r="S182" s="1" t="s">
        <v>1132</v>
      </c>
      <c r="T182" s="1" t="s">
        <v>1133</v>
      </c>
      <c r="U182" s="1" t="s">
        <v>1134</v>
      </c>
      <c r="V182" s="1" t="s">
        <v>1145</v>
      </c>
    </row>
    <row r="183" s="1" customFormat="1" spans="1:22">
      <c r="A183" s="3">
        <v>999229389102713</v>
      </c>
      <c r="B183" s="1" t="s">
        <v>1185</v>
      </c>
      <c r="C183" s="1" t="s">
        <v>2176</v>
      </c>
      <c r="D183" s="1" t="s">
        <v>2177</v>
      </c>
      <c r="E183" s="1" t="s">
        <v>2178</v>
      </c>
      <c r="F183" s="1" t="s">
        <v>1185</v>
      </c>
      <c r="G183" s="1" t="s">
        <v>1201</v>
      </c>
      <c r="H183" s="1" t="s">
        <v>1124</v>
      </c>
      <c r="I183" s="1" t="s">
        <v>2179</v>
      </c>
      <c r="J183" s="1" t="s">
        <v>30</v>
      </c>
      <c r="K183" s="1" t="s">
        <v>2180</v>
      </c>
      <c r="L183" s="1" t="s">
        <v>2180</v>
      </c>
      <c r="M183" s="1" t="s">
        <v>1127</v>
      </c>
      <c r="N183" s="1" t="s">
        <v>1127</v>
      </c>
      <c r="O183" s="1" t="s">
        <v>1128</v>
      </c>
      <c r="P183" s="1" t="s">
        <v>1129</v>
      </c>
      <c r="Q183" s="1" t="s">
        <v>1130</v>
      </c>
      <c r="R183" s="1" t="s">
        <v>2181</v>
      </c>
      <c r="S183" s="1" t="s">
        <v>1132</v>
      </c>
      <c r="T183" s="1" t="s">
        <v>1133</v>
      </c>
      <c r="U183" s="1" t="s">
        <v>1134</v>
      </c>
      <c r="V183" s="1" t="s">
        <v>1145</v>
      </c>
    </row>
    <row r="184" s="1" customFormat="1" spans="1:22">
      <c r="A184" s="3">
        <v>999229389316320</v>
      </c>
      <c r="B184" s="1" t="s">
        <v>1185</v>
      </c>
      <c r="C184" s="1" t="s">
        <v>2182</v>
      </c>
      <c r="D184" s="1" t="s">
        <v>2177</v>
      </c>
      <c r="E184" s="1" t="s">
        <v>2183</v>
      </c>
      <c r="F184" s="1" t="s">
        <v>1185</v>
      </c>
      <c r="G184" s="1" t="s">
        <v>1123</v>
      </c>
      <c r="H184" s="1" t="s">
        <v>1124</v>
      </c>
      <c r="I184" s="1" t="s">
        <v>2184</v>
      </c>
      <c r="J184" s="1" t="s">
        <v>30</v>
      </c>
      <c r="K184" s="1" t="s">
        <v>2185</v>
      </c>
      <c r="L184" s="1" t="s">
        <v>2185</v>
      </c>
      <c r="M184" s="1" t="s">
        <v>1127</v>
      </c>
      <c r="N184" s="1" t="s">
        <v>1127</v>
      </c>
      <c r="O184" s="1" t="s">
        <v>1128</v>
      </c>
      <c r="P184" s="1" t="s">
        <v>1129</v>
      </c>
      <c r="Q184" s="1" t="s">
        <v>1130</v>
      </c>
      <c r="R184" s="1" t="s">
        <v>2186</v>
      </c>
      <c r="S184" s="1" t="s">
        <v>1132</v>
      </c>
      <c r="T184" s="1" t="s">
        <v>1133</v>
      </c>
      <c r="U184" s="1" t="s">
        <v>1134</v>
      </c>
      <c r="V184" s="1" t="s">
        <v>1145</v>
      </c>
    </row>
    <row r="185" s="1" customFormat="1" spans="1:22">
      <c r="A185" s="3">
        <v>999229389371035</v>
      </c>
      <c r="B185" s="1" t="s">
        <v>1185</v>
      </c>
      <c r="C185" s="1" t="s">
        <v>2187</v>
      </c>
      <c r="D185" s="1" t="s">
        <v>2177</v>
      </c>
      <c r="E185" s="1" t="s">
        <v>2188</v>
      </c>
      <c r="F185" s="1" t="s">
        <v>1185</v>
      </c>
      <c r="G185" s="1" t="s">
        <v>1201</v>
      </c>
      <c r="H185" s="1" t="s">
        <v>1124</v>
      </c>
      <c r="I185" s="1" t="s">
        <v>2189</v>
      </c>
      <c r="J185" s="1" t="s">
        <v>30</v>
      </c>
      <c r="K185" s="1" t="s">
        <v>2190</v>
      </c>
      <c r="L185" s="1" t="s">
        <v>2190</v>
      </c>
      <c r="M185" s="1" t="s">
        <v>1127</v>
      </c>
      <c r="N185" s="1" t="s">
        <v>1127</v>
      </c>
      <c r="O185" s="1" t="s">
        <v>1128</v>
      </c>
      <c r="P185" s="1" t="s">
        <v>1129</v>
      </c>
      <c r="Q185" s="1" t="s">
        <v>1130</v>
      </c>
      <c r="R185" s="1" t="s">
        <v>2191</v>
      </c>
      <c r="S185" s="1" t="s">
        <v>1132</v>
      </c>
      <c r="T185" s="1" t="s">
        <v>1133</v>
      </c>
      <c r="U185" s="1" t="s">
        <v>1134</v>
      </c>
      <c r="V185" s="1" t="s">
        <v>1145</v>
      </c>
    </row>
    <row r="186" s="1" customFormat="1" spans="1:22">
      <c r="A186" s="3">
        <v>999229389458211</v>
      </c>
      <c r="B186" s="1" t="s">
        <v>1185</v>
      </c>
      <c r="C186" s="1" t="s">
        <v>2192</v>
      </c>
      <c r="D186" s="1" t="s">
        <v>2044</v>
      </c>
      <c r="E186" s="1" t="s">
        <v>2193</v>
      </c>
      <c r="F186" s="1" t="s">
        <v>1185</v>
      </c>
      <c r="G186" s="1" t="s">
        <v>1123</v>
      </c>
      <c r="H186" s="1" t="s">
        <v>1124</v>
      </c>
      <c r="I186" s="1" t="s">
        <v>2194</v>
      </c>
      <c r="J186" s="1" t="s">
        <v>30</v>
      </c>
      <c r="K186" s="1" t="s">
        <v>2195</v>
      </c>
      <c r="L186" s="1" t="s">
        <v>2195</v>
      </c>
      <c r="M186" s="1" t="s">
        <v>1127</v>
      </c>
      <c r="N186" s="1" t="s">
        <v>1127</v>
      </c>
      <c r="O186" s="1" t="s">
        <v>1128</v>
      </c>
      <c r="P186" s="1" t="s">
        <v>1129</v>
      </c>
      <c r="Q186" s="1" t="s">
        <v>1130</v>
      </c>
      <c r="R186" s="1" t="s">
        <v>2196</v>
      </c>
      <c r="S186" s="1" t="s">
        <v>1132</v>
      </c>
      <c r="T186" s="1" t="s">
        <v>1133</v>
      </c>
      <c r="U186" s="1" t="s">
        <v>1134</v>
      </c>
      <c r="V186" s="1" t="s">
        <v>1145</v>
      </c>
    </row>
    <row r="187" s="1" customFormat="1" spans="1:22">
      <c r="A187" s="3">
        <v>999229389607944</v>
      </c>
      <c r="B187" s="1" t="s">
        <v>1185</v>
      </c>
      <c r="C187" s="1" t="s">
        <v>2197</v>
      </c>
      <c r="D187" s="1" t="s">
        <v>2198</v>
      </c>
      <c r="E187" s="1" t="s">
        <v>2199</v>
      </c>
      <c r="F187" s="1" t="s">
        <v>1123</v>
      </c>
      <c r="G187" s="1" t="s">
        <v>1201</v>
      </c>
      <c r="H187" s="1" t="s">
        <v>1124</v>
      </c>
      <c r="I187" s="1" t="s">
        <v>2200</v>
      </c>
      <c r="J187" s="1" t="s">
        <v>30</v>
      </c>
      <c r="K187" s="1" t="s">
        <v>2201</v>
      </c>
      <c r="L187" s="1" t="s">
        <v>2201</v>
      </c>
      <c r="M187" s="1" t="s">
        <v>1127</v>
      </c>
      <c r="N187" s="1" t="s">
        <v>1127</v>
      </c>
      <c r="O187" s="1" t="s">
        <v>1128</v>
      </c>
      <c r="P187" s="1" t="s">
        <v>1129</v>
      </c>
      <c r="Q187" s="1" t="s">
        <v>1130</v>
      </c>
      <c r="R187" s="1" t="s">
        <v>2202</v>
      </c>
      <c r="S187" s="1" t="s">
        <v>1132</v>
      </c>
      <c r="T187" s="1" t="s">
        <v>1133</v>
      </c>
      <c r="U187" s="1" t="s">
        <v>1134</v>
      </c>
      <c r="V187" s="1" t="s">
        <v>1145</v>
      </c>
    </row>
    <row r="188" s="1" customFormat="1" spans="1:22">
      <c r="A188" s="3">
        <v>999229389614431</v>
      </c>
      <c r="B188" s="1" t="s">
        <v>1185</v>
      </c>
      <c r="C188" s="1" t="s">
        <v>2203</v>
      </c>
      <c r="D188" s="1" t="s">
        <v>2204</v>
      </c>
      <c r="E188" s="1" t="s">
        <v>2205</v>
      </c>
      <c r="F188" s="1" t="s">
        <v>1185</v>
      </c>
      <c r="G188" s="1" t="s">
        <v>1201</v>
      </c>
      <c r="H188" s="1" t="s">
        <v>1124</v>
      </c>
      <c r="I188" s="1" t="s">
        <v>2206</v>
      </c>
      <c r="J188" s="1" t="s">
        <v>30</v>
      </c>
      <c r="K188" s="1" t="s">
        <v>2207</v>
      </c>
      <c r="L188" s="1" t="s">
        <v>2207</v>
      </c>
      <c r="M188" s="1" t="s">
        <v>1127</v>
      </c>
      <c r="N188" s="1" t="s">
        <v>1127</v>
      </c>
      <c r="O188" s="1" t="s">
        <v>1128</v>
      </c>
      <c r="P188" s="1" t="s">
        <v>1129</v>
      </c>
      <c r="Q188" s="1" t="s">
        <v>1130</v>
      </c>
      <c r="R188" s="1" t="s">
        <v>2208</v>
      </c>
      <c r="S188" s="1" t="s">
        <v>1132</v>
      </c>
      <c r="T188" s="1" t="s">
        <v>1133</v>
      </c>
      <c r="U188" s="1" t="s">
        <v>1134</v>
      </c>
      <c r="V188" s="1" t="s">
        <v>1145</v>
      </c>
    </row>
    <row r="189" s="1" customFormat="1" spans="1:22">
      <c r="A189" s="3">
        <v>29389734395</v>
      </c>
      <c r="B189" s="1" t="s">
        <v>1185</v>
      </c>
      <c r="C189" s="1" t="s">
        <v>2209</v>
      </c>
      <c r="D189" s="1" t="s">
        <v>2150</v>
      </c>
      <c r="E189" s="1" t="s">
        <v>2210</v>
      </c>
      <c r="F189" s="1" t="s">
        <v>1185</v>
      </c>
      <c r="G189" s="1" t="s">
        <v>1123</v>
      </c>
      <c r="H189" s="1" t="s">
        <v>1124</v>
      </c>
      <c r="I189" s="1" t="s">
        <v>2211</v>
      </c>
      <c r="J189" s="1" t="s">
        <v>30</v>
      </c>
      <c r="K189" s="1" t="s">
        <v>2212</v>
      </c>
      <c r="L189" s="1" t="s">
        <v>2212</v>
      </c>
      <c r="M189" s="1" t="s">
        <v>1127</v>
      </c>
      <c r="N189" s="1" t="s">
        <v>1127</v>
      </c>
      <c r="O189" s="1" t="s">
        <v>1128</v>
      </c>
      <c r="P189" s="1" t="s">
        <v>1129</v>
      </c>
      <c r="Q189" s="1" t="s">
        <v>1130</v>
      </c>
      <c r="R189" s="1" t="s">
        <v>2213</v>
      </c>
      <c r="S189" s="1" t="s">
        <v>1132</v>
      </c>
      <c r="T189" s="1" t="s">
        <v>1133</v>
      </c>
      <c r="U189" s="1" t="s">
        <v>1134</v>
      </c>
      <c r="V189" s="1" t="s">
        <v>1145</v>
      </c>
    </row>
    <row r="190" s="1" customFormat="1" spans="1:22">
      <c r="A190" s="3">
        <v>999229389750188</v>
      </c>
      <c r="B190" s="1" t="s">
        <v>1185</v>
      </c>
      <c r="C190" s="1" t="s">
        <v>2214</v>
      </c>
      <c r="D190" s="1" t="s">
        <v>2044</v>
      </c>
      <c r="E190" s="1" t="s">
        <v>2215</v>
      </c>
      <c r="F190" s="1" t="s">
        <v>1185</v>
      </c>
      <c r="G190" s="1" t="s">
        <v>1123</v>
      </c>
      <c r="H190" s="1" t="s">
        <v>1124</v>
      </c>
      <c r="I190" s="1" t="s">
        <v>2216</v>
      </c>
      <c r="J190" s="1" t="s">
        <v>30</v>
      </c>
      <c r="K190" s="1" t="s">
        <v>2217</v>
      </c>
      <c r="L190" s="1" t="s">
        <v>2217</v>
      </c>
      <c r="M190" s="1" t="s">
        <v>1127</v>
      </c>
      <c r="N190" s="1" t="s">
        <v>1127</v>
      </c>
      <c r="O190" s="1" t="s">
        <v>1128</v>
      </c>
      <c r="P190" s="1" t="s">
        <v>1129</v>
      </c>
      <c r="Q190" s="1" t="s">
        <v>1130</v>
      </c>
      <c r="R190" s="1" t="s">
        <v>2218</v>
      </c>
      <c r="S190" s="1" t="s">
        <v>1132</v>
      </c>
      <c r="T190" s="1" t="s">
        <v>1133</v>
      </c>
      <c r="U190" s="1" t="s">
        <v>1134</v>
      </c>
      <c r="V190" s="1" t="s">
        <v>1145</v>
      </c>
    </row>
    <row r="191" s="1" customFormat="1" spans="1:22">
      <c r="A191" s="3">
        <v>999229389751160</v>
      </c>
      <c r="B191" s="1" t="s">
        <v>1185</v>
      </c>
      <c r="C191" s="1" t="s">
        <v>2219</v>
      </c>
      <c r="D191" s="1" t="s">
        <v>2150</v>
      </c>
      <c r="E191" s="1" t="s">
        <v>2220</v>
      </c>
      <c r="F191" s="1" t="s">
        <v>1185</v>
      </c>
      <c r="G191" s="1" t="s">
        <v>1123</v>
      </c>
      <c r="H191" s="1" t="s">
        <v>1124</v>
      </c>
      <c r="I191" s="1" t="s">
        <v>2221</v>
      </c>
      <c r="J191" s="1" t="s">
        <v>30</v>
      </c>
      <c r="K191" s="1" t="s">
        <v>2222</v>
      </c>
      <c r="L191" s="1" t="s">
        <v>2222</v>
      </c>
      <c r="M191" s="1" t="s">
        <v>1127</v>
      </c>
      <c r="N191" s="1" t="s">
        <v>1127</v>
      </c>
      <c r="O191" s="1" t="s">
        <v>1128</v>
      </c>
      <c r="P191" s="1" t="s">
        <v>1129</v>
      </c>
      <c r="Q191" s="1" t="s">
        <v>1130</v>
      </c>
      <c r="R191" s="1" t="s">
        <v>2223</v>
      </c>
      <c r="S191" s="1" t="s">
        <v>1132</v>
      </c>
      <c r="T191" s="1" t="s">
        <v>1133</v>
      </c>
      <c r="U191" s="1" t="s">
        <v>1134</v>
      </c>
      <c r="V191" s="1" t="s">
        <v>1145</v>
      </c>
    </row>
    <row r="192" s="1" customFormat="1" spans="1:22">
      <c r="A192" s="3">
        <v>999229389787518</v>
      </c>
      <c r="B192" s="1" t="s">
        <v>1185</v>
      </c>
      <c r="C192" s="1" t="s">
        <v>2224</v>
      </c>
      <c r="D192" s="1" t="s">
        <v>2150</v>
      </c>
      <c r="E192" s="1" t="s">
        <v>2225</v>
      </c>
      <c r="F192" s="1" t="s">
        <v>1185</v>
      </c>
      <c r="G192" s="1" t="s">
        <v>1123</v>
      </c>
      <c r="H192" s="1" t="s">
        <v>1124</v>
      </c>
      <c r="I192" s="1" t="s">
        <v>2226</v>
      </c>
      <c r="J192" s="1" t="s">
        <v>30</v>
      </c>
      <c r="K192" s="1" t="s">
        <v>2227</v>
      </c>
      <c r="L192" s="1" t="s">
        <v>2227</v>
      </c>
      <c r="M192" s="1" t="s">
        <v>1127</v>
      </c>
      <c r="N192" s="1" t="s">
        <v>1127</v>
      </c>
      <c r="O192" s="1" t="s">
        <v>1128</v>
      </c>
      <c r="P192" s="1" t="s">
        <v>1129</v>
      </c>
      <c r="Q192" s="1" t="s">
        <v>1130</v>
      </c>
      <c r="R192" s="1" t="s">
        <v>2228</v>
      </c>
      <c r="S192" s="1" t="s">
        <v>1132</v>
      </c>
      <c r="T192" s="1" t="s">
        <v>1133</v>
      </c>
      <c r="U192" s="1" t="s">
        <v>1134</v>
      </c>
      <c r="V192" s="1" t="s">
        <v>1145</v>
      </c>
    </row>
    <row r="193" s="1" customFormat="1" spans="1:22">
      <c r="A193" s="3">
        <v>999229389915001</v>
      </c>
      <c r="B193" s="1" t="s">
        <v>1185</v>
      </c>
      <c r="C193" s="1" t="s">
        <v>2229</v>
      </c>
      <c r="D193" s="1" t="s">
        <v>2044</v>
      </c>
      <c r="E193" s="1" t="s">
        <v>2230</v>
      </c>
      <c r="F193" s="1" t="s">
        <v>1185</v>
      </c>
      <c r="G193" s="1" t="s">
        <v>1123</v>
      </c>
      <c r="H193" s="1" t="s">
        <v>1124</v>
      </c>
      <c r="I193" s="1" t="s">
        <v>2231</v>
      </c>
      <c r="J193" s="1" t="s">
        <v>30</v>
      </c>
      <c r="K193" s="1" t="s">
        <v>2232</v>
      </c>
      <c r="L193" s="1" t="s">
        <v>2232</v>
      </c>
      <c r="M193" s="1" t="s">
        <v>1127</v>
      </c>
      <c r="N193" s="1" t="s">
        <v>1127</v>
      </c>
      <c r="O193" s="1" t="s">
        <v>1128</v>
      </c>
      <c r="P193" s="1" t="s">
        <v>1129</v>
      </c>
      <c r="Q193" s="1" t="s">
        <v>1130</v>
      </c>
      <c r="R193" s="1" t="s">
        <v>2233</v>
      </c>
      <c r="S193" s="1" t="s">
        <v>1132</v>
      </c>
      <c r="T193" s="1" t="s">
        <v>1133</v>
      </c>
      <c r="U193" s="1" t="s">
        <v>1134</v>
      </c>
      <c r="V193" s="1" t="s">
        <v>1145</v>
      </c>
    </row>
    <row r="194" s="1" customFormat="1" spans="1:22">
      <c r="A194" s="3">
        <v>999229389955933</v>
      </c>
      <c r="B194" s="1" t="s">
        <v>1185</v>
      </c>
      <c r="C194" s="1" t="s">
        <v>2234</v>
      </c>
      <c r="D194" s="1" t="s">
        <v>2150</v>
      </c>
      <c r="E194" s="1" t="s">
        <v>2235</v>
      </c>
      <c r="F194" s="1" t="s">
        <v>1185</v>
      </c>
      <c r="G194" s="1" t="s">
        <v>1201</v>
      </c>
      <c r="H194" s="1" t="s">
        <v>1124</v>
      </c>
      <c r="I194" s="1" t="s">
        <v>2226</v>
      </c>
      <c r="J194" s="1" t="s">
        <v>30</v>
      </c>
      <c r="K194" s="1" t="s">
        <v>2227</v>
      </c>
      <c r="L194" s="1" t="s">
        <v>2227</v>
      </c>
      <c r="M194" s="1" t="s">
        <v>1127</v>
      </c>
      <c r="N194" s="1" t="s">
        <v>1127</v>
      </c>
      <c r="O194" s="1" t="s">
        <v>1128</v>
      </c>
      <c r="P194" s="1" t="s">
        <v>1129</v>
      </c>
      <c r="Q194" s="1" t="s">
        <v>1130</v>
      </c>
      <c r="R194" s="1" t="s">
        <v>2236</v>
      </c>
      <c r="S194" s="1" t="s">
        <v>1132</v>
      </c>
      <c r="T194" s="1" t="s">
        <v>1133</v>
      </c>
      <c r="U194" s="1" t="s">
        <v>1134</v>
      </c>
      <c r="V194" s="1" t="s">
        <v>1145</v>
      </c>
    </row>
    <row r="195" s="1" customFormat="1" spans="1:22">
      <c r="A195" s="3">
        <v>29389994500</v>
      </c>
      <c r="B195" s="1" t="s">
        <v>1185</v>
      </c>
      <c r="C195" s="1" t="s">
        <v>2237</v>
      </c>
      <c r="D195" s="1" t="s">
        <v>2044</v>
      </c>
      <c r="E195" s="1" t="s">
        <v>2238</v>
      </c>
      <c r="F195" s="1" t="s">
        <v>1123</v>
      </c>
      <c r="G195" s="1" t="s">
        <v>1201</v>
      </c>
      <c r="H195" s="1" t="s">
        <v>1124</v>
      </c>
      <c r="I195" s="1" t="s">
        <v>2194</v>
      </c>
      <c r="J195" s="1" t="s">
        <v>30</v>
      </c>
      <c r="K195" s="1" t="s">
        <v>2195</v>
      </c>
      <c r="L195" s="1" t="s">
        <v>2195</v>
      </c>
      <c r="M195" s="1" t="s">
        <v>1127</v>
      </c>
      <c r="N195" s="1" t="s">
        <v>1127</v>
      </c>
      <c r="O195" s="1" t="s">
        <v>1128</v>
      </c>
      <c r="P195" s="1" t="s">
        <v>1129</v>
      </c>
      <c r="Q195" s="1" t="s">
        <v>1130</v>
      </c>
      <c r="R195" s="1" t="s">
        <v>2239</v>
      </c>
      <c r="S195" s="1" t="s">
        <v>1132</v>
      </c>
      <c r="T195" s="1" t="s">
        <v>1133</v>
      </c>
      <c r="U195" s="1" t="s">
        <v>1134</v>
      </c>
      <c r="V195" s="1" t="s">
        <v>1145</v>
      </c>
    </row>
    <row r="196" s="1" customFormat="1" spans="1:22">
      <c r="A196" s="3">
        <v>999229390120174</v>
      </c>
      <c r="B196" s="1" t="s">
        <v>1185</v>
      </c>
      <c r="C196" s="1" t="s">
        <v>2240</v>
      </c>
      <c r="D196" s="1" t="s">
        <v>2177</v>
      </c>
      <c r="E196" s="1" t="s">
        <v>2241</v>
      </c>
      <c r="F196" s="1" t="s">
        <v>1123</v>
      </c>
      <c r="G196" s="1" t="s">
        <v>1201</v>
      </c>
      <c r="H196" s="1" t="s">
        <v>1124</v>
      </c>
      <c r="I196" s="1" t="s">
        <v>2242</v>
      </c>
      <c r="J196" s="1" t="s">
        <v>30</v>
      </c>
      <c r="K196" s="1" t="s">
        <v>2243</v>
      </c>
      <c r="L196" s="1" t="s">
        <v>2243</v>
      </c>
      <c r="M196" s="1" t="s">
        <v>1127</v>
      </c>
      <c r="N196" s="1" t="s">
        <v>1127</v>
      </c>
      <c r="O196" s="1" t="s">
        <v>1128</v>
      </c>
      <c r="P196" s="1" t="s">
        <v>1129</v>
      </c>
      <c r="Q196" s="1" t="s">
        <v>1130</v>
      </c>
      <c r="R196" s="1" t="s">
        <v>2244</v>
      </c>
      <c r="S196" s="1" t="s">
        <v>1132</v>
      </c>
      <c r="T196" s="1" t="s">
        <v>1133</v>
      </c>
      <c r="U196" s="1" t="s">
        <v>1134</v>
      </c>
      <c r="V196" s="1" t="s">
        <v>1145</v>
      </c>
    </row>
    <row r="197" s="1" customFormat="1" spans="1:22">
      <c r="A197" s="3">
        <v>999229390167071</v>
      </c>
      <c r="B197" s="1" t="s">
        <v>1185</v>
      </c>
      <c r="C197" s="1" t="s">
        <v>2245</v>
      </c>
      <c r="D197" s="1" t="s">
        <v>2198</v>
      </c>
      <c r="E197" s="1" t="s">
        <v>2246</v>
      </c>
      <c r="F197" s="1" t="s">
        <v>1185</v>
      </c>
      <c r="G197" s="1" t="s">
        <v>1123</v>
      </c>
      <c r="H197" s="1" t="s">
        <v>1124</v>
      </c>
      <c r="I197" s="1" t="s">
        <v>2247</v>
      </c>
      <c r="J197" s="1" t="s">
        <v>30</v>
      </c>
      <c r="K197" s="1" t="s">
        <v>2248</v>
      </c>
      <c r="L197" s="1" t="s">
        <v>2248</v>
      </c>
      <c r="M197" s="1" t="s">
        <v>1127</v>
      </c>
      <c r="N197" s="1" t="s">
        <v>1127</v>
      </c>
      <c r="O197" s="1" t="s">
        <v>1128</v>
      </c>
      <c r="P197" s="1" t="s">
        <v>1129</v>
      </c>
      <c r="Q197" s="1" t="s">
        <v>1130</v>
      </c>
      <c r="R197" s="1" t="s">
        <v>2249</v>
      </c>
      <c r="S197" s="1" t="s">
        <v>1132</v>
      </c>
      <c r="T197" s="1" t="s">
        <v>1133</v>
      </c>
      <c r="U197" s="1" t="s">
        <v>1134</v>
      </c>
      <c r="V197" s="1" t="s">
        <v>1145</v>
      </c>
    </row>
    <row r="198" s="1" customFormat="1" spans="1:22">
      <c r="A198" s="3">
        <v>999229390174555</v>
      </c>
      <c r="B198" s="1" t="s">
        <v>1185</v>
      </c>
      <c r="C198" s="1" t="s">
        <v>2250</v>
      </c>
      <c r="D198" s="1" t="s">
        <v>1409</v>
      </c>
      <c r="E198" s="1" t="s">
        <v>2251</v>
      </c>
      <c r="F198" s="1" t="s">
        <v>1123</v>
      </c>
      <c r="G198" s="1" t="s">
        <v>1201</v>
      </c>
      <c r="H198" s="1" t="s">
        <v>1124</v>
      </c>
      <c r="I198" s="1" t="s">
        <v>2252</v>
      </c>
      <c r="J198" s="1" t="s">
        <v>30</v>
      </c>
      <c r="K198" s="1" t="s">
        <v>2253</v>
      </c>
      <c r="L198" s="1" t="s">
        <v>2253</v>
      </c>
      <c r="M198" s="1" t="s">
        <v>1127</v>
      </c>
      <c r="N198" s="1" t="s">
        <v>1127</v>
      </c>
      <c r="O198" s="1" t="s">
        <v>1128</v>
      </c>
      <c r="P198" s="1" t="s">
        <v>1129</v>
      </c>
      <c r="Q198" s="1" t="s">
        <v>1130</v>
      </c>
      <c r="R198" s="1" t="s">
        <v>2254</v>
      </c>
      <c r="S198" s="1" t="s">
        <v>1132</v>
      </c>
      <c r="T198" s="1" t="s">
        <v>1133</v>
      </c>
      <c r="U198" s="1" t="s">
        <v>1134</v>
      </c>
      <c r="V198" s="1" t="s">
        <v>1213</v>
      </c>
    </row>
    <row r="199" s="1" customFormat="1" spans="1:22">
      <c r="A199" s="3">
        <v>999229390248796</v>
      </c>
      <c r="B199" s="1" t="s">
        <v>1185</v>
      </c>
      <c r="C199" s="1" t="s">
        <v>2255</v>
      </c>
      <c r="D199" s="1" t="s">
        <v>2256</v>
      </c>
      <c r="E199" s="1" t="s">
        <v>2257</v>
      </c>
      <c r="F199" s="1" t="s">
        <v>1185</v>
      </c>
      <c r="G199" s="1" t="s">
        <v>1123</v>
      </c>
      <c r="H199" s="1" t="s">
        <v>1124</v>
      </c>
      <c r="I199" s="1" t="s">
        <v>2258</v>
      </c>
      <c r="J199" s="1" t="s">
        <v>30</v>
      </c>
      <c r="K199" s="1" t="s">
        <v>2259</v>
      </c>
      <c r="L199" s="1" t="s">
        <v>2259</v>
      </c>
      <c r="M199" s="1" t="s">
        <v>1127</v>
      </c>
      <c r="N199" s="1" t="s">
        <v>1127</v>
      </c>
      <c r="O199" s="1" t="s">
        <v>1128</v>
      </c>
      <c r="P199" s="1" t="s">
        <v>1129</v>
      </c>
      <c r="Q199" s="1" t="s">
        <v>1130</v>
      </c>
      <c r="R199" s="1" t="s">
        <v>2260</v>
      </c>
      <c r="S199" s="1" t="s">
        <v>1132</v>
      </c>
      <c r="T199" s="1" t="s">
        <v>1133</v>
      </c>
      <c r="U199" s="1" t="s">
        <v>1134</v>
      </c>
      <c r="V199" s="1" t="s">
        <v>1145</v>
      </c>
    </row>
    <row r="200" s="1" customFormat="1" spans="1:22">
      <c r="A200" s="3">
        <v>999229390318870</v>
      </c>
      <c r="B200" s="1" t="s">
        <v>1185</v>
      </c>
      <c r="C200" s="1" t="s">
        <v>2261</v>
      </c>
      <c r="D200" s="1" t="s">
        <v>2150</v>
      </c>
      <c r="E200" s="1" t="s">
        <v>2262</v>
      </c>
      <c r="F200" s="1" t="s">
        <v>1185</v>
      </c>
      <c r="G200" s="1" t="s">
        <v>1123</v>
      </c>
      <c r="H200" s="1" t="s">
        <v>1124</v>
      </c>
      <c r="I200" s="1" t="s">
        <v>2263</v>
      </c>
      <c r="J200" s="1" t="s">
        <v>30</v>
      </c>
      <c r="K200" s="1" t="s">
        <v>2264</v>
      </c>
      <c r="L200" s="1" t="s">
        <v>2264</v>
      </c>
      <c r="M200" s="1" t="s">
        <v>1127</v>
      </c>
      <c r="N200" s="1" t="s">
        <v>1127</v>
      </c>
      <c r="O200" s="1" t="s">
        <v>1128</v>
      </c>
      <c r="P200" s="1" t="s">
        <v>1129</v>
      </c>
      <c r="Q200" s="1" t="s">
        <v>1130</v>
      </c>
      <c r="R200" s="1" t="s">
        <v>2265</v>
      </c>
      <c r="S200" s="1" t="s">
        <v>1132</v>
      </c>
      <c r="T200" s="1" t="s">
        <v>1133</v>
      </c>
      <c r="U200" s="1" t="s">
        <v>1134</v>
      </c>
      <c r="V200" s="1" t="s">
        <v>1145</v>
      </c>
    </row>
    <row r="201" s="1" customFormat="1" spans="1:22">
      <c r="A201" s="3">
        <v>999229390377501</v>
      </c>
      <c r="B201" s="1" t="s">
        <v>1185</v>
      </c>
      <c r="C201" s="1" t="s">
        <v>2266</v>
      </c>
      <c r="D201" s="1" t="s">
        <v>2150</v>
      </c>
      <c r="E201" s="1" t="s">
        <v>2267</v>
      </c>
      <c r="F201" s="1" t="s">
        <v>1185</v>
      </c>
      <c r="G201" s="1" t="s">
        <v>1123</v>
      </c>
      <c r="H201" s="1" t="s">
        <v>1124</v>
      </c>
      <c r="I201" s="1" t="s">
        <v>2263</v>
      </c>
      <c r="J201" s="1" t="s">
        <v>30</v>
      </c>
      <c r="K201" s="1" t="s">
        <v>2264</v>
      </c>
      <c r="L201" s="1" t="s">
        <v>2264</v>
      </c>
      <c r="M201" s="1" t="s">
        <v>1127</v>
      </c>
      <c r="N201" s="1" t="s">
        <v>1127</v>
      </c>
      <c r="O201" s="1" t="s">
        <v>1128</v>
      </c>
      <c r="P201" s="1" t="s">
        <v>1129</v>
      </c>
      <c r="Q201" s="1" t="s">
        <v>1130</v>
      </c>
      <c r="R201" s="1" t="s">
        <v>2268</v>
      </c>
      <c r="S201" s="1" t="s">
        <v>1132</v>
      </c>
      <c r="T201" s="1" t="s">
        <v>1133</v>
      </c>
      <c r="U201" s="1" t="s">
        <v>1134</v>
      </c>
      <c r="V201" s="1" t="s">
        <v>1145</v>
      </c>
    </row>
    <row r="202" s="1" customFormat="1" spans="1:22">
      <c r="A202" s="3">
        <v>999229391111791</v>
      </c>
      <c r="B202" s="1" t="s">
        <v>1185</v>
      </c>
      <c r="C202" s="1" t="s">
        <v>2269</v>
      </c>
      <c r="D202" s="1" t="s">
        <v>2150</v>
      </c>
      <c r="E202" s="1" t="s">
        <v>2270</v>
      </c>
      <c r="F202" s="1" t="s">
        <v>1185</v>
      </c>
      <c r="G202" s="1" t="s">
        <v>1123</v>
      </c>
      <c r="H202" s="1" t="s">
        <v>1124</v>
      </c>
      <c r="I202" s="1" t="s">
        <v>2263</v>
      </c>
      <c r="J202" s="1" t="s">
        <v>30</v>
      </c>
      <c r="K202" s="1" t="s">
        <v>2264</v>
      </c>
      <c r="L202" s="1" t="s">
        <v>2264</v>
      </c>
      <c r="M202" s="1" t="s">
        <v>1127</v>
      </c>
      <c r="N202" s="1" t="s">
        <v>1127</v>
      </c>
      <c r="O202" s="1" t="s">
        <v>1128</v>
      </c>
      <c r="P202" s="1" t="s">
        <v>1129</v>
      </c>
      <c r="Q202" s="1" t="s">
        <v>1130</v>
      </c>
      <c r="R202" s="1" t="s">
        <v>2271</v>
      </c>
      <c r="S202" s="1" t="s">
        <v>1132</v>
      </c>
      <c r="T202" s="1" t="s">
        <v>1133</v>
      </c>
      <c r="U202" s="1" t="s">
        <v>1134</v>
      </c>
      <c r="V202" s="1" t="s">
        <v>1145</v>
      </c>
    </row>
    <row r="203" s="1" customFormat="1" spans="1:22">
      <c r="A203" s="3">
        <v>999229392314707</v>
      </c>
      <c r="B203" s="1" t="s">
        <v>1185</v>
      </c>
      <c r="C203" s="1" t="s">
        <v>2272</v>
      </c>
      <c r="D203" s="1" t="s">
        <v>2273</v>
      </c>
      <c r="E203" s="1" t="s">
        <v>2274</v>
      </c>
      <c r="F203" s="1" t="s">
        <v>1123</v>
      </c>
      <c r="G203" s="1" t="s">
        <v>1201</v>
      </c>
      <c r="H203" s="1" t="s">
        <v>1124</v>
      </c>
      <c r="I203" s="1" t="s">
        <v>2247</v>
      </c>
      <c r="J203" s="1" t="s">
        <v>30</v>
      </c>
      <c r="K203" s="1" t="s">
        <v>2248</v>
      </c>
      <c r="L203" s="1" t="s">
        <v>2248</v>
      </c>
      <c r="M203" s="1" t="s">
        <v>1127</v>
      </c>
      <c r="N203" s="1" t="s">
        <v>1127</v>
      </c>
      <c r="O203" s="1" t="s">
        <v>1128</v>
      </c>
      <c r="P203" s="1" t="s">
        <v>1129</v>
      </c>
      <c r="Q203" s="1" t="s">
        <v>1130</v>
      </c>
      <c r="R203" s="1" t="s">
        <v>2275</v>
      </c>
      <c r="S203" s="1" t="s">
        <v>1132</v>
      </c>
      <c r="T203" s="1" t="s">
        <v>1133</v>
      </c>
      <c r="U203" s="1" t="s">
        <v>1134</v>
      </c>
      <c r="V203" s="1" t="s">
        <v>1213</v>
      </c>
    </row>
    <row r="204" s="1" customFormat="1" spans="1:22">
      <c r="A204" s="3">
        <v>999229393306463</v>
      </c>
      <c r="B204" s="1" t="s">
        <v>1123</v>
      </c>
      <c r="C204" s="1" t="s">
        <v>2276</v>
      </c>
      <c r="D204" s="1" t="s">
        <v>2277</v>
      </c>
      <c r="E204" s="1" t="s">
        <v>2278</v>
      </c>
      <c r="F204" s="1" t="s">
        <v>1123</v>
      </c>
      <c r="G204" s="1" t="s">
        <v>1201</v>
      </c>
      <c r="H204" s="1" t="s">
        <v>1124</v>
      </c>
      <c r="I204" s="1" t="s">
        <v>2279</v>
      </c>
      <c r="J204" s="1" t="s">
        <v>30</v>
      </c>
      <c r="K204" s="1" t="s">
        <v>2280</v>
      </c>
      <c r="L204" s="1" t="s">
        <v>2280</v>
      </c>
      <c r="M204" s="1" t="s">
        <v>1127</v>
      </c>
      <c r="N204" s="1" t="s">
        <v>1127</v>
      </c>
      <c r="O204" s="1" t="s">
        <v>1128</v>
      </c>
      <c r="P204" s="1" t="s">
        <v>1129</v>
      </c>
      <c r="Q204" s="1" t="s">
        <v>1130</v>
      </c>
      <c r="R204" s="1" t="s">
        <v>2281</v>
      </c>
      <c r="S204" s="1" t="s">
        <v>1132</v>
      </c>
      <c r="T204" s="1" t="s">
        <v>1133</v>
      </c>
      <c r="U204" s="1" t="s">
        <v>1134</v>
      </c>
      <c r="V204" s="1" t="s">
        <v>1145</v>
      </c>
    </row>
    <row r="205" s="1" customFormat="1" spans="1:22">
      <c r="A205" s="3">
        <v>999229393313566</v>
      </c>
      <c r="B205" s="1" t="s">
        <v>1123</v>
      </c>
      <c r="C205" s="1" t="s">
        <v>2282</v>
      </c>
      <c r="D205" s="1" t="s">
        <v>2044</v>
      </c>
      <c r="E205" s="1" t="s">
        <v>2283</v>
      </c>
      <c r="F205" s="1" t="s">
        <v>1123</v>
      </c>
      <c r="G205" s="1" t="s">
        <v>1201</v>
      </c>
      <c r="H205" s="1" t="s">
        <v>1124</v>
      </c>
      <c r="I205" s="1" t="s">
        <v>2284</v>
      </c>
      <c r="J205" s="1" t="s">
        <v>30</v>
      </c>
      <c r="K205" s="1" t="s">
        <v>2285</v>
      </c>
      <c r="L205" s="1" t="s">
        <v>2285</v>
      </c>
      <c r="M205" s="1" t="s">
        <v>1127</v>
      </c>
      <c r="N205" s="1" t="s">
        <v>1127</v>
      </c>
      <c r="O205" s="1" t="s">
        <v>1128</v>
      </c>
      <c r="P205" s="1" t="s">
        <v>1129</v>
      </c>
      <c r="Q205" s="1" t="s">
        <v>1130</v>
      </c>
      <c r="R205" s="1" t="s">
        <v>2286</v>
      </c>
      <c r="S205" s="1" t="s">
        <v>1132</v>
      </c>
      <c r="T205" s="1" t="s">
        <v>1133</v>
      </c>
      <c r="U205" s="1" t="s">
        <v>1134</v>
      </c>
      <c r="V205" s="1" t="s">
        <v>1145</v>
      </c>
    </row>
    <row r="206" s="1" customFormat="1" spans="1:22">
      <c r="A206" s="3">
        <v>999229393720047</v>
      </c>
      <c r="B206" s="1" t="s">
        <v>1123</v>
      </c>
      <c r="C206" s="1" t="s">
        <v>2287</v>
      </c>
      <c r="D206" s="1" t="s">
        <v>2150</v>
      </c>
      <c r="E206" s="1" t="s">
        <v>2220</v>
      </c>
      <c r="F206" s="1" t="s">
        <v>1123</v>
      </c>
      <c r="G206" s="1" t="s">
        <v>1201</v>
      </c>
      <c r="H206" s="1" t="s">
        <v>1124</v>
      </c>
      <c r="I206" s="1" t="s">
        <v>2288</v>
      </c>
      <c r="J206" s="1" t="s">
        <v>30</v>
      </c>
      <c r="K206" s="1" t="s">
        <v>2289</v>
      </c>
      <c r="L206" s="1" t="s">
        <v>2289</v>
      </c>
      <c r="M206" s="1" t="s">
        <v>1127</v>
      </c>
      <c r="N206" s="1" t="s">
        <v>1127</v>
      </c>
      <c r="O206" s="1" t="s">
        <v>1128</v>
      </c>
      <c r="P206" s="1" t="s">
        <v>1129</v>
      </c>
      <c r="Q206" s="1" t="s">
        <v>1130</v>
      </c>
      <c r="R206" s="1" t="s">
        <v>2290</v>
      </c>
      <c r="S206" s="1" t="s">
        <v>1132</v>
      </c>
      <c r="T206" s="1" t="s">
        <v>1133</v>
      </c>
      <c r="U206" s="1" t="s">
        <v>1134</v>
      </c>
      <c r="V206" s="1" t="s">
        <v>1145</v>
      </c>
    </row>
    <row r="207" s="1" customFormat="1" spans="1:22">
      <c r="A207" s="3">
        <v>999229394432450</v>
      </c>
      <c r="B207" s="1" t="s">
        <v>1123</v>
      </c>
      <c r="C207" s="1" t="s">
        <v>2291</v>
      </c>
      <c r="D207" s="1" t="s">
        <v>1853</v>
      </c>
      <c r="E207" s="1" t="s">
        <v>2292</v>
      </c>
      <c r="F207" s="1" t="s">
        <v>1123</v>
      </c>
      <c r="G207" s="1" t="s">
        <v>1201</v>
      </c>
      <c r="H207" s="1" t="s">
        <v>1124</v>
      </c>
      <c r="I207" s="1" t="s">
        <v>2293</v>
      </c>
      <c r="J207" s="1" t="s">
        <v>30</v>
      </c>
      <c r="K207" s="1" t="s">
        <v>2294</v>
      </c>
      <c r="L207" s="1" t="s">
        <v>2294</v>
      </c>
      <c r="M207" s="1" t="s">
        <v>1127</v>
      </c>
      <c r="N207" s="1" t="s">
        <v>1127</v>
      </c>
      <c r="O207" s="1" t="s">
        <v>1128</v>
      </c>
      <c r="P207" s="1" t="s">
        <v>1129</v>
      </c>
      <c r="Q207" s="1" t="s">
        <v>1130</v>
      </c>
      <c r="R207" s="1" t="s">
        <v>2295</v>
      </c>
      <c r="S207" s="1" t="s">
        <v>1132</v>
      </c>
      <c r="T207" s="1" t="s">
        <v>1133</v>
      </c>
      <c r="U207" s="1" t="s">
        <v>1134</v>
      </c>
      <c r="V207" s="1" t="s">
        <v>1145</v>
      </c>
    </row>
    <row r="208" s="1" customFormat="1" spans="1:22">
      <c r="A208" s="3">
        <v>999229394777465</v>
      </c>
      <c r="B208" s="1" t="s">
        <v>1123</v>
      </c>
      <c r="C208" s="1" t="s">
        <v>2296</v>
      </c>
      <c r="D208" s="1" t="s">
        <v>2150</v>
      </c>
      <c r="E208" s="1" t="s">
        <v>2297</v>
      </c>
      <c r="F208" s="1" t="s">
        <v>1123</v>
      </c>
      <c r="G208" s="1" t="s">
        <v>1201</v>
      </c>
      <c r="H208" s="1" t="s">
        <v>1124</v>
      </c>
      <c r="I208" s="1" t="s">
        <v>2288</v>
      </c>
      <c r="J208" s="1" t="s">
        <v>30</v>
      </c>
      <c r="K208" s="1" t="s">
        <v>2289</v>
      </c>
      <c r="L208" s="1" t="s">
        <v>2289</v>
      </c>
      <c r="M208" s="1" t="s">
        <v>1127</v>
      </c>
      <c r="N208" s="1" t="s">
        <v>1127</v>
      </c>
      <c r="O208" s="1" t="s">
        <v>1128</v>
      </c>
      <c r="P208" s="1" t="s">
        <v>1129</v>
      </c>
      <c r="Q208" s="1" t="s">
        <v>1130</v>
      </c>
      <c r="R208" s="1" t="s">
        <v>2298</v>
      </c>
      <c r="S208" s="1" t="s">
        <v>1132</v>
      </c>
      <c r="T208" s="1" t="s">
        <v>1133</v>
      </c>
      <c r="U208" s="1" t="s">
        <v>1134</v>
      </c>
      <c r="V208" s="1" t="s">
        <v>1145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2023-12-18T02:43:03Z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