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<sst xmlns="http://schemas.openxmlformats.org/spreadsheetml/2006/main" count="7353" uniqueCount="2445">
  <si>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</si>
  <si>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</si>
  <si>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</si>
  <si>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</si>
  <si>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</si>
  <si>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</si>
  <si>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</si>
  <si>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</si>
  <si>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</si>
  <si>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</si>
  <si>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</si>
  <si>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</si>
  <si>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</si>
  <si>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</si>
  <si>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</si>
  <si>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</si>
  <si>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</si>
  <si>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</si>
  <si>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</si>
  <si>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</si>
  <si>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</si>
  <si>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</si>
  <si>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</si>
  <si>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</si>
  <si>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</si>
  <si>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999224464395615	</t>
  </si>
  <si>
    <t>Ctrip</t>
  </si>
  <si>
    <t>正常</t>
  </si>
  <si>
    <t>[坎昆]坎昆海洋梦幻 - 大师酒店(Ocean Dream Cancun by GuruHotel)(55944788)</t>
  </si>
  <si>
    <t>华丽双人房（1 张双人床）, 浴缸, 海洋景观&lt;2人入住&gt;</t>
  </si>
  <si>
    <t>HKD</t>
  </si>
  <si>
    <t>Long/Anita</t>
  </si>
  <si>
    <t>CA13030231216HKD</t>
  </si>
  <si>
    <t>未提现</t>
  </si>
  <si>
    <t>携程开票</t>
  </si>
  <si>
    <t xml:space="preserve">3433737	</t>
  </si>
  <si>
    <t xml:space="preserve">17576844	</t>
  </si>
  <si>
    <t xml:space="preserve">999225036066145	</t>
  </si>
  <si>
    <t>[新加坡]新加坡嘉佩乐酒店(Capella Singapore)(55451822)</t>
  </si>
  <si>
    <t>尊贵客房, 2 张单人床 (Garden)&lt;2人入住&gt;</t>
  </si>
  <si>
    <t>WONG/STAN</t>
  </si>
  <si>
    <t xml:space="preserve">3571822	</t>
  </si>
  <si>
    <t xml:space="preserve">	</t>
  </si>
  <si>
    <t xml:space="preserve">999225198269585	</t>
  </si>
  <si>
    <t>[苏梅岛]苏梅岛思拉瓦迪度假酒店(Silavadee Pool Spa Resort)(55920156)</t>
  </si>
  <si>
    <t>海滨泳池别墅&lt;2人入住&gt;&lt;早餐&gt;</t>
  </si>
  <si>
    <t>XIA/JIAJUN,ZHAO/QIANHONG</t>
  </si>
  <si>
    <t xml:space="preserve">3608402	</t>
  </si>
  <si>
    <t>取消</t>
  </si>
  <si>
    <t xml:space="preserve">999226490493642	</t>
  </si>
  <si>
    <t>[芭堤雅]雅顿法义公寓式酒店(Arden Hotel and Residence by at Mind)(55465075)</t>
  </si>
  <si>
    <t>豪华房&lt;2人入住&gt;</t>
  </si>
  <si>
    <t>lian/yuannan</t>
  </si>
  <si>
    <t xml:space="preserve">3852189	</t>
  </si>
  <si>
    <t xml:space="preserve">999226855455276	</t>
  </si>
  <si>
    <t>[普吉岛]攀瓦布里海滨度假村(Panwaburi Beachfront Resort)(110133597)</t>
  </si>
  <si>
    <t>泳池景豪华双床房&lt;2人入住&gt;&lt;不退款&gt;</t>
  </si>
  <si>
    <t>Bouzaien/Sihem</t>
  </si>
  <si>
    <t xml:space="preserve">3963600	</t>
  </si>
  <si>
    <t xml:space="preserve">25401	</t>
  </si>
  <si>
    <t xml:space="preserve">999227045150042	</t>
  </si>
  <si>
    <t>[巴厘岛]乌布乡村酒店(Ubud Village Hotel)(55884309)</t>
  </si>
  <si>
    <t>豪华房&lt;2人入住&gt;&lt;早餐&gt;</t>
  </si>
  <si>
    <t>Goh/Quan Feng,Xie/Jiarong,Tan/Ian,Lim/Yvonne</t>
  </si>
  <si>
    <t xml:space="preserve">3988191	</t>
  </si>
  <si>
    <t xml:space="preserve">40278	</t>
  </si>
  <si>
    <t xml:space="preserve">999227103707290	</t>
  </si>
  <si>
    <t>[吉隆坡]莱恩酒店(Sleeping Lion Suites)(111414278)</t>
  </si>
  <si>
    <t>城景双人房&lt;2人入住&gt;&lt;不退款&gt;</t>
  </si>
  <si>
    <t>CHING/KOK FOO</t>
  </si>
  <si>
    <t xml:space="preserve">4004283	</t>
  </si>
  <si>
    <t xml:space="preserve">133370	</t>
  </si>
  <si>
    <t xml:space="preserve">999227113320361	</t>
  </si>
  <si>
    <t>[曼谷]曼谷素坤逸 11 巷索里泰莱酒店(Solitaire Bangkok Sukhumvit 11)(55694582)</t>
  </si>
  <si>
    <t>Grand Superior&lt;2人入住&gt;&lt;早餐&gt;</t>
  </si>
  <si>
    <t>KWAK/JAEHOON</t>
  </si>
  <si>
    <t xml:space="preserve">4010620	</t>
  </si>
  <si>
    <t xml:space="preserve">999227189274688	</t>
  </si>
  <si>
    <t>[会安]会安海湾度假村(Bay Resort Hoi AN)(110043102)</t>
  </si>
  <si>
    <t>豪华传统特大床房&lt;2人入住&gt;&lt;不退款&gt;&lt;早餐&gt;</t>
  </si>
  <si>
    <t>Han/Jungsub</t>
  </si>
  <si>
    <t xml:space="preserve">4020974	</t>
  </si>
  <si>
    <t xml:space="preserve">10008879	</t>
  </si>
  <si>
    <t xml:space="preserve">999227192036349	</t>
  </si>
  <si>
    <t>[巴厘岛]善提卡酒店-斯里吉塔努沙杜瓦(Hotel Santika Siligita Nusa Dua)(55872434)</t>
  </si>
  <si>
    <t>Superior Room King&lt;2人入住&gt;&lt;早餐&gt;</t>
  </si>
  <si>
    <t>soeigiarto/ariel</t>
  </si>
  <si>
    <t xml:space="preserve">4023526	</t>
  </si>
  <si>
    <t xml:space="preserve">I1ZPEW	</t>
  </si>
  <si>
    <t xml:space="preserve">999227193540313	</t>
  </si>
  <si>
    <t>[马卡蒂]迷你套房 - 马卡蒂艾顿塔酒店(The Mini Suites Eton Tower Makati)(55956372)</t>
  </si>
  <si>
    <t>迷你双人床房&lt;1人入住&gt;</t>
  </si>
  <si>
    <t>LOZADA/CHRISTENE DE GUZMAN</t>
  </si>
  <si>
    <t xml:space="preserve">4025323	</t>
  </si>
  <si>
    <t xml:space="preserve">121335	</t>
  </si>
  <si>
    <t xml:space="preserve">999227336389023	</t>
  </si>
  <si>
    <t>[卡尔达诺阿尔坎波]马尔彭萨卡尔达诺酒店(Cardano Hotel Malpensa)(55290566)</t>
  </si>
  <si>
    <t>双床房&lt;2人入住&gt;&lt;早餐&gt;</t>
  </si>
  <si>
    <t>SYNFAH/Hiew</t>
  </si>
  <si>
    <t xml:space="preserve">4053735	</t>
  </si>
  <si>
    <t xml:space="preserve">999227336514060	</t>
  </si>
  <si>
    <t>双人床房&lt;2人入住&gt;&lt;早餐&gt;</t>
  </si>
  <si>
    <t xml:space="preserve">4053784	</t>
  </si>
  <si>
    <t xml:space="preserve">999227338023437	</t>
  </si>
  <si>
    <t>[巴厘岛]阿兰塔拉沙努尔酒店(The Alantara Sanur)(55872530)</t>
  </si>
  <si>
    <t>wang/ziying</t>
  </si>
  <si>
    <t xml:space="preserve">4055460	</t>
  </si>
  <si>
    <t xml:space="preserve">999228036825946	</t>
  </si>
  <si>
    <t>[曼谷]曼谷传承酒店(The Heritage Hotels Bangkok)(54503369)</t>
  </si>
  <si>
    <t>城景套房&lt;2人入住&gt;</t>
  </si>
  <si>
    <t>MUSTAKIM/NORHANANI,ABD GHANI/SITI NUR AMIRA</t>
  </si>
  <si>
    <t xml:space="preserve">4109462	</t>
  </si>
  <si>
    <t xml:space="preserve">16122	</t>
  </si>
  <si>
    <t xml:space="preserve">999228091580480	</t>
  </si>
  <si>
    <t>[巴厘岛]阿迪瓦纳乌纳吉套房酒店(Adiwana Unagi Suites)(94358630)</t>
  </si>
  <si>
    <t>一卧室泳池别墅&lt;2人入住&gt;&lt;早餐&gt;</t>
  </si>
  <si>
    <t>KIM/SUNYOUNG,JEONG/JUNGHYEOK</t>
  </si>
  <si>
    <t xml:space="preserve">4123365	</t>
  </si>
  <si>
    <t xml:space="preserve">999228217523186	</t>
  </si>
  <si>
    <t>[曼谷]UHG四分之一隆齐酒店(The Quarter Ploenchit by UHG)(90402440)</t>
  </si>
  <si>
    <t>一卧套房&lt;2人入住&gt;&lt;早餐&gt;</t>
  </si>
  <si>
    <t>HUANG/MEI LING</t>
  </si>
  <si>
    <t xml:space="preserve">4154432	</t>
  </si>
  <si>
    <t xml:space="preserve">9030522014721	</t>
  </si>
  <si>
    <t xml:space="preserve">999228234604395	</t>
  </si>
  <si>
    <t>[巴黎]经典巴士底狱酒店(Classics Hotel Bastille)(70392169)</t>
  </si>
  <si>
    <t>舒适双人床房&lt;2人入住&gt;&lt;早餐&gt;</t>
  </si>
  <si>
    <t>MAYORALTEMPORAL/ERIK,SUAREZDOMINGUEZ/DAVID</t>
  </si>
  <si>
    <t xml:space="preserve">4158777	</t>
  </si>
  <si>
    <t xml:space="preserve">ITQSPZ	</t>
  </si>
  <si>
    <t xml:space="preserve">999228234676705	</t>
  </si>
  <si>
    <t>[帕赛市]马尼拉贝尔蒙特酒店(Belmont Hotel Manila)(55321134)</t>
  </si>
  <si>
    <t>高级房&lt;2人入住&gt;&lt;不退款&gt;</t>
  </si>
  <si>
    <t>CATALAN/POLICARPO JR I</t>
  </si>
  <si>
    <t xml:space="preserve">4158792	</t>
  </si>
  <si>
    <t xml:space="preserve">322317	</t>
  </si>
  <si>
    <t xml:space="preserve">999228313984039	</t>
  </si>
  <si>
    <t>[帕赛市]帕赛卡巴雅酒店(Kabayan Hotel Pasay)(95687444)</t>
  </si>
  <si>
    <t>标准房&lt;2人入住&gt;&lt;早餐&gt;</t>
  </si>
  <si>
    <t>FRILLES/PATERNO,ESPINA/ROSEMARIE CAYANAN</t>
  </si>
  <si>
    <t xml:space="preserve">4187963	</t>
  </si>
  <si>
    <t xml:space="preserve">999228314119280	</t>
  </si>
  <si>
    <t>LIBOG/JEAN-EMMANUEL</t>
  </si>
  <si>
    <t xml:space="preserve">4188050	</t>
  </si>
  <si>
    <t xml:space="preserve">999228319218906	</t>
  </si>
  <si>
    <t>[曼谷]沙吞伊斯汀大酒店(Eastin Grand Hotel Sathorn)(68545414)</t>
  </si>
  <si>
    <t>高级天空房&lt;2人入住&gt;&lt;早餐&gt;</t>
  </si>
  <si>
    <t>MEYRINGER/ANNA-LENA,MEYRINGER/MARKUS</t>
  </si>
  <si>
    <t xml:space="preserve">4192396	</t>
  </si>
  <si>
    <t xml:space="preserve">490095	</t>
  </si>
  <si>
    <t xml:space="preserve">999228324958995	</t>
  </si>
  <si>
    <t>[纳柯亚]巴淡岛城市酒店(Batam City Hotel)(91807615)</t>
  </si>
  <si>
    <t>豪华大号床房&lt;2人入住&gt;&lt;早餐&gt;</t>
  </si>
  <si>
    <t>AUNG/LUN MOE,AIDA/LINDA</t>
  </si>
  <si>
    <t xml:space="preserve">4195464	</t>
  </si>
  <si>
    <t xml:space="preserve">144685 -86	</t>
  </si>
  <si>
    <t xml:space="preserve">999228337721857	</t>
  </si>
  <si>
    <t>[首尔]9布里克酒店(9 Brick Hotel)(77372030)</t>
  </si>
  <si>
    <t>精致顶层房&lt;2人入住&gt;</t>
  </si>
  <si>
    <t>MAN/WAN SZE VINCE,CHUNG/YIU FAI</t>
  </si>
  <si>
    <t xml:space="preserve">4201410	</t>
  </si>
  <si>
    <t xml:space="preserve">2311061268169696	</t>
  </si>
  <si>
    <t xml:space="preserve">999228338611036	</t>
  </si>
  <si>
    <t>[首尔]美利来酒店首尔明洞.(Migliore Hotel Seoul Myeongdong)(55312270)</t>
  </si>
  <si>
    <t>标准双床房&lt;2人入住&gt;</t>
  </si>
  <si>
    <t>GAO/NINGKE</t>
  </si>
  <si>
    <t xml:space="preserve">4202179	</t>
  </si>
  <si>
    <t xml:space="preserve">20231125719343134	</t>
  </si>
  <si>
    <t xml:space="preserve">999228359027167	</t>
  </si>
  <si>
    <t>[芭堤雅]特罗皮卡纳酒店(Hotel Tropicana Pattaya)(55745204)</t>
  </si>
  <si>
    <t>Superior Cabana&lt;2人入住&gt;&lt;早餐&gt;</t>
  </si>
  <si>
    <t>KIM/JIN SU,LEE/SEUNGHWAN</t>
  </si>
  <si>
    <t xml:space="preserve">4212642	</t>
  </si>
  <si>
    <t xml:space="preserve">999228361478140	</t>
  </si>
  <si>
    <t>[巴厘岛]巴厘岛机场希尔顿花园酒店(Hilton Garden Inn Bali Ngurah Rai Airport)(55290459)</t>
  </si>
  <si>
    <t>双床房&lt;2人入住&gt;</t>
  </si>
  <si>
    <t>YU/XIAOJING,Diao/Yijing</t>
  </si>
  <si>
    <t xml:space="preserve">4214158	</t>
  </si>
  <si>
    <t xml:space="preserve">999228366985642	</t>
  </si>
  <si>
    <t>[曼谷]皇家宾佳酒店(Royal Benja Hotel)(55745225)</t>
  </si>
  <si>
    <t>豪华房&lt;2人入住&gt;&lt;不退款&gt;</t>
  </si>
  <si>
    <t>JO/DONGDAE</t>
  </si>
  <si>
    <t xml:space="preserve">4217739	</t>
  </si>
  <si>
    <t xml:space="preserve">423643	</t>
  </si>
  <si>
    <t xml:space="preserve">999228367689627	</t>
  </si>
  <si>
    <t>cabana豪华房&lt;2人入住&gt;&lt;早餐&gt;</t>
  </si>
  <si>
    <t xml:space="preserve">4218944	</t>
  </si>
  <si>
    <t xml:space="preserve">999228368236370	</t>
  </si>
  <si>
    <t>[布宜诺斯艾利斯]蒙塞拉特公寓酒店(Monserrat Apart Hotel)(104397199)</t>
  </si>
  <si>
    <t>标准双人房&lt;2人入住&gt;</t>
  </si>
  <si>
    <t>Ibarrola/Randy</t>
  </si>
  <si>
    <t xml:space="preserve">4219853	</t>
  </si>
  <si>
    <t xml:space="preserve">999228368966407	</t>
  </si>
  <si>
    <t>[马尼拉]马尼拉湾景园酒店(Bayview Park Hotel Manila)(55280723)</t>
  </si>
  <si>
    <t>高级双人床房&lt;2人入住&gt;&lt;早餐&gt;</t>
  </si>
  <si>
    <t>LOMBRINO/ANAMARIE</t>
  </si>
  <si>
    <t xml:space="preserve">4221239	</t>
  </si>
  <si>
    <t xml:space="preserve">298787	</t>
  </si>
  <si>
    <t xml:space="preserve">999228412731900	</t>
  </si>
  <si>
    <t>LO/KA LOK,MENG/SUI SUM</t>
  </si>
  <si>
    <t xml:space="preserve">4232143	</t>
  </si>
  <si>
    <t xml:space="preserve">149015	</t>
  </si>
  <si>
    <t xml:space="preserve">999228417646447	</t>
  </si>
  <si>
    <t xml:space="preserve">4234409	</t>
  </si>
  <si>
    <t xml:space="preserve">999228421127866	</t>
  </si>
  <si>
    <t>商务大床房(无窗)&lt;2人入住&gt;&lt;不退款&gt;</t>
  </si>
  <si>
    <t>YEUNG/CHIYINGSYRIN</t>
  </si>
  <si>
    <t xml:space="preserve">4235973	</t>
  </si>
  <si>
    <t xml:space="preserve">12311110076	</t>
  </si>
  <si>
    <t xml:space="preserve">999228421195584	</t>
  </si>
  <si>
    <t>WONG/HIU CHING</t>
  </si>
  <si>
    <t xml:space="preserve">4235986	</t>
  </si>
  <si>
    <t xml:space="preserve">CH12311113379	</t>
  </si>
  <si>
    <t xml:space="preserve">999228433764349	</t>
  </si>
  <si>
    <t>[百瑞巴沙]伊斯坦布尔温莎酒店会议中心(Windsor Hotel &amp; Convention Center Istanbul)(97595023)</t>
  </si>
  <si>
    <t>高级城景房&lt;2人入住&gt;&lt;不退款&gt;&lt;早餐&gt;</t>
  </si>
  <si>
    <t>Goodwin/Jayson</t>
  </si>
  <si>
    <t xml:space="preserve">4238188	</t>
  </si>
  <si>
    <t xml:space="preserve">210340	</t>
  </si>
  <si>
    <t xml:space="preserve">999228435443432	</t>
  </si>
  <si>
    <t>[曼谷]曼谷盛泰乐水门酒店(Centara Watergate Pavillion Hotel Bangkok)(55967850)</t>
  </si>
  <si>
    <t>城景高级双床房&lt;2人入住&gt;&lt;不退款&gt;</t>
  </si>
  <si>
    <t>YAP/HUI LENG</t>
  </si>
  <si>
    <t xml:space="preserve">4238716	</t>
  </si>
  <si>
    <t xml:space="preserve">34962SE070457|120734848	</t>
  </si>
  <si>
    <t xml:space="preserve">999228438358029	</t>
  </si>
  <si>
    <t>[甲米]甲米奥南格洛(Glow Ao Nang Krabi)(60480375)</t>
  </si>
  <si>
    <t>高级特大床房&lt;2人入住&gt;&lt;不退款&gt;&lt;早餐&gt;</t>
  </si>
  <si>
    <t>DUANGSONG/KONGPRAPHAN</t>
  </si>
  <si>
    <t xml:space="preserve">4240072	</t>
  </si>
  <si>
    <t xml:space="preserve">999228441363234	</t>
  </si>
  <si>
    <t>[曼谷]曼谷中城酒店(Bangkok Midtown Hotel)(55733610)</t>
  </si>
  <si>
    <t>标准双人床房&lt;2人入住&gt;&lt;不退款&gt;</t>
  </si>
  <si>
    <t>JANTORN/THITIRAT</t>
  </si>
  <si>
    <t xml:space="preserve">4241860	</t>
  </si>
  <si>
    <t xml:space="preserve">999228443083013	</t>
  </si>
  <si>
    <t>[曼谷]曼谷素坤逸安凡尼酒店(Avani Sukhumvit Bangkok Hotel)(70165254)</t>
  </si>
  <si>
    <t>阿瓦尼客房&lt;2人入住&gt;&lt;不退款&gt;&lt;早餐&gt;</t>
  </si>
  <si>
    <t>CHAN/CHIN CHUNG,LEUNG/TING</t>
  </si>
  <si>
    <t xml:space="preserve">4244221	</t>
  </si>
  <si>
    <t xml:space="preserve">999228445959119	</t>
  </si>
  <si>
    <t>[曼谷]素坤逸通罗中心站酒店(Centre Point Sukhumvit Thong-Lo)(55547395)</t>
  </si>
  <si>
    <t>一卧室套房&lt;2人入住&gt;&lt;不退款&gt;</t>
  </si>
  <si>
    <t>WONG/CHIU KIT KOLEN</t>
  </si>
  <si>
    <t xml:space="preserve">4249659	</t>
  </si>
  <si>
    <t xml:space="preserve">8978256|121446477	</t>
  </si>
  <si>
    <t xml:space="preserve">999228468590768	</t>
  </si>
  <si>
    <t>[八打灵再也]工匠生态酒店(Artisan Eco Hotel)(55841864)</t>
  </si>
  <si>
    <t>豪华大床房&lt;2人入住&gt;</t>
  </si>
  <si>
    <t>HENG/PEI HIAN</t>
  </si>
  <si>
    <t xml:space="preserve">4252165	</t>
  </si>
  <si>
    <t xml:space="preserve">1082518148	</t>
  </si>
  <si>
    <t xml:space="preserve">999228472631404	</t>
  </si>
  <si>
    <t>[Racha Thewa]阿玛拉素万那普酒店(Amaranth Suvarnabhumi Hotel  Certified)(55841750)</t>
  </si>
  <si>
    <t>KAWATA/HIDEKAZU,KAWATA/MIKI</t>
  </si>
  <si>
    <t xml:space="preserve">4253845	</t>
  </si>
  <si>
    <t xml:space="preserve">79292	</t>
  </si>
  <si>
    <t xml:space="preserve">999228474901801	</t>
  </si>
  <si>
    <t>[爱丁堡]马尔马逊爱丁堡酒店(Malmaison Edinburgh)(90355598)</t>
  </si>
  <si>
    <t>SU/XIAOJIANG,OSCAR/LOPEZFABREGAS</t>
  </si>
  <si>
    <t xml:space="preserve">4255100	</t>
  </si>
  <si>
    <t xml:space="preserve">-122038338,-122038339|122038338,122038339	</t>
  </si>
  <si>
    <t xml:space="preserve">999228475312204	</t>
  </si>
  <si>
    <t>[哥打京那巴鲁]京那巴鲁凯悦酒店(Hyatt Regency Kinabalu)(56174659)</t>
  </si>
  <si>
    <t>Double room, Twin beds&lt;2人入住&gt;&lt;早餐&gt;</t>
  </si>
  <si>
    <t>LOK/CHAR LEE,TANG/HOOI YING</t>
  </si>
  <si>
    <t xml:space="preserve">4255272	</t>
  </si>
  <si>
    <t xml:space="preserve">28483071606	</t>
  </si>
  <si>
    <t>LOK/CHAR LEE,LOK/KALYANI ZHENG YI,TANG/HOOI YING,KU/AH MAN</t>
  </si>
  <si>
    <t xml:space="preserve">4255816	</t>
  </si>
  <si>
    <t xml:space="preserve">999228484805306	</t>
  </si>
  <si>
    <t>DELIMASARI/ANITA</t>
  </si>
  <si>
    <t xml:space="preserve">4256937	</t>
  </si>
  <si>
    <t xml:space="preserve">999228484891827	</t>
  </si>
  <si>
    <t>[柑林县]金兰安娜曼德拉酒店(Ana Mandara Cam Ranh)(109174065)</t>
  </si>
  <si>
    <t>海滨一卧室双床泳池别墅&lt;2人入住&gt;&lt;早餐&gt;</t>
  </si>
  <si>
    <t>BAK/WOORAM</t>
  </si>
  <si>
    <t xml:space="preserve">4256973	</t>
  </si>
  <si>
    <t xml:space="preserve">999228486470146	</t>
  </si>
  <si>
    <t>[巴黎]巴黎共和皇冠假日酒店 - IHG 旗下酒店(Crowne Plaza Paris République, an IHG Hotel)(55439252)</t>
  </si>
  <si>
    <t>标准房&lt;2人入住&gt;&lt;不退款&gt;</t>
  </si>
  <si>
    <t>CHENG/NUO</t>
  </si>
  <si>
    <t xml:space="preserve">4257930	</t>
  </si>
  <si>
    <t xml:space="preserve">999228488262157	</t>
  </si>
  <si>
    <t>[罗马]柯罗酒店(Hotel Corot)(55680387)</t>
  </si>
  <si>
    <t>HASEGAWA/SHUYA</t>
  </si>
  <si>
    <t xml:space="preserve">4259604	</t>
  </si>
  <si>
    <t xml:space="preserve">999228488271867	</t>
  </si>
  <si>
    <t xml:space="preserve">4259620	</t>
  </si>
  <si>
    <t xml:space="preserve">999228488949796	</t>
  </si>
  <si>
    <t>[普吉岛]海顿里拉瓦迪酒店(Leelavadee HuaTing Holiday Inn)(55831883)</t>
  </si>
  <si>
    <t>园景高级房&lt;2人入住&gt;</t>
  </si>
  <si>
    <t>ZHONG/HEJUN</t>
  </si>
  <si>
    <t xml:space="preserve">4260830	</t>
  </si>
  <si>
    <t xml:space="preserve">999228493140310	</t>
  </si>
  <si>
    <t>[帕赛市]马尼拉青柠度假村(Lime Resort Manila)(104397379)</t>
  </si>
  <si>
    <t>标准无景双床房&lt;2人入住&gt;&lt;不退款&gt;</t>
  </si>
  <si>
    <t>NAITO/YUTA,UZU/MIKIYA</t>
  </si>
  <si>
    <t xml:space="preserve">4262907	</t>
  </si>
  <si>
    <t xml:space="preserve">ONZMWD	</t>
  </si>
  <si>
    <t xml:space="preserve">999228493191008	</t>
  </si>
  <si>
    <t>[新加坡]遨堡圣淘沙酒店 - 远东集团(The Outpost Hotel Sentosa by Far East Hospitality)(55779662)</t>
  </si>
  <si>
    <t>豪华房-禁烟&lt;2人入住&gt;&lt;不退款&gt;</t>
  </si>
  <si>
    <t>LEE/CHING,OU/ZHIJUN</t>
  </si>
  <si>
    <t xml:space="preserve">4262918	</t>
  </si>
  <si>
    <t xml:space="preserve">999228495639887	</t>
  </si>
  <si>
    <t>[马德里]默卡德酒店(Hotel Mercader)(77371726)</t>
  </si>
  <si>
    <t>双人房 1张双人床&lt;2人入住&gt;&lt;早餐&gt;</t>
  </si>
  <si>
    <t>BRAZIL/TONY</t>
  </si>
  <si>
    <t xml:space="preserve">4264062	</t>
  </si>
  <si>
    <t xml:space="preserve">999228501539648	</t>
  </si>
  <si>
    <t>[乔治市]槟城长荣桂冠酒店(Evergreen Laurel Hotel Penang)(55451685)</t>
  </si>
  <si>
    <t>海景豪华特大床房&lt;2人入住&gt;&lt;不退款&gt;</t>
  </si>
  <si>
    <t>AHMAD/JALIL</t>
  </si>
  <si>
    <t xml:space="preserve">4266874	</t>
  </si>
  <si>
    <t xml:space="preserve">23111813476	</t>
  </si>
  <si>
    <t xml:space="preserve">999228508501445	</t>
  </si>
  <si>
    <t>[普吉岛]普吉岛秘密悬崖度假村(Secret Cliff Resort &amp; Restaurant)(55626130)</t>
  </si>
  <si>
    <t>园景高级房&lt;2人入住&gt;&lt;不退款&gt;</t>
  </si>
  <si>
    <t>REN/LEI,WEI/DENGFENG</t>
  </si>
  <si>
    <t xml:space="preserve">4268459	</t>
  </si>
  <si>
    <t xml:space="preserve">109531	</t>
  </si>
  <si>
    <t xml:space="preserve">999228511613031	</t>
  </si>
  <si>
    <t>[首尔]九树酒店东大门(Nine Tree Hotel Dongdaemun)(69451936)</t>
  </si>
  <si>
    <t>双人房 (Semi)&lt;1人入住&gt;&lt;不退款&gt;&lt;早餐&gt;</t>
  </si>
  <si>
    <t>YARLI/iREM</t>
  </si>
  <si>
    <t xml:space="preserve">4269337	</t>
  </si>
  <si>
    <t xml:space="preserve">23112300066/126907203	</t>
  </si>
  <si>
    <t xml:space="preserve">999228514533067	</t>
  </si>
  <si>
    <t>[曼谷]曼谷班达拉西隆套房酒店(Bandara Suites Silom, Bangkok)(55320752)</t>
  </si>
  <si>
    <t>LI/JINMEI,LI/JINDI</t>
  </si>
  <si>
    <t xml:space="preserve">4270437	</t>
  </si>
  <si>
    <t xml:space="preserve">acknowledge	</t>
  </si>
  <si>
    <t xml:space="preserve">999228519517475	</t>
  </si>
  <si>
    <t>[爱因霍温]比赛酒店(Hotel the Match)(94361383)</t>
  </si>
  <si>
    <t>舒适大床房&lt;2人入住&gt;&lt;不退款&gt;</t>
  </si>
  <si>
    <t>BALTISSEN/ANDREAS</t>
  </si>
  <si>
    <t xml:space="preserve">4270772	</t>
  </si>
  <si>
    <t xml:space="preserve">46298212|123971664	</t>
  </si>
  <si>
    <t xml:space="preserve">999228520624251	</t>
  </si>
  <si>
    <t>[丹戎本雅]槟城火烈鸟海滩酒店(Flamingo Hotel by The Beach, Penang)(55439295)</t>
  </si>
  <si>
    <t>海景豪华特大床房&lt;2人入住&gt;&lt;不退款&gt;&lt;早餐&gt;</t>
  </si>
  <si>
    <t>TSAN/DR CHRISTOPHER ENG SOO</t>
  </si>
  <si>
    <t xml:space="preserve">4270956	</t>
  </si>
  <si>
    <t xml:space="preserve">999228521609896	</t>
  </si>
  <si>
    <t>[新加坡]樟宜机场皇冠假日酒店  - IHG 旗下酒店(Crowne Plaza Changi Airport, an IHG Hotel)(55280749)</t>
  </si>
  <si>
    <t>宝石翼楼标准特大床房&lt;2人入住&gt;&lt;不退款&gt;&lt;早餐&gt;</t>
  </si>
  <si>
    <t>Thian/Monica</t>
  </si>
  <si>
    <t xml:space="preserve">4271173	</t>
  </si>
  <si>
    <t xml:space="preserve">20476065	</t>
  </si>
  <si>
    <t xml:space="preserve">999228522122223	</t>
  </si>
  <si>
    <t>[首尔]东大门酒店(Dongdaemun Hotel)(110131511)</t>
  </si>
  <si>
    <t>双人房&lt;2人入住&gt;</t>
  </si>
  <si>
    <t>SHI/CHENGZONG</t>
  </si>
  <si>
    <t xml:space="preserve">4271348	</t>
  </si>
  <si>
    <t xml:space="preserve">2311200143	</t>
  </si>
  <si>
    <t xml:space="preserve">999228543914723	</t>
  </si>
  <si>
    <t>WULANDARI/TRI KARTIANI</t>
  </si>
  <si>
    <t xml:space="preserve">4276480	</t>
  </si>
  <si>
    <t xml:space="preserve">999228547909260	</t>
  </si>
  <si>
    <t>[曼谷]曼谷林布兰套房酒店(Rembrandt Hotel and Suites Bangkok)(55452251)</t>
  </si>
  <si>
    <t>高级双人或双床间&lt;1人入住&gt;&lt;不退款&gt;&lt;早餐&gt;</t>
  </si>
  <si>
    <t>MARCO/FASANELLA</t>
  </si>
  <si>
    <t xml:space="preserve">4278256	</t>
  </si>
  <si>
    <t xml:space="preserve">4935958250077960645	</t>
  </si>
  <si>
    <t xml:space="preserve">999228553396337	</t>
  </si>
  <si>
    <t>[莎阿南]莎阿南希尔顿逸林酒店(DoubleTree by Hilton Shah Alam I-City)(111414420)</t>
  </si>
  <si>
    <t>豪华大床房公园景观&lt;2人入住&gt;</t>
  </si>
  <si>
    <t>BINTIZAINAL/NURULALLISHAH,BINBAHARUDIN/AMIRUL ADAM</t>
  </si>
  <si>
    <t xml:space="preserve">4279154	</t>
  </si>
  <si>
    <t xml:space="preserve">3448124312	</t>
  </si>
  <si>
    <t xml:space="preserve">999228556062598	</t>
  </si>
  <si>
    <t>[佛罗伦萨]圣乔治 &amp;奥林匹克酒店(Hotel S.Giorgio &amp; Olimpic)(95084673)</t>
  </si>
  <si>
    <t>双人床房&lt;1人入住&gt;&lt;不退款&gt;&lt;早餐&gt;</t>
  </si>
  <si>
    <t>JIN/ZHI</t>
  </si>
  <si>
    <t xml:space="preserve">4290262	</t>
  </si>
  <si>
    <t xml:space="preserve">999228560841234	</t>
  </si>
  <si>
    <t>[爱丁堡]爱丁堡斯考特斯俱乐部皇家酒店(Royal Scots Club)(92028716)</t>
  </si>
  <si>
    <t>标准房, 1 张双人床, 一层&lt;2人入住&gt;&lt;不退款&gt;</t>
  </si>
  <si>
    <t>HUANG/PEIXUN</t>
  </si>
  <si>
    <t xml:space="preserve">4294236	</t>
  </si>
  <si>
    <t xml:space="preserve">1320826|125701275	</t>
  </si>
  <si>
    <t xml:space="preserve">999228560861993	</t>
  </si>
  <si>
    <t>[普吉岛]林布利家庭酒店(Limburi Hometel)(90374135)</t>
  </si>
  <si>
    <t>大号床房&lt;2人入住&gt;&lt;不退款&gt;</t>
  </si>
  <si>
    <t>Knive /Arne-Martin</t>
  </si>
  <si>
    <t xml:space="preserve">4294278	</t>
  </si>
  <si>
    <t xml:space="preserve">|125711248	</t>
  </si>
  <si>
    <t xml:space="preserve">999228569135580	</t>
  </si>
  <si>
    <t>[卡尔斯鲁厄]卡尔斯城市 ACHAT 酒店(Achat Hotel Karlsruhe City)(60467182)</t>
  </si>
  <si>
    <t>商务单人间&lt;1人入住&gt;&lt;早餐&gt;</t>
  </si>
  <si>
    <t>Xu/Guochang</t>
  </si>
  <si>
    <t xml:space="preserve">4297290	</t>
  </si>
  <si>
    <t xml:space="preserve">18311120	</t>
  </si>
  <si>
    <t xml:space="preserve">999228572471883	</t>
  </si>
  <si>
    <t>[碧瑶]碧瑶广场小屋(The Plaza Lodge Baguio)(113652505)</t>
  </si>
  <si>
    <t>Deluxe Double Room, 2 Double Beds&lt;2人入住&gt;&lt;不退款&gt;&lt;早餐&gt;</t>
  </si>
  <si>
    <t>Del Rosario/Arnel</t>
  </si>
  <si>
    <t xml:space="preserve">4299078	</t>
  </si>
  <si>
    <t xml:space="preserve">155025	</t>
  </si>
  <si>
    <t xml:space="preserve">999228574344991	</t>
  </si>
  <si>
    <t>[马德里]NH典藏马德里欧式建筑酒店(NH Collection Eurobuilding)(55611981)</t>
  </si>
  <si>
    <t>高级房&lt;2人入住&gt;&lt;早餐&gt;</t>
  </si>
  <si>
    <t>Tolon Miguel/Jose Luis</t>
  </si>
  <si>
    <t xml:space="preserve">4300905	</t>
  </si>
  <si>
    <t xml:space="preserve">-C9NLCCV7	</t>
  </si>
  <si>
    <t xml:space="preserve">999228574446490	</t>
  </si>
  <si>
    <t>[伦敦]伦敦摄政公园假日酒店(Holiday Inn London - Regent's Park, an IHG Hotel)(55653297)</t>
  </si>
  <si>
    <t>标准双床房&lt;2人入住&gt;&lt;不退款&gt;</t>
  </si>
  <si>
    <t>LIANG/YU</t>
  </si>
  <si>
    <t xml:space="preserve">4301004	</t>
  </si>
  <si>
    <t xml:space="preserve">20127807|126431367	</t>
  </si>
  <si>
    <t xml:space="preserve">999228575389465	</t>
  </si>
  <si>
    <t>[新加坡]登宝客栈（牛车水）(The Inn at Temple Street (Chinatown))(55851958)</t>
  </si>
  <si>
    <t>高级房&lt;1人入住&gt;</t>
  </si>
  <si>
    <t>PIPATTANASIRI/SUPARAK</t>
  </si>
  <si>
    <t xml:space="preserve">4301832	</t>
  </si>
  <si>
    <t xml:space="preserve">999228575427141	</t>
  </si>
  <si>
    <t>[依斯干达公主城]柔佛特立尼达套房酒店，Trademark Collection by 温德姆(Trinidad Suites Johor, Trademark Collection by Wyndham)(94358580)</t>
  </si>
  <si>
    <t>至尊工作室&lt;2人入住&gt;&lt;不退款&gt;&lt;早餐&gt;</t>
  </si>
  <si>
    <t>ZENG/YONGDUO,LUO/QIUMEI,LIANG/ZHIEN</t>
  </si>
  <si>
    <t xml:space="preserve">4301857	</t>
  </si>
  <si>
    <t xml:space="preserve">22228	</t>
  </si>
  <si>
    <t xml:space="preserve">999228589592197	</t>
  </si>
  <si>
    <t>[麦加]宜必思尚品麦加酒店(Ibis Styles Makkah)(114261800)</t>
  </si>
  <si>
    <t>标房带一张双人床&lt;2人入住&gt;&lt;不退款&gt;</t>
  </si>
  <si>
    <t>Yetisen/Ahmet</t>
  </si>
  <si>
    <t xml:space="preserve">4307066	</t>
  </si>
  <si>
    <t xml:space="preserve">A0A4XL5518|126893860	</t>
  </si>
  <si>
    <t xml:space="preserve">999228589599678	</t>
  </si>
  <si>
    <t>[Manahan]红辣椒酒店(Red Chilies Hotel)(94358610)</t>
  </si>
  <si>
    <t>高级房&lt;2人入住&gt;</t>
  </si>
  <si>
    <t>AHMAD/FAROKHI</t>
  </si>
  <si>
    <t xml:space="preserve">4307074	</t>
  </si>
  <si>
    <t xml:space="preserve">Conf by Deni - FO Spv	</t>
  </si>
  <si>
    <t xml:space="preserve">999228589674292	</t>
  </si>
  <si>
    <t>[沃尔瑟姆福里斯特]莱恩&amp;吉酒店(The Lion &amp; Key Hotel)(94359865)</t>
  </si>
  <si>
    <t>小间大床房&lt;2人入住&gt;</t>
  </si>
  <si>
    <t>Benjamin /Benjamin Ekundayo</t>
  </si>
  <si>
    <t xml:space="preserve">4307190	</t>
  </si>
  <si>
    <t xml:space="preserve">C9P5GVXYHD	</t>
  </si>
  <si>
    <t xml:space="preserve">999228605465127	</t>
  </si>
  <si>
    <t>[巴亚尔塔港]罗西塔酒店(Hotel Rosita)(92028994)</t>
  </si>
  <si>
    <t>家庭间&lt;2人入住&gt;</t>
  </si>
  <si>
    <t>Gutierrez Guzman/Emilio Manuel</t>
  </si>
  <si>
    <t xml:space="preserve">4313712	</t>
  </si>
  <si>
    <t xml:space="preserve">-127403646|127403646	</t>
  </si>
  <si>
    <t xml:space="preserve">999228606945059	</t>
  </si>
  <si>
    <t>[里昂]里昂卢米埃尔拉格朗日城市公寓(Lagrange Aparthotel Lyon Lumière)(55733267)</t>
  </si>
  <si>
    <t>一室房&lt;2人入住&gt;&lt;早餐&gt;</t>
  </si>
  <si>
    <t>KANG/LEI,GUAN/CHAO</t>
  </si>
  <si>
    <t xml:space="preserve">4314502	</t>
  </si>
  <si>
    <t xml:space="preserve">127569331|127569331	</t>
  </si>
  <si>
    <t xml:space="preserve">999228607080129	</t>
  </si>
  <si>
    <t>[釜山]抓住海洋松岛(Grab the Ocean Songdo)(110132709)</t>
  </si>
  <si>
    <t>海景豪华家庭房（带阳台）&lt;2人入住&gt;&lt;早餐&gt;</t>
  </si>
  <si>
    <t>JUNG MUN KYUNG/MUN KYUNG</t>
  </si>
  <si>
    <t xml:space="preserve">4314556	</t>
  </si>
  <si>
    <t xml:space="preserve">23095335|127574033	</t>
  </si>
  <si>
    <t xml:space="preserve">999228767333750	</t>
  </si>
  <si>
    <t>[巴黎]铂尔曼巴黎蒙帕纳斯酒店(Pullman Paris Montparnasse)(91595411)</t>
  </si>
  <si>
    <t>华丽客房, 2 张单人床&lt;2人入住&gt;&lt;早餐&gt;</t>
  </si>
  <si>
    <t>ZHANG/si yi</t>
  </si>
  <si>
    <t xml:space="preserve">4347728	</t>
  </si>
  <si>
    <t xml:space="preserve">999229288793584	</t>
  </si>
  <si>
    <t>[马卡蒂]新世界马卡蒂酒店(New World Makati Hotel)(70391576)</t>
  </si>
  <si>
    <t>豪华特大床房&lt;1人入住&gt;&lt;不退款&gt;&lt;早餐&gt;</t>
  </si>
  <si>
    <t>FERNANDEZ ROMAGOSA/ALBERT</t>
  </si>
  <si>
    <t xml:space="preserve">4366733	</t>
  </si>
  <si>
    <t xml:space="preserve">7465661	</t>
  </si>
  <si>
    <t xml:space="preserve">999229290872038	</t>
  </si>
  <si>
    <t>标准房&lt;2人入住&gt;&lt;不退款&gt;&lt;早餐&gt;</t>
  </si>
  <si>
    <t>OUM/THEARY VANNA,PHEAV-OUM/PHALA</t>
  </si>
  <si>
    <t xml:space="preserve">4370743	</t>
  </si>
  <si>
    <t xml:space="preserve">69203296	</t>
  </si>
  <si>
    <t xml:space="preserve">999229296275410	</t>
  </si>
  <si>
    <t>HUANG/SIKUN</t>
  </si>
  <si>
    <t xml:space="preserve">4375922	</t>
  </si>
  <si>
    <t xml:space="preserve">23703891	</t>
  </si>
  <si>
    <t xml:space="preserve">999227307589712	</t>
  </si>
  <si>
    <t>DENG/YUN,SHI/YINGYING</t>
  </si>
  <si>
    <t xml:space="preserve">4044937	</t>
  </si>
  <si>
    <t xml:space="preserve">2238141	</t>
  </si>
  <si>
    <t xml:space="preserve">999229308048808	</t>
  </si>
  <si>
    <t>[曼谷]曼谷阿玛瑞廊曼机场酒店(Amari Don Muang Airport Bangkok)(55280787)</t>
  </si>
  <si>
    <t>FUNAKOSHI/MIKA</t>
  </si>
  <si>
    <t xml:space="preserve">4382180	</t>
  </si>
  <si>
    <t xml:space="preserve">7212199	</t>
  </si>
  <si>
    <t xml:space="preserve">29349925259	</t>
  </si>
  <si>
    <t>豪华特大床房&lt;2人入住&gt;&lt;不退款&gt;&lt;早餐&gt;</t>
  </si>
  <si>
    <t>GUO/HUA</t>
  </si>
  <si>
    <t xml:space="preserve">4401800	</t>
  </si>
  <si>
    <t xml:space="preserve">7213406	</t>
  </si>
  <si>
    <t xml:space="preserve">999224048214440	</t>
  </si>
  <si>
    <t>[马尼拉]城市花园套房(City Garden Suites)(90400140)</t>
  </si>
  <si>
    <t>标准双人房&lt;2人入住&gt;&lt;早餐&gt;</t>
  </si>
  <si>
    <t>XI/PING</t>
  </si>
  <si>
    <t>CA13030231217HKD</t>
  </si>
  <si>
    <t xml:space="preserve">3340074	</t>
  </si>
  <si>
    <t xml:space="preserve">-1502747811	</t>
  </si>
  <si>
    <t xml:space="preserve">999224498558160	</t>
  </si>
  <si>
    <t>[曼谷]曼谷水门伯克利酒店(The Berkeley Hotel Pratunam Bangkok)(68545460)</t>
  </si>
  <si>
    <t>主楼奢华四人套房&lt;4人入住&gt;&lt;不退款&gt;&lt;早餐&gt;</t>
  </si>
  <si>
    <t>TAN/CHAI LING</t>
  </si>
  <si>
    <t xml:space="preserve">3440216	</t>
  </si>
  <si>
    <t xml:space="preserve">10011018852	</t>
  </si>
  <si>
    <t xml:space="preserve">999225956284420	</t>
  </si>
  <si>
    <t>[Kirribilli]格兰佛里旅馆(Glenferrie Lodge)(89918535)</t>
  </si>
  <si>
    <t>双床房带公共浴室&lt;2人入住&gt;</t>
  </si>
  <si>
    <t>KIM/WOOHYUN</t>
  </si>
  <si>
    <t xml:space="preserve">3762633	</t>
  </si>
  <si>
    <t xml:space="preserve">999226364356578	</t>
  </si>
  <si>
    <t>[苏梅岛]银色海滩旅游度假酒店(Silver Beach Resort)(111605356)</t>
  </si>
  <si>
    <t>标准间&lt;2人入住&gt;&lt;不退款&gt;&lt;早餐&gt;</t>
  </si>
  <si>
    <t>SHINKARENKO/DMITRY</t>
  </si>
  <si>
    <t xml:space="preserve">3844802	</t>
  </si>
  <si>
    <t xml:space="preserve">|75676016	</t>
  </si>
  <si>
    <t xml:space="preserve">999226366331437	</t>
  </si>
  <si>
    <t>[曼谷]普拉住宅迪瓦里快捷酒店(Pula Silom)(55354697)</t>
  </si>
  <si>
    <t>CHAN/LINDA</t>
  </si>
  <si>
    <t xml:space="preserve">3846276	</t>
  </si>
  <si>
    <t xml:space="preserve">999226490563704	</t>
  </si>
  <si>
    <t>[曼谷]卡拉罗姆酒店(Karaarom Hotel)(110133642)</t>
  </si>
  <si>
    <t>基础开间&lt;2人入住&gt;&lt;早餐&gt;</t>
  </si>
  <si>
    <t>FAN/HAIFENG</t>
  </si>
  <si>
    <t xml:space="preserve">3852280	</t>
  </si>
  <si>
    <t xml:space="preserve">-76733594	</t>
  </si>
  <si>
    <t xml:space="preserve">999226625484437	</t>
  </si>
  <si>
    <t>[顺化]顺化帝王酒店(Imperial Hotel Hue)(55354688)</t>
  </si>
  <si>
    <t>景豪华双人床房&lt;2人入住&gt;&lt;早餐&gt;</t>
  </si>
  <si>
    <t>LANG/JENNIFER KIRSTY,MCKENNA/MICHAEL JOSEPH</t>
  </si>
  <si>
    <t xml:space="preserve">3884125	</t>
  </si>
  <si>
    <t xml:space="preserve">999226767241832	</t>
  </si>
  <si>
    <t>[Thung Kha Ngok]攀牙卡塔高尔夫度假村(Katathong Golf Resort &amp; Spa)(90366511)</t>
  </si>
  <si>
    <t>The Valley Superior Pool View&lt;2人入住&gt;&lt;早餐&gt;</t>
  </si>
  <si>
    <t>PHACHAN/DAVID</t>
  </si>
  <si>
    <t xml:space="preserve">3923964	</t>
  </si>
  <si>
    <t xml:space="preserve">999226838539591	</t>
  </si>
  <si>
    <t>[布鲁塞尔]马里伏酒店(Marivaux Hotel)(55799394)</t>
  </si>
  <si>
    <t>俱乐部单人房&lt;1人入住&gt;</t>
  </si>
  <si>
    <t>KOUKIDOU/THALEIA</t>
  </si>
  <si>
    <t xml:space="preserve">3947259	</t>
  </si>
  <si>
    <t xml:space="preserve">999227099608134	</t>
  </si>
  <si>
    <t>[曼谷]素坤逸套房酒店(Sukhumvit Suites Hotel)(61520825)</t>
  </si>
  <si>
    <t>高级特大床房&lt;2人入住&gt;&lt;不退款&gt;</t>
  </si>
  <si>
    <t>KIM/YONGHYEON,OH/SEOKJUN</t>
  </si>
  <si>
    <t xml:space="preserve">4001714	</t>
  </si>
  <si>
    <t xml:space="preserve">290920232	</t>
  </si>
  <si>
    <t xml:space="preserve">999227105637427	</t>
  </si>
  <si>
    <t>[长滩岛]长滩岛金凤凰酒店(Golden Phoenix Hotel Boracay)(55799350)</t>
  </si>
  <si>
    <t>豪华双床房&lt;2人入住&gt;&lt;不退款&gt;</t>
  </si>
  <si>
    <t>Navarro/Dianne,Navarro/Dianne</t>
  </si>
  <si>
    <t xml:space="preserve">4005600	</t>
  </si>
  <si>
    <t xml:space="preserve">2310010002	</t>
  </si>
  <si>
    <t xml:space="preserve">999227305960805	</t>
  </si>
  <si>
    <t>[Si Rusa]马来西亚大红花（丽昇精选酒店）(Lexis Hibiscus Port Dickson)(55665888)</t>
  </si>
  <si>
    <t>天空泳池别墅&lt;2&gt;&lt;2人入住&gt;&lt;早餐&gt;</t>
  </si>
  <si>
    <t>TAY/GUAN HUNG</t>
  </si>
  <si>
    <t xml:space="preserve">4042974	</t>
  </si>
  <si>
    <t xml:space="preserve">999227353021021	</t>
  </si>
  <si>
    <t>[柏林]斯比特尔马克贝斯特韦斯特酒店(Best Western Hotel am Spittelmarkt Berlin)(55280773)</t>
  </si>
  <si>
    <t>Double Or Twin Standard&lt;2人入住&gt;</t>
  </si>
  <si>
    <t>Papay/Livius</t>
  </si>
  <si>
    <t xml:space="preserve">4060590	</t>
  </si>
  <si>
    <t xml:space="preserve">999227444129777	</t>
  </si>
  <si>
    <t>[巴厘岛]瑟加拉套房别墅(Sagara Villas and Suites Sanur)(55626297)</t>
  </si>
  <si>
    <t>VOLPICELLA/JOE</t>
  </si>
  <si>
    <t xml:space="preserve">4078288	</t>
  </si>
  <si>
    <t xml:space="preserve">999227988834329	</t>
  </si>
  <si>
    <t>Volpicella/Kathy</t>
  </si>
  <si>
    <t xml:space="preserve">4096856	</t>
  </si>
  <si>
    <t xml:space="preserve">999228032947102	</t>
  </si>
  <si>
    <t>[奥兰]范特西亚酒店(Fantazia Hotel)(111415908)</t>
  </si>
  <si>
    <t>标准单人间&lt;1人入住&gt;&lt;早餐&gt;</t>
  </si>
  <si>
    <t>Ndiaye/Mouhamadou</t>
  </si>
  <si>
    <t xml:space="preserve">4108071	</t>
  </si>
  <si>
    <t xml:space="preserve">999228125097739	</t>
  </si>
  <si>
    <t>[塞拉莱]塞拉莱花园酒店-由萨菲尔酒店度假村管理(Salalah Gardens Hotel Managed by Safir Hotels &amp; Resorts)(91810374)</t>
  </si>
  <si>
    <t>行政套房&lt;2人入住&gt;&lt;早餐&gt;</t>
  </si>
  <si>
    <t>ALSAGOFF/SYED ABDUL RAHMAN ABU BAKAR,ALHABSHEE/SHARIFAH AAISHAH B S M</t>
  </si>
  <si>
    <t xml:space="preserve">4133668	</t>
  </si>
  <si>
    <t xml:space="preserve">999228140520091	</t>
  </si>
  <si>
    <t>[普吉岛]普吉格雷斯兰温泉度假酒店(Phuket Graceland Resort and Spa)(56185699)</t>
  </si>
  <si>
    <t>池景豪华房&lt;3人入住&gt;&lt;早餐&gt;</t>
  </si>
  <si>
    <t>XU/YANG,Hou/Liping,Xu/Tongshun</t>
  </si>
  <si>
    <t xml:space="preserve">4137541	</t>
  </si>
  <si>
    <t xml:space="preserve">999228216304768	</t>
  </si>
  <si>
    <t>[威尼斯]亚拉克米狄亚酒店(Hotel A La Commedia)(55542944)</t>
  </si>
  <si>
    <t>经典双人床房&lt;2人入住&gt;&lt;不退款&gt;</t>
  </si>
  <si>
    <t>R/Sentil</t>
  </si>
  <si>
    <t xml:space="preserve">4153591	</t>
  </si>
  <si>
    <t xml:space="preserve">999228286965545	</t>
  </si>
  <si>
    <t>[吉隆坡]吉隆坡塔姆套房酒店(Tamu Hotel &amp; Suites Kuala Lumpur)(55757158)</t>
  </si>
  <si>
    <t>Standard Double&lt;1人入住&gt;&lt;早餐&gt;</t>
  </si>
  <si>
    <t>ALI AKBAR/MELISSAWATI</t>
  </si>
  <si>
    <t xml:space="preserve">4177861	</t>
  </si>
  <si>
    <t xml:space="preserve">119513	</t>
  </si>
  <si>
    <t xml:space="preserve">999228294198622	</t>
  </si>
  <si>
    <t xml:space="preserve">4181759	</t>
  </si>
  <si>
    <t xml:space="preserve">999228308839225	</t>
  </si>
  <si>
    <t>[威斯巴登]威斯巴登市美居酒店(Mercure Hotel Wiesbaden City)(55402939)</t>
  </si>
  <si>
    <t>标准特大床房（不可退款）&lt;2人入住&gt;&lt;早餐&gt;</t>
  </si>
  <si>
    <t>Gallucci/Maria</t>
  </si>
  <si>
    <t xml:space="preserve">4185525	</t>
  </si>
  <si>
    <t xml:space="preserve">367863784,367863768	</t>
  </si>
  <si>
    <t xml:space="preserve">999228311008542	</t>
  </si>
  <si>
    <t>[卡尔敦]想象灯塔酒店(Imagine Lighthouse)(55585844)</t>
  </si>
  <si>
    <t>二间卧室公寓&lt;2人入住&gt;</t>
  </si>
  <si>
    <t>ZHANG/ZETONG</t>
  </si>
  <si>
    <t xml:space="preserve">4186781	</t>
  </si>
  <si>
    <t xml:space="preserve">999228320811386	</t>
  </si>
  <si>
    <t>XU/YANG,HOU/LIPING,XU/TONGSHUN</t>
  </si>
  <si>
    <t xml:space="preserve">4193958	</t>
  </si>
  <si>
    <t xml:space="preserve">999228333182429	</t>
  </si>
  <si>
    <t>[曼谷]沙吞阿曼塔酒店及公寓(Amanta Hotel &amp; Residence Sathorn)(110132871)</t>
  </si>
  <si>
    <t>豪华一卧房&lt;2人入住&gt;&lt;不退款&gt;</t>
  </si>
  <si>
    <t>CHENG/CHENG SHIANG</t>
  </si>
  <si>
    <t xml:space="preserve">4199077	</t>
  </si>
  <si>
    <t xml:space="preserve">77757318-1	</t>
  </si>
  <si>
    <t xml:space="preserve">999228333290009	</t>
  </si>
  <si>
    <t>[芭堤雅]芭堤雅旺阿玛海滩舒适酒店(Cosi Pattaya Wong Amat Beach)(70787722)</t>
  </si>
  <si>
    <t>克斯特大床房&lt;2人入住&gt;</t>
  </si>
  <si>
    <t>Nam/Hanseung</t>
  </si>
  <si>
    <t xml:space="preserve">4199101	</t>
  </si>
  <si>
    <t xml:space="preserve">70785	</t>
  </si>
  <si>
    <t xml:space="preserve">999228338935154	</t>
  </si>
  <si>
    <t>[马尼拉]马尼拉钻石酒店(Diamond Hotel Manila)(55665852)</t>
  </si>
  <si>
    <t>豪华双床房&lt;2人入住&gt;&lt;不退款&gt;&lt;早餐&gt;</t>
  </si>
  <si>
    <t>YU/BENJAMIN,batul/sunny</t>
  </si>
  <si>
    <t xml:space="preserve">4202480	</t>
  </si>
  <si>
    <t xml:space="preserve">999228344383814	</t>
  </si>
  <si>
    <t>ZHANG/LUN,WANG/LIHUI</t>
  </si>
  <si>
    <t xml:space="preserve">4206093	</t>
  </si>
  <si>
    <t xml:space="preserve">1500	</t>
  </si>
  <si>
    <t xml:space="preserve">999228345725821	</t>
  </si>
  <si>
    <t>[塞维利亚]美国塞维利亚酒店(Hotel América Sevilla)(55831926)</t>
  </si>
  <si>
    <t>尊贵三人房&lt;2人入住&gt;</t>
  </si>
  <si>
    <t>LEE/SEOKHUN</t>
  </si>
  <si>
    <t xml:space="preserve">4206595	</t>
  </si>
  <si>
    <t xml:space="preserve">-117707784|117707784	</t>
  </si>
  <si>
    <t xml:space="preserve">999228360040708	</t>
  </si>
  <si>
    <t>[芭堤雅]芭堤雅阳光酒店(Sunbeam Hotel Pattaya)(55414495)</t>
  </si>
  <si>
    <t>豪华客房&lt;2人入住&gt;&lt;不退款&gt;</t>
  </si>
  <si>
    <t>TANG/YIN LING</t>
  </si>
  <si>
    <t xml:space="preserve">4213098	</t>
  </si>
  <si>
    <t xml:space="preserve">999228365422063	</t>
  </si>
  <si>
    <t>[波德申]雅维林海中天酒店(Avillion Port Dickson)(55851984)</t>
  </si>
  <si>
    <t>水上小屋&lt;2人入住&gt;&lt;不退款&gt;&lt;早餐&gt;</t>
  </si>
  <si>
    <t>SIM/JIA CHEE</t>
  </si>
  <si>
    <t xml:space="preserve">4216461	</t>
  </si>
  <si>
    <t xml:space="preserve">999228367408647	</t>
  </si>
  <si>
    <t>[兰卡威]兰卡威海景酒店(Langkawi Seaview Hotel)(55665941)</t>
  </si>
  <si>
    <t>ABDUL WAHAB/NUR AMIRAH</t>
  </si>
  <si>
    <t xml:space="preserve">4218338	</t>
  </si>
  <si>
    <t xml:space="preserve">231108204146027	</t>
  </si>
  <si>
    <t xml:space="preserve">999228367431943	</t>
  </si>
  <si>
    <t>[首尔]首尔皇家酒店(Royal Hotel Seoul)(55841742)</t>
  </si>
  <si>
    <t>标准豪华双床房&lt;2人入住&gt;&lt;不退款&gt;</t>
  </si>
  <si>
    <t>FUJITA/YUMI,FUJITA/YUKIKO</t>
  </si>
  <si>
    <t xml:space="preserve">4218370	</t>
  </si>
  <si>
    <t xml:space="preserve">0920036	</t>
  </si>
  <si>
    <t xml:space="preserve">999228369484993	</t>
  </si>
  <si>
    <t>[里加]蒙特克里斯托精品酒店(Boutique Hotel Monte Kristo)(55280289)</t>
  </si>
  <si>
    <t>三人间&lt;3人入住&gt;&lt;早餐&gt;</t>
  </si>
  <si>
    <t>APFELBAUMS/RALFS</t>
  </si>
  <si>
    <t xml:space="preserve">4222021	</t>
  </si>
  <si>
    <t xml:space="preserve">999228370290466	</t>
  </si>
  <si>
    <t>[巴厘岛]巴厘水明漾地平线酒店(Horison Ultima Seminyak Bali)(55841590)</t>
  </si>
  <si>
    <t>豪华行政房&lt;2人入住&gt;&lt;早餐&gt;</t>
  </si>
  <si>
    <t>Sharma/Harishkumar,Sharma/Harishkumar</t>
  </si>
  <si>
    <t xml:space="preserve">4223482	</t>
  </si>
  <si>
    <t xml:space="preserve">999228414020023	</t>
  </si>
  <si>
    <t>[布鲁日]布鲁日公爵宫酒店(Dukes' Palace Brugge)(55799396)</t>
  </si>
  <si>
    <t>Glaves/Elaine</t>
  </si>
  <si>
    <t xml:space="preserve">4232554	</t>
  </si>
  <si>
    <t xml:space="preserve">999228417668755	</t>
  </si>
  <si>
    <t>[新加坡]新加坡加东智选假日酒店 - IHG 旗下酒店(Holiday Inn Express Singapore Katong, an IHG Hotel)(55426488)</t>
  </si>
  <si>
    <t>双人床房（禁烟）&lt;2人入住&gt;&lt;不退款&gt;&lt;早餐&gt;</t>
  </si>
  <si>
    <t>SHAO/MINYI,HE/DONGYU</t>
  </si>
  <si>
    <t xml:space="preserve">4234418	</t>
  </si>
  <si>
    <t xml:space="preserve">9035912164920	</t>
  </si>
  <si>
    <t xml:space="preserve">999228420486740	</t>
  </si>
  <si>
    <t>[佛罗伦萨]佛罗伦萨市中心食宿酒店(B&amp;B Hotel Firenze City Center)(55757329)</t>
  </si>
  <si>
    <t>无障碍双人房（禁烟）&lt;2人入住&gt;</t>
  </si>
  <si>
    <t>Dai/Hongxian,Tu/Aichai</t>
  </si>
  <si>
    <t xml:space="preserve">4235647	</t>
  </si>
  <si>
    <t xml:space="preserve">120419479|120419479	</t>
  </si>
  <si>
    <t xml:space="preserve">999228422586810	</t>
  </si>
  <si>
    <t>[吉隆坡]吉隆坡 Jalan Pahang 万枫酒店(Fairfield Kuala Lumpur Jalan Pahang)(109179952)</t>
  </si>
  <si>
    <t>城景标准客房（1张特大床）&lt;2人入住&gt;&lt;不退款&gt;&lt;早餐&gt;</t>
  </si>
  <si>
    <t>Teoh/Wee Lee</t>
  </si>
  <si>
    <t xml:space="preserve">4236556	</t>
  </si>
  <si>
    <t xml:space="preserve">82558299	</t>
  </si>
  <si>
    <t xml:space="preserve">999228446021281	</t>
  </si>
  <si>
    <t>[曼谷]普里马地方酒店(The Plimplace Hotel)(90400687)</t>
  </si>
  <si>
    <t>LAI/JACK KENT</t>
  </si>
  <si>
    <t xml:space="preserve">4249716	</t>
  </si>
  <si>
    <t xml:space="preserve">9035968356944	</t>
  </si>
  <si>
    <t xml:space="preserve">28485899935	</t>
  </si>
  <si>
    <t>[罗马]TH罗马-卡佩尼亚宫酒店(TH Roma - Carpegna Palace)(55270687)</t>
  </si>
  <si>
    <t>带1张双人床的经济间&lt;1人入住&gt;&lt;不退款&gt;&lt;早餐&gt;</t>
  </si>
  <si>
    <t>GUAN/LIJUN</t>
  </si>
  <si>
    <t xml:space="preserve">4257669	</t>
  </si>
  <si>
    <t xml:space="preserve">28485921456	</t>
  </si>
  <si>
    <t>LIU/YANG</t>
  </si>
  <si>
    <t xml:space="preserve">4257674	</t>
  </si>
  <si>
    <t xml:space="preserve">999228489635983	</t>
  </si>
  <si>
    <t>[普吉岛]纳玛卡度假卡马拉酒店(Namaka Resort Kamala)(60514230)</t>
  </si>
  <si>
    <t>海景至尊房&lt;2人入住&gt;&lt;不退款&gt;</t>
  </si>
  <si>
    <t>Vasilkov/Ivan</t>
  </si>
  <si>
    <t xml:space="preserve">4262055	</t>
  </si>
  <si>
    <t xml:space="preserve">-122684690|122684690	</t>
  </si>
  <si>
    <t xml:space="preserve">999228491362958	</t>
  </si>
  <si>
    <t>[丹戎本雅]天堂沙滩度假村(Rainbow Paradise Beach Resort)(55312110)</t>
  </si>
  <si>
    <t>豪华一室房&lt;2人入住&gt;</t>
  </si>
  <si>
    <t>LIM/EVELYN</t>
  </si>
  <si>
    <t xml:space="preserve">4262358	</t>
  </si>
  <si>
    <t xml:space="preserve">31610355	</t>
  </si>
  <si>
    <t xml:space="preserve">999228493923456	</t>
  </si>
  <si>
    <t>[巴塞罗那]黑公主住宿(Negresco Princess)(55852059)</t>
  </si>
  <si>
    <t>城景高级双人床房&lt;2人入住&gt;&lt;不退款&gt;</t>
  </si>
  <si>
    <t>Bhupal/Jai</t>
  </si>
  <si>
    <t xml:space="preserve">4263150	</t>
  </si>
  <si>
    <t xml:space="preserve">1741	</t>
  </si>
  <si>
    <t xml:space="preserve">999228494256979	</t>
  </si>
  <si>
    <t>[巴塞罗那]泽尼特博雷利酒店(Zenit Borrell)(55519516)</t>
  </si>
  <si>
    <t>标准房&lt;2人入住&gt;</t>
  </si>
  <si>
    <t>miguez garcia/maria lourdes</t>
  </si>
  <si>
    <t xml:space="preserve">4263350	</t>
  </si>
  <si>
    <t xml:space="preserve">172061	</t>
  </si>
  <si>
    <t xml:space="preserve">999228506075343	</t>
  </si>
  <si>
    <t>[怡保]怡保彩鸿酒店(Travelodge Ipoh)(90400104)</t>
  </si>
  <si>
    <t>豪华尊贵双床房&lt;2人入住&gt;&lt;不退款&gt;&lt;早餐&gt;</t>
  </si>
  <si>
    <t>CHEAH/CHOY HAR</t>
  </si>
  <si>
    <t xml:space="preserve">4267607	</t>
  </si>
  <si>
    <t xml:space="preserve">999228506702775	</t>
  </si>
  <si>
    <t>[穆赫雷斯岛]伊克切尔海滩酒店(Ixchel Beach Hotel)(92027998)</t>
  </si>
  <si>
    <t>标准间&lt;2人入住&gt;&lt;不退款&gt;</t>
  </si>
  <si>
    <t>Gaspard/Pamela Ann</t>
  </si>
  <si>
    <t xml:space="preserve">4267863	</t>
  </si>
  <si>
    <t xml:space="preserve">95649|123518103	</t>
  </si>
  <si>
    <t xml:space="preserve">999228507916385	</t>
  </si>
  <si>
    <t>ZHANG/ZHONGMIN</t>
  </si>
  <si>
    <t xml:space="preserve">4268281	</t>
  </si>
  <si>
    <t xml:space="preserve">999228507978541	</t>
  </si>
  <si>
    <t>LUO/MENGMENG</t>
  </si>
  <si>
    <t xml:space="preserve">4268299	</t>
  </si>
  <si>
    <t xml:space="preserve">999228522146106	</t>
  </si>
  <si>
    <t>[巴厘岛]梅鲁萨卡努沙杜瓦(Merusaka Nusa Dua)(55611727)</t>
  </si>
  <si>
    <t>豪华房(直通泳池)&lt;2人入住&gt;&lt;早餐&gt;</t>
  </si>
  <si>
    <t>ZHANG/RUYI,WANG/ZHENYU</t>
  </si>
  <si>
    <t xml:space="preserve">4271364	</t>
  </si>
  <si>
    <t xml:space="preserve">483706005 - 1700248585001301	</t>
  </si>
  <si>
    <t xml:space="preserve">999228524451639	</t>
  </si>
  <si>
    <t>[甲米]甲米奥南宜必思尚品酒店(Ibis Styles Krabi Ao Nang)(55329309)</t>
  </si>
  <si>
    <t>CHAHIDE/YOUSSEF</t>
  </si>
  <si>
    <t xml:space="preserve">4272029	</t>
  </si>
  <si>
    <t xml:space="preserve">79810	</t>
  </si>
  <si>
    <t xml:space="preserve">999228526237241	</t>
  </si>
  <si>
    <t>[普吉岛]皇家普吉城市酒店(Royal Phuket City Hotel)(55426586)</t>
  </si>
  <si>
    <t>高级房&lt;1人入住&gt;&lt;不退款&gt;&lt;早餐&gt;</t>
  </si>
  <si>
    <t>KONG/XUELIANG</t>
  </si>
  <si>
    <t xml:space="preserve">4272364	</t>
  </si>
  <si>
    <t xml:space="preserve">999228529198414	</t>
  </si>
  <si>
    <t>高级双床房&lt;2人入住&gt;&lt;不退款&gt;&lt;早餐&gt;</t>
  </si>
  <si>
    <t>KLEINER/ANDRI,PANYASAREEPORN/THANICHA</t>
  </si>
  <si>
    <t xml:space="preserve">4273102	</t>
  </si>
  <si>
    <t xml:space="preserve">999228555038462	</t>
  </si>
  <si>
    <t>[新山]新山市中心五酒店(Fives Hotel Johor Bahru City Centre)(100679722)</t>
  </si>
  <si>
    <t>豪华双床房&lt;2人入住&gt;</t>
  </si>
  <si>
    <t>Mehta/Divya</t>
  </si>
  <si>
    <t xml:space="preserve">4289872	</t>
  </si>
  <si>
    <t xml:space="preserve">1082774707	</t>
  </si>
  <si>
    <t xml:space="preserve">999228556666713	</t>
  </si>
  <si>
    <t>[八打灵再也]阿万特酒店(Avante Hotel)(103763329)</t>
  </si>
  <si>
    <t>高级特大床房&lt;1人入住&gt;&lt;不退款&gt;&lt;早餐&gt;</t>
  </si>
  <si>
    <t>WONG/ESTHER</t>
  </si>
  <si>
    <t xml:space="preserve">4290631	</t>
  </si>
  <si>
    <t xml:space="preserve">189288	</t>
  </si>
  <si>
    <t xml:space="preserve">999228566039646	</t>
  </si>
  <si>
    <t>[普吉岛]客莱福巴东普吉岛酒店(Hotel Clover Patong Phuket)(69427712)</t>
  </si>
  <si>
    <t>尊贵房（带阳台）&lt;2人入住&gt;&lt;不退款&gt;</t>
  </si>
  <si>
    <t>BAE/GYUWON,JEON/JIBIN</t>
  </si>
  <si>
    <t xml:space="preserve">4295907	</t>
  </si>
  <si>
    <t xml:space="preserve">338872	</t>
  </si>
  <si>
    <t xml:space="preserve">999228574254593	</t>
  </si>
  <si>
    <t>[圣地亚哥]埃布罗河森林广场酒店(Plaza El Bosque Ebro)(55299497)</t>
  </si>
  <si>
    <t>行政双床套房&lt;2人入住&gt;&lt;早餐&gt;</t>
  </si>
  <si>
    <t>Cendali/Agustina</t>
  </si>
  <si>
    <t xml:space="preserve">4300763	</t>
  </si>
  <si>
    <t xml:space="preserve">141690525|126337271	</t>
  </si>
  <si>
    <t xml:space="preserve">999228580078029	</t>
  </si>
  <si>
    <t>[法兰克福]法兰克福温德姆爵怡酒店(Tryp by Wyndham Frankfurt)(55599122)</t>
  </si>
  <si>
    <t>商务双人房&lt;2人入住&gt;&lt;不退款&gt;</t>
  </si>
  <si>
    <t>Huang/Bowen</t>
  </si>
  <si>
    <t xml:space="preserve">4302178	</t>
  </si>
  <si>
    <t xml:space="preserve">-126546758|126546758	</t>
  </si>
  <si>
    <t xml:space="preserve">999228584119127	</t>
  </si>
  <si>
    <t>[曼谷]京华大旅社(The Krungkasem Srikrung Hotel)(60480403)</t>
  </si>
  <si>
    <t>豪华双床房 (带淋浴)&lt;2人入住&gt;&lt;不退款&gt;&lt;早餐&gt;</t>
  </si>
  <si>
    <t>XU/WENYU</t>
  </si>
  <si>
    <t xml:space="preserve">4303615	</t>
  </si>
  <si>
    <t xml:space="preserve">-126621382|126621382	</t>
  </si>
  <si>
    <t xml:space="preserve">999228586744265	</t>
  </si>
  <si>
    <t>[Kirribilli]格伦费里小屋(Glenferrie Lodge)(89918535)</t>
  </si>
  <si>
    <t>客房, 公共浴室&lt;2人入住&gt;</t>
  </si>
  <si>
    <t>XIA/LIXIN</t>
  </si>
  <si>
    <t xml:space="preserve">4304982	</t>
  </si>
  <si>
    <t xml:space="preserve">279655de2a523098|126678767	</t>
  </si>
  <si>
    <t xml:space="preserve">999228587243141	</t>
  </si>
  <si>
    <t>[堪培拉]诗铂堪培拉思域酒店(The Sebel Canberra Civic)(80331538)</t>
  </si>
  <si>
    <t>行政特大床房&lt;2人入住&gt;&lt;不退款&gt;</t>
  </si>
  <si>
    <t>ZHOU/HANBING</t>
  </si>
  <si>
    <t xml:space="preserve">4305111	</t>
  </si>
  <si>
    <t xml:space="preserve">B4D4XLA532|126693408	</t>
  </si>
  <si>
    <t xml:space="preserve">999228589540788	</t>
  </si>
  <si>
    <t>[邦帕利]曼谷素旺那普机场诺富特酒店(Novotel Bangkok Suvarnabhumi Airport)(70391290)</t>
  </si>
  <si>
    <t>标准特大床房&lt;2人入住&gt;&lt;不退款&gt;</t>
  </si>
  <si>
    <t>Upin/Guy</t>
  </si>
  <si>
    <t xml:space="preserve">4307003	</t>
  </si>
  <si>
    <t xml:space="preserve">3414567,3414573	</t>
  </si>
  <si>
    <t xml:space="preserve">999228603319920	</t>
  </si>
  <si>
    <t>Pohl/Klaus</t>
  </si>
  <si>
    <t xml:space="preserve">4312038	</t>
  </si>
  <si>
    <t xml:space="preserve">374483193	</t>
  </si>
  <si>
    <t xml:space="preserve">999228604808508	</t>
  </si>
  <si>
    <t>[米尔顿凯因斯]米尔顿凯因斯中心旅屋酒店(Travelodge Milton Keynes Central)(110132746)</t>
  </si>
  <si>
    <t>双人房&lt;2人入住&gt;&lt;不退款&gt;</t>
  </si>
  <si>
    <t>HARGRAVE/ALAN</t>
  </si>
  <si>
    <t xml:space="preserve">4313244	</t>
  </si>
  <si>
    <t xml:space="preserve">999228615818990	</t>
  </si>
  <si>
    <t>[墨尔本]墨尔本斯宾塞瑞享酒店(Mövenpick Hotel Melbourne on Spencer)(114266101)</t>
  </si>
  <si>
    <t>Chen/Rong</t>
  </si>
  <si>
    <t xml:space="preserve">4315713	</t>
  </si>
  <si>
    <t xml:space="preserve">B6L9XLA546|127639350	</t>
  </si>
  <si>
    <t xml:space="preserve">999228616781341	</t>
  </si>
  <si>
    <t>[奥隆阿波]艾柯夫海滩酒店(ICove Beach Hotel)(92030982)</t>
  </si>
  <si>
    <t>NERJA/ELVINA</t>
  </si>
  <si>
    <t xml:space="preserve">4315801	</t>
  </si>
  <si>
    <t xml:space="preserve">999229306085683	</t>
  </si>
  <si>
    <t>[吉隆坡]吉隆坡市中心智选假日酒店(Holiday Inn Express Kuala Lumpur City Centre, an IHG Hotel)(55337198)</t>
  </si>
  <si>
    <t>MOH/WAI KEI</t>
  </si>
  <si>
    <t xml:space="preserve">4380548	</t>
  </si>
  <si>
    <t xml:space="preserve">412654	</t>
  </si>
  <si>
    <t xml:space="preserve">999229332888759	</t>
  </si>
  <si>
    <t>[曼谷]曼谷柏悦酒店(Park Hyatt Bangkok)(55451711)</t>
  </si>
  <si>
    <t>特大床房&lt;2人入住&gt;&lt;不退款&gt;&lt;早餐&gt;</t>
  </si>
  <si>
    <t>CHEN/CHAO</t>
  </si>
  <si>
    <t xml:space="preserve">4386943	</t>
  </si>
  <si>
    <t xml:space="preserve">19895883	</t>
  </si>
  <si>
    <t xml:space="preserve">999228343714691	</t>
  </si>
  <si>
    <t>[维罗纳]洛伦佐雷莱斯弗拉酒店(Relais FRA' Lorenzo)(110037157)</t>
  </si>
  <si>
    <t>GE/BEIHUA,ZHAO/ZICHEN</t>
  </si>
  <si>
    <t xml:space="preserve">4205990	</t>
  </si>
  <si>
    <t xml:space="preserve">OK_ERICSOFT|117503953	</t>
  </si>
  <si>
    <t xml:space="preserve">999229349807239	</t>
  </si>
  <si>
    <t>LIU/BIN</t>
  </si>
  <si>
    <t xml:space="preserve">4401579	</t>
  </si>
  <si>
    <t xml:space="preserve">7213387	</t>
  </si>
  <si>
    <t xml:space="preserve">999229352889083	</t>
  </si>
  <si>
    <t>LI/XU</t>
  </si>
  <si>
    <t xml:space="preserve">4406430	</t>
  </si>
  <si>
    <t xml:space="preserve">7213746	</t>
  </si>
  <si>
    <t xml:space="preserve">999228558932725	</t>
  </si>
  <si>
    <t>退单</t>
  </si>
  <si>
    <t>[Tham Nam Phut]攀牙湾旅馆(Phang Nga Guesthouse)(90387255)</t>
  </si>
  <si>
    <t>标准房(双床)&lt;2人入住&gt;&lt;不退款&gt;</t>
  </si>
  <si>
    <t>PERMPOOL/NATNICHA,PUTTARAT/SIRIPORN</t>
  </si>
  <si>
    <t xml:space="preserve">4292046	</t>
  </si>
  <si>
    <t xml:space="preserve">999225594169939	</t>
  </si>
  <si>
    <t>[巴都丁宜]槟城硬石酒店(Hard Rock Hotel Penang)(55680205)</t>
  </si>
  <si>
    <t>罗西蒂儿童套房&lt;2人入住&gt;</t>
  </si>
  <si>
    <t>KEE/YICK CHUEN</t>
  </si>
  <si>
    <t>CA13030231218HKD</t>
  </si>
  <si>
    <t xml:space="preserve">3686697	</t>
  </si>
  <si>
    <t xml:space="preserve">999225940952327	</t>
  </si>
  <si>
    <t>[科隆]科隆科莫尔兹酒店(Kommerzhotel Köln)(55707719)</t>
  </si>
  <si>
    <t>单人房&lt;1人入住&gt;&lt;不退款&gt;</t>
  </si>
  <si>
    <t>wong/wai lam</t>
  </si>
  <si>
    <t xml:space="preserve">3759216	</t>
  </si>
  <si>
    <t xml:space="preserve">999226031731698	</t>
  </si>
  <si>
    <t>[纽约]爱迪生时代广场酒店(Hotel Edison Times Square)(55694551)</t>
  </si>
  <si>
    <t>经典大床房&lt;2人入住&gt;</t>
  </si>
  <si>
    <t>Vitt/Terry,Vitt/Lawrence</t>
  </si>
  <si>
    <t xml:space="preserve">3778250	</t>
  </si>
  <si>
    <t xml:space="preserve">CI4ISB8J	</t>
  </si>
  <si>
    <t xml:space="preserve">999226899981367	</t>
  </si>
  <si>
    <t>[兰卡威]海洋之家兰卡威酒店(Casa del Mar Langkawi)(55694373)</t>
  </si>
  <si>
    <t>Studio Casa Beach Front Suite&lt;2人入住&gt;&lt;早餐&gt;</t>
  </si>
  <si>
    <t>mehrotra/vedansh</t>
  </si>
  <si>
    <t xml:space="preserve">3965338	</t>
  </si>
  <si>
    <t xml:space="preserve">999227106255792	</t>
  </si>
  <si>
    <t>[帕拉尼亚克]梦之城 - 马尼拉诺布酒店(City of Dreams - Nobu Hotel Manila)(56196269)</t>
  </si>
  <si>
    <t>诺布豪华特大床房&lt;2人入住&gt;&lt;早餐&gt;</t>
  </si>
  <si>
    <t>dela Fuente/Arvie,dela Fuente/Arvie</t>
  </si>
  <si>
    <t xml:space="preserve">4006005	</t>
  </si>
  <si>
    <t xml:space="preserve">1398224	</t>
  </si>
  <si>
    <t xml:space="preserve">999227345422407	</t>
  </si>
  <si>
    <t>[都柏林]格雷沙姆RIU广场酒店(Riu Plaza the Gresham Dublin)(55733275)</t>
  </si>
  <si>
    <t>Loughran/Rosemarie</t>
  </si>
  <si>
    <t xml:space="preserve">4057734	</t>
  </si>
  <si>
    <t xml:space="preserve">999227443419037	</t>
  </si>
  <si>
    <t>[巴厘岛]巴厘岛塞米亚克温德姆华美达安可酒店(Ramada Encore by Wyndham Bali Seminyak)(55337241)</t>
  </si>
  <si>
    <t>mehta/vaibhav,mehta/vaibhav</t>
  </si>
  <si>
    <t xml:space="preserve">4077994	</t>
  </si>
  <si>
    <t xml:space="preserve">#176830	</t>
  </si>
  <si>
    <t xml:space="preserve">999227951361293	</t>
  </si>
  <si>
    <t>CHAN/CHEUK HUNG</t>
  </si>
  <si>
    <t xml:space="preserve">4084260	</t>
  </si>
  <si>
    <t xml:space="preserve">123752259	</t>
  </si>
  <si>
    <t xml:space="preserve">999227965393263	</t>
  </si>
  <si>
    <t>[吉隆坡]吉隆坡美利亚酒店(Meliá Kuala Lumpur)(55665890)</t>
  </si>
  <si>
    <t>美利亚房&lt;2人入住&gt;&lt;不退款&gt;</t>
  </si>
  <si>
    <t>Leow/BoonTieng</t>
  </si>
  <si>
    <t xml:space="preserve">4088824	</t>
  </si>
  <si>
    <t xml:space="preserve">743642	</t>
  </si>
  <si>
    <t xml:space="preserve">999227966032734	</t>
  </si>
  <si>
    <t>[普吉岛]普吉岛芭东与我同眠设计酒店(Sleep with ME Hotel Design Hotel @ Patong)(56140386)</t>
  </si>
  <si>
    <t>Ibrahim/Diaa Mohamed diaa el din</t>
  </si>
  <si>
    <t xml:space="preserve">4089209	</t>
  </si>
  <si>
    <t xml:space="preserve">426363/426364	</t>
  </si>
  <si>
    <t xml:space="preserve">999227966112144	</t>
  </si>
  <si>
    <t>WANG/YAN</t>
  </si>
  <si>
    <t xml:space="preserve">4089284	</t>
  </si>
  <si>
    <t xml:space="preserve">999228032474369	</t>
  </si>
  <si>
    <t>[Benito Juarez]坎昆机场万怡酒店(Courtyard Cancun Airport)(55745125)</t>
  </si>
  <si>
    <t>客房&lt;2人入住&gt;</t>
  </si>
  <si>
    <t>LEE/MUI LING</t>
  </si>
  <si>
    <t xml:space="preserve">4107988	</t>
  </si>
  <si>
    <t xml:space="preserve">18001343	</t>
  </si>
  <si>
    <t xml:space="preserve">999228062310585	</t>
  </si>
  <si>
    <t>[卡斯特鲁普]丹品质机场酒店(Best Western Plus Airport Hotel Copenhagen)(60467332)</t>
  </si>
  <si>
    <t>CAO/FAN,XIA/MENG</t>
  </si>
  <si>
    <t xml:space="preserve">4114047	</t>
  </si>
  <si>
    <t xml:space="preserve">83552478	</t>
  </si>
  <si>
    <t xml:space="preserve">999228064662633	</t>
  </si>
  <si>
    <t>[布达佩斯]城市之家酒店(Hotel City Inn)(55413943)</t>
  </si>
  <si>
    <t>RODRIGUEZ MARTINEZ/MARIA</t>
  </si>
  <si>
    <t xml:space="preserve">4115212	</t>
  </si>
  <si>
    <t xml:space="preserve">C963HH99XX	</t>
  </si>
  <si>
    <t xml:space="preserve">999228066214732	</t>
  </si>
  <si>
    <t xml:space="preserve">4116028	</t>
  </si>
  <si>
    <t xml:space="preserve">999228066240534	</t>
  </si>
  <si>
    <t>[普吉岛]芭东帕拉贡水疗度假酒店(Patong Paragon Resort &amp; Spa)(56174660)</t>
  </si>
  <si>
    <t>豪华房（直通泳池）&lt;2人入住&gt;&lt;不退款&gt;&lt;早餐&gt;</t>
  </si>
  <si>
    <t>TAY/YONG SENG,CHIN/YU XUAN KAREN</t>
  </si>
  <si>
    <t xml:space="preserve">4116038	</t>
  </si>
  <si>
    <t xml:space="preserve">239675	</t>
  </si>
  <si>
    <t xml:space="preserve">999228099643112	</t>
  </si>
  <si>
    <t>[曼谷]曼谷贵都酒店(S Ratchada Hotel Bangkok)(100679738)</t>
  </si>
  <si>
    <t>超级房（带浴缸）&lt;2人入住&gt;&lt;不退款&gt;</t>
  </si>
  <si>
    <t>TSE/WING HANG</t>
  </si>
  <si>
    <t xml:space="preserve">4126460	</t>
  </si>
  <si>
    <t xml:space="preserve">96432657-1	</t>
  </si>
  <si>
    <t xml:space="preserve">999228099664604	</t>
  </si>
  <si>
    <t>池景房&lt;2人入住&gt;&lt;不退款&gt;&lt;早餐&gt;</t>
  </si>
  <si>
    <t>LAM/KEI YUEN</t>
  </si>
  <si>
    <t xml:space="preserve">4126466	</t>
  </si>
  <si>
    <t xml:space="preserve">64413792-1	</t>
  </si>
  <si>
    <t xml:space="preserve">999228139511278	</t>
  </si>
  <si>
    <t>[芭堤雅]芭堤雅暹罗海岸酒店(Siam Bayshore Resort Pattaya)(55585803)</t>
  </si>
  <si>
    <t>Tropical Deluxe Garden View Room&lt;2人入住&gt;</t>
  </si>
  <si>
    <t>SABAPATHY/SENTHILRAJEEVAN</t>
  </si>
  <si>
    <t xml:space="preserve">4137091	</t>
  </si>
  <si>
    <t xml:space="preserve">999228139968166	</t>
  </si>
  <si>
    <t>[合艾]合艾暹罗大厦酒店(Siam Mansion Hat Yai)(110131911)</t>
  </si>
  <si>
    <t>TANTISATIT/PANISA</t>
  </si>
  <si>
    <t xml:space="preserve">4137401	</t>
  </si>
  <si>
    <t xml:space="preserve">999228234314413	</t>
  </si>
  <si>
    <t>豪华家庭房&lt;3人入住&gt;</t>
  </si>
  <si>
    <t>DE FIESTA/EDNA G,DE FIESTA/HUEVIELL ERUZ G,DE FIESTA/HERBERT P</t>
  </si>
  <si>
    <t xml:space="preserve">4158706	</t>
  </si>
  <si>
    <t xml:space="preserve">043129543	</t>
  </si>
  <si>
    <t xml:space="preserve">999228262394843	</t>
  </si>
  <si>
    <t>[普吉岛]普吉市宜必思尚品酒店(Ibis Styles Phuket City)(55426598)</t>
  </si>
  <si>
    <t>标准大床房&lt;2人入住&gt;&lt;不退款&gt;&lt;早餐&gt;</t>
  </si>
  <si>
    <t>HO/ESTHER</t>
  </si>
  <si>
    <t xml:space="preserve">4166427	</t>
  </si>
  <si>
    <t xml:space="preserve">490694	</t>
  </si>
  <si>
    <t xml:space="preserve">999228262412809	</t>
  </si>
  <si>
    <t>标准双床房&lt;2人入住&gt;&lt;不退款&gt;&lt;早餐&gt;</t>
  </si>
  <si>
    <t xml:space="preserve">4166438	</t>
  </si>
  <si>
    <t xml:space="preserve">490698	</t>
  </si>
  <si>
    <t xml:space="preserve">999228269102720	</t>
  </si>
  <si>
    <t>[曼谷]曼谷财富酒店(Grand Fortune Hotel Bangkok)(55639689)</t>
  </si>
  <si>
    <t>豪华双人房&lt;2人入住&gt;&lt;不退款&gt;</t>
  </si>
  <si>
    <t>LIOW/SIW KIM</t>
  </si>
  <si>
    <t xml:space="preserve">4170239	</t>
  </si>
  <si>
    <t xml:space="preserve">IHJPW2	</t>
  </si>
  <si>
    <t xml:space="preserve">999228273040199	</t>
  </si>
  <si>
    <t>[布吉巴]卡乌拉宫酒店(Qawra Palace Resort &amp; Spa)(55413960)</t>
  </si>
  <si>
    <t>Huang/Fengyi</t>
  </si>
  <si>
    <t xml:space="preserve">4172729	</t>
  </si>
  <si>
    <t xml:space="preserve">F49195	</t>
  </si>
  <si>
    <t xml:space="preserve">999228294772484	</t>
  </si>
  <si>
    <t>[米兰]达文西酒店(Hotel Da Vinci)(56206469)</t>
  </si>
  <si>
    <t>高级四人2张双人床房&lt;2人入住&gt;</t>
  </si>
  <si>
    <t>FENG/LANQING,XU/YUQIN</t>
  </si>
  <si>
    <t xml:space="preserve">4182122	</t>
  </si>
  <si>
    <t xml:space="preserve">999228317199522	</t>
  </si>
  <si>
    <t>[曼谷]阿兰塔机场酒店(Aranta Suvarnabhumi)(55465048)</t>
  </si>
  <si>
    <t>高级双人床房&lt;2人入住&gt;</t>
  </si>
  <si>
    <t>GOFF/MRS NAPHAK,GOFF/MR DAVID THOMAS GEOGRE</t>
  </si>
  <si>
    <t xml:space="preserve">4190315	</t>
  </si>
  <si>
    <t xml:space="preserve">999228334545694	</t>
  </si>
  <si>
    <t>[巴黎]维多利亚酒店(Hotel Victoria)(55653029)</t>
  </si>
  <si>
    <t>双人房&lt;2人入住&gt;&lt;早餐&gt;</t>
  </si>
  <si>
    <t>Danten/Pascal,Danten/Pascal</t>
  </si>
  <si>
    <t xml:space="preserve">4199703	</t>
  </si>
  <si>
    <t xml:space="preserve">999228335508931	</t>
  </si>
  <si>
    <t>[罗马]斯特隆伯利酒店(Hotel Stromboli)(55768592)</t>
  </si>
  <si>
    <t>LI/FENGJIAO,JING/JING</t>
  </si>
  <si>
    <t xml:space="preserve">4200062	</t>
  </si>
  <si>
    <t xml:space="preserve">999228335673621	</t>
  </si>
  <si>
    <t>[芭堤雅]帕亚酒店(Payaa Hotel)(102880715)</t>
  </si>
  <si>
    <t>Deluxe Double Room&lt;2人入住&gt;&lt;不退款&gt;&lt;早餐&gt;</t>
  </si>
  <si>
    <t>GAN/WENWEN,ZHANG/NANKUN</t>
  </si>
  <si>
    <t xml:space="preserve">4200146	</t>
  </si>
  <si>
    <t xml:space="preserve">350400000012867	</t>
  </si>
  <si>
    <t xml:space="preserve">999228345408351	</t>
  </si>
  <si>
    <t>1 张特大床标准无烟房&lt;2人入住&gt;&lt;不退款&gt;&lt;早餐&gt;</t>
  </si>
  <si>
    <t>JAAFAR/EDIANNA</t>
  </si>
  <si>
    <t xml:space="preserve">4206402	</t>
  </si>
  <si>
    <t xml:space="preserve">83682938	</t>
  </si>
  <si>
    <t xml:space="preserve">999228360278234	</t>
  </si>
  <si>
    <t>[布拉迪斯拉发]宜必思布拉迪斯拉发中心酒店(Ibis Bratislava Centrum)(55329256)</t>
  </si>
  <si>
    <t>KARATHANASIS/IORDANIS,IOSIFIDOU/ANASTASIA</t>
  </si>
  <si>
    <t xml:space="preserve">4213268	</t>
  </si>
  <si>
    <t xml:space="preserve">18172543	</t>
  </si>
  <si>
    <t xml:space="preserve">999228368093323	</t>
  </si>
  <si>
    <t>[普吉岛]滨海画廊度假村-卡查-卡利姆湾(Marina Gallery Resort-Kacha-Kalim Bay)(70165358)</t>
  </si>
  <si>
    <t>池景豪华房 禁烟&lt;2人入住&gt;&lt;不退款&gt;&lt;早餐&gt;</t>
  </si>
  <si>
    <t>INNA/KAZAKOVA,SERGEY/KAZAKOV</t>
  </si>
  <si>
    <t xml:space="preserve">4219628	</t>
  </si>
  <si>
    <t xml:space="preserve">RR#23000485	</t>
  </si>
  <si>
    <t xml:space="preserve">999228389063387	</t>
  </si>
  <si>
    <t>[巴黎]卡罗琳公主酒店(Princesse Caroline)(55639771)</t>
  </si>
  <si>
    <t>Tellez Dominguez/Andres</t>
  </si>
  <si>
    <t xml:space="preserve">4224893	</t>
  </si>
  <si>
    <t xml:space="preserve">999228397574864	</t>
  </si>
  <si>
    <t>三人房&lt;2人入住&gt;</t>
  </si>
  <si>
    <t>He/Ying,Zhang/Jiangli</t>
  </si>
  <si>
    <t xml:space="preserve">4228361	</t>
  </si>
  <si>
    <t xml:space="preserve">CH12311103127	</t>
  </si>
  <si>
    <t xml:space="preserve">999228414008854	</t>
  </si>
  <si>
    <t>WIRSCHING/VOLKER</t>
  </si>
  <si>
    <t xml:space="preserve">4232549	</t>
  </si>
  <si>
    <t xml:space="preserve">999228441869430	</t>
  </si>
  <si>
    <t>高级间&lt;2人入住&gt;&lt;不退款&gt;</t>
  </si>
  <si>
    <t>KIM/MIHYE</t>
  </si>
  <si>
    <t xml:space="preserve">4242314	</t>
  </si>
  <si>
    <t xml:space="preserve">4935958116579802565	</t>
  </si>
  <si>
    <t xml:space="preserve">999228446352154	</t>
  </si>
  <si>
    <t>[Cannonvale]圣灵群岛幻影度假村(Mirage Whitsundays)(56206352)</t>
  </si>
  <si>
    <t>豪华一卧室公寓&lt;2人入住&gt;&lt;早餐&gt;</t>
  </si>
  <si>
    <t>ZHANG/JIEYU,GU/XINYU</t>
  </si>
  <si>
    <t xml:space="preserve">4250475	</t>
  </si>
  <si>
    <t xml:space="preserve">-121509044|121509044	</t>
  </si>
  <si>
    <t xml:space="preserve">999228468967333	</t>
  </si>
  <si>
    <t>[仁川]仁川君悦大酒店(Grand Hyatt Incheon)(89918362)</t>
  </si>
  <si>
    <t>豪华特大床房&lt;2人入住&gt;&lt;早餐&gt;</t>
  </si>
  <si>
    <t>ROMERO RODRIGUEZ/JAZIEL</t>
  </si>
  <si>
    <t xml:space="preserve">4252245	</t>
  </si>
  <si>
    <t xml:space="preserve">999228470557103	</t>
  </si>
  <si>
    <t>[格兰岛]世外桃源海滩度假村(Xanadu Beach Resort)(55932567)</t>
  </si>
  <si>
    <t>BEDAREVA/ELENA,BEDAREV/ALEXEY</t>
  </si>
  <si>
    <t xml:space="preserve">4252908	</t>
  </si>
  <si>
    <t xml:space="preserve">28481177826	</t>
  </si>
  <si>
    <t>[圣托里尼]阿茜娜豪华套房酒店(Athina Luxury Suites)(89916672)</t>
  </si>
  <si>
    <t>大师阁楼套房&lt;2人入住&gt;&lt;不退款&gt;&lt;早餐&gt;</t>
  </si>
  <si>
    <t>Wang/Jun,Tang/JIE</t>
  </si>
  <si>
    <t xml:space="preserve">4255367	</t>
  </si>
  <si>
    <t xml:space="preserve">999228485660294	</t>
  </si>
  <si>
    <t>[哥打京那巴鲁]绿蔓酒店- 万豪旅享家设计酒店品牌成员(The Luma Hotel, a Member of Design Hotels)(109175313)</t>
  </si>
  <si>
    <t>高级甸两大床房&lt;2人入住&gt;</t>
  </si>
  <si>
    <t>CHIA/SOONPUEH</t>
  </si>
  <si>
    <t xml:space="preserve">4257506	</t>
  </si>
  <si>
    <t xml:space="preserve">37678SE033167	</t>
  </si>
  <si>
    <t xml:space="preserve">999228489112715	</t>
  </si>
  <si>
    <t>[新加坡]史丹佛瑞士酒店(Swissotel the Stamford)(55345920)</t>
  </si>
  <si>
    <t>尊贵特大床房&lt;2人入住&gt;&lt;不退款&gt;&lt;早餐&gt;</t>
  </si>
  <si>
    <t>Lam/PaulBui,Tse/CorinPuiKin</t>
  </si>
  <si>
    <t xml:space="preserve">4261223	</t>
  </si>
  <si>
    <t xml:space="preserve">41930647	</t>
  </si>
  <si>
    <t xml:space="preserve">999228495975473	</t>
  </si>
  <si>
    <t>ZHOU/CONGWEI</t>
  </si>
  <si>
    <t xml:space="preserve">4264231	</t>
  </si>
  <si>
    <t xml:space="preserve">7206360	</t>
  </si>
  <si>
    <t xml:space="preserve">999228496439134	</t>
  </si>
  <si>
    <t>[伯灵格姆]旧金山机场海湾希尔顿酒店(Hilton San Francisco Airport Bayfront - No Resort Fee)(55354753)</t>
  </si>
  <si>
    <t>豪华两张双人床房&lt;2人入住&gt;&lt;早餐&gt;</t>
  </si>
  <si>
    <t>Chiu/Yin shih,Chiu lin/Huey ying</t>
  </si>
  <si>
    <t xml:space="preserve">4264466	</t>
  </si>
  <si>
    <t xml:space="preserve">999228503905362	</t>
  </si>
  <si>
    <t>[巴厘岛]努沙佩尼达岛阿迪瓦纳瓦纳卡利度假村-CHSE认证(Adiwana Warnakali Resort)(95084012)</t>
  </si>
  <si>
    <t>海景至尊豪华房&lt;2人入住&gt;&lt;不退款&gt;&lt;早餐&gt;</t>
  </si>
  <si>
    <t>LI/ZENGYANG,ZOU/XINYU</t>
  </si>
  <si>
    <t xml:space="preserve">4267120	</t>
  </si>
  <si>
    <t xml:space="preserve">9000970|123336295	</t>
  </si>
  <si>
    <t xml:space="preserve">999228506193120	</t>
  </si>
  <si>
    <t>[菲乌米奇诺]罗马菲乌米奇诺民宿酒店(B&amp;B Hotel Roma Fiumicino Aeroporto Fiera 1)(91907659)</t>
  </si>
  <si>
    <t>双床房&lt;2人入住&gt;&lt;不退款&gt;&lt;早餐&gt;</t>
  </si>
  <si>
    <t>CASTELLI/SANDRA</t>
  </si>
  <si>
    <t xml:space="preserve">4267646	</t>
  </si>
  <si>
    <t xml:space="preserve">999228507863387	</t>
  </si>
  <si>
    <t>[Srisa Chorakhe Noi]曼谷迪瓦鲁斯度假酒店(Divalux Resort and Spa Bangkok)(102880729)</t>
  </si>
  <si>
    <t>豪华房&lt;2人入住&gt;&lt;不退款&gt;&lt;早餐&gt;</t>
  </si>
  <si>
    <t>ZHANG/BEN,DONG/JINGJING</t>
  </si>
  <si>
    <t xml:space="preserve">4268262	</t>
  </si>
  <si>
    <t xml:space="preserve">205916557924c7d3f4/124026630	</t>
  </si>
  <si>
    <t xml:space="preserve">999228513264285	</t>
  </si>
  <si>
    <t>[釜山]南浦K-高级旅馆1(K-Guesthouse Premium Nampo 1)(55572912)</t>
  </si>
  <si>
    <t>标准单人房&lt;1人入住&gt;&lt;早餐&gt;</t>
  </si>
  <si>
    <t>GONG/CHUN LEI</t>
  </si>
  <si>
    <t xml:space="preserve">4269935	</t>
  </si>
  <si>
    <t xml:space="preserve">9031111685909	</t>
  </si>
  <si>
    <t xml:space="preserve">999228522315608	</t>
  </si>
  <si>
    <t>[科伦]巴拉望科隆阳光酒店(Sunlight Guest Hotel, Coron, Palawan)(90372950)</t>
  </si>
  <si>
    <t>高级房(双床)&lt;2人入住&gt;&lt;不退款&gt;&lt;早餐&gt;</t>
  </si>
  <si>
    <t>YEW/LYON LI YAN</t>
  </si>
  <si>
    <t xml:space="preserve">4271477	</t>
  </si>
  <si>
    <t xml:space="preserve">6527041158267	</t>
  </si>
  <si>
    <t xml:space="preserve">999228525680939	</t>
  </si>
  <si>
    <t>豪华大床房公园景观&lt;1人入住&gt;&lt;早餐&gt;</t>
  </si>
  <si>
    <t>TANG/YUMING</t>
  </si>
  <si>
    <t xml:space="preserve">4272244	</t>
  </si>
  <si>
    <t xml:space="preserve">3443997902	</t>
  </si>
  <si>
    <t xml:space="preserve">999228529219553	</t>
  </si>
  <si>
    <t>[巴黎]宜必思巴黎埃菲尔铁塔酒店(Ibis Paris Tour Eiffel Cambronne 15ème)(60494235)</t>
  </si>
  <si>
    <t>标准大床房&lt;2人入住&gt;</t>
  </si>
  <si>
    <t xml:space="preserve">4273112	</t>
  </si>
  <si>
    <t xml:space="preserve">999228535452630	</t>
  </si>
  <si>
    <t>[巴黎]香榭丽舍大街明星酒店(Star Champs-Elysées)(55779546)</t>
  </si>
  <si>
    <t>高级双床房&lt;2人入住&gt;&lt;不退款&gt;</t>
  </si>
  <si>
    <t>Zhao/Gehan,ZHAO/ZIYU</t>
  </si>
  <si>
    <t xml:space="preserve">4274432	</t>
  </si>
  <si>
    <t xml:space="preserve">124636906|124636906	</t>
  </si>
  <si>
    <t xml:space="preserve">999228535459461	</t>
  </si>
  <si>
    <t>[谢菲尔德]OYO 旗舰店谢菲尔德市中心酒店(OYO Flagship Sheffield City Centre)(102880701)</t>
  </si>
  <si>
    <t>标准三人房&lt;3人入住&gt;&lt;不退款&gt;</t>
  </si>
  <si>
    <t>Grundy /Nic James</t>
  </si>
  <si>
    <t xml:space="preserve">4274434	</t>
  </si>
  <si>
    <t xml:space="preserve">18288393	</t>
  </si>
  <si>
    <t xml:space="preserve">999228559614816	</t>
  </si>
  <si>
    <t>[马德里]巴拉哈斯参议员住宿(Senator Barajas)(55598847)</t>
  </si>
  <si>
    <t>Standard Double Single Use&lt;1人入住&gt;&lt;不退款&gt;</t>
  </si>
  <si>
    <t>ROZADOSGAITEIRO/JOSE MARTIN</t>
  </si>
  <si>
    <t xml:space="preserve">4292489	</t>
  </si>
  <si>
    <t xml:space="preserve">56UY	</t>
  </si>
  <si>
    <t xml:space="preserve">999228572691043	</t>
  </si>
  <si>
    <t>[吉隆坡]吉隆坡双威伟乐酒店(Sunway Velocity Hotel Kuala Lumpur)(55519600)</t>
  </si>
  <si>
    <t>行政房间&lt;2人入住&gt;&lt;不退款&gt;</t>
  </si>
  <si>
    <t>SI/THIAM TENG</t>
  </si>
  <si>
    <t xml:space="preserve">4299415	</t>
  </si>
  <si>
    <t xml:space="preserve">34189667	</t>
  </si>
  <si>
    <t xml:space="preserve">999228573239637	</t>
  </si>
  <si>
    <t>[奥斯陆]安克酒店(Anker Hotel)(55505475)</t>
  </si>
  <si>
    <t>单人房&lt;1人入住&gt;&lt;不退款&gt;&lt;早餐&gt;</t>
  </si>
  <si>
    <t>BAI/SHUYU</t>
  </si>
  <si>
    <t xml:space="preserve">4299840	</t>
  </si>
  <si>
    <t xml:space="preserve">18315083	</t>
  </si>
  <si>
    <t xml:space="preserve">999228573491856	</t>
  </si>
  <si>
    <t>泳池景小型套房&lt;2人入住&gt;&lt;早餐&gt;</t>
  </si>
  <si>
    <t>LEE/HYUNGGWAN</t>
  </si>
  <si>
    <t xml:space="preserve">4300113	</t>
  </si>
  <si>
    <t xml:space="preserve">9038511|126170192	</t>
  </si>
  <si>
    <t xml:space="preserve">999228582453802	</t>
  </si>
  <si>
    <t>[悉尼]Megaboom城市酒店(Megaboom City Hotel)(89918544)</t>
  </si>
  <si>
    <t>特大床房&lt;2人入住&gt;&lt;不退款&gt;</t>
  </si>
  <si>
    <t>FU/QIANG</t>
  </si>
  <si>
    <t xml:space="preserve">4302913	</t>
  </si>
  <si>
    <t xml:space="preserve">999228585210145	</t>
  </si>
  <si>
    <t>Monteiro/Arnaldo Ribeiro Ferreira</t>
  </si>
  <si>
    <t xml:space="preserve">4304056	</t>
  </si>
  <si>
    <t xml:space="preserve">999228587544358	</t>
  </si>
  <si>
    <t>城市景观一间卧室公寓&lt;2人入住&gt;</t>
  </si>
  <si>
    <t>XU/YIHAN</t>
  </si>
  <si>
    <t xml:space="preserve">4305439	</t>
  </si>
  <si>
    <t xml:space="preserve">999228588595667	</t>
  </si>
  <si>
    <t>[曼彻斯特]曼城惠特沃思洛克(Whitworth Locke)(55801251)</t>
  </si>
  <si>
    <t>一居室公寓&lt;2人入住&gt;&lt;不退款&gt;</t>
  </si>
  <si>
    <t>LI/BIN,LI/XIAOGANG</t>
  </si>
  <si>
    <t xml:space="preserve">4306315	</t>
  </si>
  <si>
    <t xml:space="preserve">-126750138|126750138	</t>
  </si>
  <si>
    <t xml:space="preserve">999228589110028	</t>
  </si>
  <si>
    <t>[曼谷]剧院酒店(Theatre Residence)(55841754)</t>
  </si>
  <si>
    <t>电视剧池畔房&lt;2人入住&gt;&lt;不退款&gt;&lt;早餐&gt;</t>
  </si>
  <si>
    <t>ZHU/JIAQI,MEI/LIN</t>
  </si>
  <si>
    <t xml:space="preserve">4306717	</t>
  </si>
  <si>
    <t xml:space="preserve">-126799148|126799148	</t>
  </si>
  <si>
    <t xml:space="preserve">999228590077371	</t>
  </si>
  <si>
    <t>Yang/Lei,Liu/Jing</t>
  </si>
  <si>
    <t xml:space="preserve">4307676	</t>
  </si>
  <si>
    <t xml:space="preserve">2311230160	</t>
  </si>
  <si>
    <t xml:space="preserve">999228500774789	</t>
  </si>
  <si>
    <t>[利兹]利兹市中心希尔顿逸林酒店(DoubleTree by Hilton Leeds City Centre)(55611698)</t>
  </si>
  <si>
    <t>SONG/DENA,Zhou/XIAOJUN,Long/Lifang,Wang/Junhong</t>
  </si>
  <si>
    <t xml:space="preserve">4266632	</t>
  </si>
  <si>
    <t xml:space="preserve">999228598663686	</t>
  </si>
  <si>
    <t>日落豪华房(直通泳池)&lt;2人入住&gt;&lt;早餐&gt;</t>
  </si>
  <si>
    <t>LEE/CHIEN LIN</t>
  </si>
  <si>
    <t xml:space="preserve">4309766	</t>
  </si>
  <si>
    <t xml:space="preserve">9036275821981	</t>
  </si>
  <si>
    <t xml:space="preserve">999228603956474	</t>
  </si>
  <si>
    <t>[首尔]首尔弘大智选假日酒店(Holiday Inn Express Seoul Hongdae, an IHG Hotel)(69338079)</t>
  </si>
  <si>
    <t>标准大床间&lt;2人入住&gt;&lt;不退款&gt;&lt;早餐&gt;</t>
  </si>
  <si>
    <t>CHEN/KE YUN</t>
  </si>
  <si>
    <t xml:space="preserve">4312564	</t>
  </si>
  <si>
    <t xml:space="preserve">42701859|127291250	</t>
  </si>
  <si>
    <t xml:space="preserve">999228605333528	</t>
  </si>
  <si>
    <t>[伊瓜拉德拉因德彭德西亚]皇家 1900 酒店(Real 1900)(111601592)</t>
  </si>
  <si>
    <t>尊贵双人房, 2 张大床&lt;2人入住&gt;&lt;早餐&gt;</t>
  </si>
  <si>
    <t>SOLIS PACHECO/VICTOR EDUARDO</t>
  </si>
  <si>
    <t xml:space="preserve">4313597	</t>
  </si>
  <si>
    <t xml:space="preserve">127377861|127377861	</t>
  </si>
  <si>
    <t xml:space="preserve">999228605615291	</t>
  </si>
  <si>
    <t>[马斯帕洛马斯]多拉马斯私人客房酒店 - 共用厕所(Doramas Private Rooms Shared Toilet)(112319156)</t>
  </si>
  <si>
    <t>经典客房&lt;2人入住&gt;&lt;不退款&gt;</t>
  </si>
  <si>
    <t>sekula/dorota</t>
  </si>
  <si>
    <t xml:space="preserve">4313809	</t>
  </si>
  <si>
    <t xml:space="preserve">12123|127435513	</t>
  </si>
  <si>
    <t xml:space="preserve">999228612191276	</t>
  </si>
  <si>
    <t>[曼谷]曼谷帕那空盛泰乐中心酒店(Centra by Centara Hotel Bangkok Phra Nakhon)(109174758)</t>
  </si>
  <si>
    <t>高级房（特大床）&lt;2人入住&gt;&lt;不退款&gt;&lt;早餐&gt;</t>
  </si>
  <si>
    <t>WEE/SHELBY QI WEI</t>
  </si>
  <si>
    <t xml:space="preserve">4315031	</t>
  </si>
  <si>
    <t xml:space="preserve">38374SE040128|127611000	</t>
  </si>
  <si>
    <t xml:space="preserve">999228617075781	</t>
  </si>
  <si>
    <t>[新加坡]新加坡怡阁大酒店，良木园酒店集团成员(York Hotel)(60513970)</t>
  </si>
  <si>
    <t>WIJAYA/LIEVIA SAVILA</t>
  </si>
  <si>
    <t xml:space="preserve">4316005	</t>
  </si>
  <si>
    <t xml:space="preserve">1118649201	</t>
  </si>
  <si>
    <t xml:space="preserve">999228772124392	</t>
  </si>
  <si>
    <t>[胡志明市]西贡中心铂尔曼酒店(Pullman Saigon Centre)(55270481)</t>
  </si>
  <si>
    <t>LALWANI/VARSHIKA DILIP,LALWANI/VARSHIKA DILIP</t>
  </si>
  <si>
    <t xml:space="preserve">4349362	</t>
  </si>
  <si>
    <t xml:space="preserve">135588314	</t>
  </si>
  <si>
    <t xml:space="preserve">999229307664414	</t>
  </si>
  <si>
    <t>ZHANG/ZHAOHAN,Yang/ZEXIANG</t>
  </si>
  <si>
    <t xml:space="preserve">4381917	</t>
  </si>
  <si>
    <t xml:space="preserve">48325315	</t>
  </si>
  <si>
    <t>，</t>
  </si>
  <si>
    <t>直连</t>
  </si>
  <si>
    <t>4292046+999228558932725此单多收86.49元退回</t>
  </si>
  <si>
    <t>本期扣款56.14元</t>
  </si>
  <si>
    <t xml:space="preserve"> 328552.35 HKD</t>
  </si>
  <si>
    <t>A231218101637481</t>
  </si>
  <si>
    <t>A231218101728481</t>
  </si>
  <si>
    <t>A231218101833925</t>
  </si>
  <si>
    <t>总计：328552.35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</si>
  <si>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</si>
  <si>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</si>
  <si>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</si>
  <si>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</si>
  <si>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</si>
  <si>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</si>
  <si>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</si>
  <si>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</si>
  <si>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</si>
  <si>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</si>
  <si>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</si>
  <si>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</si>
  <si>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</si>
  <si>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</si>
  <si>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</si>
  <si>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</si>
  <si>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</si>
  <si>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</si>
  <si>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</si>
  <si>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2023-05-30</t>
  </si>
  <si>
    <t>3440216</t>
  </si>
  <si>
    <t>曼谷水门伯克利酒店</t>
  </si>
  <si>
    <t>TAN CHAI LING</t>
  </si>
  <si>
    <t>2023-12-09</t>
  </si>
  <si>
    <t>2023-12-14</t>
  </si>
  <si>
    <t>退房日周结</t>
  </si>
  <si>
    <t>4948.01</t>
  </si>
  <si>
    <t>5465.00</t>
  </si>
  <si>
    <t>0</t>
  </si>
  <si>
    <t>0.00</t>
  </si>
  <si>
    <t>携程汇智国际直连</t>
  </si>
  <si>
    <t>925</t>
  </si>
  <si>
    <t>2023-05-31 11:34:52</t>
  </si>
  <si>
    <t>否</t>
  </si>
  <si>
    <t>汇智国际旅游发展有限公司</t>
  </si>
  <si>
    <t>直采</t>
  </si>
  <si>
    <t>泰国</t>
  </si>
  <si>
    <t>2023-07-26</t>
  </si>
  <si>
    <t>3686697</t>
  </si>
  <si>
    <t>槟城硬石酒店</t>
  </si>
  <si>
    <t>KEE YICK CHUEN</t>
  </si>
  <si>
    <t>2023-12-13</t>
  </si>
  <si>
    <t>2023-12-15</t>
  </si>
  <si>
    <t>2579.15</t>
  </si>
  <si>
    <t>2817.20</t>
  </si>
  <si>
    <t>2023-07-26 11:55:13</t>
  </si>
  <si>
    <t>马来西亚</t>
  </si>
  <si>
    <t>2023-08-10</t>
  </si>
  <si>
    <t>3759216</t>
  </si>
  <si>
    <t>科隆科莫尔兹酒店</t>
  </si>
  <si>
    <t>wong wai lam</t>
  </si>
  <si>
    <t>781.74</t>
  </si>
  <si>
    <t>846.04</t>
  </si>
  <si>
    <t>2023-08-10 05:35:09</t>
  </si>
  <si>
    <t>德国</t>
  </si>
  <si>
    <t>2023-08-14</t>
  </si>
  <si>
    <t>3778250</t>
  </si>
  <si>
    <t>爱迪生时代广场酒店</t>
  </si>
  <si>
    <t>Vitt Terry,Vitt Lawrence</t>
  </si>
  <si>
    <t>4145.05</t>
  </si>
  <si>
    <t>4464.72</t>
  </si>
  <si>
    <t>2023-08-14 02:22:16</t>
  </si>
  <si>
    <t>美国</t>
  </si>
  <si>
    <t>2023-08-27</t>
  </si>
  <si>
    <t>3844802</t>
  </si>
  <si>
    <t>银滩渡假村</t>
  </si>
  <si>
    <t>SHINKARENKO DMITRY</t>
  </si>
  <si>
    <t>2023-12-12</t>
  </si>
  <si>
    <t>597.13</t>
  </si>
  <si>
    <t>641.32</t>
  </si>
  <si>
    <t>2023-08-27 18:58:16</t>
  </si>
  <si>
    <t>3846276</t>
  </si>
  <si>
    <t>普拉住宅迪瓦里快捷酒店</t>
  </si>
  <si>
    <t>CHAN LINDA</t>
  </si>
  <si>
    <t>2023-12-11</t>
  </si>
  <si>
    <t>818.91</t>
  </si>
  <si>
    <t>879.51</t>
  </si>
  <si>
    <t>2023-08-27 23:21:56</t>
  </si>
  <si>
    <t>2023-09-05</t>
  </si>
  <si>
    <t>3884125</t>
  </si>
  <si>
    <t>顺化帝国酒店</t>
  </si>
  <si>
    <t>LANG JENNIFER KIRSTY,MCKENNA MICHAEL JOSEPH</t>
  </si>
  <si>
    <t>560.84</t>
  </si>
  <si>
    <t>602.73</t>
  </si>
  <si>
    <t>2023-09-05 02:36:21</t>
  </si>
  <si>
    <t>越南</t>
  </si>
  <si>
    <t>2023-09-18</t>
  </si>
  <si>
    <t>3947259</t>
  </si>
  <si>
    <t>马里伏酒店</t>
  </si>
  <si>
    <t>KOUKIDOU THALEIA</t>
  </si>
  <si>
    <t>2008.36</t>
  </si>
  <si>
    <t>2154.20</t>
  </si>
  <si>
    <t>2023-09-18 01:35:43</t>
  </si>
  <si>
    <t>比利时</t>
  </si>
  <si>
    <t>2023-09-21</t>
  </si>
  <si>
    <t>3963600</t>
  </si>
  <si>
    <t>攀瓦布里海滨度假村(SHA Extra Plus)</t>
  </si>
  <si>
    <t>Bouzaien Sihem</t>
  </si>
  <si>
    <t>1159.99</t>
  </si>
  <si>
    <t>1242.36</t>
  </si>
  <si>
    <t>2023-09-21 13:37:51</t>
  </si>
  <si>
    <t>2023-09-26</t>
  </si>
  <si>
    <t>3988191</t>
  </si>
  <si>
    <t>乌布乡村酒店</t>
  </si>
  <si>
    <t>Goh Quan Feng,Xie Jiarong,Tan Ian,Lim Yvonne</t>
  </si>
  <si>
    <t>2543.91</t>
  </si>
  <si>
    <t>2712.64</t>
  </si>
  <si>
    <t>2023-09-26 16:06:40</t>
  </si>
  <si>
    <t>印度尼西亚</t>
  </si>
  <si>
    <t>2023-09-29</t>
  </si>
  <si>
    <t>4001714</t>
  </si>
  <si>
    <t>素坤逸套房酒店</t>
  </si>
  <si>
    <t>KIM YONGHYEON,OH SEOKJUN</t>
  </si>
  <si>
    <t>4319.99</t>
  </si>
  <si>
    <t>4621.30</t>
  </si>
  <si>
    <t>2023-09-29 20:50:25</t>
  </si>
  <si>
    <t>2023-09-30</t>
  </si>
  <si>
    <t>4004283</t>
  </si>
  <si>
    <t>莱恩酒店</t>
  </si>
  <si>
    <t>CHING KOK FOO</t>
  </si>
  <si>
    <t>652.00</t>
  </si>
  <si>
    <t>697.48</t>
  </si>
  <si>
    <t>2023-09-30 13:14:47</t>
  </si>
  <si>
    <t>4005600</t>
  </si>
  <si>
    <t>长滩岛金凤凰酒店</t>
  </si>
  <si>
    <t>Navarro Dianne,Navarro Dianne</t>
  </si>
  <si>
    <t>2023-12-10</t>
  </si>
  <si>
    <t>1227.99</t>
  </si>
  <si>
    <t>1313.64</t>
  </si>
  <si>
    <t>2023-10-01 08:26:00</t>
  </si>
  <si>
    <t>菲律宾</t>
  </si>
  <si>
    <t>4006005</t>
  </si>
  <si>
    <t>梦之城 - 马尼拉诺布酒店</t>
  </si>
  <si>
    <t>dela Fuente Arvie,dela Fuente Arvie</t>
  </si>
  <si>
    <t>1304.81</t>
  </si>
  <si>
    <t>1395.82</t>
  </si>
  <si>
    <t>2023-09-30 20:03:13</t>
  </si>
  <si>
    <t>2023-10-01</t>
  </si>
  <si>
    <t>4010620</t>
  </si>
  <si>
    <t>曼谷素坤逸 11 巷索里泰莱酒店</t>
  </si>
  <si>
    <t>KWAK JAEHOON</t>
  </si>
  <si>
    <t>932.71</t>
  </si>
  <si>
    <t>997.66</t>
  </si>
  <si>
    <t>2023-10-01 22:54:08</t>
  </si>
  <si>
    <t>2023-10-04</t>
  </si>
  <si>
    <t>4020974</t>
  </si>
  <si>
    <t>会安海湾度假村</t>
  </si>
  <si>
    <t>Han Jungsub</t>
  </si>
  <si>
    <t>1590.00</t>
  </si>
  <si>
    <t>1699.44</t>
  </si>
  <si>
    <t>2023-10-05 08:09:28</t>
  </si>
  <si>
    <t>4023526</t>
  </si>
  <si>
    <t>桑提卡斯利塔努沙杜阿酒店</t>
  </si>
  <si>
    <t>soeigiarto ariel</t>
  </si>
  <si>
    <t>247.71</t>
  </si>
  <si>
    <t>264.76</t>
  </si>
  <si>
    <t>2023-10-04 21:44:58</t>
  </si>
  <si>
    <t>2023-10-05</t>
  </si>
  <si>
    <t>4025323</t>
  </si>
  <si>
    <t>迷你套房 - 马卡蒂艾顿塔酒店</t>
  </si>
  <si>
    <t>LOZADA CHRISTENE DE GUZMAN</t>
  </si>
  <si>
    <t>545.07</t>
  </si>
  <si>
    <t>582.40</t>
  </si>
  <si>
    <t>2023-10-05 11:20:44</t>
  </si>
  <si>
    <t>2023-10-09</t>
  </si>
  <si>
    <t>4044937</t>
  </si>
  <si>
    <t>皇冠假日巴黎共和酒店</t>
  </si>
  <si>
    <t>DENG YUN,SHI YINGYING</t>
  </si>
  <si>
    <t>5562.08</t>
  </si>
  <si>
    <t>5947.48</t>
  </si>
  <si>
    <t>2023-10-09 17:50:57</t>
  </si>
  <si>
    <t>法国</t>
  </si>
  <si>
    <t>2023-10-11</t>
  </si>
  <si>
    <t>4053735</t>
  </si>
  <si>
    <t>马尔彭萨卡达诺酒店</t>
  </si>
  <si>
    <t>SYNFAH Hiew</t>
  </si>
  <si>
    <t>582.14</t>
  </si>
  <si>
    <t>622.48</t>
  </si>
  <si>
    <t>2023-10-11 13:02:05</t>
  </si>
  <si>
    <t>意大利</t>
  </si>
  <si>
    <t>4053784</t>
  </si>
  <si>
    <t>2023-10-11 13:18:45</t>
  </si>
  <si>
    <t>2023-10-12</t>
  </si>
  <si>
    <t>4057734</t>
  </si>
  <si>
    <t>都柏林葛雷斯罕里乌广场酒店</t>
  </si>
  <si>
    <t>Loughran Rosemarie</t>
  </si>
  <si>
    <t>1066.84</t>
  </si>
  <si>
    <t>1140.03</t>
  </si>
  <si>
    <t>2023-10-12 05:10:05</t>
  </si>
  <si>
    <t>爱尔兰</t>
  </si>
  <si>
    <t>2023-10-16</t>
  </si>
  <si>
    <t>4077994</t>
  </si>
  <si>
    <t>巴厘岛水明漾安可温德姆华美达酒店 - CHSE 认证</t>
  </si>
  <si>
    <t>mehta vaibhav,mehta vaibhav</t>
  </si>
  <si>
    <t>252.62</t>
  </si>
  <si>
    <t>269.84</t>
  </si>
  <si>
    <t>2023-10-16 03:19:19</t>
  </si>
  <si>
    <t>2023-10-17</t>
  </si>
  <si>
    <t>4084260</t>
  </si>
  <si>
    <t>NH 系列马德里欧洲大楼酒店</t>
  </si>
  <si>
    <t>CHAN CHEUK HUNG</t>
  </si>
  <si>
    <t>3407.27</t>
  </si>
  <si>
    <t>3635.58</t>
  </si>
  <si>
    <t>2023-10-17 10:31:35</t>
  </si>
  <si>
    <t>西班牙</t>
  </si>
  <si>
    <t>2023-10-18</t>
  </si>
  <si>
    <t>4088824</t>
  </si>
  <si>
    <t>吉隆坡美利亚酒店</t>
  </si>
  <si>
    <t>Leow BoonTieng</t>
  </si>
  <si>
    <t>2023-12-08</t>
  </si>
  <si>
    <t>2716.01</t>
  </si>
  <si>
    <t>2898.00</t>
  </si>
  <si>
    <t>2023-10-18 12:17:56</t>
  </si>
  <si>
    <t>4089209</t>
  </si>
  <si>
    <t>芭东伴我入眠设计酒店</t>
  </si>
  <si>
    <t>Ibrahim Diaa Mohamed diaa el din</t>
  </si>
  <si>
    <t>4822.05</t>
  </si>
  <si>
    <t>5145.72</t>
  </si>
  <si>
    <t>2023-10-18 06:16:17</t>
  </si>
  <si>
    <t>2023-10-21</t>
  </si>
  <si>
    <t>4107988</t>
  </si>
  <si>
    <t>坎昆机场万怡酒店</t>
  </si>
  <si>
    <t>LEE MUI LING</t>
  </si>
  <si>
    <t>684.41</t>
  </si>
  <si>
    <t>730.27</t>
  </si>
  <si>
    <t>2023-10-21 17:12:26</t>
  </si>
  <si>
    <t>墨西哥</t>
  </si>
  <si>
    <t>4109462</t>
  </si>
  <si>
    <t>曼谷传承酒店</t>
  </si>
  <si>
    <t>MUSTAKIM NORHANANI,ABD GHANI SITI NUR AMIRA</t>
  </si>
  <si>
    <t>740.35</t>
  </si>
  <si>
    <t>789.96</t>
  </si>
  <si>
    <t>2023-10-21 21:51:41</t>
  </si>
  <si>
    <t>2023-10-22</t>
  </si>
  <si>
    <t>4114047</t>
  </si>
  <si>
    <t>丹品质机场酒店</t>
  </si>
  <si>
    <t>CAO FAN,XIA MENG</t>
  </si>
  <si>
    <t>773.86</t>
  </si>
  <si>
    <t>825.80</t>
  </si>
  <si>
    <t>2023-10-22 21:05:55</t>
  </si>
  <si>
    <t>丹麦</t>
  </si>
  <si>
    <t>2023-10-23</t>
  </si>
  <si>
    <t>4115212</t>
  </si>
  <si>
    <t>城市之家酒店</t>
  </si>
  <si>
    <t>RODRIGUEZ MARTINEZ MARIA</t>
  </si>
  <si>
    <t>1089.41</t>
  </si>
  <si>
    <t>1162.53</t>
  </si>
  <si>
    <t>2023-10-23 00:28:07</t>
  </si>
  <si>
    <t>匈牙利</t>
  </si>
  <si>
    <t>4116038</t>
  </si>
  <si>
    <t>芭东帕拉贡温泉度假酒店 (SHA Extra Plus)</t>
  </si>
  <si>
    <t>TAY YONG SENG,CHIN YU XUAN KAREN</t>
  </si>
  <si>
    <t>2915.99</t>
  </si>
  <si>
    <t>3111.72</t>
  </si>
  <si>
    <t>2023-10-24 12:50:45</t>
  </si>
  <si>
    <t>2023-10-25</t>
  </si>
  <si>
    <t>4126460</t>
  </si>
  <si>
    <t>曼谷贵都酒店</t>
  </si>
  <si>
    <t>TSE WING HANG</t>
  </si>
  <si>
    <t>459.99</t>
  </si>
  <si>
    <t>491.34</t>
  </si>
  <si>
    <t>2023-10-25 14:14:03</t>
  </si>
  <si>
    <t>4126466</t>
  </si>
  <si>
    <t>LAM KEI YUEN</t>
  </si>
  <si>
    <t>866.00</t>
  </si>
  <si>
    <t>925.02</t>
  </si>
  <si>
    <t>2023-10-25 10:21:49</t>
  </si>
  <si>
    <t>2023-10-26</t>
  </si>
  <si>
    <t>4137401</t>
  </si>
  <si>
    <t>合艾暹罗大厦酒店</t>
  </si>
  <si>
    <t>TANTISATIT PANISA</t>
  </si>
  <si>
    <t>307.98</t>
  </si>
  <si>
    <t>328.48</t>
  </si>
  <si>
    <t>2023-10-26 21:17:36</t>
  </si>
  <si>
    <t>2023-10-29</t>
  </si>
  <si>
    <t>4153591</t>
  </si>
  <si>
    <t>亚拉克米狄亚酒店</t>
  </si>
  <si>
    <t>R Sentil</t>
  </si>
  <si>
    <t>1530.65</t>
  </si>
  <si>
    <t>1632.00</t>
  </si>
  <si>
    <t>2023-10-29 20:05:11</t>
  </si>
  <si>
    <t>4154432</t>
  </si>
  <si>
    <t>UHG四分之一隆齐酒店</t>
  </si>
  <si>
    <t>HUANG MEI LING</t>
  </si>
  <si>
    <t>1728.60</t>
  </si>
  <si>
    <t>1843.05</t>
  </si>
  <si>
    <t>2023-10-29 22:19:11</t>
  </si>
  <si>
    <t>2023-10-30</t>
  </si>
  <si>
    <t>4158706</t>
  </si>
  <si>
    <t>首尔明洞美利来酒店</t>
  </si>
  <si>
    <t>DE FIESTA EDNA G,DE FIESTA HUEVIELL ERUZ G,DE FIESTA HERBERT P</t>
  </si>
  <si>
    <t>3663.59</t>
  </si>
  <si>
    <t>3906.16</t>
  </si>
  <si>
    <t>2023-10-30 18:26:03</t>
  </si>
  <si>
    <t>韩国</t>
  </si>
  <si>
    <t>4158777</t>
  </si>
  <si>
    <t>经典酒店</t>
  </si>
  <si>
    <t>MAYORALTEMPORAL ERIK,SUAREZDOMINGUEZ DAVID</t>
  </si>
  <si>
    <t>1209.14</t>
  </si>
  <si>
    <t>1289.20</t>
  </si>
  <si>
    <t>2023-10-30 18:53:06</t>
  </si>
  <si>
    <t>4158792</t>
  </si>
  <si>
    <t>贝尔蒙特马尼拉酒店</t>
  </si>
  <si>
    <t>CATALAN POLICARPO JR I</t>
  </si>
  <si>
    <t>1863.98</t>
  </si>
  <si>
    <t>1987.40</t>
  </si>
  <si>
    <t>2023-10-30 18:59:26</t>
  </si>
  <si>
    <t>2023-10-31</t>
  </si>
  <si>
    <t>4166427</t>
  </si>
  <si>
    <t>普吉市宜必思尚品酒店</t>
  </si>
  <si>
    <t>HO ESTHER</t>
  </si>
  <si>
    <t>1012.01</t>
  </si>
  <si>
    <t>1080.28</t>
  </si>
  <si>
    <t>2023-11-01 15:40:51</t>
  </si>
  <si>
    <t>4166438</t>
  </si>
  <si>
    <t>2023-11-01 15:41:18</t>
  </si>
  <si>
    <t>2023-11-01</t>
  </si>
  <si>
    <t>4170239</t>
  </si>
  <si>
    <t>曼谷财富美爵酒店</t>
  </si>
  <si>
    <t>LIOW SIW KIM</t>
  </si>
  <si>
    <t>1282.38</t>
  </si>
  <si>
    <t>1368.60</t>
  </si>
  <si>
    <t>2023-11-01 16:18:07</t>
  </si>
  <si>
    <t>2023-11-02</t>
  </si>
  <si>
    <t>4177861</t>
  </si>
  <si>
    <t>吉隆坡德穆酒店</t>
  </si>
  <si>
    <t>ALI AKBAR MELISSAWATI</t>
  </si>
  <si>
    <t>645.41</t>
  </si>
  <si>
    <t>688.58</t>
  </si>
  <si>
    <t>2023-11-02 18:07:16</t>
  </si>
  <si>
    <t>2023-11-03</t>
  </si>
  <si>
    <t>4186781</t>
  </si>
  <si>
    <t>想象灯塔酒店</t>
  </si>
  <si>
    <t>ZHANG ZETONG</t>
  </si>
  <si>
    <t>2023-12-07</t>
  </si>
  <si>
    <t>9850.33</t>
  </si>
  <si>
    <t>10513.75</t>
  </si>
  <si>
    <t>-10513</t>
  </si>
  <si>
    <t>-9850</t>
  </si>
  <si>
    <t>2023-11-03 21:09:33</t>
  </si>
  <si>
    <t>澳大利亚</t>
  </si>
  <si>
    <t>2023-11-04</t>
  </si>
  <si>
    <t>4187963</t>
  </si>
  <si>
    <t>帕赛卡巴雅酒店</t>
  </si>
  <si>
    <t>FRILLES PATERNO,ESPINA ROSEMARIE CAYANAN</t>
  </si>
  <si>
    <t>266.50</t>
  </si>
  <si>
    <t>285.85</t>
  </si>
  <si>
    <t>2023-11-04 02:41:56</t>
  </si>
  <si>
    <t>4188050</t>
  </si>
  <si>
    <t>LIBOG JEAN-EMMANUEL</t>
  </si>
  <si>
    <t>574.11</t>
  </si>
  <si>
    <t>615.80</t>
  </si>
  <si>
    <t>2023-11-04 03:58:59</t>
  </si>
  <si>
    <t>4190315</t>
  </si>
  <si>
    <t>阿兰塔机场酒店</t>
  </si>
  <si>
    <t>GOFF MRS NAPHAK,GOFF MR DAVID THOMAS GEOGRE</t>
  </si>
  <si>
    <t>189.53</t>
  </si>
  <si>
    <t>203.29</t>
  </si>
  <si>
    <t>2023-11-04 13:48:24</t>
  </si>
  <si>
    <t>4192396</t>
  </si>
  <si>
    <t>沙通易思婷大酒店</t>
  </si>
  <si>
    <t>MEYRINGER ANNA-LENA,MEYRINGER MARKUS</t>
  </si>
  <si>
    <t>1698.00</t>
  </si>
  <si>
    <t>1821.30</t>
  </si>
  <si>
    <t>2023-11-05 12:34:05</t>
  </si>
  <si>
    <t>4193958</t>
  </si>
  <si>
    <t>普吉岛格雷斯兰度假村</t>
  </si>
  <si>
    <t>XU YANG,HOU LIPING,XU TONGSHUN</t>
  </si>
  <si>
    <t>2082.20</t>
  </si>
  <si>
    <t>2233.40</t>
  </si>
  <si>
    <t>2023-11-05 08:15:36</t>
  </si>
  <si>
    <t>2023-11-05</t>
  </si>
  <si>
    <t>4195464</t>
  </si>
  <si>
    <t>巴淡岛城市酒店</t>
  </si>
  <si>
    <t>AUNG LUN MOE,AIDA LINDA</t>
  </si>
  <si>
    <t>1406.38</t>
  </si>
  <si>
    <t>1505.44</t>
  </si>
  <si>
    <t>2023-11-05 11:31:38</t>
  </si>
  <si>
    <t>4199077</t>
  </si>
  <si>
    <t>沙吞阿曼达酒店</t>
  </si>
  <si>
    <t>CHENG CHENG SHIANG</t>
  </si>
  <si>
    <t>1040.01</t>
  </si>
  <si>
    <t>1113.26</t>
  </si>
  <si>
    <t>2023-11-05 21:39:14</t>
  </si>
  <si>
    <t>4199101</t>
  </si>
  <si>
    <t>芭堤雅旺阿玛海滩舒适酒店</t>
  </si>
  <si>
    <t>Nam Hanseung</t>
  </si>
  <si>
    <t>185.41</t>
  </si>
  <si>
    <t>198.47</t>
  </si>
  <si>
    <t>2023-11-05 21:19:24</t>
  </si>
  <si>
    <t>2023-11-06</t>
  </si>
  <si>
    <t>4200146</t>
  </si>
  <si>
    <t>帕亚酒店</t>
  </si>
  <si>
    <t>GAN WENWEN,ZHANG NANKUN</t>
  </si>
  <si>
    <t>452.22</t>
  </si>
  <si>
    <t>484.07</t>
  </si>
  <si>
    <t>2023-11-06 02:08:48</t>
  </si>
  <si>
    <t>4201410</t>
  </si>
  <si>
    <t>9布里克酒店</t>
  </si>
  <si>
    <t>MAN WAN SZE VINCE,CHUNG YIU FAI</t>
  </si>
  <si>
    <t>7209.26</t>
  </si>
  <si>
    <t>7717.04</t>
  </si>
  <si>
    <t>2023-11-06 11:24:15</t>
  </si>
  <si>
    <t>4202179</t>
  </si>
  <si>
    <t>GAO NINGKE</t>
  </si>
  <si>
    <t>1740.44</t>
  </si>
  <si>
    <t>1863.03</t>
  </si>
  <si>
    <t>2023-11-06 13:33:15</t>
  </si>
  <si>
    <t>4202480</t>
  </si>
  <si>
    <t>菲律宾钻石大酒店</t>
  </si>
  <si>
    <t>YU BENJAMIN,batul sunny</t>
  </si>
  <si>
    <t>788.54</t>
  </si>
  <si>
    <t>844.08</t>
  </si>
  <si>
    <t>2023-11-06 14:23:07</t>
  </si>
  <si>
    <t>4205990</t>
  </si>
  <si>
    <t>洛伦佐雷莱斯弗拉酒店</t>
  </si>
  <si>
    <t>GE BEIHUA,ZHAO ZICHEN</t>
  </si>
  <si>
    <t>1485.29</t>
  </si>
  <si>
    <t>1589.91</t>
  </si>
  <si>
    <t>2023-11-06 23:28:56</t>
  </si>
  <si>
    <t>2023-11-07</t>
  </si>
  <si>
    <t>4206093</t>
  </si>
  <si>
    <t>ZHANG LUN,WANG LIHUI</t>
  </si>
  <si>
    <t>5705.50</t>
  </si>
  <si>
    <t>6107.36</t>
  </si>
  <si>
    <t>2023-11-07 00:05:45</t>
  </si>
  <si>
    <t>4206402</t>
  </si>
  <si>
    <t>新加坡樟宜机场皇冠假日酒店</t>
  </si>
  <si>
    <t>JAAFAR EDIANNA</t>
  </si>
  <si>
    <t>1870.00</t>
  </si>
  <si>
    <t>2007.08</t>
  </si>
  <si>
    <t>2023-11-07 15:29:33</t>
  </si>
  <si>
    <t>新加坡</t>
  </si>
  <si>
    <t>2023-11-08</t>
  </si>
  <si>
    <t>4213098</t>
  </si>
  <si>
    <t>芭堤雅阳光酒店</t>
  </si>
  <si>
    <t>TANG YIN LING</t>
  </si>
  <si>
    <t>1692.62</t>
  </si>
  <si>
    <t>1814.36</t>
  </si>
  <si>
    <t>2023-11-08 01:26:27</t>
  </si>
  <si>
    <t>4213268</t>
  </si>
  <si>
    <t>布拉迪斯拉发市中心宜必思酒店</t>
  </si>
  <si>
    <t>KARATHANASIS IORDANIS,IOSIFIDOU ANASTASIA</t>
  </si>
  <si>
    <t>1533.58</t>
  </si>
  <si>
    <t>1643.89</t>
  </si>
  <si>
    <t>2023-11-08 03:15:39</t>
  </si>
  <si>
    <t>斯洛伐克</t>
  </si>
  <si>
    <t>4214158</t>
  </si>
  <si>
    <t>巴厘岛伍拉·赖国际机场希尔顿花园酒店</t>
  </si>
  <si>
    <t>YU XIAOJING,Diao Yijing</t>
  </si>
  <si>
    <t>329.12</t>
  </si>
  <si>
    <t>352.79</t>
  </si>
  <si>
    <t>2023-11-08 10:14:25</t>
  </si>
  <si>
    <t>4216461</t>
  </si>
  <si>
    <t>迪克森海中天港口</t>
  </si>
  <si>
    <t>SIM JIA CHEE</t>
  </si>
  <si>
    <t>538.50</t>
  </si>
  <si>
    <t>577.23</t>
  </si>
  <si>
    <t>2023-11-08 16:36:09</t>
  </si>
  <si>
    <t>4217739</t>
  </si>
  <si>
    <t>皇家宾佳酒店</t>
  </si>
  <si>
    <t>JO DONGDAE</t>
  </si>
  <si>
    <t>1245.36</t>
  </si>
  <si>
    <t>1334.93</t>
  </si>
  <si>
    <t>2023-11-08 19:04:28</t>
  </si>
  <si>
    <t>4218338</t>
  </si>
  <si>
    <t>兰卡威海景酒店</t>
  </si>
  <si>
    <t>ABDUL WAHAB NUR AMIRAH</t>
  </si>
  <si>
    <t>593.46</t>
  </si>
  <si>
    <t>636.15</t>
  </si>
  <si>
    <t>2023-11-08 20:41:50</t>
  </si>
  <si>
    <t>4218370</t>
  </si>
  <si>
    <t>首尔皇家酒店</t>
  </si>
  <si>
    <t>FUJITA YUMI,FUJITA YUKIKO</t>
  </si>
  <si>
    <t>1998.76</t>
  </si>
  <si>
    <t>2142.52</t>
  </si>
  <si>
    <t>2023-11-08 20:47:59</t>
  </si>
  <si>
    <t>2023-11-09</t>
  </si>
  <si>
    <t>4219628</t>
  </si>
  <si>
    <t>卡察画廊度假-卡察卡利姆湾(SHA Plus+)</t>
  </si>
  <si>
    <t>INNA KAZAKOVA,SERGEY KAZAKOV</t>
  </si>
  <si>
    <t>2023-12-01</t>
  </si>
  <si>
    <t>6818.03</t>
  </si>
  <si>
    <t>7308.42</t>
  </si>
  <si>
    <t>2023-11-09 08:47:22</t>
  </si>
  <si>
    <t>4221239</t>
  </si>
  <si>
    <t>马尼拉湾景酒店</t>
  </si>
  <si>
    <t>LOMBRINO ANAMARIE</t>
  </si>
  <si>
    <t>902.69</t>
  </si>
  <si>
    <t>967.62</t>
  </si>
  <si>
    <t>2023-11-09 11:35:37</t>
  </si>
  <si>
    <t>4222021</t>
  </si>
  <si>
    <t>蒙特克里斯托精品酒店</t>
  </si>
  <si>
    <t>APFELBAUMS RALFS</t>
  </si>
  <si>
    <t>1207.97</t>
  </si>
  <si>
    <t>1294.86</t>
  </si>
  <si>
    <t>2023-11-09 13:57:58</t>
  </si>
  <si>
    <t>拉脱维亚</t>
  </si>
  <si>
    <t>4223482</t>
  </si>
  <si>
    <t>巴厘岛水明漾地平线酒店</t>
  </si>
  <si>
    <t>Sharma Harishkumar,Sharma Harishkumar</t>
  </si>
  <si>
    <t>627.82</t>
  </si>
  <si>
    <t>672.98</t>
  </si>
  <si>
    <t>2023-11-09 17:39:58</t>
  </si>
  <si>
    <t>2023-11-10</t>
  </si>
  <si>
    <t>4228361</t>
  </si>
  <si>
    <t>He Ying,Zhang Jiangli</t>
  </si>
  <si>
    <t>3483.97</t>
  </si>
  <si>
    <t>3726.57</t>
  </si>
  <si>
    <t>2023-11-10 13:02:08</t>
  </si>
  <si>
    <t>4232143</t>
  </si>
  <si>
    <t>LO KA LOK,MENG SUI SUM</t>
  </si>
  <si>
    <t>1264.99</t>
  </si>
  <si>
    <t>1353.07</t>
  </si>
  <si>
    <t>2023-11-11 11:28:13</t>
  </si>
  <si>
    <t>2023-11-11</t>
  </si>
  <si>
    <t>4232549</t>
  </si>
  <si>
    <t>柏林斯比特尔马克贝斯特韦斯特酒店</t>
  </si>
  <si>
    <t>WIRSCHING VOLKER</t>
  </si>
  <si>
    <t>544.34</t>
  </si>
  <si>
    <t>582.24</t>
  </si>
  <si>
    <t>2023-11-11 01:01:59</t>
  </si>
  <si>
    <t>4232554</t>
  </si>
  <si>
    <t>布鲁日公爵宫酒店</t>
  </si>
  <si>
    <t>Glaves Elaine</t>
  </si>
  <si>
    <t>3235.78</t>
  </si>
  <si>
    <t>3461.10</t>
  </si>
  <si>
    <t>2023-11-11 01:03:40</t>
  </si>
  <si>
    <t>4234418</t>
  </si>
  <si>
    <t>Holiday Inn Express Singapore Katong, an IHG Hotel</t>
  </si>
  <si>
    <t>SHAO MINYI,HE DONGYU</t>
  </si>
  <si>
    <t>2864.82</t>
  </si>
  <si>
    <t>3062.34</t>
  </si>
  <si>
    <t>2023-11-11 12:08:29</t>
  </si>
  <si>
    <t>4235973</t>
  </si>
  <si>
    <t>YEUNG CHIYINGSYRIN</t>
  </si>
  <si>
    <t>6118.02</t>
  </si>
  <si>
    <t>6539.84</t>
  </si>
  <si>
    <t>2023-11-11 16:22:08</t>
  </si>
  <si>
    <t>4235986</t>
  </si>
  <si>
    <t>WONG HIU CHING</t>
  </si>
  <si>
    <t>1569.00</t>
  </si>
  <si>
    <t>1677.18</t>
  </si>
  <si>
    <t>2023-11-11 16:23:15</t>
  </si>
  <si>
    <t>4236556</t>
  </si>
  <si>
    <t>吉隆坡费尔菲尔德艾伦彭亨酒店</t>
  </si>
  <si>
    <t>Teoh Wee Lee</t>
  </si>
  <si>
    <t>674.01</t>
  </si>
  <si>
    <t>720.48</t>
  </si>
  <si>
    <t>2023-11-14 13:23:37</t>
  </si>
  <si>
    <t>4238188</t>
  </si>
  <si>
    <t>Windsor Hotel &amp; Convention Center Istanbul</t>
  </si>
  <si>
    <t>Goodwin Jayson</t>
  </si>
  <si>
    <t>1621.88</t>
  </si>
  <si>
    <t>1733.70</t>
  </si>
  <si>
    <t>2023-11-11 21:45:18</t>
  </si>
  <si>
    <t>土耳其</t>
  </si>
  <si>
    <t>2023-11-12</t>
  </si>
  <si>
    <t>4238716</t>
  </si>
  <si>
    <t>曼谷盛泰乐水门酒店</t>
  </si>
  <si>
    <t>YAP HUI LENG</t>
  </si>
  <si>
    <t>1467.40</t>
  </si>
  <si>
    <t>1568.57</t>
  </si>
  <si>
    <t>2023-11-12 08:14:23</t>
  </si>
  <si>
    <t>4240072</t>
  </si>
  <si>
    <t>甲米奥南辉光酒店</t>
  </si>
  <si>
    <t>DUANGSONG KONGPRAPHAN</t>
  </si>
  <si>
    <t>303.69</t>
  </si>
  <si>
    <t>324.70</t>
  </si>
  <si>
    <t>2023-11-12 11:26:52</t>
  </si>
  <si>
    <t>4241860</t>
  </si>
  <si>
    <t>曼谷中城酒店</t>
  </si>
  <si>
    <t>JANTORN THITIRAT</t>
  </si>
  <si>
    <t>526.93</t>
  </si>
  <si>
    <t>563.38</t>
  </si>
  <si>
    <t>2023-11-12 17:08:35</t>
  </si>
  <si>
    <t>4242314</t>
  </si>
  <si>
    <t>曼谷瑞博朗得酒店</t>
  </si>
  <si>
    <t>KIM MIHYE</t>
  </si>
  <si>
    <t>1436.95</t>
  </si>
  <si>
    <t>1536.35</t>
  </si>
  <si>
    <t>2023-11-12 18:33:45</t>
  </si>
  <si>
    <t>4244221</t>
  </si>
  <si>
    <t>曼谷阿文苏昆维特酒店</t>
  </si>
  <si>
    <t>CHAN CHIN CHUNG,LEUNG TING</t>
  </si>
  <si>
    <t>1180.98</t>
  </si>
  <si>
    <t>1262.68</t>
  </si>
  <si>
    <t>2023-11-12 23:21:36</t>
  </si>
  <si>
    <t>2023-11-13</t>
  </si>
  <si>
    <t>4249659</t>
  </si>
  <si>
    <t>素坤逸通罗中心站酒店</t>
  </si>
  <si>
    <t>WONG CHIU KIT KOLEN</t>
  </si>
  <si>
    <t>1231.42</t>
  </si>
  <si>
    <t>1316.60</t>
  </si>
  <si>
    <t>2023-11-13 21:08:11</t>
  </si>
  <si>
    <t>4249716</t>
  </si>
  <si>
    <t>普里马之地酒店</t>
  </si>
  <si>
    <t>LAI JACK KENT</t>
  </si>
  <si>
    <t>244.51</t>
  </si>
  <si>
    <t>261.42</t>
  </si>
  <si>
    <t>2023-11-13 21:26:17</t>
  </si>
  <si>
    <t>4250475</t>
  </si>
  <si>
    <t>圣灵群岛梦幻度假村</t>
  </si>
  <si>
    <t>ZHANG JIEYU,GU XINYU</t>
  </si>
  <si>
    <t>5196.83</t>
  </si>
  <si>
    <t>5556.32</t>
  </si>
  <si>
    <t>2023-11-13 23:10:57</t>
  </si>
  <si>
    <t>2023-11-14</t>
  </si>
  <si>
    <t>4252165</t>
  </si>
  <si>
    <t>工匠生态酒店</t>
  </si>
  <si>
    <t>HENG PEI HIAN</t>
  </si>
  <si>
    <t>1663.87</t>
  </si>
  <si>
    <t>1778.40</t>
  </si>
  <si>
    <t>2023-11-14 11:33:53</t>
  </si>
  <si>
    <t>4252245</t>
  </si>
  <si>
    <t>仁川君悦大酒店</t>
  </si>
  <si>
    <t>ROMERO RODRIGUEZ JAZIEL</t>
  </si>
  <si>
    <t>1341.82</t>
  </si>
  <si>
    <t>1434.18</t>
  </si>
  <si>
    <t>2023-11-14 11:55:10</t>
  </si>
  <si>
    <t>4252908</t>
  </si>
  <si>
    <t>世外桃源海滩度假村</t>
  </si>
  <si>
    <t>BEDAREVA ELENA,BEDAREV ALEXEY</t>
  </si>
  <si>
    <t>345.16</t>
  </si>
  <si>
    <t>368.92</t>
  </si>
  <si>
    <t>2023-11-14 13:40:08</t>
  </si>
  <si>
    <t>4253845</t>
  </si>
  <si>
    <t>阿玛拉素万那普酒店</t>
  </si>
  <si>
    <t>KAWATA HIDEKAZU,KAWATA MIKI</t>
  </si>
  <si>
    <t>412.00</t>
  </si>
  <si>
    <t>440.36</t>
  </si>
  <si>
    <t>2023-11-14 16:34:21</t>
  </si>
  <si>
    <t>4255100</t>
  </si>
  <si>
    <t>马尔马逊爱丁堡酒店</t>
  </si>
  <si>
    <t>SU XIAOJIANG,OSCAR LOPEZFABREGAS</t>
  </si>
  <si>
    <t>5824.45</t>
  </si>
  <si>
    <t>6225.36</t>
  </si>
  <si>
    <t>2023-11-14 19:19:26</t>
  </si>
  <si>
    <t>英国</t>
  </si>
  <si>
    <t>4255367</t>
  </si>
  <si>
    <t>雅典娜豪华套房酒店</t>
  </si>
  <si>
    <t>Wang Jun,Tang JIE</t>
  </si>
  <si>
    <t>2078.36</t>
  </si>
  <si>
    <t>2221.42</t>
  </si>
  <si>
    <t>2023-11-14 20:45:37</t>
  </si>
  <si>
    <t>希腊</t>
  </si>
  <si>
    <t>4255816</t>
  </si>
  <si>
    <t>京那巴鲁凯悦酒店</t>
  </si>
  <si>
    <t>LOK CHAR LEE,LOK KALYANI ZHENG YI,TANG HOOI YING,KU AH MAN</t>
  </si>
  <si>
    <t>1131.46</t>
  </si>
  <si>
    <t>1209.34</t>
  </si>
  <si>
    <t>2023-11-14 21:50:19</t>
  </si>
  <si>
    <t>2023-11-15</t>
  </si>
  <si>
    <t>4256937</t>
  </si>
  <si>
    <t>DELIMASARI ANITA</t>
  </si>
  <si>
    <t>599.08</t>
  </si>
  <si>
    <t>640.32</t>
  </si>
  <si>
    <t>2023-11-15 01:06:11</t>
  </si>
  <si>
    <t>4257669</t>
  </si>
  <si>
    <t>TH罗马-卡佩尼亚宫酒店</t>
  </si>
  <si>
    <t>GUAN LIJUN</t>
  </si>
  <si>
    <t>1451.36</t>
  </si>
  <si>
    <t>1558.76</t>
  </si>
  <si>
    <t>2023-11-15 09:21:04</t>
  </si>
  <si>
    <t>4257674</t>
  </si>
  <si>
    <t>LIU YANG</t>
  </si>
  <si>
    <t>2023-11-15 09:24:11</t>
  </si>
  <si>
    <t>4257930</t>
  </si>
  <si>
    <t>CHENG NUO</t>
  </si>
  <si>
    <t>2358.07</t>
  </si>
  <si>
    <t>2532.56</t>
  </si>
  <si>
    <t>2023-11-15 10:35:05</t>
  </si>
  <si>
    <t>4259620</t>
  </si>
  <si>
    <t>罗马柯罗酒店</t>
  </si>
  <si>
    <t>HASEGAWA SHUYA</t>
  </si>
  <si>
    <t>414.03</t>
  </si>
  <si>
    <t>444.67</t>
  </si>
  <si>
    <t>2023-11-15 15:52:23</t>
  </si>
  <si>
    <t>4261223</t>
  </si>
  <si>
    <t>新加坡史丹福瑞士酒店</t>
  </si>
  <si>
    <t>Lam PaulBui,Tse CorinPuiKin</t>
  </si>
  <si>
    <t>5410.01</t>
  </si>
  <si>
    <t>5810.34</t>
  </si>
  <si>
    <t>2023-11-16 09:09:38</t>
  </si>
  <si>
    <t>4262055</t>
  </si>
  <si>
    <t>纳玛卡度假卡马拉酒店(SHA Extra Plus)</t>
  </si>
  <si>
    <t>Vasilkov Ivan</t>
  </si>
  <si>
    <t>5394.10</t>
  </si>
  <si>
    <t>5793.25</t>
  </si>
  <si>
    <t>2023-11-15 21:13:12</t>
  </si>
  <si>
    <t>4262358</t>
  </si>
  <si>
    <t>槟城彩虹天堂海滩度假村酒店</t>
  </si>
  <si>
    <t>LIM EVELYN</t>
  </si>
  <si>
    <t>187.34</t>
  </si>
  <si>
    <t>201.20</t>
  </si>
  <si>
    <t>2023-11-15 22:08:01</t>
  </si>
  <si>
    <t>4262907</t>
  </si>
  <si>
    <t>马尼拉利姆度假村</t>
  </si>
  <si>
    <t>NAITO YUTA,UZU MIKIYA</t>
  </si>
  <si>
    <t>5094.20</t>
  </si>
  <si>
    <t>5471.16</t>
  </si>
  <si>
    <t>2023-11-15 23:53:37</t>
  </si>
  <si>
    <t>4262918</t>
  </si>
  <si>
    <t>遨堡圣淘沙酒店</t>
  </si>
  <si>
    <t>LEE CHING,OU ZHIJUN</t>
  </si>
  <si>
    <t>1129.19</t>
  </si>
  <si>
    <t>1212.75</t>
  </si>
  <si>
    <t>2023-11-15 23:59:22</t>
  </si>
  <si>
    <t>2023-11-16</t>
  </si>
  <si>
    <t>4263150</t>
  </si>
  <si>
    <t>内格雷斯科公主4*苏普酒店</t>
  </si>
  <si>
    <t>Bhupal Jai</t>
  </si>
  <si>
    <t>4041.16</t>
  </si>
  <si>
    <t>4344.40</t>
  </si>
  <si>
    <t>2023-11-16 02:00:20</t>
  </si>
  <si>
    <t>4263350</t>
  </si>
  <si>
    <t>泽尼特博雷尔酒店</t>
  </si>
  <si>
    <t>miguez garcia maria lourdes</t>
  </si>
  <si>
    <t>1169.69</t>
  </si>
  <si>
    <t>1257.46</t>
  </si>
  <si>
    <t>2023-11-16 04:41:25</t>
  </si>
  <si>
    <t>4264062</t>
  </si>
  <si>
    <t>梅卡德尔酒店</t>
  </si>
  <si>
    <t>BRAZIL TONY</t>
  </si>
  <si>
    <t>624.88</t>
  </si>
  <si>
    <t>671.77</t>
  </si>
  <si>
    <t>2023-11-16 10:00:27</t>
  </si>
  <si>
    <t>4264231</t>
  </si>
  <si>
    <t>曼谷廊曼机场阿玛瑞酒店</t>
  </si>
  <si>
    <t>ZHOU CONGWEI</t>
  </si>
  <si>
    <t>449.00</t>
  </si>
  <si>
    <t>482.69</t>
  </si>
  <si>
    <t>2023-11-16 11:53:53</t>
  </si>
  <si>
    <t>4264466</t>
  </si>
  <si>
    <t>旧金山机场海湾希尔顿酒店</t>
  </si>
  <si>
    <t>Chiu Yin shih,Chiu lin Huey ying</t>
  </si>
  <si>
    <t>1258.30</t>
  </si>
  <si>
    <t>1352.72</t>
  </si>
  <si>
    <t>2023-11-16 11:07:27</t>
  </si>
  <si>
    <t>4266632</t>
  </si>
  <si>
    <t>利兹希尔顿逸林酒店</t>
  </si>
  <si>
    <t>SONG DENA,Zhou XIAOJUN,Long Lifang,Wang Junhong</t>
  </si>
  <si>
    <t>1840.87</t>
  </si>
  <si>
    <t>1979.00</t>
  </si>
  <si>
    <t>2023-11-16 19:17:30</t>
  </si>
  <si>
    <t>4266874</t>
  </si>
  <si>
    <t>槟城长荣桂冠酒店</t>
  </si>
  <si>
    <t>AHMAD JALIL</t>
  </si>
  <si>
    <t>1583.98</t>
  </si>
  <si>
    <t>1702.84</t>
  </si>
  <si>
    <t>2023-11-18 13:08:18</t>
  </si>
  <si>
    <t>4267120</t>
  </si>
  <si>
    <t>阿迪瓦纳瓦尔那卡里度假村</t>
  </si>
  <si>
    <t>LI ZENGYANG,ZOU XINYU</t>
  </si>
  <si>
    <t>1305.81</t>
  </si>
  <si>
    <t>1403.80</t>
  </si>
  <si>
    <t>2023-11-16 22:24:09</t>
  </si>
  <si>
    <t>2023-11-17</t>
  </si>
  <si>
    <t>4267607</t>
  </si>
  <si>
    <t>怡保彩鸿酒店</t>
  </si>
  <si>
    <t>CHEAH CHOY HAR</t>
  </si>
  <si>
    <t>866.57</t>
  </si>
  <si>
    <t>931.60</t>
  </si>
  <si>
    <t>2023-11-17 08:08:07</t>
  </si>
  <si>
    <t>4267646</t>
  </si>
  <si>
    <t>B&amp;B罗马菲乌米奇诺机场博览会酒店1</t>
  </si>
  <si>
    <t>CASTELLI SANDRA</t>
  </si>
  <si>
    <t>603.05</t>
  </si>
  <si>
    <t>648.30</t>
  </si>
  <si>
    <t>2023-11-17 01:01:37</t>
  </si>
  <si>
    <t>4267863</t>
  </si>
  <si>
    <t>伊克切尔海滩酒店</t>
  </si>
  <si>
    <t>Gaspard Pamela Ann</t>
  </si>
  <si>
    <t>4608.73</t>
  </si>
  <si>
    <t>4952.96</t>
  </si>
  <si>
    <t>2023-11-17 04:04:38</t>
  </si>
  <si>
    <t>4268262</t>
  </si>
  <si>
    <t>曼谷迪瓦鲁斯度假酒店</t>
  </si>
  <si>
    <t>ZHANG BEN,DONG JINGJING</t>
  </si>
  <si>
    <t>362.77</t>
  </si>
  <si>
    <t>389.87</t>
  </si>
  <si>
    <t>2023-11-17 09:42:57</t>
  </si>
  <si>
    <t>4268459</t>
  </si>
  <si>
    <t>普吉秘密悬崖度假村</t>
  </si>
  <si>
    <t>REN LEI,WEI DENGFENG</t>
  </si>
  <si>
    <t>353.63</t>
  </si>
  <si>
    <t>380.04</t>
  </si>
  <si>
    <t>2023-11-17 10:40:58</t>
  </si>
  <si>
    <t>4269337</t>
  </si>
  <si>
    <t>九棵树酒店东大门</t>
  </si>
  <si>
    <t>YARLI iREM</t>
  </si>
  <si>
    <t>942.80</t>
  </si>
  <si>
    <t>1013.22</t>
  </si>
  <si>
    <t>2023-11-17 15:09:55</t>
  </si>
  <si>
    <t>4269935</t>
  </si>
  <si>
    <t>南浦1高级K-旅馆</t>
  </si>
  <si>
    <t>GONG CHUN LEI</t>
  </si>
  <si>
    <t>532.56</t>
  </si>
  <si>
    <t>572.34</t>
  </si>
  <si>
    <t>2023-11-17 18:22:36</t>
  </si>
  <si>
    <t>4270437</t>
  </si>
  <si>
    <t>曼谷班达拉套房酒店</t>
  </si>
  <si>
    <t>LI JINMEI,LI JINDI</t>
  </si>
  <si>
    <t>1387.42</t>
  </si>
  <si>
    <t>1491.05</t>
  </si>
  <si>
    <t>2023-11-17 20:57:31</t>
  </si>
  <si>
    <t>4270772</t>
  </si>
  <si>
    <t>配对酒店</t>
  </si>
  <si>
    <t>BALTISSEN ANDREAS</t>
  </si>
  <si>
    <t>767.74</t>
  </si>
  <si>
    <t>825.08</t>
  </si>
  <si>
    <t>2023-11-17 22:41:14</t>
  </si>
  <si>
    <t>荷兰</t>
  </si>
  <si>
    <t>4270956</t>
  </si>
  <si>
    <t>槟城火烈鸟海滩酒店</t>
  </si>
  <si>
    <t>TSAN DR CHRISTOPHER ENG SOO</t>
  </si>
  <si>
    <t>1055.15</t>
  </si>
  <si>
    <t>1133.96</t>
  </si>
  <si>
    <t>2023-11-17 23:37:21</t>
  </si>
  <si>
    <t>2023-11-18</t>
  </si>
  <si>
    <t>4271173</t>
  </si>
  <si>
    <t>Thian Monica</t>
  </si>
  <si>
    <t>1660.00</t>
  </si>
  <si>
    <t>1783.99</t>
  </si>
  <si>
    <t>2023-11-20 13:05:10</t>
  </si>
  <si>
    <t>4271348</t>
  </si>
  <si>
    <t>东大门酒店</t>
  </si>
  <si>
    <t>SHI CHENGZONG</t>
  </si>
  <si>
    <t>1476.44</t>
  </si>
  <si>
    <t>1592.36</t>
  </si>
  <si>
    <t>2023-11-18 03:06:05</t>
  </si>
  <si>
    <t>4271364</t>
  </si>
  <si>
    <t>梅鲁萨卡努沙杜瓦</t>
  </si>
  <si>
    <t>ZHANG RUYI,WANG ZHENYU</t>
  </si>
  <si>
    <t>1919.99</t>
  </si>
  <si>
    <t>2070.74</t>
  </si>
  <si>
    <t>2023-11-18 03:16:28</t>
  </si>
  <si>
    <t>4271477</t>
  </si>
  <si>
    <t>巴拉望科隆阳光酒店</t>
  </si>
  <si>
    <t>YEW LYON LI YAN</t>
  </si>
  <si>
    <t>1268.99</t>
  </si>
  <si>
    <t>1368.63</t>
  </si>
  <si>
    <t>2023-11-18 05:10:58</t>
  </si>
  <si>
    <t>4272029</t>
  </si>
  <si>
    <t>甲米奥南宜必思尚品酒店</t>
  </si>
  <si>
    <t>CHAHIDE YOUSSEF</t>
  </si>
  <si>
    <t>763.55</t>
  </si>
  <si>
    <t>823.50</t>
  </si>
  <si>
    <t>2023-11-18 11:19:28</t>
  </si>
  <si>
    <t>4272244</t>
  </si>
  <si>
    <t>莎阿南希尔顿逸林酒店</t>
  </si>
  <si>
    <t>TANG YUMING</t>
  </si>
  <si>
    <t>1556.25</t>
  </si>
  <si>
    <t>1678.44</t>
  </si>
  <si>
    <t>2023-11-18 12:46:42</t>
  </si>
  <si>
    <t>4272364</t>
  </si>
  <si>
    <t>皇家普吉城市酒店(SHA Plus+)</t>
  </si>
  <si>
    <t>KONG XUELIANG</t>
  </si>
  <si>
    <t>1284.64</t>
  </si>
  <si>
    <t>1385.50</t>
  </si>
  <si>
    <t>2023-11-18 13:25:39</t>
  </si>
  <si>
    <t>4273102</t>
  </si>
  <si>
    <t>KLEINER ANDRI,PANYASAREEPORN THANICHA</t>
  </si>
  <si>
    <t>751.50</t>
  </si>
  <si>
    <t>810.51</t>
  </si>
  <si>
    <t>2023-11-18 17:59:50</t>
  </si>
  <si>
    <t>2023-11-19</t>
  </si>
  <si>
    <t>4274432</t>
  </si>
  <si>
    <t>香榭丽舍大道星辰酒店</t>
  </si>
  <si>
    <t>Zhao Gehan,ZHAO ZIYU</t>
  </si>
  <si>
    <t>1080.23</t>
  </si>
  <si>
    <t>1164.29</t>
  </si>
  <si>
    <t>2023-11-19 03:54:02</t>
  </si>
  <si>
    <t>4274434</t>
  </si>
  <si>
    <t>谢菲尔德市中心旗舰店</t>
  </si>
  <si>
    <t>Grundy Nic James</t>
  </si>
  <si>
    <t>532.55</t>
  </si>
  <si>
    <t>573.99</t>
  </si>
  <si>
    <t>2023-11-19 03:55:48</t>
  </si>
  <si>
    <t>2023-11-20</t>
  </si>
  <si>
    <t>4278256</t>
  </si>
  <si>
    <t>MARCO FASANELLA</t>
  </si>
  <si>
    <t>1635.02</t>
  </si>
  <si>
    <t>1762.25</t>
  </si>
  <si>
    <t>2023-11-20 10:29:40</t>
  </si>
  <si>
    <t>4279154</t>
  </si>
  <si>
    <t>BINTIZAINAL NURULALLISHAH,BINBAHARUDIN AMIRUL ADAM</t>
  </si>
  <si>
    <t>799.11</t>
  </si>
  <si>
    <t>861.30</t>
  </si>
  <si>
    <t>2023-11-20 14:55:09</t>
  </si>
  <si>
    <t>4289872</t>
  </si>
  <si>
    <t>新山市中心五酒店</t>
  </si>
  <si>
    <t>Mehta Divya</t>
  </si>
  <si>
    <t>781.38</t>
  </si>
  <si>
    <t>842.19</t>
  </si>
  <si>
    <t>2023-11-20 16:49:35</t>
  </si>
  <si>
    <t>4290262</t>
  </si>
  <si>
    <t>圣乔吉奥及奥林匹克酒店</t>
  </si>
  <si>
    <t>JIN ZHI</t>
  </si>
  <si>
    <t>420.49</t>
  </si>
  <si>
    <t>453.21</t>
  </si>
  <si>
    <t>2023-11-20 17:50:42</t>
  </si>
  <si>
    <t>4290631</t>
  </si>
  <si>
    <t>阿万特酒店</t>
  </si>
  <si>
    <t>WONG ESTHER</t>
  </si>
  <si>
    <t>980.00</t>
  </si>
  <si>
    <t>1056.26</t>
  </si>
  <si>
    <t>2023-11-21 09:11:12</t>
  </si>
  <si>
    <t>4292489</t>
  </si>
  <si>
    <t>巴拉哈斯参议员酒店</t>
  </si>
  <si>
    <t>ROZADOSGAITEIRO JOSE MARTIN</t>
  </si>
  <si>
    <t>2394.47</t>
  </si>
  <si>
    <t>2580.80</t>
  </si>
  <si>
    <t>2023-11-20 22:40:03</t>
  </si>
  <si>
    <t>2023-11-21</t>
  </si>
  <si>
    <t>4294236</t>
  </si>
  <si>
    <t>皇家苏格兰俱乐部酒店</t>
  </si>
  <si>
    <t>HUANG PEIXUN</t>
  </si>
  <si>
    <t>944.36</t>
  </si>
  <si>
    <t>1024.58</t>
  </si>
  <si>
    <t>2023-11-21 03:53:37</t>
  </si>
  <si>
    <t>4294278</t>
  </si>
  <si>
    <t>林布利家庭酒店</t>
  </si>
  <si>
    <t>Knive Arne-Martin</t>
  </si>
  <si>
    <t>496.50</t>
  </si>
  <si>
    <t>538.68</t>
  </si>
  <si>
    <t>2023-11-21 04:13:10</t>
  </si>
  <si>
    <t>4295907</t>
  </si>
  <si>
    <t>客莱福巴东普吉岛酒店 (SHA Plus+)</t>
  </si>
  <si>
    <t>BAE GYUWON,JEON JIBIN</t>
  </si>
  <si>
    <t>2485.00</t>
  </si>
  <si>
    <t>2696.10</t>
  </si>
  <si>
    <t>2023-11-22 08:22:48</t>
  </si>
  <si>
    <t>4297290</t>
  </si>
  <si>
    <t>卡尔斯城市 ACHAT 酒店</t>
  </si>
  <si>
    <t>Xu Guochang</t>
  </si>
  <si>
    <t>657.95</t>
  </si>
  <si>
    <t>713.84</t>
  </si>
  <si>
    <t>2023-11-21 16:25:29</t>
  </si>
  <si>
    <t>4299078</t>
  </si>
  <si>
    <t>碧瑶广场小屋</t>
  </si>
  <si>
    <t>Del Rosario Arnel</t>
  </si>
  <si>
    <t>1605.00</t>
  </si>
  <si>
    <t>1741.35</t>
  </si>
  <si>
    <t>2023-11-21 20:45:51</t>
  </si>
  <si>
    <t>4299415</t>
  </si>
  <si>
    <t>吉隆坡双威伟乐酒店</t>
  </si>
  <si>
    <t>SI THIAM TENG</t>
  </si>
  <si>
    <t>510.58</t>
  </si>
  <si>
    <t>553.95</t>
  </si>
  <si>
    <t>2023-11-21 21:12:55</t>
  </si>
  <si>
    <t>4299840</t>
  </si>
  <si>
    <t>安克尔酒店</t>
  </si>
  <si>
    <t>BAI SHUYU</t>
  </si>
  <si>
    <t>538.51</t>
  </si>
  <si>
    <t>584.26</t>
  </si>
  <si>
    <t>2023-11-21 22:28:08</t>
  </si>
  <si>
    <t>挪威</t>
  </si>
  <si>
    <t>4300113</t>
  </si>
  <si>
    <t>LEE HYUNGGWAN</t>
  </si>
  <si>
    <t>1846.72</t>
  </si>
  <si>
    <t>2003.60</t>
  </si>
  <si>
    <t>2023-11-21 23:07:30</t>
  </si>
  <si>
    <t>2023-11-22</t>
  </si>
  <si>
    <t>4300763</t>
  </si>
  <si>
    <t>埃布罗河森林广场酒店</t>
  </si>
  <si>
    <t>Cendali Agustina</t>
  </si>
  <si>
    <t>2121.32</t>
  </si>
  <si>
    <t>2310.55</t>
  </si>
  <si>
    <t>2023-11-22 04:27:24</t>
  </si>
  <si>
    <t>智利</t>
  </si>
  <si>
    <t>4300905</t>
  </si>
  <si>
    <t>Tolon Miguel Jose Luis</t>
  </si>
  <si>
    <t>1133.34</t>
  </si>
  <si>
    <t>1234.44</t>
  </si>
  <si>
    <t>2023-11-22 06:42:16</t>
  </si>
  <si>
    <t>4301004</t>
  </si>
  <si>
    <t>伦敦假日宾馆 - 摄政公园</t>
  </si>
  <si>
    <t>LIANG YU</t>
  </si>
  <si>
    <t>3343.87</t>
  </si>
  <si>
    <t>3642.16</t>
  </si>
  <si>
    <t>2023-11-22 07:48:46</t>
  </si>
  <si>
    <t>4301832</t>
  </si>
  <si>
    <t>登宝客栈（牛车水）</t>
  </si>
  <si>
    <t>PIPATTANASIRI SUPARAK</t>
  </si>
  <si>
    <t>1386.39</t>
  </si>
  <si>
    <t>1510.06</t>
  </si>
  <si>
    <t>2023-11-22 11:10:05</t>
  </si>
  <si>
    <t>4301857</t>
  </si>
  <si>
    <t>特立尼达公主港套房酒店</t>
  </si>
  <si>
    <t>ZENG YONGDUO,LUO QIUMEI,LIANG ZHIEN</t>
  </si>
  <si>
    <t>610.00</t>
  </si>
  <si>
    <t>664.42</t>
  </si>
  <si>
    <t>2023-11-22 14:02:06</t>
  </si>
  <si>
    <t>4302178</t>
  </si>
  <si>
    <t>法兰克福温德姆爵怡酒店</t>
  </si>
  <si>
    <t>Huang Bowen</t>
  </si>
  <si>
    <t>975.84</t>
  </si>
  <si>
    <t>1062.89</t>
  </si>
  <si>
    <t>2023-11-22 12:11:11</t>
  </si>
  <si>
    <t>4302913</t>
  </si>
  <si>
    <t>梅加本城市酒店</t>
  </si>
  <si>
    <t>FU QIANG</t>
  </si>
  <si>
    <t>2620.61</t>
  </si>
  <si>
    <t>2854.38</t>
  </si>
  <si>
    <t>2023-11-22 14:12:52</t>
  </si>
  <si>
    <t>4303615</t>
  </si>
  <si>
    <t>京华大旅社</t>
  </si>
  <si>
    <t>XU WENYU</t>
  </si>
  <si>
    <t>726.67</t>
  </si>
  <si>
    <t>791.49</t>
  </si>
  <si>
    <t>2023-11-22 16:14:13</t>
  </si>
  <si>
    <t>4304056</t>
  </si>
  <si>
    <t>Monteiro Arnaldo Ribeiro Ferreira</t>
  </si>
  <si>
    <t>269.90</t>
  </si>
  <si>
    <t>293.98</t>
  </si>
  <si>
    <t>2023-11-22 17:22:08</t>
  </si>
  <si>
    <t>4304982</t>
  </si>
  <si>
    <t>格兰佛里旅馆</t>
  </si>
  <si>
    <t>XIA LIXIN</t>
  </si>
  <si>
    <t>537.26</t>
  </si>
  <si>
    <t>585.19</t>
  </si>
  <si>
    <t>2023-11-22 19:14:25</t>
  </si>
  <si>
    <t>4305111</t>
  </si>
  <si>
    <t>赛贝尔堪培拉酒店</t>
  </si>
  <si>
    <t>ZHOU HANBING</t>
  </si>
  <si>
    <t>1927.90</t>
  </si>
  <si>
    <t>2099.88</t>
  </si>
  <si>
    <t>2023-11-22 19:59:05</t>
  </si>
  <si>
    <t>4305439</t>
  </si>
  <si>
    <t>XU YIHAN</t>
  </si>
  <si>
    <t>771.62</t>
  </si>
  <si>
    <t>840.45</t>
  </si>
  <si>
    <t>-840</t>
  </si>
  <si>
    <t>-771</t>
  </si>
  <si>
    <t>2023-11-22 20:28:12</t>
  </si>
  <si>
    <t>4306315</t>
  </si>
  <si>
    <t>惠特沃斯洛克酒店</t>
  </si>
  <si>
    <t>LI BIN,LI XIAOGANG</t>
  </si>
  <si>
    <t>4619.02</t>
  </si>
  <si>
    <t>5031.06</t>
  </si>
  <si>
    <t>2023-11-22 22:24:17</t>
  </si>
  <si>
    <t>4306717</t>
  </si>
  <si>
    <t>剧院酒店</t>
  </si>
  <si>
    <t>ZHU JIAQI,MEI LIN</t>
  </si>
  <si>
    <t>610.13</t>
  </si>
  <si>
    <t>664.56</t>
  </si>
  <si>
    <t>2023-11-22 23:59:35</t>
  </si>
  <si>
    <t>2023-11-23</t>
  </si>
  <si>
    <t>4307003</t>
  </si>
  <si>
    <t>曼谷素旺那普机场诺富特酒店</t>
  </si>
  <si>
    <t>Upin Guy</t>
  </si>
  <si>
    <t>2400.24</t>
  </si>
  <si>
    <t>2607.26</t>
  </si>
  <si>
    <t>2023-11-23 14:52:18</t>
  </si>
  <si>
    <t>4307066</t>
  </si>
  <si>
    <t>麦加宜必思尚品酒店</t>
  </si>
  <si>
    <t>Yetisen Ahmet</t>
  </si>
  <si>
    <t>2023-12-06</t>
  </si>
  <si>
    <t>1173.75</t>
  </si>
  <si>
    <t>1274.98</t>
  </si>
  <si>
    <t>2023-11-23 03:10:16</t>
  </si>
  <si>
    <t>沙特阿拉伯</t>
  </si>
  <si>
    <t>4307190</t>
  </si>
  <si>
    <t>莱恩&amp;吉酒店</t>
  </si>
  <si>
    <t>Benjamin Benjamin Ekundayo</t>
  </si>
  <si>
    <t>1279.38</t>
  </si>
  <si>
    <t>1389.72</t>
  </si>
  <si>
    <t>2023-11-23 05:35:16</t>
  </si>
  <si>
    <t>4309766</t>
  </si>
  <si>
    <t>LEE CHIEN LIN</t>
  </si>
  <si>
    <t>4678.08</t>
  </si>
  <si>
    <t>5081.56</t>
  </si>
  <si>
    <t>2023-11-23 15:42:05</t>
  </si>
  <si>
    <t>4312038</t>
  </si>
  <si>
    <t>威斯巴登市美居酒店</t>
  </si>
  <si>
    <t>Pohl Klaus</t>
  </si>
  <si>
    <t>790.68</t>
  </si>
  <si>
    <t>858.87</t>
  </si>
  <si>
    <t>2023-11-23 20:53:48</t>
  </si>
  <si>
    <t>4312564</t>
  </si>
  <si>
    <t>智选假日酒店首尔弘大</t>
  </si>
  <si>
    <t>CHEN KE YUN</t>
  </si>
  <si>
    <t>2615.64</t>
  </si>
  <si>
    <t>2841.23</t>
  </si>
  <si>
    <t>2023-11-23 21:50:23</t>
  </si>
  <si>
    <t>4313244</t>
  </si>
  <si>
    <t>米尔顿凯因斯中心旅屋酒店</t>
  </si>
  <si>
    <t>HARGRAVE ALAN</t>
  </si>
  <si>
    <t>510.21</t>
  </si>
  <si>
    <t>554.22</t>
  </si>
  <si>
    <t>2023-11-23 23:12:40</t>
  </si>
  <si>
    <t>2023-11-24</t>
  </si>
  <si>
    <t>4313597</t>
  </si>
  <si>
    <t>皇家 1900 酒店</t>
  </si>
  <si>
    <t>SOLIS PACHECO VICTOR EDUARDO</t>
  </si>
  <si>
    <t>618.16</t>
  </si>
  <si>
    <t>671.47</t>
  </si>
  <si>
    <t>2023-11-24 01:05:54</t>
  </si>
  <si>
    <t>4313712</t>
  </si>
  <si>
    <t>罗西塔酒店</t>
  </si>
  <si>
    <t>Gutierrez Guzman Emilio Manuel</t>
  </si>
  <si>
    <t>945.01</t>
  </si>
  <si>
    <t>1028.64</t>
  </si>
  <si>
    <t>2023-11-24 02:08:46</t>
  </si>
  <si>
    <t>4313809</t>
  </si>
  <si>
    <t>Doramas Private Rooms Shared Toilet</t>
  </si>
  <si>
    <t>sekula dorota</t>
  </si>
  <si>
    <t>534.84</t>
  </si>
  <si>
    <t>582.17</t>
  </si>
  <si>
    <t>2023-11-24 03:33:07</t>
  </si>
  <si>
    <t>4315031</t>
  </si>
  <si>
    <t>曼谷帕那空盛泰乐中心酒店</t>
  </si>
  <si>
    <t>WEE SHELBY QI WEI</t>
  </si>
  <si>
    <t>2017.32</t>
  </si>
  <si>
    <t>2195.84</t>
  </si>
  <si>
    <t>2023-11-24 11:53:04</t>
  </si>
  <si>
    <t>4315713</t>
  </si>
  <si>
    <t>墨尔本斯宾塞瑞享酒店</t>
  </si>
  <si>
    <t>Chen Rong</t>
  </si>
  <si>
    <t>2380.00</t>
  </si>
  <si>
    <t>2590.62</t>
  </si>
  <si>
    <t>2023-11-24 13:26:28</t>
  </si>
  <si>
    <t>4315801</t>
  </si>
  <si>
    <t>艾柯夫海滩酒店</t>
  </si>
  <si>
    <t>NERJA ELVINA</t>
  </si>
  <si>
    <t>347.78</t>
  </si>
  <si>
    <t>378.56</t>
  </si>
  <si>
    <t>2023-11-24 14:00:21</t>
  </si>
  <si>
    <t>4316005</t>
  </si>
  <si>
    <t>新加坡怡阁大酒店，良木园酒店集团成员</t>
  </si>
  <si>
    <t>WIJAYA LIEVIA SAVILA</t>
  </si>
  <si>
    <t>4999.95</t>
  </si>
  <si>
    <t>5442.42</t>
  </si>
  <si>
    <t>2023-11-24 14:10:01</t>
  </si>
  <si>
    <t>2023-11-29</t>
  </si>
  <si>
    <t>4349362</t>
  </si>
  <si>
    <t>西贡中心铂尔曼酒店</t>
  </si>
  <si>
    <t>LALWANI VARSHIKA DILIP,LALWANI VARSHIKA DILIP</t>
  </si>
  <si>
    <t>1747.99</t>
  </si>
  <si>
    <t>1906.00</t>
  </si>
  <si>
    <t>2023-11-30 15:58:42</t>
  </si>
  <si>
    <t>2023-12-02</t>
  </si>
  <si>
    <t>4366733</t>
  </si>
  <si>
    <t>马尼拉新世界酒店</t>
  </si>
  <si>
    <t>FERNANDEZ ROMAGOSA ALBERT</t>
  </si>
  <si>
    <t>3237.00</t>
  </si>
  <si>
    <t>3537.71</t>
  </si>
  <si>
    <t>2023-12-06 22:50:20</t>
  </si>
  <si>
    <t>2023-12-03</t>
  </si>
  <si>
    <t>4370743</t>
  </si>
  <si>
    <t>OUM THEARY VANNA,PHEAV-OUM PHALA</t>
  </si>
  <si>
    <t>1630.00</t>
  </si>
  <si>
    <t>1782.59</t>
  </si>
  <si>
    <t>2023-12-04 09:49:20</t>
  </si>
  <si>
    <t>2023-12-04</t>
  </si>
  <si>
    <t>4375922</t>
  </si>
  <si>
    <t>HUANG SIKUN</t>
  </si>
  <si>
    <t>2023-12-05 09:42:39</t>
  </si>
  <si>
    <t>4380548</t>
  </si>
  <si>
    <t>吉隆坡市中心智选假日酒店</t>
  </si>
  <si>
    <t>MOH WAI KEI</t>
  </si>
  <si>
    <t>649.99</t>
  </si>
  <si>
    <t>710.84</t>
  </si>
  <si>
    <t>2023-12-05 13:01:44</t>
  </si>
  <si>
    <t>2023-12-05</t>
  </si>
  <si>
    <t>4381917</t>
  </si>
  <si>
    <t>曼谷柏悦酒店</t>
  </si>
  <si>
    <t>ZHANG ZHAOHAN,Yang ZEXIANG</t>
  </si>
  <si>
    <t>6229.01</t>
  </si>
  <si>
    <t>6801.71</t>
  </si>
  <si>
    <t>2023-12-06 15:50:22</t>
  </si>
  <si>
    <t>4382180</t>
  </si>
  <si>
    <t>FUNAKOSHI MIKA</t>
  </si>
  <si>
    <t>490.28</t>
  </si>
  <si>
    <t>2023-12-05 12:32:04</t>
  </si>
  <si>
    <t>4386943</t>
  </si>
  <si>
    <t>CHEN CHAO</t>
  </si>
  <si>
    <t>4410.00</t>
  </si>
  <si>
    <t>4815.46</t>
  </si>
  <si>
    <t>2023-12-06 15:27:19</t>
  </si>
  <si>
    <t>4401579</t>
  </si>
  <si>
    <t>LIU BIN</t>
  </si>
  <si>
    <t>489.43</t>
  </si>
  <si>
    <t>2023-12-08 14:54:31</t>
  </si>
  <si>
    <t>4401800</t>
  </si>
  <si>
    <t>GUO HUA</t>
  </si>
  <si>
    <t>538.00</t>
  </si>
  <si>
    <t>586.44</t>
  </si>
  <si>
    <t>2023-12-08 15:24:11</t>
  </si>
  <si>
    <t>4406430</t>
  </si>
  <si>
    <t>LI XU</t>
  </si>
  <si>
    <t>879.99</t>
  </si>
  <si>
    <t>956.62</t>
  </si>
  <si>
    <t>2023-12-09 17:39:01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</si>
</sst>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255</xdr:row>
      <xdr:rowOff>0</xdr:rowOff>
    </xdr:from>
    <xdr:to>
      <xdr:col>14</xdr:col>
      <xdr:colOff>57150</xdr:colOff>
      <xdr:row>285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04203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5"/>
  <sheetViews>
    <sheetView topLeftCell="A196" workbookViewId="0">
      <selection activeCell="A19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45266</v>
      </c>
      <c r="G2" s="6">
        <v>45273</v>
      </c>
      <c r="H2" s="4">
        <v>1</v>
      </c>
      <c r="I2" s="4">
        <v>7</v>
      </c>
      <c r="J2" s="4">
        <v>7</v>
      </c>
      <c r="K2" s="4" t="s">
        <v>30</v>
      </c>
      <c r="L2" s="4">
        <v>5076</v>
      </c>
      <c r="M2" s="4">
        <v>5076</v>
      </c>
      <c r="N2" s="4" t="s">
        <v>31</v>
      </c>
      <c r="O2" s="4" t="s">
        <v>32</v>
      </c>
      <c r="P2" s="4" t="s">
        <v>33</v>
      </c>
      <c r="Q2" s="4">
        <v>0</v>
      </c>
      <c r="R2" s="7">
        <v>45075</v>
      </c>
      <c r="S2" s="6">
        <v>45276</v>
      </c>
      <c r="T2" s="4" t="s">
        <v>34</v>
      </c>
      <c r="U2" s="4">
        <v>5076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45271</v>
      </c>
      <c r="G3" s="6">
        <v>45273</v>
      </c>
      <c r="H3" s="4">
        <v>1</v>
      </c>
      <c r="I3" s="4">
        <v>2</v>
      </c>
      <c r="J3" s="4">
        <v>2</v>
      </c>
      <c r="K3" s="4" t="s">
        <v>30</v>
      </c>
      <c r="L3" s="4">
        <v>10301.98</v>
      </c>
      <c r="M3" s="4">
        <v>10301.98</v>
      </c>
      <c r="N3" s="4" t="s">
        <v>40</v>
      </c>
      <c r="O3" s="4" t="s">
        <v>32</v>
      </c>
      <c r="P3" s="4" t="s">
        <v>33</v>
      </c>
      <c r="Q3" s="4">
        <v>0</v>
      </c>
      <c r="R3" s="7">
        <v>45107.0000115741</v>
      </c>
      <c r="S3" s="6">
        <v>45276</v>
      </c>
      <c r="T3" s="4" t="s">
        <v>34</v>
      </c>
      <c r="U3" s="4">
        <v>10301.98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45271</v>
      </c>
      <c r="G4" s="6">
        <v>45273</v>
      </c>
      <c r="H4" s="4">
        <v>1</v>
      </c>
      <c r="I4" s="4">
        <v>2</v>
      </c>
      <c r="J4" s="4">
        <v>2</v>
      </c>
      <c r="K4" s="4" t="s">
        <v>30</v>
      </c>
      <c r="L4" s="4">
        <v>6810.36</v>
      </c>
      <c r="M4" s="4">
        <v>6810.36</v>
      </c>
      <c r="N4" s="4" t="s">
        <v>46</v>
      </c>
      <c r="O4" s="4" t="s">
        <v>32</v>
      </c>
      <c r="P4" s="4" t="s">
        <v>33</v>
      </c>
      <c r="Q4" s="4">
        <v>0</v>
      </c>
      <c r="R4" s="7">
        <v>45115.0000115741</v>
      </c>
      <c r="S4" s="6">
        <v>45276</v>
      </c>
      <c r="T4" s="4" t="s">
        <v>34</v>
      </c>
      <c r="U4" s="4">
        <v>6810.36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48</v>
      </c>
      <c r="D5" s="4" t="s">
        <v>44</v>
      </c>
      <c r="E5" s="4" t="s">
        <v>45</v>
      </c>
      <c r="F5" s="6">
        <v>45271</v>
      </c>
      <c r="G5" s="6">
        <v>45273</v>
      </c>
      <c r="H5" s="4">
        <v>1</v>
      </c>
      <c r="I5" s="4">
        <v>2</v>
      </c>
      <c r="J5" s="4">
        <v>2</v>
      </c>
      <c r="K5" s="4" t="s">
        <v>30</v>
      </c>
      <c r="L5" s="4">
        <v>-6810.36</v>
      </c>
      <c r="M5" s="4">
        <v>-6810.36</v>
      </c>
      <c r="N5" s="4" t="s">
        <v>46</v>
      </c>
      <c r="O5" s="4" t="s">
        <v>32</v>
      </c>
      <c r="P5" s="4" t="s">
        <v>33</v>
      </c>
      <c r="Q5" s="4">
        <v>0</v>
      </c>
      <c r="R5" s="7">
        <v>45115.0000115741</v>
      </c>
      <c r="S5" s="6">
        <v>45276</v>
      </c>
      <c r="T5" s="4" t="s">
        <v>34</v>
      </c>
      <c r="U5" s="4">
        <v>-6810.36</v>
      </c>
      <c r="V5" s="4">
        <v>0</v>
      </c>
      <c r="W5" s="4">
        <v>0</v>
      </c>
      <c r="X5" s="4" t="s">
        <v>47</v>
      </c>
      <c r="Y5" s="4" t="s">
        <v>42</v>
      </c>
    </row>
    <row r="6" s="4" customFormat="1" spans="1:25">
      <c r="A6" s="4" t="s">
        <v>37</v>
      </c>
      <c r="B6" s="4" t="s">
        <v>26</v>
      </c>
      <c r="C6" s="4" t="s">
        <v>48</v>
      </c>
      <c r="D6" s="4" t="s">
        <v>38</v>
      </c>
      <c r="E6" s="4" t="s">
        <v>39</v>
      </c>
      <c r="F6" s="6">
        <v>45271</v>
      </c>
      <c r="G6" s="6">
        <v>45273</v>
      </c>
      <c r="H6" s="4">
        <v>1</v>
      </c>
      <c r="I6" s="4">
        <v>2</v>
      </c>
      <c r="J6" s="4">
        <v>2</v>
      </c>
      <c r="K6" s="4" t="s">
        <v>30</v>
      </c>
      <c r="L6" s="4">
        <v>-10301.98</v>
      </c>
      <c r="M6" s="4">
        <v>-10301.98</v>
      </c>
      <c r="N6" s="4" t="s">
        <v>40</v>
      </c>
      <c r="O6" s="4" t="s">
        <v>32</v>
      </c>
      <c r="P6" s="4" t="s">
        <v>33</v>
      </c>
      <c r="Q6" s="4">
        <v>0</v>
      </c>
      <c r="R6" s="7">
        <v>45107.0000115741</v>
      </c>
      <c r="S6" s="6">
        <v>45276</v>
      </c>
      <c r="T6" s="4" t="s">
        <v>34</v>
      </c>
      <c r="U6" s="4">
        <v>-10301.98</v>
      </c>
      <c r="V6" s="4">
        <v>0</v>
      </c>
      <c r="W6" s="4">
        <v>0</v>
      </c>
      <c r="X6" s="4" t="s">
        <v>41</v>
      </c>
      <c r="Y6" s="4" t="s">
        <v>42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45271</v>
      </c>
      <c r="G7" s="6">
        <v>45273</v>
      </c>
      <c r="H7" s="4">
        <v>1</v>
      </c>
      <c r="I7" s="4">
        <v>2</v>
      </c>
      <c r="J7" s="4">
        <v>2</v>
      </c>
      <c r="K7" s="4" t="s">
        <v>30</v>
      </c>
      <c r="L7" s="4">
        <v>979.61</v>
      </c>
      <c r="M7" s="4">
        <v>979.61</v>
      </c>
      <c r="N7" s="4" t="s">
        <v>52</v>
      </c>
      <c r="O7" s="4" t="s">
        <v>32</v>
      </c>
      <c r="P7" s="4" t="s">
        <v>33</v>
      </c>
      <c r="Q7" s="4">
        <v>0</v>
      </c>
      <c r="R7" s="7">
        <v>45167</v>
      </c>
      <c r="S7" s="6">
        <v>45276</v>
      </c>
      <c r="T7" s="4" t="s">
        <v>34</v>
      </c>
      <c r="U7" s="4">
        <v>979.61</v>
      </c>
      <c r="V7" s="4">
        <v>0</v>
      </c>
      <c r="W7" s="4">
        <v>0</v>
      </c>
      <c r="X7" s="4" t="s">
        <v>53</v>
      </c>
      <c r="Y7" s="4" t="s">
        <v>42</v>
      </c>
    </row>
    <row r="8" s="4" customFormat="1" spans="1:25">
      <c r="A8" s="4" t="s">
        <v>49</v>
      </c>
      <c r="B8" s="4" t="s">
        <v>26</v>
      </c>
      <c r="C8" s="4" t="s">
        <v>48</v>
      </c>
      <c r="D8" s="4" t="s">
        <v>50</v>
      </c>
      <c r="E8" s="4" t="s">
        <v>51</v>
      </c>
      <c r="F8" s="6">
        <v>45271</v>
      </c>
      <c r="G8" s="6">
        <v>45273</v>
      </c>
      <c r="H8" s="4">
        <v>1</v>
      </c>
      <c r="I8" s="4">
        <v>2</v>
      </c>
      <c r="J8" s="4">
        <v>2</v>
      </c>
      <c r="K8" s="4" t="s">
        <v>30</v>
      </c>
      <c r="L8" s="4">
        <v>-979.61</v>
      </c>
      <c r="M8" s="4">
        <v>-979.61</v>
      </c>
      <c r="N8" s="4" t="s">
        <v>52</v>
      </c>
      <c r="O8" s="4" t="s">
        <v>32</v>
      </c>
      <c r="P8" s="4" t="s">
        <v>33</v>
      </c>
      <c r="Q8" s="4">
        <v>0</v>
      </c>
      <c r="R8" s="7">
        <v>45167</v>
      </c>
      <c r="S8" s="6">
        <v>45276</v>
      </c>
      <c r="T8" s="4" t="s">
        <v>34</v>
      </c>
      <c r="U8" s="4">
        <v>-979.61</v>
      </c>
      <c r="V8" s="4">
        <v>0</v>
      </c>
      <c r="W8" s="4">
        <v>0</v>
      </c>
      <c r="X8" s="4" t="s">
        <v>53</v>
      </c>
      <c r="Y8" s="4" t="s">
        <v>42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45271</v>
      </c>
      <c r="G9" s="6">
        <v>45273</v>
      </c>
      <c r="H9" s="4">
        <v>1</v>
      </c>
      <c r="I9" s="4">
        <v>2</v>
      </c>
      <c r="J9" s="4">
        <v>2</v>
      </c>
      <c r="K9" s="4" t="s">
        <v>30</v>
      </c>
      <c r="L9" s="4">
        <v>1242.36</v>
      </c>
      <c r="M9" s="4">
        <v>1242.36</v>
      </c>
      <c r="N9" s="4" t="s">
        <v>57</v>
      </c>
      <c r="O9" s="4" t="s">
        <v>32</v>
      </c>
      <c r="P9" s="4" t="s">
        <v>33</v>
      </c>
      <c r="Q9" s="4">
        <v>0</v>
      </c>
      <c r="R9" s="7">
        <v>45190.0000115741</v>
      </c>
      <c r="S9" s="6">
        <v>45276</v>
      </c>
      <c r="T9" s="4" t="s">
        <v>34</v>
      </c>
      <c r="U9" s="4">
        <v>1242.36</v>
      </c>
      <c r="V9" s="4">
        <v>0</v>
      </c>
      <c r="W9" s="4">
        <v>0</v>
      </c>
      <c r="X9" s="4" t="s">
        <v>58</v>
      </c>
      <c r="Y9" s="4" t="s">
        <v>59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61</v>
      </c>
      <c r="E10" s="4" t="s">
        <v>62</v>
      </c>
      <c r="F10" s="6">
        <v>45271</v>
      </c>
      <c r="G10" s="6">
        <v>45273</v>
      </c>
      <c r="H10" s="4">
        <v>2</v>
      </c>
      <c r="I10" s="4">
        <v>2</v>
      </c>
      <c r="J10" s="4">
        <v>4</v>
      </c>
      <c r="K10" s="4" t="s">
        <v>30</v>
      </c>
      <c r="L10" s="4">
        <v>2712.64</v>
      </c>
      <c r="M10" s="4">
        <v>2712.64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45195</v>
      </c>
      <c r="S10" s="6">
        <v>45276</v>
      </c>
      <c r="T10" s="4" t="s">
        <v>34</v>
      </c>
      <c r="U10" s="4">
        <v>2712.64</v>
      </c>
      <c r="V10" s="4">
        <v>0</v>
      </c>
      <c r="W10" s="4">
        <v>0</v>
      </c>
      <c r="X10" s="4" t="s">
        <v>64</v>
      </c>
      <c r="Y10" s="4" t="s">
        <v>65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45271</v>
      </c>
      <c r="G11" s="6">
        <v>45273</v>
      </c>
      <c r="H11" s="4">
        <v>1</v>
      </c>
      <c r="I11" s="4">
        <v>2</v>
      </c>
      <c r="J11" s="4">
        <v>2</v>
      </c>
      <c r="K11" s="4" t="s">
        <v>30</v>
      </c>
      <c r="L11" s="4">
        <v>697.48</v>
      </c>
      <c r="M11" s="4">
        <v>697.48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45199.0000115741</v>
      </c>
      <c r="S11" s="6">
        <v>45276</v>
      </c>
      <c r="T11" s="4" t="s">
        <v>34</v>
      </c>
      <c r="U11" s="4">
        <v>697.48</v>
      </c>
      <c r="V11" s="4">
        <v>0</v>
      </c>
      <c r="W11" s="4">
        <v>0</v>
      </c>
      <c r="X11" s="4" t="s">
        <v>70</v>
      </c>
      <c r="Y11" s="4" t="s">
        <v>71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45271</v>
      </c>
      <c r="G12" s="6">
        <v>45273</v>
      </c>
      <c r="H12" s="4">
        <v>1</v>
      </c>
      <c r="I12" s="4">
        <v>2</v>
      </c>
      <c r="J12" s="4">
        <v>2</v>
      </c>
      <c r="K12" s="4" t="s">
        <v>30</v>
      </c>
      <c r="L12" s="4">
        <v>997.66</v>
      </c>
      <c r="M12" s="4">
        <v>997.66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45200.0000115741</v>
      </c>
      <c r="S12" s="6">
        <v>45276</v>
      </c>
      <c r="T12" s="4" t="s">
        <v>34</v>
      </c>
      <c r="U12" s="4">
        <v>997.66</v>
      </c>
      <c r="V12" s="4">
        <v>0</v>
      </c>
      <c r="W12" s="4">
        <v>0</v>
      </c>
      <c r="X12" s="4" t="s">
        <v>76</v>
      </c>
      <c r="Y12" s="4" t="s">
        <v>42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45271</v>
      </c>
      <c r="G13" s="6">
        <v>45273</v>
      </c>
      <c r="H13" s="4">
        <v>1</v>
      </c>
      <c r="I13" s="4">
        <v>2</v>
      </c>
      <c r="J13" s="4">
        <v>2</v>
      </c>
      <c r="K13" s="4" t="s">
        <v>30</v>
      </c>
      <c r="L13" s="4">
        <v>1699.44</v>
      </c>
      <c r="M13" s="4">
        <v>1699.44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45203</v>
      </c>
      <c r="S13" s="6">
        <v>45276</v>
      </c>
      <c r="T13" s="4" t="s">
        <v>34</v>
      </c>
      <c r="U13" s="4">
        <v>1699.44</v>
      </c>
      <c r="V13" s="4">
        <v>0</v>
      </c>
      <c r="W13" s="4">
        <v>0</v>
      </c>
      <c r="X13" s="4" t="s">
        <v>81</v>
      </c>
      <c r="Y13" s="4" t="s">
        <v>82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45272</v>
      </c>
      <c r="G14" s="6">
        <v>45273</v>
      </c>
      <c r="H14" s="4">
        <v>1</v>
      </c>
      <c r="I14" s="4">
        <v>1</v>
      </c>
      <c r="J14" s="4">
        <v>1</v>
      </c>
      <c r="K14" s="4" t="s">
        <v>30</v>
      </c>
      <c r="L14" s="4">
        <v>264.76</v>
      </c>
      <c r="M14" s="4">
        <v>264.76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45203</v>
      </c>
      <c r="S14" s="6">
        <v>45276</v>
      </c>
      <c r="T14" s="4" t="s">
        <v>34</v>
      </c>
      <c r="U14" s="4">
        <v>264.76</v>
      </c>
      <c r="V14" s="4">
        <v>0</v>
      </c>
      <c r="W14" s="4">
        <v>0</v>
      </c>
      <c r="X14" s="4" t="s">
        <v>87</v>
      </c>
      <c r="Y14" s="4" t="s">
        <v>88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90</v>
      </c>
      <c r="E15" s="4" t="s">
        <v>91</v>
      </c>
      <c r="F15" s="6">
        <v>45271</v>
      </c>
      <c r="G15" s="6">
        <v>45273</v>
      </c>
      <c r="H15" s="4">
        <v>1</v>
      </c>
      <c r="I15" s="4">
        <v>2</v>
      </c>
      <c r="J15" s="4">
        <v>2</v>
      </c>
      <c r="K15" s="4" t="s">
        <v>30</v>
      </c>
      <c r="L15" s="4">
        <v>582.4</v>
      </c>
      <c r="M15" s="4">
        <v>582.4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45204</v>
      </c>
      <c r="S15" s="6">
        <v>45276</v>
      </c>
      <c r="T15" s="4" t="s">
        <v>34</v>
      </c>
      <c r="U15" s="4">
        <v>582.4</v>
      </c>
      <c r="V15" s="4">
        <v>0</v>
      </c>
      <c r="W15" s="4">
        <v>0</v>
      </c>
      <c r="X15" s="4" t="s">
        <v>93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45272</v>
      </c>
      <c r="G16" s="6">
        <v>45273</v>
      </c>
      <c r="H16" s="4">
        <v>1</v>
      </c>
      <c r="I16" s="4">
        <v>1</v>
      </c>
      <c r="J16" s="4">
        <v>1</v>
      </c>
      <c r="K16" s="4" t="s">
        <v>30</v>
      </c>
      <c r="L16" s="4">
        <v>622.48</v>
      </c>
      <c r="M16" s="4">
        <v>622.48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45210</v>
      </c>
      <c r="S16" s="6">
        <v>45276</v>
      </c>
      <c r="T16" s="4" t="s">
        <v>34</v>
      </c>
      <c r="U16" s="4">
        <v>622.48</v>
      </c>
      <c r="V16" s="4">
        <v>0</v>
      </c>
      <c r="W16" s="4">
        <v>0</v>
      </c>
      <c r="X16" s="4" t="s">
        <v>99</v>
      </c>
      <c r="Y16" s="4" t="s">
        <v>42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96</v>
      </c>
      <c r="E17" s="4" t="s">
        <v>101</v>
      </c>
      <c r="F17" s="6">
        <v>45272</v>
      </c>
      <c r="G17" s="6">
        <v>45273</v>
      </c>
      <c r="H17" s="4">
        <v>1</v>
      </c>
      <c r="I17" s="4">
        <v>1</v>
      </c>
      <c r="J17" s="4">
        <v>1</v>
      </c>
      <c r="K17" s="4" t="s">
        <v>30</v>
      </c>
      <c r="L17" s="4">
        <v>622.48</v>
      </c>
      <c r="M17" s="4">
        <v>622.48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45210</v>
      </c>
      <c r="S17" s="6">
        <v>45276</v>
      </c>
      <c r="T17" s="4" t="s">
        <v>34</v>
      </c>
      <c r="U17" s="4">
        <v>622.48</v>
      </c>
      <c r="V17" s="4">
        <v>0</v>
      </c>
      <c r="W17" s="4">
        <v>0</v>
      </c>
      <c r="X17" s="4" t="s">
        <v>102</v>
      </c>
      <c r="Y17" s="4" t="s">
        <v>42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62</v>
      </c>
      <c r="F18" s="6">
        <v>45271</v>
      </c>
      <c r="G18" s="6">
        <v>45273</v>
      </c>
      <c r="H18" s="4">
        <v>1</v>
      </c>
      <c r="I18" s="4">
        <v>2</v>
      </c>
      <c r="J18" s="4">
        <v>2</v>
      </c>
      <c r="K18" s="4" t="s">
        <v>30</v>
      </c>
      <c r="L18" s="4">
        <v>844.3</v>
      </c>
      <c r="M18" s="4">
        <v>844.3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45210.0000115741</v>
      </c>
      <c r="S18" s="6">
        <v>45276</v>
      </c>
      <c r="T18" s="4" t="s">
        <v>34</v>
      </c>
      <c r="U18" s="4">
        <v>844.3</v>
      </c>
      <c r="V18" s="4">
        <v>0</v>
      </c>
      <c r="W18" s="4">
        <v>0</v>
      </c>
      <c r="X18" s="4" t="s">
        <v>106</v>
      </c>
      <c r="Y18" s="4" t="s">
        <v>42</v>
      </c>
    </row>
    <row r="19" s="4" customFormat="1" spans="1:25">
      <c r="A19" s="4" t="s">
        <v>103</v>
      </c>
      <c r="B19" s="4" t="s">
        <v>26</v>
      </c>
      <c r="C19" s="4" t="s">
        <v>48</v>
      </c>
      <c r="D19" s="4" t="s">
        <v>104</v>
      </c>
      <c r="E19" s="4" t="s">
        <v>62</v>
      </c>
      <c r="F19" s="6">
        <v>45271</v>
      </c>
      <c r="G19" s="6">
        <v>45273</v>
      </c>
      <c r="H19" s="4">
        <v>1</v>
      </c>
      <c r="I19" s="4">
        <v>2</v>
      </c>
      <c r="J19" s="4">
        <v>2</v>
      </c>
      <c r="K19" s="4" t="s">
        <v>30</v>
      </c>
      <c r="L19" s="4">
        <v>-844.3</v>
      </c>
      <c r="M19" s="4">
        <v>-844.3</v>
      </c>
      <c r="N19" s="4" t="s">
        <v>105</v>
      </c>
      <c r="O19" s="4" t="s">
        <v>32</v>
      </c>
      <c r="P19" s="4" t="s">
        <v>33</v>
      </c>
      <c r="Q19" s="4">
        <v>0</v>
      </c>
      <c r="R19" s="7">
        <v>45210.0000115741</v>
      </c>
      <c r="S19" s="6">
        <v>45276</v>
      </c>
      <c r="T19" s="4" t="s">
        <v>34</v>
      </c>
      <c r="U19" s="4">
        <v>-844.3</v>
      </c>
      <c r="V19" s="4">
        <v>0</v>
      </c>
      <c r="W19" s="4">
        <v>0</v>
      </c>
      <c r="X19" s="4" t="s">
        <v>106</v>
      </c>
      <c r="Y19" s="4" t="s">
        <v>42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108</v>
      </c>
      <c r="E20" s="4" t="s">
        <v>109</v>
      </c>
      <c r="F20" s="6">
        <v>45270</v>
      </c>
      <c r="G20" s="6">
        <v>45273</v>
      </c>
      <c r="H20" s="4">
        <v>1</v>
      </c>
      <c r="I20" s="4">
        <v>3</v>
      </c>
      <c r="J20" s="4">
        <v>3</v>
      </c>
      <c r="K20" s="4" t="s">
        <v>30</v>
      </c>
      <c r="L20" s="4">
        <v>789.96</v>
      </c>
      <c r="M20" s="4">
        <v>789.96</v>
      </c>
      <c r="N20" s="4" t="s">
        <v>110</v>
      </c>
      <c r="O20" s="4" t="s">
        <v>32</v>
      </c>
      <c r="P20" s="4" t="s">
        <v>33</v>
      </c>
      <c r="Q20" s="4">
        <v>0</v>
      </c>
      <c r="R20" s="7">
        <v>45220</v>
      </c>
      <c r="S20" s="6">
        <v>45276</v>
      </c>
      <c r="T20" s="4" t="s">
        <v>34</v>
      </c>
      <c r="U20" s="4">
        <v>789.96</v>
      </c>
      <c r="V20" s="4">
        <v>0</v>
      </c>
      <c r="W20" s="4">
        <v>0</v>
      </c>
      <c r="X20" s="4" t="s">
        <v>111</v>
      </c>
      <c r="Y20" s="4" t="s">
        <v>112</v>
      </c>
    </row>
    <row r="21" s="4" customFormat="1" spans="1:25">
      <c r="A21" s="4" t="s">
        <v>113</v>
      </c>
      <c r="B21" s="4" t="s">
        <v>26</v>
      </c>
      <c r="C21" s="4" t="s">
        <v>27</v>
      </c>
      <c r="D21" s="4" t="s">
        <v>114</v>
      </c>
      <c r="E21" s="4" t="s">
        <v>115</v>
      </c>
      <c r="F21" s="6">
        <v>45270</v>
      </c>
      <c r="G21" s="6">
        <v>45273</v>
      </c>
      <c r="H21" s="4">
        <v>1</v>
      </c>
      <c r="I21" s="4">
        <v>3</v>
      </c>
      <c r="J21" s="4">
        <v>3</v>
      </c>
      <c r="K21" s="4" t="s">
        <v>30</v>
      </c>
      <c r="L21" s="4">
        <v>4227.21</v>
      </c>
      <c r="M21" s="4">
        <v>4227.21</v>
      </c>
      <c r="N21" s="4" t="s">
        <v>116</v>
      </c>
      <c r="O21" s="4" t="s">
        <v>32</v>
      </c>
      <c r="P21" s="4" t="s">
        <v>33</v>
      </c>
      <c r="Q21" s="4">
        <v>0</v>
      </c>
      <c r="R21" s="7">
        <v>45223</v>
      </c>
      <c r="S21" s="6">
        <v>45276</v>
      </c>
      <c r="T21" s="4" t="s">
        <v>34</v>
      </c>
      <c r="U21" s="4">
        <v>4227.21</v>
      </c>
      <c r="V21" s="4">
        <v>0</v>
      </c>
      <c r="W21" s="4">
        <v>0</v>
      </c>
      <c r="X21" s="4" t="s">
        <v>117</v>
      </c>
      <c r="Y21" s="4" t="s">
        <v>42</v>
      </c>
    </row>
    <row r="22" s="4" customFormat="1" spans="1:25">
      <c r="A22" s="4" t="s">
        <v>118</v>
      </c>
      <c r="B22" s="4" t="s">
        <v>26</v>
      </c>
      <c r="C22" s="4" t="s">
        <v>27</v>
      </c>
      <c r="D22" s="4" t="s">
        <v>119</v>
      </c>
      <c r="E22" s="4" t="s">
        <v>120</v>
      </c>
      <c r="F22" s="6">
        <v>45270</v>
      </c>
      <c r="G22" s="6">
        <v>45273</v>
      </c>
      <c r="H22" s="4">
        <v>1</v>
      </c>
      <c r="I22" s="4">
        <v>3</v>
      </c>
      <c r="J22" s="4">
        <v>3</v>
      </c>
      <c r="K22" s="4" t="s">
        <v>30</v>
      </c>
      <c r="L22" s="4">
        <v>1843.05</v>
      </c>
      <c r="M22" s="4">
        <v>1843.05</v>
      </c>
      <c r="N22" s="4" t="s">
        <v>121</v>
      </c>
      <c r="O22" s="4" t="s">
        <v>32</v>
      </c>
      <c r="P22" s="4" t="s">
        <v>33</v>
      </c>
      <c r="Q22" s="4">
        <v>0</v>
      </c>
      <c r="R22" s="7">
        <v>45228</v>
      </c>
      <c r="S22" s="6">
        <v>45276</v>
      </c>
      <c r="T22" s="4" t="s">
        <v>34</v>
      </c>
      <c r="U22" s="4">
        <v>1843.05</v>
      </c>
      <c r="V22" s="4">
        <v>0</v>
      </c>
      <c r="W22" s="4">
        <v>0</v>
      </c>
      <c r="X22" s="4" t="s">
        <v>122</v>
      </c>
      <c r="Y22" s="4" t="s">
        <v>123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125</v>
      </c>
      <c r="E23" s="4" t="s">
        <v>126</v>
      </c>
      <c r="F23" s="6">
        <v>45271</v>
      </c>
      <c r="G23" s="6">
        <v>45273</v>
      </c>
      <c r="H23" s="4">
        <v>1</v>
      </c>
      <c r="I23" s="4">
        <v>2</v>
      </c>
      <c r="J23" s="4">
        <v>2</v>
      </c>
      <c r="K23" s="4" t="s">
        <v>30</v>
      </c>
      <c r="L23" s="4">
        <v>1289.2</v>
      </c>
      <c r="M23" s="4">
        <v>1289.2</v>
      </c>
      <c r="N23" s="4" t="s">
        <v>127</v>
      </c>
      <c r="O23" s="4" t="s">
        <v>32</v>
      </c>
      <c r="P23" s="4" t="s">
        <v>33</v>
      </c>
      <c r="Q23" s="4">
        <v>0</v>
      </c>
      <c r="R23" s="7">
        <v>45229</v>
      </c>
      <c r="S23" s="6">
        <v>45276</v>
      </c>
      <c r="T23" s="4" t="s">
        <v>34</v>
      </c>
      <c r="U23" s="4">
        <v>1289.2</v>
      </c>
      <c r="V23" s="4">
        <v>0</v>
      </c>
      <c r="W23" s="4">
        <v>0</v>
      </c>
      <c r="X23" s="4" t="s">
        <v>128</v>
      </c>
      <c r="Y23" s="4" t="s">
        <v>129</v>
      </c>
    </row>
    <row r="24" s="4" customFormat="1" spans="1:25">
      <c r="A24" s="4" t="s">
        <v>130</v>
      </c>
      <c r="B24" s="4" t="s">
        <v>26</v>
      </c>
      <c r="C24" s="4" t="s">
        <v>27</v>
      </c>
      <c r="D24" s="4" t="s">
        <v>131</v>
      </c>
      <c r="E24" s="4" t="s">
        <v>132</v>
      </c>
      <c r="F24" s="6">
        <v>45271</v>
      </c>
      <c r="G24" s="6">
        <v>45273</v>
      </c>
      <c r="H24" s="4">
        <v>2</v>
      </c>
      <c r="I24" s="4">
        <v>2</v>
      </c>
      <c r="J24" s="4">
        <v>4</v>
      </c>
      <c r="K24" s="4" t="s">
        <v>30</v>
      </c>
      <c r="L24" s="4">
        <v>1987.4</v>
      </c>
      <c r="M24" s="4">
        <v>1987.4</v>
      </c>
      <c r="N24" s="4" t="s">
        <v>133</v>
      </c>
      <c r="O24" s="4" t="s">
        <v>32</v>
      </c>
      <c r="P24" s="4" t="s">
        <v>33</v>
      </c>
      <c r="Q24" s="4">
        <v>0</v>
      </c>
      <c r="R24" s="7">
        <v>45229</v>
      </c>
      <c r="S24" s="6">
        <v>45276</v>
      </c>
      <c r="T24" s="4" t="s">
        <v>34</v>
      </c>
      <c r="U24" s="4">
        <v>1987.4</v>
      </c>
      <c r="V24" s="4">
        <v>0</v>
      </c>
      <c r="W24" s="4">
        <v>0</v>
      </c>
      <c r="X24" s="4" t="s">
        <v>134</v>
      </c>
      <c r="Y24" s="4" t="s">
        <v>135</v>
      </c>
    </row>
    <row r="25" s="4" customFormat="1" spans="1:25">
      <c r="A25" s="4" t="s">
        <v>136</v>
      </c>
      <c r="B25" s="4" t="s">
        <v>26</v>
      </c>
      <c r="C25" s="4" t="s">
        <v>27</v>
      </c>
      <c r="D25" s="4" t="s">
        <v>137</v>
      </c>
      <c r="E25" s="4" t="s">
        <v>138</v>
      </c>
      <c r="F25" s="6">
        <v>45272</v>
      </c>
      <c r="G25" s="6">
        <v>45273</v>
      </c>
      <c r="H25" s="4">
        <v>1</v>
      </c>
      <c r="I25" s="4">
        <v>1</v>
      </c>
      <c r="J25" s="4">
        <v>1</v>
      </c>
      <c r="K25" s="4" t="s">
        <v>30</v>
      </c>
      <c r="L25" s="4">
        <v>285.85</v>
      </c>
      <c r="M25" s="4">
        <v>285.85</v>
      </c>
      <c r="N25" s="4" t="s">
        <v>139</v>
      </c>
      <c r="O25" s="4" t="s">
        <v>32</v>
      </c>
      <c r="P25" s="4" t="s">
        <v>33</v>
      </c>
      <c r="Q25" s="4">
        <v>0</v>
      </c>
      <c r="R25" s="7">
        <v>45234.0000115741</v>
      </c>
      <c r="S25" s="6">
        <v>45276</v>
      </c>
      <c r="T25" s="4" t="s">
        <v>34</v>
      </c>
      <c r="U25" s="4">
        <v>285.85</v>
      </c>
      <c r="V25" s="4">
        <v>0</v>
      </c>
      <c r="W25" s="4">
        <v>0</v>
      </c>
      <c r="X25" s="4" t="s">
        <v>140</v>
      </c>
      <c r="Y25" s="4" t="s">
        <v>42</v>
      </c>
    </row>
    <row r="26" s="4" customFormat="1" spans="1:25">
      <c r="A26" s="4" t="s">
        <v>141</v>
      </c>
      <c r="B26" s="4" t="s">
        <v>26</v>
      </c>
      <c r="C26" s="4" t="s">
        <v>27</v>
      </c>
      <c r="D26" s="4" t="s">
        <v>96</v>
      </c>
      <c r="E26" s="4" t="s">
        <v>101</v>
      </c>
      <c r="F26" s="6">
        <v>45272</v>
      </c>
      <c r="G26" s="6">
        <v>45273</v>
      </c>
      <c r="H26" s="4">
        <v>1</v>
      </c>
      <c r="I26" s="4">
        <v>1</v>
      </c>
      <c r="J26" s="4">
        <v>1</v>
      </c>
      <c r="K26" s="4" t="s">
        <v>30</v>
      </c>
      <c r="L26" s="4">
        <v>615.8</v>
      </c>
      <c r="M26" s="4">
        <v>615.8</v>
      </c>
      <c r="N26" s="4" t="s">
        <v>142</v>
      </c>
      <c r="O26" s="4" t="s">
        <v>32</v>
      </c>
      <c r="P26" s="4" t="s">
        <v>33</v>
      </c>
      <c r="Q26" s="4">
        <v>0</v>
      </c>
      <c r="R26" s="7">
        <v>45234.0000115741</v>
      </c>
      <c r="S26" s="6">
        <v>45276</v>
      </c>
      <c r="T26" s="4" t="s">
        <v>34</v>
      </c>
      <c r="U26" s="4">
        <v>615.8</v>
      </c>
      <c r="V26" s="4">
        <v>0</v>
      </c>
      <c r="W26" s="4">
        <v>0</v>
      </c>
      <c r="X26" s="4" t="s">
        <v>143</v>
      </c>
      <c r="Y26" s="4" t="s">
        <v>42</v>
      </c>
    </row>
    <row r="27" s="4" customFormat="1" spans="1:25">
      <c r="A27" s="4" t="s">
        <v>144</v>
      </c>
      <c r="B27" s="4" t="s">
        <v>26</v>
      </c>
      <c r="C27" s="4" t="s">
        <v>27</v>
      </c>
      <c r="D27" s="4" t="s">
        <v>145</v>
      </c>
      <c r="E27" s="4" t="s">
        <v>146</v>
      </c>
      <c r="F27" s="6">
        <v>45271</v>
      </c>
      <c r="G27" s="6">
        <v>45273</v>
      </c>
      <c r="H27" s="4">
        <v>1</v>
      </c>
      <c r="I27" s="4">
        <v>2</v>
      </c>
      <c r="J27" s="4">
        <v>2</v>
      </c>
      <c r="K27" s="4" t="s">
        <v>30</v>
      </c>
      <c r="L27" s="4">
        <v>1821.3</v>
      </c>
      <c r="M27" s="4">
        <v>1821.3</v>
      </c>
      <c r="N27" s="4" t="s">
        <v>147</v>
      </c>
      <c r="O27" s="4" t="s">
        <v>32</v>
      </c>
      <c r="P27" s="4" t="s">
        <v>33</v>
      </c>
      <c r="Q27" s="4">
        <v>0</v>
      </c>
      <c r="R27" s="7">
        <v>45234</v>
      </c>
      <c r="S27" s="6">
        <v>45276</v>
      </c>
      <c r="T27" s="4" t="s">
        <v>34</v>
      </c>
      <c r="U27" s="4">
        <v>1821.3</v>
      </c>
      <c r="V27" s="4">
        <v>0</v>
      </c>
      <c r="W27" s="4">
        <v>0</v>
      </c>
      <c r="X27" s="4" t="s">
        <v>148</v>
      </c>
      <c r="Y27" s="4" t="s">
        <v>149</v>
      </c>
    </row>
    <row r="28" s="4" customFormat="1" spans="1:25">
      <c r="A28" s="4" t="s">
        <v>150</v>
      </c>
      <c r="B28" s="4" t="s">
        <v>26</v>
      </c>
      <c r="C28" s="4" t="s">
        <v>27</v>
      </c>
      <c r="D28" s="4" t="s">
        <v>151</v>
      </c>
      <c r="E28" s="4" t="s">
        <v>152</v>
      </c>
      <c r="F28" s="6">
        <v>45269</v>
      </c>
      <c r="G28" s="6">
        <v>45273</v>
      </c>
      <c r="H28" s="4">
        <v>2</v>
      </c>
      <c r="I28" s="4">
        <v>4</v>
      </c>
      <c r="J28" s="4">
        <v>8</v>
      </c>
      <c r="K28" s="4" t="s">
        <v>30</v>
      </c>
      <c r="L28" s="4">
        <v>1505.44</v>
      </c>
      <c r="M28" s="4">
        <v>1505.44</v>
      </c>
      <c r="N28" s="4" t="s">
        <v>153</v>
      </c>
      <c r="O28" s="4" t="s">
        <v>32</v>
      </c>
      <c r="P28" s="4" t="s">
        <v>33</v>
      </c>
      <c r="Q28" s="4">
        <v>0</v>
      </c>
      <c r="R28" s="7">
        <v>45235</v>
      </c>
      <c r="S28" s="6">
        <v>45276</v>
      </c>
      <c r="T28" s="4" t="s">
        <v>34</v>
      </c>
      <c r="U28" s="4">
        <v>1505.44</v>
      </c>
      <c r="V28" s="4">
        <v>0</v>
      </c>
      <c r="W28" s="4">
        <v>0</v>
      </c>
      <c r="X28" s="4" t="s">
        <v>154</v>
      </c>
      <c r="Y28" s="4" t="s">
        <v>155</v>
      </c>
    </row>
    <row r="29" s="4" customFormat="1" spans="1:25">
      <c r="A29" s="4" t="s">
        <v>156</v>
      </c>
      <c r="B29" s="4" t="s">
        <v>26</v>
      </c>
      <c r="C29" s="4" t="s">
        <v>27</v>
      </c>
      <c r="D29" s="4" t="s">
        <v>157</v>
      </c>
      <c r="E29" s="4" t="s">
        <v>158</v>
      </c>
      <c r="F29" s="6">
        <v>45269</v>
      </c>
      <c r="G29" s="6">
        <v>45273</v>
      </c>
      <c r="H29" s="4">
        <v>1</v>
      </c>
      <c r="I29" s="4">
        <v>4</v>
      </c>
      <c r="J29" s="4">
        <v>4</v>
      </c>
      <c r="K29" s="4" t="s">
        <v>30</v>
      </c>
      <c r="L29" s="4">
        <v>7717.04</v>
      </c>
      <c r="M29" s="4">
        <v>7717.04</v>
      </c>
      <c r="N29" s="4" t="s">
        <v>159</v>
      </c>
      <c r="O29" s="4" t="s">
        <v>32</v>
      </c>
      <c r="P29" s="4" t="s">
        <v>33</v>
      </c>
      <c r="Q29" s="4">
        <v>0</v>
      </c>
      <c r="R29" s="7">
        <v>45236.0000115741</v>
      </c>
      <c r="S29" s="6">
        <v>45276</v>
      </c>
      <c r="T29" s="4" t="s">
        <v>34</v>
      </c>
      <c r="U29" s="4">
        <v>7717.04</v>
      </c>
      <c r="V29" s="4">
        <v>0</v>
      </c>
      <c r="W29" s="4">
        <v>0</v>
      </c>
      <c r="X29" s="4" t="s">
        <v>160</v>
      </c>
      <c r="Y29" s="4" t="s">
        <v>161</v>
      </c>
    </row>
    <row r="30" s="4" customFormat="1" spans="1:25">
      <c r="A30" s="4" t="s">
        <v>162</v>
      </c>
      <c r="B30" s="4" t="s">
        <v>26</v>
      </c>
      <c r="C30" s="4" t="s">
        <v>27</v>
      </c>
      <c r="D30" s="4" t="s">
        <v>163</v>
      </c>
      <c r="E30" s="4" t="s">
        <v>164</v>
      </c>
      <c r="F30" s="6">
        <v>45270</v>
      </c>
      <c r="G30" s="6">
        <v>45273</v>
      </c>
      <c r="H30" s="4">
        <v>1</v>
      </c>
      <c r="I30" s="4">
        <v>3</v>
      </c>
      <c r="J30" s="4">
        <v>3</v>
      </c>
      <c r="K30" s="4" t="s">
        <v>30</v>
      </c>
      <c r="L30" s="4">
        <v>1863.03</v>
      </c>
      <c r="M30" s="4">
        <v>1863.03</v>
      </c>
      <c r="N30" s="4" t="s">
        <v>165</v>
      </c>
      <c r="O30" s="4" t="s">
        <v>32</v>
      </c>
      <c r="P30" s="4" t="s">
        <v>33</v>
      </c>
      <c r="Q30" s="4">
        <v>0</v>
      </c>
      <c r="R30" s="7">
        <v>45236.0000115741</v>
      </c>
      <c r="S30" s="6">
        <v>45276</v>
      </c>
      <c r="T30" s="4" t="s">
        <v>34</v>
      </c>
      <c r="U30" s="4">
        <v>1863.03</v>
      </c>
      <c r="V30" s="4">
        <v>0</v>
      </c>
      <c r="W30" s="4">
        <v>0</v>
      </c>
      <c r="X30" s="4" t="s">
        <v>166</v>
      </c>
      <c r="Y30" s="4" t="s">
        <v>167</v>
      </c>
    </row>
    <row r="31" s="4" customFormat="1" spans="1:25">
      <c r="A31" s="4" t="s">
        <v>168</v>
      </c>
      <c r="B31" s="4" t="s">
        <v>26</v>
      </c>
      <c r="C31" s="4" t="s">
        <v>27</v>
      </c>
      <c r="D31" s="4" t="s">
        <v>169</v>
      </c>
      <c r="E31" s="4" t="s">
        <v>170</v>
      </c>
      <c r="F31" s="6">
        <v>45270</v>
      </c>
      <c r="G31" s="6">
        <v>45273</v>
      </c>
      <c r="H31" s="4">
        <v>1</v>
      </c>
      <c r="I31" s="4">
        <v>3</v>
      </c>
      <c r="J31" s="4">
        <v>3</v>
      </c>
      <c r="K31" s="4" t="s">
        <v>30</v>
      </c>
      <c r="L31" s="4">
        <v>644.73</v>
      </c>
      <c r="M31" s="4">
        <v>644.73</v>
      </c>
      <c r="N31" s="4" t="s">
        <v>171</v>
      </c>
      <c r="O31" s="4" t="s">
        <v>32</v>
      </c>
      <c r="P31" s="4" t="s">
        <v>33</v>
      </c>
      <c r="Q31" s="4">
        <v>0</v>
      </c>
      <c r="R31" s="7">
        <v>45237.0000115741</v>
      </c>
      <c r="S31" s="6">
        <v>45276</v>
      </c>
      <c r="T31" s="4" t="s">
        <v>34</v>
      </c>
      <c r="U31" s="4">
        <v>644.73</v>
      </c>
      <c r="V31" s="4">
        <v>0</v>
      </c>
      <c r="W31" s="4">
        <v>0</v>
      </c>
      <c r="X31" s="4" t="s">
        <v>172</v>
      </c>
      <c r="Y31" s="4" t="s">
        <v>42</v>
      </c>
    </row>
    <row r="32" s="4" customFormat="1" spans="1:25">
      <c r="A32" s="4" t="s">
        <v>173</v>
      </c>
      <c r="B32" s="4" t="s">
        <v>26</v>
      </c>
      <c r="C32" s="4" t="s">
        <v>27</v>
      </c>
      <c r="D32" s="4" t="s">
        <v>174</v>
      </c>
      <c r="E32" s="4" t="s">
        <v>175</v>
      </c>
      <c r="F32" s="6">
        <v>45272</v>
      </c>
      <c r="G32" s="6">
        <v>45273</v>
      </c>
      <c r="H32" s="4">
        <v>1</v>
      </c>
      <c r="I32" s="4">
        <v>1</v>
      </c>
      <c r="J32" s="4">
        <v>1</v>
      </c>
      <c r="K32" s="4" t="s">
        <v>30</v>
      </c>
      <c r="L32" s="4">
        <v>352.79</v>
      </c>
      <c r="M32" s="4">
        <v>352.79</v>
      </c>
      <c r="N32" s="4" t="s">
        <v>176</v>
      </c>
      <c r="O32" s="4" t="s">
        <v>32</v>
      </c>
      <c r="P32" s="4" t="s">
        <v>33</v>
      </c>
      <c r="Q32" s="4">
        <v>0</v>
      </c>
      <c r="R32" s="7">
        <v>45238.0000115741</v>
      </c>
      <c r="S32" s="6">
        <v>45276</v>
      </c>
      <c r="T32" s="4" t="s">
        <v>34</v>
      </c>
      <c r="U32" s="4">
        <v>352.79</v>
      </c>
      <c r="V32" s="4">
        <v>0</v>
      </c>
      <c r="W32" s="4">
        <v>0</v>
      </c>
      <c r="X32" s="4" t="s">
        <v>177</v>
      </c>
      <c r="Y32" s="4" t="s">
        <v>42</v>
      </c>
    </row>
    <row r="33" s="4" customFormat="1" spans="1:25">
      <c r="A33" s="4" t="s">
        <v>168</v>
      </c>
      <c r="B33" s="4" t="s">
        <v>26</v>
      </c>
      <c r="C33" s="4" t="s">
        <v>48</v>
      </c>
      <c r="D33" s="4" t="s">
        <v>169</v>
      </c>
      <c r="E33" s="4" t="s">
        <v>170</v>
      </c>
      <c r="F33" s="6">
        <v>45270</v>
      </c>
      <c r="G33" s="6">
        <v>45273</v>
      </c>
      <c r="H33" s="4">
        <v>1</v>
      </c>
      <c r="I33" s="4">
        <v>3</v>
      </c>
      <c r="J33" s="4">
        <v>3</v>
      </c>
      <c r="K33" s="4" t="s">
        <v>30</v>
      </c>
      <c r="L33" s="4">
        <v>-644.73</v>
      </c>
      <c r="M33" s="4">
        <v>-644.73</v>
      </c>
      <c r="N33" s="4" t="s">
        <v>171</v>
      </c>
      <c r="O33" s="4" t="s">
        <v>32</v>
      </c>
      <c r="P33" s="4" t="s">
        <v>33</v>
      </c>
      <c r="Q33" s="4">
        <v>0</v>
      </c>
      <c r="R33" s="7">
        <v>45237.0000115741</v>
      </c>
      <c r="S33" s="6">
        <v>45276</v>
      </c>
      <c r="T33" s="4" t="s">
        <v>34</v>
      </c>
      <c r="U33" s="4">
        <v>-644.73</v>
      </c>
      <c r="V33" s="4">
        <v>0</v>
      </c>
      <c r="W33" s="4">
        <v>0</v>
      </c>
      <c r="X33" s="4" t="s">
        <v>172</v>
      </c>
      <c r="Y33" s="4" t="s">
        <v>42</v>
      </c>
    </row>
    <row r="34" s="4" customFormat="1" spans="1:25">
      <c r="A34" s="4" t="s">
        <v>178</v>
      </c>
      <c r="B34" s="4" t="s">
        <v>26</v>
      </c>
      <c r="C34" s="4" t="s">
        <v>27</v>
      </c>
      <c r="D34" s="4" t="s">
        <v>179</v>
      </c>
      <c r="E34" s="4" t="s">
        <v>180</v>
      </c>
      <c r="F34" s="6">
        <v>45269</v>
      </c>
      <c r="G34" s="6">
        <v>45273</v>
      </c>
      <c r="H34" s="4">
        <v>1</v>
      </c>
      <c r="I34" s="4">
        <v>4</v>
      </c>
      <c r="J34" s="4">
        <v>4</v>
      </c>
      <c r="K34" s="4" t="s">
        <v>30</v>
      </c>
      <c r="L34" s="4">
        <v>1334.93</v>
      </c>
      <c r="M34" s="4">
        <v>1334.93</v>
      </c>
      <c r="N34" s="4" t="s">
        <v>181</v>
      </c>
      <c r="O34" s="4" t="s">
        <v>32</v>
      </c>
      <c r="P34" s="4" t="s">
        <v>33</v>
      </c>
      <c r="Q34" s="4">
        <v>0</v>
      </c>
      <c r="R34" s="7">
        <v>45238.0000115741</v>
      </c>
      <c r="S34" s="6">
        <v>45276</v>
      </c>
      <c r="T34" s="4" t="s">
        <v>34</v>
      </c>
      <c r="U34" s="4">
        <v>1334.93</v>
      </c>
      <c r="V34" s="4">
        <v>0</v>
      </c>
      <c r="W34" s="4">
        <v>0</v>
      </c>
      <c r="X34" s="4" t="s">
        <v>182</v>
      </c>
      <c r="Y34" s="4" t="s">
        <v>183</v>
      </c>
    </row>
    <row r="35" s="4" customFormat="1" spans="1:25">
      <c r="A35" s="4" t="s">
        <v>184</v>
      </c>
      <c r="B35" s="4" t="s">
        <v>26</v>
      </c>
      <c r="C35" s="4" t="s">
        <v>27</v>
      </c>
      <c r="D35" s="4" t="s">
        <v>169</v>
      </c>
      <c r="E35" s="4" t="s">
        <v>185</v>
      </c>
      <c r="F35" s="6">
        <v>45270</v>
      </c>
      <c r="G35" s="6">
        <v>45273</v>
      </c>
      <c r="H35" s="4">
        <v>1</v>
      </c>
      <c r="I35" s="4">
        <v>3</v>
      </c>
      <c r="J35" s="4">
        <v>3</v>
      </c>
      <c r="K35" s="4" t="s">
        <v>30</v>
      </c>
      <c r="L35" s="4">
        <v>741.99</v>
      </c>
      <c r="M35" s="4">
        <v>741.99</v>
      </c>
      <c r="N35" s="4" t="s">
        <v>171</v>
      </c>
      <c r="O35" s="4" t="s">
        <v>32</v>
      </c>
      <c r="P35" s="4" t="s">
        <v>33</v>
      </c>
      <c r="Q35" s="4">
        <v>0</v>
      </c>
      <c r="R35" s="7">
        <v>45238</v>
      </c>
      <c r="S35" s="6">
        <v>45276</v>
      </c>
      <c r="T35" s="4" t="s">
        <v>34</v>
      </c>
      <c r="U35" s="4">
        <v>741.99</v>
      </c>
      <c r="V35" s="4">
        <v>0</v>
      </c>
      <c r="W35" s="4">
        <v>0</v>
      </c>
      <c r="X35" s="4" t="s">
        <v>186</v>
      </c>
      <c r="Y35" s="4" t="s">
        <v>42</v>
      </c>
    </row>
    <row r="36" s="4" customFormat="1" spans="1:25">
      <c r="A36" s="4" t="s">
        <v>187</v>
      </c>
      <c r="B36" s="4" t="s">
        <v>26</v>
      </c>
      <c r="C36" s="4" t="s">
        <v>27</v>
      </c>
      <c r="D36" s="4" t="s">
        <v>188</v>
      </c>
      <c r="E36" s="4" t="s">
        <v>189</v>
      </c>
      <c r="F36" s="6">
        <v>45272</v>
      </c>
      <c r="G36" s="6">
        <v>45273</v>
      </c>
      <c r="H36" s="4">
        <v>1</v>
      </c>
      <c r="I36" s="4">
        <v>1</v>
      </c>
      <c r="J36" s="4">
        <v>1</v>
      </c>
      <c r="K36" s="4" t="s">
        <v>30</v>
      </c>
      <c r="L36" s="4">
        <v>435.6</v>
      </c>
      <c r="M36" s="4">
        <v>435.6</v>
      </c>
      <c r="N36" s="4" t="s">
        <v>190</v>
      </c>
      <c r="O36" s="4" t="s">
        <v>32</v>
      </c>
      <c r="P36" s="4" t="s">
        <v>33</v>
      </c>
      <c r="Q36" s="4">
        <v>0</v>
      </c>
      <c r="R36" s="7">
        <v>45239</v>
      </c>
      <c r="S36" s="6">
        <v>45276</v>
      </c>
      <c r="T36" s="4" t="s">
        <v>34</v>
      </c>
      <c r="U36" s="4">
        <v>435.6</v>
      </c>
      <c r="V36" s="4">
        <v>0</v>
      </c>
      <c r="W36" s="4">
        <v>0</v>
      </c>
      <c r="X36" s="4" t="s">
        <v>191</v>
      </c>
      <c r="Y36" s="4" t="s">
        <v>42</v>
      </c>
    </row>
    <row r="37" s="4" customFormat="1" spans="1:25">
      <c r="A37" s="4" t="s">
        <v>192</v>
      </c>
      <c r="B37" s="4" t="s">
        <v>26</v>
      </c>
      <c r="C37" s="4" t="s">
        <v>27</v>
      </c>
      <c r="D37" s="4" t="s">
        <v>193</v>
      </c>
      <c r="E37" s="4" t="s">
        <v>194</v>
      </c>
      <c r="F37" s="6">
        <v>45270</v>
      </c>
      <c r="G37" s="6">
        <v>45273</v>
      </c>
      <c r="H37" s="4">
        <v>1</v>
      </c>
      <c r="I37" s="4">
        <v>3</v>
      </c>
      <c r="J37" s="4">
        <v>3</v>
      </c>
      <c r="K37" s="4" t="s">
        <v>30</v>
      </c>
      <c r="L37" s="4">
        <v>967.62</v>
      </c>
      <c r="M37" s="4">
        <v>967.62</v>
      </c>
      <c r="N37" s="4" t="s">
        <v>195</v>
      </c>
      <c r="O37" s="4" t="s">
        <v>32</v>
      </c>
      <c r="P37" s="4" t="s">
        <v>33</v>
      </c>
      <c r="Q37" s="4">
        <v>0</v>
      </c>
      <c r="R37" s="7">
        <v>45239.0000115741</v>
      </c>
      <c r="S37" s="6">
        <v>45276</v>
      </c>
      <c r="T37" s="4" t="s">
        <v>34</v>
      </c>
      <c r="U37" s="4">
        <v>967.62</v>
      </c>
      <c r="V37" s="4">
        <v>0</v>
      </c>
      <c r="W37" s="4">
        <v>0</v>
      </c>
      <c r="X37" s="4" t="s">
        <v>196</v>
      </c>
      <c r="Y37" s="4" t="s">
        <v>197</v>
      </c>
    </row>
    <row r="38" s="4" customFormat="1" spans="1:25">
      <c r="A38" s="4" t="s">
        <v>198</v>
      </c>
      <c r="B38" s="4" t="s">
        <v>26</v>
      </c>
      <c r="C38" s="4" t="s">
        <v>27</v>
      </c>
      <c r="D38" s="4" t="s">
        <v>67</v>
      </c>
      <c r="E38" s="4" t="s">
        <v>132</v>
      </c>
      <c r="F38" s="6">
        <v>45269</v>
      </c>
      <c r="G38" s="6">
        <v>45273</v>
      </c>
      <c r="H38" s="4">
        <v>1</v>
      </c>
      <c r="I38" s="4">
        <v>4</v>
      </c>
      <c r="J38" s="4">
        <v>4</v>
      </c>
      <c r="K38" s="4" t="s">
        <v>30</v>
      </c>
      <c r="L38" s="4">
        <v>1353.07</v>
      </c>
      <c r="M38" s="4">
        <v>1353.07</v>
      </c>
      <c r="N38" s="4" t="s">
        <v>199</v>
      </c>
      <c r="O38" s="4" t="s">
        <v>32</v>
      </c>
      <c r="P38" s="4" t="s">
        <v>33</v>
      </c>
      <c r="Q38" s="4">
        <v>0</v>
      </c>
      <c r="R38" s="7">
        <v>45240</v>
      </c>
      <c r="S38" s="6">
        <v>45276</v>
      </c>
      <c r="T38" s="4" t="s">
        <v>34</v>
      </c>
      <c r="U38" s="4">
        <v>1353.07</v>
      </c>
      <c r="V38" s="4">
        <v>0</v>
      </c>
      <c r="W38" s="4">
        <v>0</v>
      </c>
      <c r="X38" s="4" t="s">
        <v>200</v>
      </c>
      <c r="Y38" s="4" t="s">
        <v>201</v>
      </c>
    </row>
    <row r="39" s="4" customFormat="1" spans="1:25">
      <c r="A39" s="4" t="s">
        <v>202</v>
      </c>
      <c r="B39" s="4" t="s">
        <v>26</v>
      </c>
      <c r="C39" s="4" t="s">
        <v>27</v>
      </c>
      <c r="D39" s="4" t="s">
        <v>169</v>
      </c>
      <c r="E39" s="4" t="s">
        <v>170</v>
      </c>
      <c r="F39" s="6">
        <v>45270</v>
      </c>
      <c r="G39" s="6">
        <v>45273</v>
      </c>
      <c r="H39" s="4">
        <v>1</v>
      </c>
      <c r="I39" s="4">
        <v>3</v>
      </c>
      <c r="J39" s="4">
        <v>3</v>
      </c>
      <c r="K39" s="4" t="s">
        <v>30</v>
      </c>
      <c r="L39" s="4">
        <v>637.62</v>
      </c>
      <c r="M39" s="4">
        <v>637.62</v>
      </c>
      <c r="N39" s="4" t="s">
        <v>171</v>
      </c>
      <c r="O39" s="4" t="s">
        <v>32</v>
      </c>
      <c r="P39" s="4" t="s">
        <v>33</v>
      </c>
      <c r="Q39" s="4">
        <v>0</v>
      </c>
      <c r="R39" s="7">
        <v>45241</v>
      </c>
      <c r="S39" s="6">
        <v>45276</v>
      </c>
      <c r="T39" s="4" t="s">
        <v>34</v>
      </c>
      <c r="U39" s="4">
        <v>637.62</v>
      </c>
      <c r="V39" s="4">
        <v>0</v>
      </c>
      <c r="W39" s="4">
        <v>0</v>
      </c>
      <c r="X39" s="4" t="s">
        <v>203</v>
      </c>
      <c r="Y39" s="4" t="s">
        <v>42</v>
      </c>
    </row>
    <row r="40" s="4" customFormat="1" spans="1:25">
      <c r="A40" s="4" t="s">
        <v>184</v>
      </c>
      <c r="B40" s="4" t="s">
        <v>26</v>
      </c>
      <c r="C40" s="4" t="s">
        <v>48</v>
      </c>
      <c r="D40" s="4" t="s">
        <v>169</v>
      </c>
      <c r="E40" s="4" t="s">
        <v>185</v>
      </c>
      <c r="F40" s="6">
        <v>45270</v>
      </c>
      <c r="G40" s="6">
        <v>45273</v>
      </c>
      <c r="H40" s="4">
        <v>1</v>
      </c>
      <c r="I40" s="4">
        <v>3</v>
      </c>
      <c r="J40" s="4">
        <v>3</v>
      </c>
      <c r="K40" s="4" t="s">
        <v>30</v>
      </c>
      <c r="L40" s="4">
        <v>-741.99</v>
      </c>
      <c r="M40" s="4">
        <v>-741.99</v>
      </c>
      <c r="N40" s="4" t="s">
        <v>171</v>
      </c>
      <c r="O40" s="4" t="s">
        <v>32</v>
      </c>
      <c r="P40" s="4" t="s">
        <v>33</v>
      </c>
      <c r="Q40" s="4">
        <v>0</v>
      </c>
      <c r="R40" s="7">
        <v>45238</v>
      </c>
      <c r="S40" s="6">
        <v>45276</v>
      </c>
      <c r="T40" s="4" t="s">
        <v>34</v>
      </c>
      <c r="U40" s="4">
        <v>-741.99</v>
      </c>
      <c r="V40" s="4">
        <v>0</v>
      </c>
      <c r="W40" s="4">
        <v>0</v>
      </c>
      <c r="X40" s="4" t="s">
        <v>186</v>
      </c>
      <c r="Y40" s="4" t="s">
        <v>42</v>
      </c>
    </row>
    <row r="41" s="4" customFormat="1" spans="1:25">
      <c r="A41" s="4" t="s">
        <v>202</v>
      </c>
      <c r="B41" s="4" t="s">
        <v>26</v>
      </c>
      <c r="C41" s="4" t="s">
        <v>48</v>
      </c>
      <c r="D41" s="4" t="s">
        <v>169</v>
      </c>
      <c r="E41" s="4" t="s">
        <v>170</v>
      </c>
      <c r="F41" s="6">
        <v>45270</v>
      </c>
      <c r="G41" s="6">
        <v>45273</v>
      </c>
      <c r="H41" s="4">
        <v>1</v>
      </c>
      <c r="I41" s="4">
        <v>3</v>
      </c>
      <c r="J41" s="4">
        <v>3</v>
      </c>
      <c r="K41" s="4" t="s">
        <v>30</v>
      </c>
      <c r="L41" s="4">
        <v>-637.62</v>
      </c>
      <c r="M41" s="4">
        <v>-637.62</v>
      </c>
      <c r="N41" s="4" t="s">
        <v>171</v>
      </c>
      <c r="O41" s="4" t="s">
        <v>32</v>
      </c>
      <c r="P41" s="4" t="s">
        <v>33</v>
      </c>
      <c r="Q41" s="4">
        <v>0</v>
      </c>
      <c r="R41" s="7">
        <v>45241</v>
      </c>
      <c r="S41" s="6">
        <v>45276</v>
      </c>
      <c r="T41" s="4" t="s">
        <v>34</v>
      </c>
      <c r="U41" s="4">
        <v>-637.62</v>
      </c>
      <c r="V41" s="4">
        <v>0</v>
      </c>
      <c r="W41" s="4">
        <v>0</v>
      </c>
      <c r="X41" s="4" t="s">
        <v>203</v>
      </c>
      <c r="Y41" s="4" t="s">
        <v>42</v>
      </c>
    </row>
    <row r="42" s="4" customFormat="1" spans="1:25">
      <c r="A42" s="4" t="s">
        <v>204</v>
      </c>
      <c r="B42" s="4" t="s">
        <v>26</v>
      </c>
      <c r="C42" s="4" t="s">
        <v>27</v>
      </c>
      <c r="D42" s="4" t="s">
        <v>163</v>
      </c>
      <c r="E42" s="4" t="s">
        <v>205</v>
      </c>
      <c r="F42" s="6">
        <v>45268</v>
      </c>
      <c r="G42" s="6">
        <v>45273</v>
      </c>
      <c r="H42" s="4">
        <v>2</v>
      </c>
      <c r="I42" s="4">
        <v>5</v>
      </c>
      <c r="J42" s="4">
        <v>10</v>
      </c>
      <c r="K42" s="4" t="s">
        <v>30</v>
      </c>
      <c r="L42" s="4">
        <v>6539.84</v>
      </c>
      <c r="M42" s="4">
        <v>6539.84</v>
      </c>
      <c r="N42" s="4" t="s">
        <v>206</v>
      </c>
      <c r="O42" s="4" t="s">
        <v>32</v>
      </c>
      <c r="P42" s="4" t="s">
        <v>33</v>
      </c>
      <c r="Q42" s="4">
        <v>0</v>
      </c>
      <c r="R42" s="7">
        <v>45241.0000115741</v>
      </c>
      <c r="S42" s="6">
        <v>45276</v>
      </c>
      <c r="T42" s="4" t="s">
        <v>34</v>
      </c>
      <c r="U42" s="4">
        <v>6539.84</v>
      </c>
      <c r="V42" s="4">
        <v>0</v>
      </c>
      <c r="W42" s="4">
        <v>0</v>
      </c>
      <c r="X42" s="4" t="s">
        <v>207</v>
      </c>
      <c r="Y42" s="4" t="s">
        <v>208</v>
      </c>
    </row>
    <row r="43" s="4" customFormat="1" spans="1:25">
      <c r="A43" s="4" t="s">
        <v>209</v>
      </c>
      <c r="B43" s="4" t="s">
        <v>26</v>
      </c>
      <c r="C43" s="4" t="s">
        <v>27</v>
      </c>
      <c r="D43" s="4" t="s">
        <v>163</v>
      </c>
      <c r="E43" s="4" t="s">
        <v>205</v>
      </c>
      <c r="F43" s="6">
        <v>45270</v>
      </c>
      <c r="G43" s="6">
        <v>45273</v>
      </c>
      <c r="H43" s="4">
        <v>1</v>
      </c>
      <c r="I43" s="4">
        <v>3</v>
      </c>
      <c r="J43" s="4">
        <v>3</v>
      </c>
      <c r="K43" s="4" t="s">
        <v>30</v>
      </c>
      <c r="L43" s="4">
        <v>1677.18</v>
      </c>
      <c r="M43" s="4">
        <v>1677.18</v>
      </c>
      <c r="N43" s="4" t="s">
        <v>210</v>
      </c>
      <c r="O43" s="4" t="s">
        <v>32</v>
      </c>
      <c r="P43" s="4" t="s">
        <v>33</v>
      </c>
      <c r="Q43" s="4">
        <v>0</v>
      </c>
      <c r="R43" s="7">
        <v>45241.0000115741</v>
      </c>
      <c r="S43" s="6">
        <v>45276</v>
      </c>
      <c r="T43" s="4" t="s">
        <v>34</v>
      </c>
      <c r="U43" s="4">
        <v>1677.18</v>
      </c>
      <c r="V43" s="4">
        <v>0</v>
      </c>
      <c r="W43" s="4">
        <v>0</v>
      </c>
      <c r="X43" s="4" t="s">
        <v>211</v>
      </c>
      <c r="Y43" s="4" t="s">
        <v>212</v>
      </c>
    </row>
    <row r="44" s="4" customFormat="1" spans="1:25">
      <c r="A44" s="4" t="s">
        <v>213</v>
      </c>
      <c r="B44" s="4" t="s">
        <v>26</v>
      </c>
      <c r="C44" s="4" t="s">
        <v>27</v>
      </c>
      <c r="D44" s="4" t="s">
        <v>214</v>
      </c>
      <c r="E44" s="4" t="s">
        <v>215</v>
      </c>
      <c r="F44" s="6">
        <v>45270</v>
      </c>
      <c r="G44" s="6">
        <v>45273</v>
      </c>
      <c r="H44" s="4">
        <v>1</v>
      </c>
      <c r="I44" s="4">
        <v>3</v>
      </c>
      <c r="J44" s="4">
        <v>3</v>
      </c>
      <c r="K44" s="4" t="s">
        <v>30</v>
      </c>
      <c r="L44" s="4">
        <v>1733.7</v>
      </c>
      <c r="M44" s="4">
        <v>1733.7</v>
      </c>
      <c r="N44" s="4" t="s">
        <v>216</v>
      </c>
      <c r="O44" s="4" t="s">
        <v>32</v>
      </c>
      <c r="P44" s="4" t="s">
        <v>33</v>
      </c>
      <c r="Q44" s="4">
        <v>0</v>
      </c>
      <c r="R44" s="7">
        <v>45241.0000115741</v>
      </c>
      <c r="S44" s="6">
        <v>45276</v>
      </c>
      <c r="T44" s="4" t="s">
        <v>34</v>
      </c>
      <c r="U44" s="4">
        <v>1733.7</v>
      </c>
      <c r="V44" s="4">
        <v>0</v>
      </c>
      <c r="W44" s="4">
        <v>0</v>
      </c>
      <c r="X44" s="4" t="s">
        <v>217</v>
      </c>
      <c r="Y44" s="4" t="s">
        <v>218</v>
      </c>
    </row>
    <row r="45" s="4" customFormat="1" spans="1:25">
      <c r="A45" s="4" t="s">
        <v>219</v>
      </c>
      <c r="B45" s="4" t="s">
        <v>26</v>
      </c>
      <c r="C45" s="4" t="s">
        <v>27</v>
      </c>
      <c r="D45" s="4" t="s">
        <v>220</v>
      </c>
      <c r="E45" s="4" t="s">
        <v>221</v>
      </c>
      <c r="F45" s="6">
        <v>45270</v>
      </c>
      <c r="G45" s="6">
        <v>45273</v>
      </c>
      <c r="H45" s="4">
        <v>1</v>
      </c>
      <c r="I45" s="4">
        <v>3</v>
      </c>
      <c r="J45" s="4">
        <v>3</v>
      </c>
      <c r="K45" s="4" t="s">
        <v>30</v>
      </c>
      <c r="L45" s="4">
        <v>1568.57</v>
      </c>
      <c r="M45" s="4">
        <v>1568.57</v>
      </c>
      <c r="N45" s="4" t="s">
        <v>222</v>
      </c>
      <c r="O45" s="4" t="s">
        <v>32</v>
      </c>
      <c r="P45" s="4" t="s">
        <v>33</v>
      </c>
      <c r="Q45" s="4">
        <v>0</v>
      </c>
      <c r="R45" s="7">
        <v>45242</v>
      </c>
      <c r="S45" s="6">
        <v>45276</v>
      </c>
      <c r="T45" s="4" t="s">
        <v>34</v>
      </c>
      <c r="U45" s="4">
        <v>1568.57</v>
      </c>
      <c r="V45" s="4">
        <v>0</v>
      </c>
      <c r="W45" s="4">
        <v>0</v>
      </c>
      <c r="X45" s="4" t="s">
        <v>223</v>
      </c>
      <c r="Y45" s="4" t="s">
        <v>224</v>
      </c>
    </row>
    <row r="46" s="4" customFormat="1" spans="1:25">
      <c r="A46" s="4" t="s">
        <v>225</v>
      </c>
      <c r="B46" s="4" t="s">
        <v>26</v>
      </c>
      <c r="C46" s="4" t="s">
        <v>27</v>
      </c>
      <c r="D46" s="4" t="s">
        <v>226</v>
      </c>
      <c r="E46" s="4" t="s">
        <v>227</v>
      </c>
      <c r="F46" s="6">
        <v>45272</v>
      </c>
      <c r="G46" s="6">
        <v>45273</v>
      </c>
      <c r="H46" s="4">
        <v>1</v>
      </c>
      <c r="I46" s="4">
        <v>1</v>
      </c>
      <c r="J46" s="4">
        <v>1</v>
      </c>
      <c r="K46" s="4" t="s">
        <v>30</v>
      </c>
      <c r="L46" s="4">
        <v>324.7</v>
      </c>
      <c r="M46" s="4">
        <v>324.7</v>
      </c>
      <c r="N46" s="4" t="s">
        <v>228</v>
      </c>
      <c r="O46" s="4" t="s">
        <v>32</v>
      </c>
      <c r="P46" s="4" t="s">
        <v>33</v>
      </c>
      <c r="Q46" s="4">
        <v>0</v>
      </c>
      <c r="R46" s="7">
        <v>45242.0000115741</v>
      </c>
      <c r="S46" s="6">
        <v>45276</v>
      </c>
      <c r="T46" s="4" t="s">
        <v>34</v>
      </c>
      <c r="U46" s="4">
        <v>324.7</v>
      </c>
      <c r="V46" s="4">
        <v>0</v>
      </c>
      <c r="W46" s="4">
        <v>0</v>
      </c>
      <c r="X46" s="4" t="s">
        <v>229</v>
      </c>
      <c r="Y46" s="4" t="s">
        <v>42</v>
      </c>
    </row>
    <row r="47" s="4" customFormat="1" spans="1:25">
      <c r="A47" s="4" t="s">
        <v>230</v>
      </c>
      <c r="B47" s="4" t="s">
        <v>26</v>
      </c>
      <c r="C47" s="4" t="s">
        <v>27</v>
      </c>
      <c r="D47" s="4" t="s">
        <v>231</v>
      </c>
      <c r="E47" s="4" t="s">
        <v>232</v>
      </c>
      <c r="F47" s="6">
        <v>45271</v>
      </c>
      <c r="G47" s="6">
        <v>45273</v>
      </c>
      <c r="H47" s="4">
        <v>1</v>
      </c>
      <c r="I47" s="4">
        <v>2</v>
      </c>
      <c r="J47" s="4">
        <v>2</v>
      </c>
      <c r="K47" s="4" t="s">
        <v>30</v>
      </c>
      <c r="L47" s="4">
        <v>563.38</v>
      </c>
      <c r="M47" s="4">
        <v>563.38</v>
      </c>
      <c r="N47" s="4" t="s">
        <v>233</v>
      </c>
      <c r="O47" s="4" t="s">
        <v>32</v>
      </c>
      <c r="P47" s="4" t="s">
        <v>33</v>
      </c>
      <c r="Q47" s="4">
        <v>0</v>
      </c>
      <c r="R47" s="7">
        <v>45242.0000115741</v>
      </c>
      <c r="S47" s="6">
        <v>45276</v>
      </c>
      <c r="T47" s="4" t="s">
        <v>34</v>
      </c>
      <c r="U47" s="4">
        <v>563.38</v>
      </c>
      <c r="V47" s="4">
        <v>0</v>
      </c>
      <c r="W47" s="4">
        <v>0</v>
      </c>
      <c r="X47" s="4" t="s">
        <v>234</v>
      </c>
      <c r="Y47" s="4" t="s">
        <v>42</v>
      </c>
    </row>
    <row r="48" s="4" customFormat="1" spans="1:25">
      <c r="A48" s="4" t="s">
        <v>235</v>
      </c>
      <c r="B48" s="4" t="s">
        <v>26</v>
      </c>
      <c r="C48" s="4" t="s">
        <v>27</v>
      </c>
      <c r="D48" s="4" t="s">
        <v>236</v>
      </c>
      <c r="E48" s="4" t="s">
        <v>237</v>
      </c>
      <c r="F48" s="6">
        <v>45271</v>
      </c>
      <c r="G48" s="6">
        <v>45273</v>
      </c>
      <c r="H48" s="4">
        <v>1</v>
      </c>
      <c r="I48" s="4">
        <v>2</v>
      </c>
      <c r="J48" s="4">
        <v>2</v>
      </c>
      <c r="K48" s="4" t="s">
        <v>30</v>
      </c>
      <c r="L48" s="4">
        <v>1262.68</v>
      </c>
      <c r="M48" s="4">
        <v>1262.68</v>
      </c>
      <c r="N48" s="4" t="s">
        <v>238</v>
      </c>
      <c r="O48" s="4" t="s">
        <v>32</v>
      </c>
      <c r="P48" s="4" t="s">
        <v>33</v>
      </c>
      <c r="Q48" s="4">
        <v>0</v>
      </c>
      <c r="R48" s="7">
        <v>45242.0000115741</v>
      </c>
      <c r="S48" s="6">
        <v>45276</v>
      </c>
      <c r="T48" s="4" t="s">
        <v>34</v>
      </c>
      <c r="U48" s="4">
        <v>1262.68</v>
      </c>
      <c r="V48" s="4">
        <v>0</v>
      </c>
      <c r="W48" s="4">
        <v>0</v>
      </c>
      <c r="X48" s="4" t="s">
        <v>239</v>
      </c>
      <c r="Y48" s="4" t="s">
        <v>42</v>
      </c>
    </row>
    <row r="49" s="4" customFormat="1" spans="1:25">
      <c r="A49" s="4" t="s">
        <v>240</v>
      </c>
      <c r="B49" s="4" t="s">
        <v>26</v>
      </c>
      <c r="C49" s="4" t="s">
        <v>27</v>
      </c>
      <c r="D49" s="4" t="s">
        <v>241</v>
      </c>
      <c r="E49" s="4" t="s">
        <v>242</v>
      </c>
      <c r="F49" s="6">
        <v>45271</v>
      </c>
      <c r="G49" s="6">
        <v>45273</v>
      </c>
      <c r="H49" s="4">
        <v>1</v>
      </c>
      <c r="I49" s="4">
        <v>2</v>
      </c>
      <c r="J49" s="4">
        <v>2</v>
      </c>
      <c r="K49" s="4" t="s">
        <v>30</v>
      </c>
      <c r="L49" s="4">
        <v>1316.6</v>
      </c>
      <c r="M49" s="4">
        <v>1316.6</v>
      </c>
      <c r="N49" s="4" t="s">
        <v>243</v>
      </c>
      <c r="O49" s="4" t="s">
        <v>32</v>
      </c>
      <c r="P49" s="4" t="s">
        <v>33</v>
      </c>
      <c r="Q49" s="4">
        <v>0</v>
      </c>
      <c r="R49" s="7">
        <v>45243</v>
      </c>
      <c r="S49" s="6">
        <v>45276</v>
      </c>
      <c r="T49" s="4" t="s">
        <v>34</v>
      </c>
      <c r="U49" s="4">
        <v>1316.6</v>
      </c>
      <c r="V49" s="4">
        <v>0</v>
      </c>
      <c r="W49" s="4">
        <v>0</v>
      </c>
      <c r="X49" s="4" t="s">
        <v>244</v>
      </c>
      <c r="Y49" s="4" t="s">
        <v>245</v>
      </c>
    </row>
    <row r="50" s="4" customFormat="1" spans="1:25">
      <c r="A50" s="4" t="s">
        <v>187</v>
      </c>
      <c r="B50" s="4" t="s">
        <v>26</v>
      </c>
      <c r="C50" s="4" t="s">
        <v>48</v>
      </c>
      <c r="D50" s="4" t="s">
        <v>188</v>
      </c>
      <c r="E50" s="4" t="s">
        <v>189</v>
      </c>
      <c r="F50" s="6">
        <v>45272</v>
      </c>
      <c r="G50" s="6">
        <v>45273</v>
      </c>
      <c r="H50" s="4">
        <v>1</v>
      </c>
      <c r="I50" s="4">
        <v>1</v>
      </c>
      <c r="J50" s="4">
        <v>1</v>
      </c>
      <c r="K50" s="4" t="s">
        <v>30</v>
      </c>
      <c r="L50" s="4">
        <v>-435.6</v>
      </c>
      <c r="M50" s="4">
        <v>-435.6</v>
      </c>
      <c r="N50" s="4" t="s">
        <v>190</v>
      </c>
      <c r="O50" s="4" t="s">
        <v>32</v>
      </c>
      <c r="P50" s="4" t="s">
        <v>33</v>
      </c>
      <c r="Q50" s="4">
        <v>0</v>
      </c>
      <c r="R50" s="7">
        <v>45239</v>
      </c>
      <c r="S50" s="6">
        <v>45276</v>
      </c>
      <c r="T50" s="4" t="s">
        <v>34</v>
      </c>
      <c r="U50" s="4">
        <v>-435.6</v>
      </c>
      <c r="V50" s="4">
        <v>0</v>
      </c>
      <c r="W50" s="4">
        <v>0</v>
      </c>
      <c r="X50" s="4" t="s">
        <v>191</v>
      </c>
      <c r="Y50" s="4" t="s">
        <v>42</v>
      </c>
    </row>
    <row r="51" s="4" customFormat="1" spans="1:25">
      <c r="A51" s="4" t="s">
        <v>246</v>
      </c>
      <c r="B51" s="4" t="s">
        <v>26</v>
      </c>
      <c r="C51" s="4" t="s">
        <v>27</v>
      </c>
      <c r="D51" s="4" t="s">
        <v>247</v>
      </c>
      <c r="E51" s="4" t="s">
        <v>248</v>
      </c>
      <c r="F51" s="6">
        <v>45271</v>
      </c>
      <c r="G51" s="6">
        <v>45273</v>
      </c>
      <c r="H51" s="4">
        <v>4</v>
      </c>
      <c r="I51" s="4">
        <v>2</v>
      </c>
      <c r="J51" s="4">
        <v>8</v>
      </c>
      <c r="K51" s="4" t="s">
        <v>30</v>
      </c>
      <c r="L51" s="4">
        <v>1778.36</v>
      </c>
      <c r="M51" s="4">
        <v>1778.36</v>
      </c>
      <c r="N51" s="4" t="s">
        <v>249</v>
      </c>
      <c r="O51" s="4" t="s">
        <v>32</v>
      </c>
      <c r="P51" s="4" t="s">
        <v>33</v>
      </c>
      <c r="Q51" s="4">
        <v>0</v>
      </c>
      <c r="R51" s="7">
        <v>45244</v>
      </c>
      <c r="S51" s="6">
        <v>45276</v>
      </c>
      <c r="T51" s="4" t="s">
        <v>34</v>
      </c>
      <c r="U51" s="4">
        <v>1778.36</v>
      </c>
      <c r="V51" s="4">
        <v>0</v>
      </c>
      <c r="W51" s="4">
        <v>0</v>
      </c>
      <c r="X51" s="4" t="s">
        <v>250</v>
      </c>
      <c r="Y51" s="4" t="s">
        <v>251</v>
      </c>
    </row>
    <row r="52" s="4" customFormat="1" spans="1:25">
      <c r="A52" s="4" t="s">
        <v>252</v>
      </c>
      <c r="B52" s="4" t="s">
        <v>26</v>
      </c>
      <c r="C52" s="4" t="s">
        <v>27</v>
      </c>
      <c r="D52" s="4" t="s">
        <v>253</v>
      </c>
      <c r="E52" s="4" t="s">
        <v>62</v>
      </c>
      <c r="F52" s="6">
        <v>45272</v>
      </c>
      <c r="G52" s="6">
        <v>45273</v>
      </c>
      <c r="H52" s="4">
        <v>1</v>
      </c>
      <c r="I52" s="4">
        <v>1</v>
      </c>
      <c r="J52" s="4">
        <v>1</v>
      </c>
      <c r="K52" s="4" t="s">
        <v>30</v>
      </c>
      <c r="L52" s="4">
        <v>440.36</v>
      </c>
      <c r="M52" s="4">
        <v>440.36</v>
      </c>
      <c r="N52" s="4" t="s">
        <v>254</v>
      </c>
      <c r="O52" s="4" t="s">
        <v>32</v>
      </c>
      <c r="P52" s="4" t="s">
        <v>33</v>
      </c>
      <c r="Q52" s="4">
        <v>0</v>
      </c>
      <c r="R52" s="7">
        <v>45244</v>
      </c>
      <c r="S52" s="6">
        <v>45276</v>
      </c>
      <c r="T52" s="4" t="s">
        <v>34</v>
      </c>
      <c r="U52" s="4">
        <v>440.36</v>
      </c>
      <c r="V52" s="4">
        <v>0</v>
      </c>
      <c r="W52" s="4">
        <v>0</v>
      </c>
      <c r="X52" s="4" t="s">
        <v>255</v>
      </c>
      <c r="Y52" s="4" t="s">
        <v>256</v>
      </c>
    </row>
    <row r="53" s="4" customFormat="1" spans="1:25">
      <c r="A53" s="4" t="s">
        <v>257</v>
      </c>
      <c r="B53" s="4" t="s">
        <v>26</v>
      </c>
      <c r="C53" s="4" t="s">
        <v>27</v>
      </c>
      <c r="D53" s="4" t="s">
        <v>258</v>
      </c>
      <c r="E53" s="4" t="s">
        <v>164</v>
      </c>
      <c r="F53" s="6">
        <v>45271</v>
      </c>
      <c r="G53" s="6">
        <v>45273</v>
      </c>
      <c r="H53" s="4">
        <v>2</v>
      </c>
      <c r="I53" s="4">
        <v>2</v>
      </c>
      <c r="J53" s="4">
        <v>4</v>
      </c>
      <c r="K53" s="4" t="s">
        <v>30</v>
      </c>
      <c r="L53" s="4">
        <v>6225.36</v>
      </c>
      <c r="M53" s="4">
        <v>6225.36</v>
      </c>
      <c r="N53" s="4" t="s">
        <v>259</v>
      </c>
      <c r="O53" s="4" t="s">
        <v>32</v>
      </c>
      <c r="P53" s="4" t="s">
        <v>33</v>
      </c>
      <c r="Q53" s="4">
        <v>0</v>
      </c>
      <c r="R53" s="7">
        <v>45244</v>
      </c>
      <c r="S53" s="6">
        <v>45276</v>
      </c>
      <c r="T53" s="4" t="s">
        <v>34</v>
      </c>
      <c r="U53" s="4">
        <v>6225.36</v>
      </c>
      <c r="V53" s="4">
        <v>0</v>
      </c>
      <c r="W53" s="4">
        <v>0</v>
      </c>
      <c r="X53" s="4" t="s">
        <v>260</v>
      </c>
      <c r="Y53" s="4" t="s">
        <v>261</v>
      </c>
    </row>
    <row r="54" s="4" customFormat="1" spans="1:25">
      <c r="A54" s="4" t="s">
        <v>262</v>
      </c>
      <c r="B54" s="4" t="s">
        <v>26</v>
      </c>
      <c r="C54" s="4" t="s">
        <v>27</v>
      </c>
      <c r="D54" s="4" t="s">
        <v>263</v>
      </c>
      <c r="E54" s="4" t="s">
        <v>264</v>
      </c>
      <c r="F54" s="6">
        <v>45272</v>
      </c>
      <c r="G54" s="6">
        <v>45273</v>
      </c>
      <c r="H54" s="4">
        <v>2</v>
      </c>
      <c r="I54" s="4">
        <v>1</v>
      </c>
      <c r="J54" s="4">
        <v>2</v>
      </c>
      <c r="K54" s="4" t="s">
        <v>30</v>
      </c>
      <c r="L54" s="4">
        <v>1209.34</v>
      </c>
      <c r="M54" s="4">
        <v>1209.34</v>
      </c>
      <c r="N54" s="4" t="s">
        <v>265</v>
      </c>
      <c r="O54" s="4" t="s">
        <v>32</v>
      </c>
      <c r="P54" s="4" t="s">
        <v>33</v>
      </c>
      <c r="Q54" s="4">
        <v>0</v>
      </c>
      <c r="R54" s="7">
        <v>45244.0000115741</v>
      </c>
      <c r="S54" s="6">
        <v>45276</v>
      </c>
      <c r="T54" s="4" t="s">
        <v>34</v>
      </c>
      <c r="U54" s="4">
        <v>1209.34</v>
      </c>
      <c r="V54" s="4">
        <v>0</v>
      </c>
      <c r="W54" s="4">
        <v>0</v>
      </c>
      <c r="X54" s="4" t="s">
        <v>266</v>
      </c>
      <c r="Y54" s="4" t="s">
        <v>42</v>
      </c>
    </row>
    <row r="55" s="4" customFormat="1" spans="1:25">
      <c r="A55" s="4" t="s">
        <v>262</v>
      </c>
      <c r="B55" s="4" t="s">
        <v>26</v>
      </c>
      <c r="C55" s="4" t="s">
        <v>48</v>
      </c>
      <c r="D55" s="4" t="s">
        <v>263</v>
      </c>
      <c r="E55" s="4" t="s">
        <v>264</v>
      </c>
      <c r="F55" s="6">
        <v>45272</v>
      </c>
      <c r="G55" s="6">
        <v>45273</v>
      </c>
      <c r="H55" s="4">
        <v>2</v>
      </c>
      <c r="I55" s="4">
        <v>1</v>
      </c>
      <c r="J55" s="4">
        <v>2</v>
      </c>
      <c r="K55" s="4" t="s">
        <v>30</v>
      </c>
      <c r="L55" s="4">
        <v>-1209.34</v>
      </c>
      <c r="M55" s="4">
        <v>-1209.34</v>
      </c>
      <c r="N55" s="4" t="s">
        <v>265</v>
      </c>
      <c r="O55" s="4" t="s">
        <v>32</v>
      </c>
      <c r="P55" s="4" t="s">
        <v>33</v>
      </c>
      <c r="Q55" s="4">
        <v>0</v>
      </c>
      <c r="R55" s="7">
        <v>45244.0000115741</v>
      </c>
      <c r="S55" s="6">
        <v>45276</v>
      </c>
      <c r="T55" s="4" t="s">
        <v>34</v>
      </c>
      <c r="U55" s="4">
        <v>-1209.34</v>
      </c>
      <c r="V55" s="4">
        <v>0</v>
      </c>
      <c r="W55" s="4">
        <v>0</v>
      </c>
      <c r="X55" s="4" t="s">
        <v>266</v>
      </c>
      <c r="Y55" s="4" t="s">
        <v>42</v>
      </c>
    </row>
    <row r="56" s="4" customFormat="1" spans="1:25">
      <c r="A56" s="4" t="s">
        <v>267</v>
      </c>
      <c r="B56" s="4" t="s">
        <v>26</v>
      </c>
      <c r="C56" s="4" t="s">
        <v>27</v>
      </c>
      <c r="D56" s="4" t="s">
        <v>263</v>
      </c>
      <c r="E56" s="4" t="s">
        <v>264</v>
      </c>
      <c r="F56" s="6">
        <v>45272</v>
      </c>
      <c r="G56" s="6">
        <v>45273</v>
      </c>
      <c r="H56" s="4">
        <v>2</v>
      </c>
      <c r="I56" s="4">
        <v>1</v>
      </c>
      <c r="J56" s="4">
        <v>2</v>
      </c>
      <c r="K56" s="4" t="s">
        <v>30</v>
      </c>
      <c r="L56" s="4">
        <v>1209.34</v>
      </c>
      <c r="M56" s="4">
        <v>1209.34</v>
      </c>
      <c r="N56" s="4" t="s">
        <v>268</v>
      </c>
      <c r="O56" s="4" t="s">
        <v>32</v>
      </c>
      <c r="P56" s="4" t="s">
        <v>33</v>
      </c>
      <c r="Q56" s="4">
        <v>0</v>
      </c>
      <c r="R56" s="7">
        <v>45244.0000115741</v>
      </c>
      <c r="S56" s="6">
        <v>45276</v>
      </c>
      <c r="T56" s="4" t="s">
        <v>34</v>
      </c>
      <c r="U56" s="4">
        <v>1209.34</v>
      </c>
      <c r="V56" s="4">
        <v>0</v>
      </c>
      <c r="W56" s="4">
        <v>0</v>
      </c>
      <c r="X56" s="4" t="s">
        <v>269</v>
      </c>
      <c r="Y56" s="4" t="s">
        <v>42</v>
      </c>
    </row>
    <row r="57" s="4" customFormat="1" spans="1:25">
      <c r="A57" s="4" t="s">
        <v>113</v>
      </c>
      <c r="B57" s="4" t="s">
        <v>26</v>
      </c>
      <c r="C57" s="4" t="s">
        <v>48</v>
      </c>
      <c r="D57" s="4" t="s">
        <v>114</v>
      </c>
      <c r="E57" s="4" t="s">
        <v>115</v>
      </c>
      <c r="F57" s="6">
        <v>45270</v>
      </c>
      <c r="G57" s="6">
        <v>45273</v>
      </c>
      <c r="H57" s="4">
        <v>1</v>
      </c>
      <c r="I57" s="4">
        <v>3</v>
      </c>
      <c r="J57" s="4">
        <v>3</v>
      </c>
      <c r="K57" s="4" t="s">
        <v>30</v>
      </c>
      <c r="L57" s="4">
        <v>-4227.21</v>
      </c>
      <c r="M57" s="4">
        <v>-4227.21</v>
      </c>
      <c r="N57" s="4" t="s">
        <v>116</v>
      </c>
      <c r="O57" s="4" t="s">
        <v>32</v>
      </c>
      <c r="P57" s="4" t="s">
        <v>33</v>
      </c>
      <c r="Q57" s="4">
        <v>0</v>
      </c>
      <c r="R57" s="7">
        <v>45223</v>
      </c>
      <c r="S57" s="6">
        <v>45276</v>
      </c>
      <c r="T57" s="4" t="s">
        <v>34</v>
      </c>
      <c r="U57" s="4">
        <v>-4227.21</v>
      </c>
      <c r="V57" s="4">
        <v>0</v>
      </c>
      <c r="W57" s="4">
        <v>0</v>
      </c>
      <c r="X57" s="4" t="s">
        <v>117</v>
      </c>
      <c r="Y57" s="4" t="s">
        <v>42</v>
      </c>
    </row>
    <row r="58" s="4" customFormat="1" spans="1:25">
      <c r="A58" s="4" t="s">
        <v>270</v>
      </c>
      <c r="B58" s="4" t="s">
        <v>26</v>
      </c>
      <c r="C58" s="4" t="s">
        <v>27</v>
      </c>
      <c r="D58" s="4" t="s">
        <v>67</v>
      </c>
      <c r="E58" s="4" t="s">
        <v>132</v>
      </c>
      <c r="F58" s="6">
        <v>45271</v>
      </c>
      <c r="G58" s="6">
        <v>45273</v>
      </c>
      <c r="H58" s="4">
        <v>1</v>
      </c>
      <c r="I58" s="4">
        <v>2</v>
      </c>
      <c r="J58" s="4">
        <v>2</v>
      </c>
      <c r="K58" s="4" t="s">
        <v>30</v>
      </c>
      <c r="L58" s="4">
        <v>640.32</v>
      </c>
      <c r="M58" s="4">
        <v>640.32</v>
      </c>
      <c r="N58" s="4" t="s">
        <v>271</v>
      </c>
      <c r="O58" s="4" t="s">
        <v>32</v>
      </c>
      <c r="P58" s="4" t="s">
        <v>33</v>
      </c>
      <c r="Q58" s="4">
        <v>0</v>
      </c>
      <c r="R58" s="7">
        <v>45245.0000115741</v>
      </c>
      <c r="S58" s="6">
        <v>45276</v>
      </c>
      <c r="T58" s="4" t="s">
        <v>34</v>
      </c>
      <c r="U58" s="4">
        <v>640.32</v>
      </c>
      <c r="V58" s="4">
        <v>0</v>
      </c>
      <c r="W58" s="4">
        <v>0</v>
      </c>
      <c r="X58" s="4" t="s">
        <v>272</v>
      </c>
      <c r="Y58" s="4" t="s">
        <v>42</v>
      </c>
    </row>
    <row r="59" s="4" customFormat="1" spans="1:25">
      <c r="A59" s="4" t="s">
        <v>273</v>
      </c>
      <c r="B59" s="4" t="s">
        <v>26</v>
      </c>
      <c r="C59" s="4" t="s">
        <v>27</v>
      </c>
      <c r="D59" s="4" t="s">
        <v>274</v>
      </c>
      <c r="E59" s="4" t="s">
        <v>275</v>
      </c>
      <c r="F59" s="6">
        <v>45272</v>
      </c>
      <c r="G59" s="6">
        <v>45273</v>
      </c>
      <c r="H59" s="4">
        <v>1</v>
      </c>
      <c r="I59" s="4">
        <v>1</v>
      </c>
      <c r="J59" s="4">
        <v>1</v>
      </c>
      <c r="K59" s="4" t="s">
        <v>30</v>
      </c>
      <c r="L59" s="4">
        <v>2210.6</v>
      </c>
      <c r="M59" s="4">
        <v>2210.6</v>
      </c>
      <c r="N59" s="4" t="s">
        <v>276</v>
      </c>
      <c r="O59" s="4" t="s">
        <v>32</v>
      </c>
      <c r="P59" s="4" t="s">
        <v>33</v>
      </c>
      <c r="Q59" s="4">
        <v>0</v>
      </c>
      <c r="R59" s="7">
        <v>45245.0000115741</v>
      </c>
      <c r="S59" s="6">
        <v>45276</v>
      </c>
      <c r="T59" s="4" t="s">
        <v>34</v>
      </c>
      <c r="U59" s="4">
        <v>2210.6</v>
      </c>
      <c r="V59" s="4">
        <v>0</v>
      </c>
      <c r="W59" s="4">
        <v>0</v>
      </c>
      <c r="X59" s="4" t="s">
        <v>277</v>
      </c>
      <c r="Y59" s="4" t="s">
        <v>42</v>
      </c>
    </row>
    <row r="60" s="4" customFormat="1" spans="1:25">
      <c r="A60" s="4" t="s">
        <v>278</v>
      </c>
      <c r="B60" s="4" t="s">
        <v>26</v>
      </c>
      <c r="C60" s="4" t="s">
        <v>27</v>
      </c>
      <c r="D60" s="4" t="s">
        <v>279</v>
      </c>
      <c r="E60" s="4" t="s">
        <v>280</v>
      </c>
      <c r="F60" s="6">
        <v>45271</v>
      </c>
      <c r="G60" s="6">
        <v>45273</v>
      </c>
      <c r="H60" s="4">
        <v>1</v>
      </c>
      <c r="I60" s="4">
        <v>2</v>
      </c>
      <c r="J60" s="4">
        <v>2</v>
      </c>
      <c r="K60" s="4" t="s">
        <v>30</v>
      </c>
      <c r="L60" s="4">
        <v>2532.24</v>
      </c>
      <c r="M60" s="4">
        <v>2532.24</v>
      </c>
      <c r="N60" s="4" t="s">
        <v>281</v>
      </c>
      <c r="O60" s="4" t="s">
        <v>32</v>
      </c>
      <c r="P60" s="4" t="s">
        <v>33</v>
      </c>
      <c r="Q60" s="4">
        <v>0</v>
      </c>
      <c r="R60" s="7">
        <v>45245</v>
      </c>
      <c r="S60" s="6">
        <v>45276</v>
      </c>
      <c r="T60" s="4" t="s">
        <v>34</v>
      </c>
      <c r="U60" s="4">
        <v>2532.24</v>
      </c>
      <c r="V60" s="4">
        <v>0</v>
      </c>
      <c r="W60" s="4">
        <v>0</v>
      </c>
      <c r="X60" s="4" t="s">
        <v>282</v>
      </c>
      <c r="Y60" s="4" t="s">
        <v>42</v>
      </c>
    </row>
    <row r="61" s="4" customFormat="1" spans="1:25">
      <c r="A61" s="4" t="s">
        <v>283</v>
      </c>
      <c r="B61" s="4" t="s">
        <v>26</v>
      </c>
      <c r="C61" s="4" t="s">
        <v>27</v>
      </c>
      <c r="D61" s="4" t="s">
        <v>284</v>
      </c>
      <c r="E61" s="4" t="s">
        <v>101</v>
      </c>
      <c r="F61" s="6">
        <v>45272</v>
      </c>
      <c r="G61" s="6">
        <v>45273</v>
      </c>
      <c r="H61" s="4">
        <v>1</v>
      </c>
      <c r="I61" s="4">
        <v>1</v>
      </c>
      <c r="J61" s="4">
        <v>1</v>
      </c>
      <c r="K61" s="4" t="s">
        <v>30</v>
      </c>
      <c r="L61" s="4">
        <v>444.67</v>
      </c>
      <c r="M61" s="4">
        <v>444.67</v>
      </c>
      <c r="N61" s="4" t="s">
        <v>285</v>
      </c>
      <c r="O61" s="4" t="s">
        <v>32</v>
      </c>
      <c r="P61" s="4" t="s">
        <v>33</v>
      </c>
      <c r="Q61" s="4">
        <v>0</v>
      </c>
      <c r="R61" s="7">
        <v>45245.0000115741</v>
      </c>
      <c r="S61" s="6">
        <v>45276</v>
      </c>
      <c r="T61" s="4" t="s">
        <v>34</v>
      </c>
      <c r="U61" s="4">
        <v>444.67</v>
      </c>
      <c r="V61" s="4">
        <v>0</v>
      </c>
      <c r="W61" s="4">
        <v>0</v>
      </c>
      <c r="X61" s="4" t="s">
        <v>286</v>
      </c>
      <c r="Y61" s="4" t="s">
        <v>42</v>
      </c>
    </row>
    <row r="62" s="4" customFormat="1" spans="1:25">
      <c r="A62" s="4" t="s">
        <v>283</v>
      </c>
      <c r="B62" s="4" t="s">
        <v>26</v>
      </c>
      <c r="C62" s="4" t="s">
        <v>48</v>
      </c>
      <c r="D62" s="4" t="s">
        <v>284</v>
      </c>
      <c r="E62" s="4" t="s">
        <v>101</v>
      </c>
      <c r="F62" s="6">
        <v>45272</v>
      </c>
      <c r="G62" s="6">
        <v>45273</v>
      </c>
      <c r="H62" s="4">
        <v>1</v>
      </c>
      <c r="I62" s="4">
        <v>1</v>
      </c>
      <c r="J62" s="4">
        <v>1</v>
      </c>
      <c r="K62" s="4" t="s">
        <v>30</v>
      </c>
      <c r="L62" s="4">
        <v>-444.67</v>
      </c>
      <c r="M62" s="4">
        <v>-444.67</v>
      </c>
      <c r="N62" s="4" t="s">
        <v>285</v>
      </c>
      <c r="O62" s="4" t="s">
        <v>32</v>
      </c>
      <c r="P62" s="4" t="s">
        <v>33</v>
      </c>
      <c r="Q62" s="4">
        <v>0</v>
      </c>
      <c r="R62" s="7">
        <v>45245.0000115741</v>
      </c>
      <c r="S62" s="6">
        <v>45276</v>
      </c>
      <c r="T62" s="4" t="s">
        <v>34</v>
      </c>
      <c r="U62" s="4">
        <v>-444.67</v>
      </c>
      <c r="V62" s="4">
        <v>0</v>
      </c>
      <c r="W62" s="4">
        <v>0</v>
      </c>
      <c r="X62" s="4" t="s">
        <v>286</v>
      </c>
      <c r="Y62" s="4" t="s">
        <v>42</v>
      </c>
    </row>
    <row r="63" s="4" customFormat="1" spans="1:25">
      <c r="A63" s="4" t="s">
        <v>287</v>
      </c>
      <c r="B63" s="4" t="s">
        <v>26</v>
      </c>
      <c r="C63" s="4" t="s">
        <v>27</v>
      </c>
      <c r="D63" s="4" t="s">
        <v>284</v>
      </c>
      <c r="E63" s="4" t="s">
        <v>101</v>
      </c>
      <c r="F63" s="6">
        <v>45272</v>
      </c>
      <c r="G63" s="6">
        <v>45273</v>
      </c>
      <c r="H63" s="4">
        <v>1</v>
      </c>
      <c r="I63" s="4">
        <v>1</v>
      </c>
      <c r="J63" s="4">
        <v>1</v>
      </c>
      <c r="K63" s="4" t="s">
        <v>30</v>
      </c>
      <c r="L63" s="4">
        <v>444.67</v>
      </c>
      <c r="M63" s="4">
        <v>444.67</v>
      </c>
      <c r="N63" s="4" t="s">
        <v>285</v>
      </c>
      <c r="O63" s="4" t="s">
        <v>32</v>
      </c>
      <c r="P63" s="4" t="s">
        <v>33</v>
      </c>
      <c r="Q63" s="4">
        <v>0</v>
      </c>
      <c r="R63" s="7">
        <v>45245.0000115741</v>
      </c>
      <c r="S63" s="6">
        <v>45276</v>
      </c>
      <c r="T63" s="4" t="s">
        <v>34</v>
      </c>
      <c r="U63" s="4">
        <v>444.67</v>
      </c>
      <c r="V63" s="4">
        <v>0</v>
      </c>
      <c r="W63" s="4">
        <v>0</v>
      </c>
      <c r="X63" s="4" t="s">
        <v>288</v>
      </c>
      <c r="Y63" s="4" t="s">
        <v>42</v>
      </c>
    </row>
    <row r="64" s="4" customFormat="1" spans="1:25">
      <c r="A64" s="4" t="s">
        <v>289</v>
      </c>
      <c r="B64" s="4" t="s">
        <v>26</v>
      </c>
      <c r="C64" s="4" t="s">
        <v>27</v>
      </c>
      <c r="D64" s="4" t="s">
        <v>290</v>
      </c>
      <c r="E64" s="4" t="s">
        <v>291</v>
      </c>
      <c r="F64" s="6">
        <v>45272</v>
      </c>
      <c r="G64" s="6">
        <v>45273</v>
      </c>
      <c r="H64" s="4">
        <v>1</v>
      </c>
      <c r="I64" s="4">
        <v>1</v>
      </c>
      <c r="J64" s="4">
        <v>1</v>
      </c>
      <c r="K64" s="4" t="s">
        <v>30</v>
      </c>
      <c r="L64" s="4">
        <v>440.48</v>
      </c>
      <c r="M64" s="4">
        <v>440.48</v>
      </c>
      <c r="N64" s="4" t="s">
        <v>292</v>
      </c>
      <c r="O64" s="4" t="s">
        <v>32</v>
      </c>
      <c r="P64" s="4" t="s">
        <v>33</v>
      </c>
      <c r="Q64" s="4">
        <v>0</v>
      </c>
      <c r="R64" s="7">
        <v>45245</v>
      </c>
      <c r="S64" s="6">
        <v>45276</v>
      </c>
      <c r="T64" s="4" t="s">
        <v>34</v>
      </c>
      <c r="U64" s="4">
        <v>440.48</v>
      </c>
      <c r="V64" s="4">
        <v>0</v>
      </c>
      <c r="W64" s="4">
        <v>439.38</v>
      </c>
      <c r="X64" s="4" t="s">
        <v>293</v>
      </c>
      <c r="Y64" s="4" t="s">
        <v>42</v>
      </c>
    </row>
    <row r="65" s="4" customFormat="1" spans="1:25">
      <c r="A65" s="4" t="s">
        <v>294</v>
      </c>
      <c r="B65" s="4" t="s">
        <v>26</v>
      </c>
      <c r="C65" s="4" t="s">
        <v>27</v>
      </c>
      <c r="D65" s="4" t="s">
        <v>295</v>
      </c>
      <c r="E65" s="4" t="s">
        <v>296</v>
      </c>
      <c r="F65" s="6">
        <v>45267</v>
      </c>
      <c r="G65" s="6">
        <v>45273</v>
      </c>
      <c r="H65" s="4">
        <v>2</v>
      </c>
      <c r="I65" s="4">
        <v>6</v>
      </c>
      <c r="J65" s="4">
        <v>12</v>
      </c>
      <c r="K65" s="4" t="s">
        <v>30</v>
      </c>
      <c r="L65" s="4">
        <v>5471.2</v>
      </c>
      <c r="M65" s="4">
        <v>5471.2</v>
      </c>
      <c r="N65" s="4" t="s">
        <v>297</v>
      </c>
      <c r="O65" s="4" t="s">
        <v>32</v>
      </c>
      <c r="P65" s="4" t="s">
        <v>33</v>
      </c>
      <c r="Q65" s="4">
        <v>0</v>
      </c>
      <c r="R65" s="7">
        <v>45245</v>
      </c>
      <c r="S65" s="6">
        <v>45276</v>
      </c>
      <c r="T65" s="4" t="s">
        <v>34</v>
      </c>
      <c r="U65" s="4">
        <v>5471.2</v>
      </c>
      <c r="V65" s="4">
        <v>0</v>
      </c>
      <c r="W65" s="4">
        <v>0</v>
      </c>
      <c r="X65" s="4" t="s">
        <v>298</v>
      </c>
      <c r="Y65" s="4" t="s">
        <v>299</v>
      </c>
    </row>
    <row r="66" s="4" customFormat="1" spans="1:25">
      <c r="A66" s="4" t="s">
        <v>300</v>
      </c>
      <c r="B66" s="4" t="s">
        <v>26</v>
      </c>
      <c r="C66" s="4" t="s">
        <v>27</v>
      </c>
      <c r="D66" s="4" t="s">
        <v>301</v>
      </c>
      <c r="E66" s="4" t="s">
        <v>302</v>
      </c>
      <c r="F66" s="6">
        <v>45272</v>
      </c>
      <c r="G66" s="6">
        <v>45273</v>
      </c>
      <c r="H66" s="4">
        <v>1</v>
      </c>
      <c r="I66" s="4">
        <v>1</v>
      </c>
      <c r="J66" s="4">
        <v>1</v>
      </c>
      <c r="K66" s="4" t="s">
        <v>30</v>
      </c>
      <c r="L66" s="4">
        <v>1212.75</v>
      </c>
      <c r="M66" s="4">
        <v>1212.75</v>
      </c>
      <c r="N66" s="4" t="s">
        <v>303</v>
      </c>
      <c r="O66" s="4" t="s">
        <v>32</v>
      </c>
      <c r="P66" s="4" t="s">
        <v>33</v>
      </c>
      <c r="Q66" s="4">
        <v>0</v>
      </c>
      <c r="R66" s="7">
        <v>45245</v>
      </c>
      <c r="S66" s="6">
        <v>45276</v>
      </c>
      <c r="T66" s="4" t="s">
        <v>34</v>
      </c>
      <c r="U66" s="4">
        <v>1212.75</v>
      </c>
      <c r="V66" s="4">
        <v>0</v>
      </c>
      <c r="W66" s="4">
        <v>0</v>
      </c>
      <c r="X66" s="4" t="s">
        <v>304</v>
      </c>
      <c r="Y66" s="4" t="s">
        <v>42</v>
      </c>
    </row>
    <row r="67" s="4" customFormat="1" spans="1:25">
      <c r="A67" s="4" t="s">
        <v>305</v>
      </c>
      <c r="B67" s="4" t="s">
        <v>26</v>
      </c>
      <c r="C67" s="4" t="s">
        <v>27</v>
      </c>
      <c r="D67" s="4" t="s">
        <v>306</v>
      </c>
      <c r="E67" s="4" t="s">
        <v>307</v>
      </c>
      <c r="F67" s="6">
        <v>45272</v>
      </c>
      <c r="G67" s="6">
        <v>45273</v>
      </c>
      <c r="H67" s="4">
        <v>1</v>
      </c>
      <c r="I67" s="4">
        <v>1</v>
      </c>
      <c r="J67" s="4">
        <v>1</v>
      </c>
      <c r="K67" s="4" t="s">
        <v>30</v>
      </c>
      <c r="L67" s="4">
        <v>671.77</v>
      </c>
      <c r="M67" s="4">
        <v>671.77</v>
      </c>
      <c r="N67" s="4" t="s">
        <v>308</v>
      </c>
      <c r="O67" s="4" t="s">
        <v>32</v>
      </c>
      <c r="P67" s="4" t="s">
        <v>33</v>
      </c>
      <c r="Q67" s="4">
        <v>0</v>
      </c>
      <c r="R67" s="7">
        <v>45246.0000115741</v>
      </c>
      <c r="S67" s="6">
        <v>45276</v>
      </c>
      <c r="T67" s="4" t="s">
        <v>34</v>
      </c>
      <c r="U67" s="4">
        <v>671.77</v>
      </c>
      <c r="V67" s="4">
        <v>0</v>
      </c>
      <c r="W67" s="4">
        <v>0</v>
      </c>
      <c r="X67" s="4" t="s">
        <v>309</v>
      </c>
      <c r="Y67" s="4" t="s">
        <v>42</v>
      </c>
    </row>
    <row r="68" s="4" customFormat="1" spans="1:25">
      <c r="A68" s="4" t="s">
        <v>310</v>
      </c>
      <c r="B68" s="4" t="s">
        <v>26</v>
      </c>
      <c r="C68" s="4" t="s">
        <v>27</v>
      </c>
      <c r="D68" s="4" t="s">
        <v>311</v>
      </c>
      <c r="E68" s="4" t="s">
        <v>312</v>
      </c>
      <c r="F68" s="6">
        <v>45269</v>
      </c>
      <c r="G68" s="6">
        <v>45273</v>
      </c>
      <c r="H68" s="4">
        <v>1</v>
      </c>
      <c r="I68" s="4">
        <v>4</v>
      </c>
      <c r="J68" s="4">
        <v>4</v>
      </c>
      <c r="K68" s="4" t="s">
        <v>30</v>
      </c>
      <c r="L68" s="4">
        <v>1702.84</v>
      </c>
      <c r="M68" s="4">
        <v>1702.84</v>
      </c>
      <c r="N68" s="4" t="s">
        <v>313</v>
      </c>
      <c r="O68" s="4" t="s">
        <v>32</v>
      </c>
      <c r="P68" s="4" t="s">
        <v>33</v>
      </c>
      <c r="Q68" s="4">
        <v>0</v>
      </c>
      <c r="R68" s="7">
        <v>45246.0000115741</v>
      </c>
      <c r="S68" s="6">
        <v>45276</v>
      </c>
      <c r="T68" s="4" t="s">
        <v>34</v>
      </c>
      <c r="U68" s="4">
        <v>1702.84</v>
      </c>
      <c r="V68" s="4">
        <v>0</v>
      </c>
      <c r="W68" s="4">
        <v>0</v>
      </c>
      <c r="X68" s="4" t="s">
        <v>314</v>
      </c>
      <c r="Y68" s="4" t="s">
        <v>315</v>
      </c>
    </row>
    <row r="69" s="4" customFormat="1" spans="1:25">
      <c r="A69" s="4" t="s">
        <v>316</v>
      </c>
      <c r="B69" s="4" t="s">
        <v>26</v>
      </c>
      <c r="C69" s="4" t="s">
        <v>27</v>
      </c>
      <c r="D69" s="4" t="s">
        <v>317</v>
      </c>
      <c r="E69" s="4" t="s">
        <v>318</v>
      </c>
      <c r="F69" s="6">
        <v>45272</v>
      </c>
      <c r="G69" s="6">
        <v>45273</v>
      </c>
      <c r="H69" s="4">
        <v>1</v>
      </c>
      <c r="I69" s="4">
        <v>1</v>
      </c>
      <c r="J69" s="4">
        <v>1</v>
      </c>
      <c r="K69" s="4" t="s">
        <v>30</v>
      </c>
      <c r="L69" s="4">
        <v>380.04</v>
      </c>
      <c r="M69" s="4">
        <v>380.04</v>
      </c>
      <c r="N69" s="4" t="s">
        <v>319</v>
      </c>
      <c r="O69" s="4" t="s">
        <v>32</v>
      </c>
      <c r="P69" s="4" t="s">
        <v>33</v>
      </c>
      <c r="Q69" s="4">
        <v>0</v>
      </c>
      <c r="R69" s="7">
        <v>45247</v>
      </c>
      <c r="S69" s="6">
        <v>45276</v>
      </c>
      <c r="T69" s="4" t="s">
        <v>34</v>
      </c>
      <c r="U69" s="4">
        <v>380.04</v>
      </c>
      <c r="V69" s="4">
        <v>0</v>
      </c>
      <c r="W69" s="4">
        <v>0</v>
      </c>
      <c r="X69" s="4" t="s">
        <v>320</v>
      </c>
      <c r="Y69" s="4" t="s">
        <v>321</v>
      </c>
    </row>
    <row r="70" s="4" customFormat="1" spans="1:25">
      <c r="A70" s="4" t="s">
        <v>322</v>
      </c>
      <c r="B70" s="4" t="s">
        <v>26</v>
      </c>
      <c r="C70" s="4" t="s">
        <v>27</v>
      </c>
      <c r="D70" s="4" t="s">
        <v>323</v>
      </c>
      <c r="E70" s="4" t="s">
        <v>324</v>
      </c>
      <c r="F70" s="6">
        <v>45272</v>
      </c>
      <c r="G70" s="6">
        <v>45273</v>
      </c>
      <c r="H70" s="4">
        <v>1</v>
      </c>
      <c r="I70" s="4">
        <v>1</v>
      </c>
      <c r="J70" s="4">
        <v>1</v>
      </c>
      <c r="K70" s="4" t="s">
        <v>30</v>
      </c>
      <c r="L70" s="4">
        <v>1013.22</v>
      </c>
      <c r="M70" s="4">
        <v>1013.22</v>
      </c>
      <c r="N70" s="4" t="s">
        <v>325</v>
      </c>
      <c r="O70" s="4" t="s">
        <v>32</v>
      </c>
      <c r="P70" s="4" t="s">
        <v>33</v>
      </c>
      <c r="Q70" s="4">
        <v>0</v>
      </c>
      <c r="R70" s="7">
        <v>45247.0000115741</v>
      </c>
      <c r="S70" s="6">
        <v>45276</v>
      </c>
      <c r="T70" s="4" t="s">
        <v>34</v>
      </c>
      <c r="U70" s="4">
        <v>1013.22</v>
      </c>
      <c r="V70" s="4">
        <v>0</v>
      </c>
      <c r="W70" s="4">
        <v>0</v>
      </c>
      <c r="X70" s="4" t="s">
        <v>326</v>
      </c>
      <c r="Y70" s="4" t="s">
        <v>327</v>
      </c>
    </row>
    <row r="71" s="4" customFormat="1" spans="1:25">
      <c r="A71" s="4" t="s">
        <v>328</v>
      </c>
      <c r="B71" s="4" t="s">
        <v>26</v>
      </c>
      <c r="C71" s="4" t="s">
        <v>27</v>
      </c>
      <c r="D71" s="4" t="s">
        <v>329</v>
      </c>
      <c r="E71" s="4" t="s">
        <v>242</v>
      </c>
      <c r="F71" s="6">
        <v>45270</v>
      </c>
      <c r="G71" s="6">
        <v>45273</v>
      </c>
      <c r="H71" s="4">
        <v>1</v>
      </c>
      <c r="I71" s="4">
        <v>3</v>
      </c>
      <c r="J71" s="4">
        <v>3</v>
      </c>
      <c r="K71" s="4" t="s">
        <v>30</v>
      </c>
      <c r="L71" s="4">
        <v>1491.05</v>
      </c>
      <c r="M71" s="4">
        <v>1491.05</v>
      </c>
      <c r="N71" s="4" t="s">
        <v>330</v>
      </c>
      <c r="O71" s="4" t="s">
        <v>32</v>
      </c>
      <c r="P71" s="4" t="s">
        <v>33</v>
      </c>
      <c r="Q71" s="4">
        <v>0</v>
      </c>
      <c r="R71" s="7">
        <v>45247.0000115741</v>
      </c>
      <c r="S71" s="6">
        <v>45276</v>
      </c>
      <c r="T71" s="4" t="s">
        <v>34</v>
      </c>
      <c r="U71" s="4">
        <v>1491.05</v>
      </c>
      <c r="V71" s="4">
        <v>0</v>
      </c>
      <c r="W71" s="4">
        <v>0</v>
      </c>
      <c r="X71" s="4" t="s">
        <v>331</v>
      </c>
      <c r="Y71" s="4" t="s">
        <v>332</v>
      </c>
    </row>
    <row r="72" s="4" customFormat="1" spans="1:25">
      <c r="A72" s="4" t="s">
        <v>333</v>
      </c>
      <c r="B72" s="4" t="s">
        <v>26</v>
      </c>
      <c r="C72" s="4" t="s">
        <v>27</v>
      </c>
      <c r="D72" s="4" t="s">
        <v>334</v>
      </c>
      <c r="E72" s="4" t="s">
        <v>335</v>
      </c>
      <c r="F72" s="6">
        <v>45272</v>
      </c>
      <c r="G72" s="6">
        <v>45273</v>
      </c>
      <c r="H72" s="4">
        <v>1</v>
      </c>
      <c r="I72" s="4">
        <v>1</v>
      </c>
      <c r="J72" s="4">
        <v>1</v>
      </c>
      <c r="K72" s="4" t="s">
        <v>30</v>
      </c>
      <c r="L72" s="4">
        <v>825.08</v>
      </c>
      <c r="M72" s="4">
        <v>825.08</v>
      </c>
      <c r="N72" s="4" t="s">
        <v>336</v>
      </c>
      <c r="O72" s="4" t="s">
        <v>32</v>
      </c>
      <c r="P72" s="4" t="s">
        <v>33</v>
      </c>
      <c r="Q72" s="4">
        <v>0</v>
      </c>
      <c r="R72" s="7">
        <v>45247.0000115741</v>
      </c>
      <c r="S72" s="6">
        <v>45276</v>
      </c>
      <c r="T72" s="4" t="s">
        <v>34</v>
      </c>
      <c r="U72" s="4">
        <v>825.08</v>
      </c>
      <c r="V72" s="4">
        <v>0</v>
      </c>
      <c r="W72" s="4">
        <v>0</v>
      </c>
      <c r="X72" s="4" t="s">
        <v>337</v>
      </c>
      <c r="Y72" s="4" t="s">
        <v>338</v>
      </c>
    </row>
    <row r="73" s="4" customFormat="1" spans="1:25">
      <c r="A73" s="4" t="s">
        <v>339</v>
      </c>
      <c r="B73" s="4" t="s">
        <v>26</v>
      </c>
      <c r="C73" s="4" t="s">
        <v>27</v>
      </c>
      <c r="D73" s="4" t="s">
        <v>340</v>
      </c>
      <c r="E73" s="4" t="s">
        <v>341</v>
      </c>
      <c r="F73" s="6">
        <v>45270</v>
      </c>
      <c r="G73" s="6">
        <v>45273</v>
      </c>
      <c r="H73" s="4">
        <v>1</v>
      </c>
      <c r="I73" s="4">
        <v>3</v>
      </c>
      <c r="J73" s="4">
        <v>3</v>
      </c>
      <c r="K73" s="4" t="s">
        <v>30</v>
      </c>
      <c r="L73" s="4">
        <v>1133.96</v>
      </c>
      <c r="M73" s="4">
        <v>1133.96</v>
      </c>
      <c r="N73" s="4" t="s">
        <v>342</v>
      </c>
      <c r="O73" s="4" t="s">
        <v>32</v>
      </c>
      <c r="P73" s="4" t="s">
        <v>33</v>
      </c>
      <c r="Q73" s="4">
        <v>0</v>
      </c>
      <c r="R73" s="7">
        <v>45247.0000115741</v>
      </c>
      <c r="S73" s="6">
        <v>45276</v>
      </c>
      <c r="T73" s="4" t="s">
        <v>34</v>
      </c>
      <c r="U73" s="4">
        <v>1133.96</v>
      </c>
      <c r="V73" s="4">
        <v>0</v>
      </c>
      <c r="W73" s="4">
        <v>0</v>
      </c>
      <c r="X73" s="4" t="s">
        <v>343</v>
      </c>
      <c r="Y73" s="4" t="s">
        <v>42</v>
      </c>
    </row>
    <row r="74" s="4" customFormat="1" spans="1:25">
      <c r="A74" s="4" t="s">
        <v>344</v>
      </c>
      <c r="B74" s="4" t="s">
        <v>26</v>
      </c>
      <c r="C74" s="4" t="s">
        <v>27</v>
      </c>
      <c r="D74" s="4" t="s">
        <v>345</v>
      </c>
      <c r="E74" s="4" t="s">
        <v>346</v>
      </c>
      <c r="F74" s="6">
        <v>45272</v>
      </c>
      <c r="G74" s="6">
        <v>45273</v>
      </c>
      <c r="H74" s="4">
        <v>1</v>
      </c>
      <c r="I74" s="4">
        <v>1</v>
      </c>
      <c r="J74" s="4">
        <v>1</v>
      </c>
      <c r="K74" s="4" t="s">
        <v>30</v>
      </c>
      <c r="L74" s="4">
        <v>1783.99</v>
      </c>
      <c r="M74" s="4">
        <v>1783.99</v>
      </c>
      <c r="N74" s="4" t="s">
        <v>347</v>
      </c>
      <c r="O74" s="4" t="s">
        <v>32</v>
      </c>
      <c r="P74" s="4" t="s">
        <v>33</v>
      </c>
      <c r="Q74" s="4">
        <v>0</v>
      </c>
      <c r="R74" s="7">
        <v>45248</v>
      </c>
      <c r="S74" s="6">
        <v>45276</v>
      </c>
      <c r="T74" s="4" t="s">
        <v>34</v>
      </c>
      <c r="U74" s="4">
        <v>1783.99</v>
      </c>
      <c r="V74" s="4">
        <v>0</v>
      </c>
      <c r="W74" s="4">
        <v>0</v>
      </c>
      <c r="X74" s="4" t="s">
        <v>348</v>
      </c>
      <c r="Y74" s="4" t="s">
        <v>349</v>
      </c>
    </row>
    <row r="75" s="4" customFormat="1" spans="1:25">
      <c r="A75" s="4" t="s">
        <v>350</v>
      </c>
      <c r="B75" s="4" t="s">
        <v>26</v>
      </c>
      <c r="C75" s="4" t="s">
        <v>27</v>
      </c>
      <c r="D75" s="4" t="s">
        <v>351</v>
      </c>
      <c r="E75" s="4" t="s">
        <v>352</v>
      </c>
      <c r="F75" s="6">
        <v>45269</v>
      </c>
      <c r="G75" s="6">
        <v>45273</v>
      </c>
      <c r="H75" s="4">
        <v>1</v>
      </c>
      <c r="I75" s="4">
        <v>4</v>
      </c>
      <c r="J75" s="4">
        <v>4</v>
      </c>
      <c r="K75" s="4" t="s">
        <v>30</v>
      </c>
      <c r="L75" s="4">
        <v>1592.36</v>
      </c>
      <c r="M75" s="4">
        <v>1592.36</v>
      </c>
      <c r="N75" s="4" t="s">
        <v>353</v>
      </c>
      <c r="O75" s="4" t="s">
        <v>32</v>
      </c>
      <c r="P75" s="4" t="s">
        <v>33</v>
      </c>
      <c r="Q75" s="4">
        <v>0</v>
      </c>
      <c r="R75" s="7">
        <v>45248.0000115741</v>
      </c>
      <c r="S75" s="6">
        <v>45276</v>
      </c>
      <c r="T75" s="4" t="s">
        <v>34</v>
      </c>
      <c r="U75" s="4">
        <v>1592.36</v>
      </c>
      <c r="V75" s="4">
        <v>0</v>
      </c>
      <c r="W75" s="4">
        <v>0</v>
      </c>
      <c r="X75" s="4" t="s">
        <v>354</v>
      </c>
      <c r="Y75" s="4" t="s">
        <v>355</v>
      </c>
    </row>
    <row r="76" s="4" customFormat="1" spans="1:25">
      <c r="A76" s="4" t="s">
        <v>356</v>
      </c>
      <c r="B76" s="4" t="s">
        <v>26</v>
      </c>
      <c r="C76" s="4" t="s">
        <v>27</v>
      </c>
      <c r="D76" s="4" t="s">
        <v>84</v>
      </c>
      <c r="E76" s="4" t="s">
        <v>85</v>
      </c>
      <c r="F76" s="6">
        <v>45272</v>
      </c>
      <c r="G76" s="6">
        <v>45273</v>
      </c>
      <c r="H76" s="4">
        <v>1</v>
      </c>
      <c r="I76" s="4">
        <v>1</v>
      </c>
      <c r="J76" s="4">
        <v>1</v>
      </c>
      <c r="K76" s="4" t="s">
        <v>30</v>
      </c>
      <c r="L76" s="4">
        <v>261.48</v>
      </c>
      <c r="M76" s="4">
        <v>261.48</v>
      </c>
      <c r="N76" s="4" t="s">
        <v>357</v>
      </c>
      <c r="O76" s="4" t="s">
        <v>32</v>
      </c>
      <c r="P76" s="4" t="s">
        <v>33</v>
      </c>
      <c r="Q76" s="4">
        <v>0</v>
      </c>
      <c r="R76" s="7">
        <v>45249</v>
      </c>
      <c r="S76" s="6">
        <v>45276</v>
      </c>
      <c r="T76" s="4" t="s">
        <v>34</v>
      </c>
      <c r="U76" s="4">
        <v>261.48</v>
      </c>
      <c r="V76" s="4">
        <v>0</v>
      </c>
      <c r="W76" s="4">
        <v>0</v>
      </c>
      <c r="X76" s="4" t="s">
        <v>358</v>
      </c>
      <c r="Y76" s="4" t="s">
        <v>42</v>
      </c>
    </row>
    <row r="77" s="4" customFormat="1" spans="1:25">
      <c r="A77" s="4" t="s">
        <v>356</v>
      </c>
      <c r="B77" s="4" t="s">
        <v>26</v>
      </c>
      <c r="C77" s="4" t="s">
        <v>48</v>
      </c>
      <c r="D77" s="4" t="s">
        <v>84</v>
      </c>
      <c r="E77" s="4" t="s">
        <v>85</v>
      </c>
      <c r="F77" s="6">
        <v>45272</v>
      </c>
      <c r="G77" s="6">
        <v>45273</v>
      </c>
      <c r="H77" s="4">
        <v>1</v>
      </c>
      <c r="I77" s="4">
        <v>1</v>
      </c>
      <c r="J77" s="4">
        <v>1</v>
      </c>
      <c r="K77" s="4" t="s">
        <v>30</v>
      </c>
      <c r="L77" s="4">
        <v>-261.48</v>
      </c>
      <c r="M77" s="4">
        <v>-261.48</v>
      </c>
      <c r="N77" s="4" t="s">
        <v>357</v>
      </c>
      <c r="O77" s="4" t="s">
        <v>32</v>
      </c>
      <c r="P77" s="4" t="s">
        <v>33</v>
      </c>
      <c r="Q77" s="4">
        <v>0</v>
      </c>
      <c r="R77" s="7">
        <v>45249</v>
      </c>
      <c r="S77" s="6">
        <v>45276</v>
      </c>
      <c r="T77" s="4" t="s">
        <v>34</v>
      </c>
      <c r="U77" s="4">
        <v>-261.48</v>
      </c>
      <c r="V77" s="4">
        <v>0</v>
      </c>
      <c r="W77" s="4">
        <v>0</v>
      </c>
      <c r="X77" s="4" t="s">
        <v>358</v>
      </c>
      <c r="Y77" s="4" t="s">
        <v>42</v>
      </c>
    </row>
    <row r="78" s="4" customFormat="1" spans="1:25">
      <c r="A78" s="4" t="s">
        <v>359</v>
      </c>
      <c r="B78" s="4" t="s">
        <v>26</v>
      </c>
      <c r="C78" s="4" t="s">
        <v>27</v>
      </c>
      <c r="D78" s="4" t="s">
        <v>360</v>
      </c>
      <c r="E78" s="4" t="s">
        <v>361</v>
      </c>
      <c r="F78" s="6">
        <v>45269</v>
      </c>
      <c r="G78" s="6">
        <v>45273</v>
      </c>
      <c r="H78" s="4">
        <v>1</v>
      </c>
      <c r="I78" s="4">
        <v>4</v>
      </c>
      <c r="J78" s="4">
        <v>4</v>
      </c>
      <c r="K78" s="4" t="s">
        <v>30</v>
      </c>
      <c r="L78" s="4">
        <v>1762.25</v>
      </c>
      <c r="M78" s="4">
        <v>1762.25</v>
      </c>
      <c r="N78" s="4" t="s">
        <v>362</v>
      </c>
      <c r="O78" s="4" t="s">
        <v>32</v>
      </c>
      <c r="P78" s="4" t="s">
        <v>33</v>
      </c>
      <c r="Q78" s="4">
        <v>0</v>
      </c>
      <c r="R78" s="7">
        <v>45250.0000115741</v>
      </c>
      <c r="S78" s="6">
        <v>45276</v>
      </c>
      <c r="T78" s="4" t="s">
        <v>34</v>
      </c>
      <c r="U78" s="4">
        <v>1762.25</v>
      </c>
      <c r="V78" s="4">
        <v>0</v>
      </c>
      <c r="W78" s="4">
        <v>0</v>
      </c>
      <c r="X78" s="4" t="s">
        <v>363</v>
      </c>
      <c r="Y78" s="4" t="s">
        <v>364</v>
      </c>
    </row>
    <row r="79" s="4" customFormat="1" spans="1:25">
      <c r="A79" s="4" t="s">
        <v>365</v>
      </c>
      <c r="B79" s="4" t="s">
        <v>26</v>
      </c>
      <c r="C79" s="4" t="s">
        <v>27</v>
      </c>
      <c r="D79" s="4" t="s">
        <v>366</v>
      </c>
      <c r="E79" s="4" t="s">
        <v>367</v>
      </c>
      <c r="F79" s="6">
        <v>45271</v>
      </c>
      <c r="G79" s="6">
        <v>45273</v>
      </c>
      <c r="H79" s="4">
        <v>1</v>
      </c>
      <c r="I79" s="4">
        <v>2</v>
      </c>
      <c r="J79" s="4">
        <v>2</v>
      </c>
      <c r="K79" s="4" t="s">
        <v>30</v>
      </c>
      <c r="L79" s="4">
        <v>859.12</v>
      </c>
      <c r="M79" s="4">
        <v>859.12</v>
      </c>
      <c r="N79" s="4" t="s">
        <v>368</v>
      </c>
      <c r="O79" s="4" t="s">
        <v>32</v>
      </c>
      <c r="P79" s="4" t="s">
        <v>33</v>
      </c>
      <c r="Q79" s="4">
        <v>0</v>
      </c>
      <c r="R79" s="7">
        <v>45250</v>
      </c>
      <c r="S79" s="6">
        <v>45276</v>
      </c>
      <c r="T79" s="4" t="s">
        <v>34</v>
      </c>
      <c r="U79" s="4">
        <v>859.12</v>
      </c>
      <c r="V79" s="4">
        <v>0</v>
      </c>
      <c r="W79" s="4">
        <v>0</v>
      </c>
      <c r="X79" s="4" t="s">
        <v>369</v>
      </c>
      <c r="Y79" s="4" t="s">
        <v>370</v>
      </c>
    </row>
    <row r="80" s="4" customFormat="1" spans="1:25">
      <c r="A80" s="4" t="s">
        <v>371</v>
      </c>
      <c r="B80" s="4" t="s">
        <v>26</v>
      </c>
      <c r="C80" s="4" t="s">
        <v>27</v>
      </c>
      <c r="D80" s="4" t="s">
        <v>372</v>
      </c>
      <c r="E80" s="4" t="s">
        <v>373</v>
      </c>
      <c r="F80" s="6">
        <v>45272</v>
      </c>
      <c r="G80" s="6">
        <v>45273</v>
      </c>
      <c r="H80" s="4">
        <v>1</v>
      </c>
      <c r="I80" s="4">
        <v>1</v>
      </c>
      <c r="J80" s="4">
        <v>1</v>
      </c>
      <c r="K80" s="4" t="s">
        <v>30</v>
      </c>
      <c r="L80" s="4">
        <v>453.21</v>
      </c>
      <c r="M80" s="4">
        <v>453.21</v>
      </c>
      <c r="N80" s="4" t="s">
        <v>374</v>
      </c>
      <c r="O80" s="4" t="s">
        <v>32</v>
      </c>
      <c r="P80" s="4" t="s">
        <v>33</v>
      </c>
      <c r="Q80" s="4">
        <v>0</v>
      </c>
      <c r="R80" s="7">
        <v>45250</v>
      </c>
      <c r="S80" s="6">
        <v>45276</v>
      </c>
      <c r="T80" s="4" t="s">
        <v>34</v>
      </c>
      <c r="U80" s="4">
        <v>453.21</v>
      </c>
      <c r="V80" s="4">
        <v>0</v>
      </c>
      <c r="W80" s="4">
        <v>0</v>
      </c>
      <c r="X80" s="4" t="s">
        <v>375</v>
      </c>
      <c r="Y80" s="4" t="s">
        <v>42</v>
      </c>
    </row>
    <row r="81" s="4" customFormat="1" spans="1:25">
      <c r="A81" s="4" t="s">
        <v>376</v>
      </c>
      <c r="B81" s="4" t="s">
        <v>26</v>
      </c>
      <c r="C81" s="4" t="s">
        <v>27</v>
      </c>
      <c r="D81" s="4" t="s">
        <v>377</v>
      </c>
      <c r="E81" s="4" t="s">
        <v>378</v>
      </c>
      <c r="F81" s="6">
        <v>45272</v>
      </c>
      <c r="G81" s="6">
        <v>45273</v>
      </c>
      <c r="H81" s="4">
        <v>1</v>
      </c>
      <c r="I81" s="4">
        <v>1</v>
      </c>
      <c r="J81" s="4">
        <v>1</v>
      </c>
      <c r="K81" s="4" t="s">
        <v>30</v>
      </c>
      <c r="L81" s="4">
        <v>1024.58</v>
      </c>
      <c r="M81" s="4">
        <v>1024.58</v>
      </c>
      <c r="N81" s="4" t="s">
        <v>379</v>
      </c>
      <c r="O81" s="4" t="s">
        <v>32</v>
      </c>
      <c r="P81" s="4" t="s">
        <v>33</v>
      </c>
      <c r="Q81" s="4">
        <v>0</v>
      </c>
      <c r="R81" s="7">
        <v>45251</v>
      </c>
      <c r="S81" s="6">
        <v>45276</v>
      </c>
      <c r="T81" s="4" t="s">
        <v>34</v>
      </c>
      <c r="U81" s="4">
        <v>1024.58</v>
      </c>
      <c r="V81" s="4">
        <v>0</v>
      </c>
      <c r="W81" s="4">
        <v>0</v>
      </c>
      <c r="X81" s="4" t="s">
        <v>380</v>
      </c>
      <c r="Y81" s="4" t="s">
        <v>381</v>
      </c>
    </row>
    <row r="82" s="4" customFormat="1" spans="1:25">
      <c r="A82" s="4" t="s">
        <v>382</v>
      </c>
      <c r="B82" s="4" t="s">
        <v>26</v>
      </c>
      <c r="C82" s="4" t="s">
        <v>27</v>
      </c>
      <c r="D82" s="4" t="s">
        <v>383</v>
      </c>
      <c r="E82" s="4" t="s">
        <v>384</v>
      </c>
      <c r="F82" s="6">
        <v>45271</v>
      </c>
      <c r="G82" s="6">
        <v>45273</v>
      </c>
      <c r="H82" s="4">
        <v>1</v>
      </c>
      <c r="I82" s="4">
        <v>2</v>
      </c>
      <c r="J82" s="4">
        <v>2</v>
      </c>
      <c r="K82" s="4" t="s">
        <v>30</v>
      </c>
      <c r="L82" s="4">
        <v>538.68</v>
      </c>
      <c r="M82" s="4">
        <v>538.68</v>
      </c>
      <c r="N82" s="4" t="s">
        <v>385</v>
      </c>
      <c r="O82" s="4" t="s">
        <v>32</v>
      </c>
      <c r="P82" s="4" t="s">
        <v>33</v>
      </c>
      <c r="Q82" s="4">
        <v>0</v>
      </c>
      <c r="R82" s="7">
        <v>45251.0000115741</v>
      </c>
      <c r="S82" s="6">
        <v>45276</v>
      </c>
      <c r="T82" s="4" t="s">
        <v>34</v>
      </c>
      <c r="U82" s="4">
        <v>538.68</v>
      </c>
      <c r="V82" s="4">
        <v>0</v>
      </c>
      <c r="W82" s="4">
        <v>0</v>
      </c>
      <c r="X82" s="4" t="s">
        <v>386</v>
      </c>
      <c r="Y82" s="4" t="s">
        <v>387</v>
      </c>
    </row>
    <row r="83" s="4" customFormat="1" spans="1:25">
      <c r="A83" s="4" t="s">
        <v>388</v>
      </c>
      <c r="B83" s="4" t="s">
        <v>26</v>
      </c>
      <c r="C83" s="4" t="s">
        <v>27</v>
      </c>
      <c r="D83" s="4" t="s">
        <v>389</v>
      </c>
      <c r="E83" s="4" t="s">
        <v>390</v>
      </c>
      <c r="F83" s="6">
        <v>45272</v>
      </c>
      <c r="G83" s="6">
        <v>45273</v>
      </c>
      <c r="H83" s="4">
        <v>1</v>
      </c>
      <c r="I83" s="4">
        <v>1</v>
      </c>
      <c r="J83" s="4">
        <v>1</v>
      </c>
      <c r="K83" s="4" t="s">
        <v>30</v>
      </c>
      <c r="L83" s="4">
        <v>713.84</v>
      </c>
      <c r="M83" s="4">
        <v>713.84</v>
      </c>
      <c r="N83" s="4" t="s">
        <v>391</v>
      </c>
      <c r="O83" s="4" t="s">
        <v>32</v>
      </c>
      <c r="P83" s="4" t="s">
        <v>33</v>
      </c>
      <c r="Q83" s="4">
        <v>0</v>
      </c>
      <c r="R83" s="7">
        <v>45251</v>
      </c>
      <c r="S83" s="6">
        <v>45276</v>
      </c>
      <c r="T83" s="4" t="s">
        <v>34</v>
      </c>
      <c r="U83" s="4">
        <v>713.84</v>
      </c>
      <c r="V83" s="4">
        <v>0</v>
      </c>
      <c r="W83" s="4">
        <v>0</v>
      </c>
      <c r="X83" s="4" t="s">
        <v>392</v>
      </c>
      <c r="Y83" s="4" t="s">
        <v>393</v>
      </c>
    </row>
    <row r="84" s="4" customFormat="1" spans="1:25">
      <c r="A84" s="4" t="s">
        <v>394</v>
      </c>
      <c r="B84" s="4" t="s">
        <v>26</v>
      </c>
      <c r="C84" s="4" t="s">
        <v>27</v>
      </c>
      <c r="D84" s="4" t="s">
        <v>395</v>
      </c>
      <c r="E84" s="4" t="s">
        <v>396</v>
      </c>
      <c r="F84" s="6">
        <v>45270</v>
      </c>
      <c r="G84" s="6">
        <v>45273</v>
      </c>
      <c r="H84" s="4">
        <v>1</v>
      </c>
      <c r="I84" s="4">
        <v>3</v>
      </c>
      <c r="J84" s="4">
        <v>3</v>
      </c>
      <c r="K84" s="4" t="s">
        <v>30</v>
      </c>
      <c r="L84" s="4">
        <v>1741.35</v>
      </c>
      <c r="M84" s="4">
        <v>1741.35</v>
      </c>
      <c r="N84" s="4" t="s">
        <v>397</v>
      </c>
      <c r="O84" s="4" t="s">
        <v>32</v>
      </c>
      <c r="P84" s="4" t="s">
        <v>33</v>
      </c>
      <c r="Q84" s="4">
        <v>0</v>
      </c>
      <c r="R84" s="7">
        <v>45251.0000115741</v>
      </c>
      <c r="S84" s="6">
        <v>45276</v>
      </c>
      <c r="T84" s="4" t="s">
        <v>34</v>
      </c>
      <c r="U84" s="4">
        <v>1741.35</v>
      </c>
      <c r="V84" s="4">
        <v>0</v>
      </c>
      <c r="W84" s="4">
        <v>0</v>
      </c>
      <c r="X84" s="4" t="s">
        <v>398</v>
      </c>
      <c r="Y84" s="4" t="s">
        <v>399</v>
      </c>
    </row>
    <row r="85" s="4" customFormat="1" spans="1:25">
      <c r="A85" s="4" t="s">
        <v>400</v>
      </c>
      <c r="B85" s="4" t="s">
        <v>26</v>
      </c>
      <c r="C85" s="4" t="s">
        <v>27</v>
      </c>
      <c r="D85" s="4" t="s">
        <v>401</v>
      </c>
      <c r="E85" s="4" t="s">
        <v>402</v>
      </c>
      <c r="F85" s="6">
        <v>45272</v>
      </c>
      <c r="G85" s="6">
        <v>45273</v>
      </c>
      <c r="H85" s="4">
        <v>1</v>
      </c>
      <c r="I85" s="4">
        <v>1</v>
      </c>
      <c r="J85" s="4">
        <v>1</v>
      </c>
      <c r="K85" s="4" t="s">
        <v>30</v>
      </c>
      <c r="L85" s="4">
        <v>1234.44</v>
      </c>
      <c r="M85" s="4">
        <v>1234.44</v>
      </c>
      <c r="N85" s="4" t="s">
        <v>403</v>
      </c>
      <c r="O85" s="4" t="s">
        <v>32</v>
      </c>
      <c r="P85" s="4" t="s">
        <v>33</v>
      </c>
      <c r="Q85" s="4">
        <v>0</v>
      </c>
      <c r="R85" s="7">
        <v>45252.0000115741</v>
      </c>
      <c r="S85" s="6">
        <v>45276</v>
      </c>
      <c r="T85" s="4" t="s">
        <v>34</v>
      </c>
      <c r="U85" s="4">
        <v>1234.44</v>
      </c>
      <c r="V85" s="4">
        <v>0</v>
      </c>
      <c r="W85" s="4">
        <v>0</v>
      </c>
      <c r="X85" s="4" t="s">
        <v>404</v>
      </c>
      <c r="Y85" s="4" t="s">
        <v>405</v>
      </c>
    </row>
    <row r="86" s="4" customFormat="1" spans="1:25">
      <c r="A86" s="4" t="s">
        <v>406</v>
      </c>
      <c r="B86" s="4" t="s">
        <v>26</v>
      </c>
      <c r="C86" s="4" t="s">
        <v>27</v>
      </c>
      <c r="D86" s="4" t="s">
        <v>407</v>
      </c>
      <c r="E86" s="4" t="s">
        <v>408</v>
      </c>
      <c r="F86" s="6">
        <v>45271</v>
      </c>
      <c r="G86" s="6">
        <v>45273</v>
      </c>
      <c r="H86" s="4">
        <v>1</v>
      </c>
      <c r="I86" s="4">
        <v>2</v>
      </c>
      <c r="J86" s="4">
        <v>2</v>
      </c>
      <c r="K86" s="4" t="s">
        <v>30</v>
      </c>
      <c r="L86" s="4">
        <v>3642.16</v>
      </c>
      <c r="M86" s="4">
        <v>3642.16</v>
      </c>
      <c r="N86" s="4" t="s">
        <v>409</v>
      </c>
      <c r="O86" s="4" t="s">
        <v>32</v>
      </c>
      <c r="P86" s="4" t="s">
        <v>33</v>
      </c>
      <c r="Q86" s="4">
        <v>0</v>
      </c>
      <c r="R86" s="7">
        <v>45252.0000115741</v>
      </c>
      <c r="S86" s="6">
        <v>45276</v>
      </c>
      <c r="T86" s="4" t="s">
        <v>34</v>
      </c>
      <c r="U86" s="4">
        <v>3642.16</v>
      </c>
      <c r="V86" s="4">
        <v>0</v>
      </c>
      <c r="W86" s="4">
        <v>0</v>
      </c>
      <c r="X86" s="4" t="s">
        <v>410</v>
      </c>
      <c r="Y86" s="4" t="s">
        <v>411</v>
      </c>
    </row>
    <row r="87" s="4" customFormat="1" spans="1:25">
      <c r="A87" s="4" t="s">
        <v>412</v>
      </c>
      <c r="B87" s="4" t="s">
        <v>26</v>
      </c>
      <c r="C87" s="4" t="s">
        <v>27</v>
      </c>
      <c r="D87" s="4" t="s">
        <v>413</v>
      </c>
      <c r="E87" s="4" t="s">
        <v>414</v>
      </c>
      <c r="F87" s="6">
        <v>45271</v>
      </c>
      <c r="G87" s="6">
        <v>45273</v>
      </c>
      <c r="H87" s="4">
        <v>1</v>
      </c>
      <c r="I87" s="4">
        <v>2</v>
      </c>
      <c r="J87" s="4">
        <v>2</v>
      </c>
      <c r="K87" s="4" t="s">
        <v>30</v>
      </c>
      <c r="L87" s="4">
        <v>1510.06</v>
      </c>
      <c r="M87" s="4">
        <v>1510.06</v>
      </c>
      <c r="N87" s="4" t="s">
        <v>415</v>
      </c>
      <c r="O87" s="4" t="s">
        <v>32</v>
      </c>
      <c r="P87" s="4" t="s">
        <v>33</v>
      </c>
      <c r="Q87" s="4">
        <v>0</v>
      </c>
      <c r="R87" s="7">
        <v>45252</v>
      </c>
      <c r="S87" s="6">
        <v>45276</v>
      </c>
      <c r="T87" s="4" t="s">
        <v>34</v>
      </c>
      <c r="U87" s="4">
        <v>1510.06</v>
      </c>
      <c r="V87" s="4">
        <v>0</v>
      </c>
      <c r="W87" s="4">
        <v>0</v>
      </c>
      <c r="X87" s="4" t="s">
        <v>416</v>
      </c>
      <c r="Y87" s="4" t="s">
        <v>42</v>
      </c>
    </row>
    <row r="88" s="4" customFormat="1" spans="1:25">
      <c r="A88" s="4" t="s">
        <v>417</v>
      </c>
      <c r="B88" s="4" t="s">
        <v>26</v>
      </c>
      <c r="C88" s="4" t="s">
        <v>27</v>
      </c>
      <c r="D88" s="4" t="s">
        <v>418</v>
      </c>
      <c r="E88" s="4" t="s">
        <v>419</v>
      </c>
      <c r="F88" s="6">
        <v>45272</v>
      </c>
      <c r="G88" s="6">
        <v>45273</v>
      </c>
      <c r="H88" s="4">
        <v>2</v>
      </c>
      <c r="I88" s="4">
        <v>1</v>
      </c>
      <c r="J88" s="4">
        <v>2</v>
      </c>
      <c r="K88" s="4" t="s">
        <v>30</v>
      </c>
      <c r="L88" s="4">
        <v>664.42</v>
      </c>
      <c r="M88" s="4">
        <v>664.42</v>
      </c>
      <c r="N88" s="4" t="s">
        <v>420</v>
      </c>
      <c r="O88" s="4" t="s">
        <v>32</v>
      </c>
      <c r="P88" s="4" t="s">
        <v>33</v>
      </c>
      <c r="Q88" s="4">
        <v>0</v>
      </c>
      <c r="R88" s="7">
        <v>45252</v>
      </c>
      <c r="S88" s="6">
        <v>45276</v>
      </c>
      <c r="T88" s="4" t="s">
        <v>34</v>
      </c>
      <c r="U88" s="4">
        <v>664.42</v>
      </c>
      <c r="V88" s="4">
        <v>0</v>
      </c>
      <c r="W88" s="4">
        <v>0</v>
      </c>
      <c r="X88" s="4" t="s">
        <v>421</v>
      </c>
      <c r="Y88" s="4" t="s">
        <v>422</v>
      </c>
    </row>
    <row r="89" s="4" customFormat="1" spans="1:25">
      <c r="A89" s="4" t="s">
        <v>423</v>
      </c>
      <c r="B89" s="4" t="s">
        <v>26</v>
      </c>
      <c r="C89" s="4" t="s">
        <v>27</v>
      </c>
      <c r="D89" s="4" t="s">
        <v>424</v>
      </c>
      <c r="E89" s="4" t="s">
        <v>425</v>
      </c>
      <c r="F89" s="6">
        <v>45266</v>
      </c>
      <c r="G89" s="6">
        <v>45273</v>
      </c>
      <c r="H89" s="4">
        <v>1</v>
      </c>
      <c r="I89" s="4">
        <v>7</v>
      </c>
      <c r="J89" s="4">
        <v>7</v>
      </c>
      <c r="K89" s="4" t="s">
        <v>30</v>
      </c>
      <c r="L89" s="4">
        <v>1274.98</v>
      </c>
      <c r="M89" s="4">
        <v>1274.98</v>
      </c>
      <c r="N89" s="4" t="s">
        <v>426</v>
      </c>
      <c r="O89" s="4" t="s">
        <v>32</v>
      </c>
      <c r="P89" s="4" t="s">
        <v>33</v>
      </c>
      <c r="Q89" s="4">
        <v>0</v>
      </c>
      <c r="R89" s="7">
        <v>45253</v>
      </c>
      <c r="S89" s="6">
        <v>45276</v>
      </c>
      <c r="T89" s="4" t="s">
        <v>34</v>
      </c>
      <c r="U89" s="4">
        <v>1274.98</v>
      </c>
      <c r="V89" s="4">
        <v>0</v>
      </c>
      <c r="W89" s="4">
        <v>0</v>
      </c>
      <c r="X89" s="4" t="s">
        <v>427</v>
      </c>
      <c r="Y89" s="4" t="s">
        <v>428</v>
      </c>
    </row>
    <row r="90" s="4" customFormat="1" spans="1:25">
      <c r="A90" s="4" t="s">
        <v>429</v>
      </c>
      <c r="B90" s="4" t="s">
        <v>26</v>
      </c>
      <c r="C90" s="4" t="s">
        <v>27</v>
      </c>
      <c r="D90" s="4" t="s">
        <v>430</v>
      </c>
      <c r="E90" s="4" t="s">
        <v>431</v>
      </c>
      <c r="F90" s="6">
        <v>45272</v>
      </c>
      <c r="G90" s="6">
        <v>45273</v>
      </c>
      <c r="H90" s="4">
        <v>2</v>
      </c>
      <c r="I90" s="4">
        <v>1</v>
      </c>
      <c r="J90" s="4">
        <v>2</v>
      </c>
      <c r="K90" s="4" t="s">
        <v>30</v>
      </c>
      <c r="L90" s="4">
        <v>218.44</v>
      </c>
      <c r="M90" s="4">
        <v>218.44</v>
      </c>
      <c r="N90" s="4" t="s">
        <v>432</v>
      </c>
      <c r="O90" s="4" t="s">
        <v>32</v>
      </c>
      <c r="P90" s="4" t="s">
        <v>33</v>
      </c>
      <c r="Q90" s="4">
        <v>0</v>
      </c>
      <c r="R90" s="7">
        <v>45253</v>
      </c>
      <c r="S90" s="6">
        <v>45276</v>
      </c>
      <c r="T90" s="4" t="s">
        <v>34</v>
      </c>
      <c r="U90" s="4">
        <v>218.44</v>
      </c>
      <c r="V90" s="4">
        <v>0</v>
      </c>
      <c r="W90" s="4">
        <v>0</v>
      </c>
      <c r="X90" s="4" t="s">
        <v>433</v>
      </c>
      <c r="Y90" s="4" t="s">
        <v>434</v>
      </c>
    </row>
    <row r="91" s="4" customFormat="1" spans="1:25">
      <c r="A91" s="4" t="s">
        <v>435</v>
      </c>
      <c r="B91" s="4" t="s">
        <v>26</v>
      </c>
      <c r="C91" s="4" t="s">
        <v>27</v>
      </c>
      <c r="D91" s="4" t="s">
        <v>436</v>
      </c>
      <c r="E91" s="4" t="s">
        <v>437</v>
      </c>
      <c r="F91" s="6">
        <v>45271</v>
      </c>
      <c r="G91" s="6">
        <v>45273</v>
      </c>
      <c r="H91" s="4">
        <v>1</v>
      </c>
      <c r="I91" s="4">
        <v>2</v>
      </c>
      <c r="J91" s="4">
        <v>2</v>
      </c>
      <c r="K91" s="4" t="s">
        <v>30</v>
      </c>
      <c r="L91" s="4">
        <v>1389.72</v>
      </c>
      <c r="M91" s="4">
        <v>1389.72</v>
      </c>
      <c r="N91" s="4" t="s">
        <v>438</v>
      </c>
      <c r="O91" s="4" t="s">
        <v>32</v>
      </c>
      <c r="P91" s="4" t="s">
        <v>33</v>
      </c>
      <c r="Q91" s="4">
        <v>0</v>
      </c>
      <c r="R91" s="7">
        <v>45253.0000115741</v>
      </c>
      <c r="S91" s="6">
        <v>45276</v>
      </c>
      <c r="T91" s="4" t="s">
        <v>34</v>
      </c>
      <c r="U91" s="4">
        <v>1389.72</v>
      </c>
      <c r="V91" s="4">
        <v>0</v>
      </c>
      <c r="W91" s="4">
        <v>0</v>
      </c>
      <c r="X91" s="4" t="s">
        <v>439</v>
      </c>
      <c r="Y91" s="4" t="s">
        <v>440</v>
      </c>
    </row>
    <row r="92" s="4" customFormat="1" spans="1:25">
      <c r="A92" s="4" t="s">
        <v>441</v>
      </c>
      <c r="B92" s="4" t="s">
        <v>26</v>
      </c>
      <c r="C92" s="4" t="s">
        <v>27</v>
      </c>
      <c r="D92" s="4" t="s">
        <v>442</v>
      </c>
      <c r="E92" s="4" t="s">
        <v>443</v>
      </c>
      <c r="F92" s="6">
        <v>45271</v>
      </c>
      <c r="G92" s="6">
        <v>45273</v>
      </c>
      <c r="H92" s="4">
        <v>1</v>
      </c>
      <c r="I92" s="4">
        <v>2</v>
      </c>
      <c r="J92" s="4">
        <v>2</v>
      </c>
      <c r="K92" s="4" t="s">
        <v>30</v>
      </c>
      <c r="L92" s="4">
        <v>1028.64</v>
      </c>
      <c r="M92" s="4">
        <v>1028.64</v>
      </c>
      <c r="N92" s="4" t="s">
        <v>444</v>
      </c>
      <c r="O92" s="4" t="s">
        <v>32</v>
      </c>
      <c r="P92" s="4" t="s">
        <v>33</v>
      </c>
      <c r="Q92" s="4">
        <v>0</v>
      </c>
      <c r="R92" s="7">
        <v>45254</v>
      </c>
      <c r="S92" s="6">
        <v>45276</v>
      </c>
      <c r="T92" s="4" t="s">
        <v>34</v>
      </c>
      <c r="U92" s="4">
        <v>1028.64</v>
      </c>
      <c r="V92" s="4">
        <v>0</v>
      </c>
      <c r="W92" s="4">
        <v>0</v>
      </c>
      <c r="X92" s="4" t="s">
        <v>445</v>
      </c>
      <c r="Y92" s="4" t="s">
        <v>446</v>
      </c>
    </row>
    <row r="93" s="4" customFormat="1" spans="1:25">
      <c r="A93" s="4" t="s">
        <v>447</v>
      </c>
      <c r="B93" s="4" t="s">
        <v>26</v>
      </c>
      <c r="C93" s="4" t="s">
        <v>27</v>
      </c>
      <c r="D93" s="4" t="s">
        <v>448</v>
      </c>
      <c r="E93" s="4" t="s">
        <v>449</v>
      </c>
      <c r="F93" s="6">
        <v>45271</v>
      </c>
      <c r="G93" s="6">
        <v>45273</v>
      </c>
      <c r="H93" s="4">
        <v>1</v>
      </c>
      <c r="I93" s="4">
        <v>2</v>
      </c>
      <c r="J93" s="4">
        <v>2</v>
      </c>
      <c r="K93" s="4" t="s">
        <v>30</v>
      </c>
      <c r="L93" s="4">
        <v>1824.24</v>
      </c>
      <c r="M93" s="4">
        <v>1824.24</v>
      </c>
      <c r="N93" s="4" t="s">
        <v>450</v>
      </c>
      <c r="O93" s="4" t="s">
        <v>32</v>
      </c>
      <c r="P93" s="4" t="s">
        <v>33</v>
      </c>
      <c r="Q93" s="4">
        <v>0</v>
      </c>
      <c r="R93" s="7">
        <v>45254</v>
      </c>
      <c r="S93" s="6">
        <v>45276</v>
      </c>
      <c r="T93" s="4" t="s">
        <v>34</v>
      </c>
      <c r="U93" s="4">
        <v>1824.24</v>
      </c>
      <c r="V93" s="4">
        <v>0</v>
      </c>
      <c r="W93" s="4">
        <v>0</v>
      </c>
      <c r="X93" s="4" t="s">
        <v>451</v>
      </c>
      <c r="Y93" s="4" t="s">
        <v>452</v>
      </c>
    </row>
    <row r="94" s="4" customFormat="1" spans="1:25">
      <c r="A94" s="4" t="s">
        <v>453</v>
      </c>
      <c r="B94" s="4" t="s">
        <v>26</v>
      </c>
      <c r="C94" s="4" t="s">
        <v>27</v>
      </c>
      <c r="D94" s="4" t="s">
        <v>454</v>
      </c>
      <c r="E94" s="4" t="s">
        <v>455</v>
      </c>
      <c r="F94" s="6">
        <v>45272</v>
      </c>
      <c r="G94" s="6">
        <v>45273</v>
      </c>
      <c r="H94" s="4">
        <v>1</v>
      </c>
      <c r="I94" s="4">
        <v>1</v>
      </c>
      <c r="J94" s="4">
        <v>1</v>
      </c>
      <c r="K94" s="4" t="s">
        <v>30</v>
      </c>
      <c r="L94" s="4">
        <v>947.62</v>
      </c>
      <c r="M94" s="4">
        <v>947.62</v>
      </c>
      <c r="N94" s="4" t="s">
        <v>456</v>
      </c>
      <c r="O94" s="4" t="s">
        <v>32</v>
      </c>
      <c r="P94" s="4" t="s">
        <v>33</v>
      </c>
      <c r="Q94" s="4">
        <v>0</v>
      </c>
      <c r="R94" s="7">
        <v>45254.0000115741</v>
      </c>
      <c r="S94" s="6">
        <v>45276</v>
      </c>
      <c r="T94" s="4" t="s">
        <v>34</v>
      </c>
      <c r="U94" s="4">
        <v>947.62</v>
      </c>
      <c r="V94" s="4">
        <v>0</v>
      </c>
      <c r="W94" s="4">
        <v>0</v>
      </c>
      <c r="X94" s="4" t="s">
        <v>457</v>
      </c>
      <c r="Y94" s="4" t="s">
        <v>458</v>
      </c>
    </row>
    <row r="95" s="4" customFormat="1" spans="1:25">
      <c r="A95" s="4" t="s">
        <v>447</v>
      </c>
      <c r="B95" s="4" t="s">
        <v>26</v>
      </c>
      <c r="C95" s="4" t="s">
        <v>48</v>
      </c>
      <c r="D95" s="4" t="s">
        <v>448</v>
      </c>
      <c r="E95" s="4" t="s">
        <v>449</v>
      </c>
      <c r="F95" s="6">
        <v>45271</v>
      </c>
      <c r="G95" s="6">
        <v>45273</v>
      </c>
      <c r="H95" s="4">
        <v>1</v>
      </c>
      <c r="I95" s="4">
        <v>2</v>
      </c>
      <c r="J95" s="4">
        <v>2</v>
      </c>
      <c r="K95" s="4" t="s">
        <v>30</v>
      </c>
      <c r="L95" s="4">
        <v>-1824.24</v>
      </c>
      <c r="M95" s="4">
        <v>-1824.24</v>
      </c>
      <c r="N95" s="4" t="s">
        <v>450</v>
      </c>
      <c r="O95" s="4" t="s">
        <v>32</v>
      </c>
      <c r="P95" s="4" t="s">
        <v>33</v>
      </c>
      <c r="Q95" s="4">
        <v>0</v>
      </c>
      <c r="R95" s="7">
        <v>45254</v>
      </c>
      <c r="S95" s="6">
        <v>45276</v>
      </c>
      <c r="T95" s="4" t="s">
        <v>34</v>
      </c>
      <c r="U95" s="4">
        <v>-1824.24</v>
      </c>
      <c r="V95" s="4">
        <v>0</v>
      </c>
      <c r="W95" s="4">
        <v>0</v>
      </c>
      <c r="X95" s="4" t="s">
        <v>451</v>
      </c>
      <c r="Y95" s="4" t="s">
        <v>452</v>
      </c>
    </row>
    <row r="96" s="4" customFormat="1" spans="1:25">
      <c r="A96" s="4" t="s">
        <v>429</v>
      </c>
      <c r="B96" s="4" t="s">
        <v>26</v>
      </c>
      <c r="C96" s="4" t="s">
        <v>48</v>
      </c>
      <c r="D96" s="4" t="s">
        <v>430</v>
      </c>
      <c r="E96" s="4" t="s">
        <v>431</v>
      </c>
      <c r="F96" s="6">
        <v>45272</v>
      </c>
      <c r="G96" s="6">
        <v>45273</v>
      </c>
      <c r="H96" s="4">
        <v>2</v>
      </c>
      <c r="I96" s="4">
        <v>1</v>
      </c>
      <c r="J96" s="4">
        <v>2</v>
      </c>
      <c r="K96" s="4" t="s">
        <v>30</v>
      </c>
      <c r="L96" s="4">
        <v>-218.44</v>
      </c>
      <c r="M96" s="4">
        <v>-218.44</v>
      </c>
      <c r="N96" s="4" t="s">
        <v>432</v>
      </c>
      <c r="O96" s="4" t="s">
        <v>32</v>
      </c>
      <c r="P96" s="4" t="s">
        <v>33</v>
      </c>
      <c r="Q96" s="4">
        <v>0</v>
      </c>
      <c r="R96" s="7">
        <v>45253</v>
      </c>
      <c r="S96" s="6">
        <v>45276</v>
      </c>
      <c r="T96" s="4" t="s">
        <v>34</v>
      </c>
      <c r="U96" s="4">
        <v>-218.44</v>
      </c>
      <c r="V96" s="4">
        <v>0</v>
      </c>
      <c r="W96" s="4">
        <v>0</v>
      </c>
      <c r="X96" s="4" t="s">
        <v>433</v>
      </c>
      <c r="Y96" s="4" t="s">
        <v>434</v>
      </c>
    </row>
    <row r="97" s="4" customFormat="1" spans="1:25">
      <c r="A97" s="4" t="s">
        <v>459</v>
      </c>
      <c r="B97" s="4" t="s">
        <v>26</v>
      </c>
      <c r="C97" s="4" t="s">
        <v>27</v>
      </c>
      <c r="D97" s="4" t="s">
        <v>460</v>
      </c>
      <c r="E97" s="4" t="s">
        <v>461</v>
      </c>
      <c r="F97" s="6">
        <v>45267</v>
      </c>
      <c r="G97" s="6">
        <v>45273</v>
      </c>
      <c r="H97" s="4">
        <v>1</v>
      </c>
      <c r="I97" s="4">
        <v>6</v>
      </c>
      <c r="J97" s="4">
        <v>6</v>
      </c>
      <c r="K97" s="4" t="s">
        <v>30</v>
      </c>
      <c r="L97" s="4">
        <v>12883.14</v>
      </c>
      <c r="M97" s="4">
        <v>12883.14</v>
      </c>
      <c r="N97" s="4" t="s">
        <v>462</v>
      </c>
      <c r="O97" s="4" t="s">
        <v>32</v>
      </c>
      <c r="P97" s="4" t="s">
        <v>33</v>
      </c>
      <c r="Q97" s="4">
        <v>0</v>
      </c>
      <c r="R97" s="7">
        <v>45259.0000115741</v>
      </c>
      <c r="S97" s="6">
        <v>45276</v>
      </c>
      <c r="T97" s="4" t="s">
        <v>34</v>
      </c>
      <c r="U97" s="4">
        <v>12883.14</v>
      </c>
      <c r="V97" s="4">
        <v>0</v>
      </c>
      <c r="W97" s="4">
        <v>0</v>
      </c>
      <c r="X97" s="4" t="s">
        <v>463</v>
      </c>
      <c r="Y97" s="4" t="s">
        <v>42</v>
      </c>
    </row>
    <row r="98" s="4" customFormat="1" spans="1:25">
      <c r="A98" s="4" t="s">
        <v>459</v>
      </c>
      <c r="B98" s="4" t="s">
        <v>26</v>
      </c>
      <c r="C98" s="4" t="s">
        <v>48</v>
      </c>
      <c r="D98" s="4" t="s">
        <v>460</v>
      </c>
      <c r="E98" s="4" t="s">
        <v>461</v>
      </c>
      <c r="F98" s="6">
        <v>45267</v>
      </c>
      <c r="G98" s="6">
        <v>45273</v>
      </c>
      <c r="H98" s="4">
        <v>1</v>
      </c>
      <c r="I98" s="4">
        <v>6</v>
      </c>
      <c r="J98" s="4">
        <v>6</v>
      </c>
      <c r="K98" s="4" t="s">
        <v>30</v>
      </c>
      <c r="L98" s="4">
        <v>-12883.14</v>
      </c>
      <c r="M98" s="4">
        <v>-12883.14</v>
      </c>
      <c r="N98" s="4" t="s">
        <v>462</v>
      </c>
      <c r="O98" s="4" t="s">
        <v>32</v>
      </c>
      <c r="P98" s="4" t="s">
        <v>33</v>
      </c>
      <c r="Q98" s="4">
        <v>0</v>
      </c>
      <c r="R98" s="7">
        <v>45259.0000115741</v>
      </c>
      <c r="S98" s="6">
        <v>45276</v>
      </c>
      <c r="T98" s="4" t="s">
        <v>34</v>
      </c>
      <c r="U98" s="4">
        <v>-12883.14</v>
      </c>
      <c r="V98" s="4">
        <v>0</v>
      </c>
      <c r="W98" s="4">
        <v>0</v>
      </c>
      <c r="X98" s="4" t="s">
        <v>463</v>
      </c>
      <c r="Y98" s="4" t="s">
        <v>42</v>
      </c>
    </row>
    <row r="99" s="4" customFormat="1" spans="1:25">
      <c r="A99" s="4" t="s">
        <v>25</v>
      </c>
      <c r="B99" s="4" t="s">
        <v>26</v>
      </c>
      <c r="C99" s="4" t="s">
        <v>48</v>
      </c>
      <c r="D99" s="4" t="s">
        <v>28</v>
      </c>
      <c r="E99" s="4" t="s">
        <v>29</v>
      </c>
      <c r="F99" s="6">
        <v>45266</v>
      </c>
      <c r="G99" s="6">
        <v>45273</v>
      </c>
      <c r="H99" s="4">
        <v>1</v>
      </c>
      <c r="I99" s="4">
        <v>7</v>
      </c>
      <c r="J99" s="4">
        <v>7</v>
      </c>
      <c r="K99" s="4" t="s">
        <v>30</v>
      </c>
      <c r="L99" s="4">
        <v>-5076</v>
      </c>
      <c r="M99" s="4">
        <v>-5076</v>
      </c>
      <c r="N99" s="4" t="s">
        <v>31</v>
      </c>
      <c r="O99" s="4" t="s">
        <v>32</v>
      </c>
      <c r="P99" s="4" t="s">
        <v>33</v>
      </c>
      <c r="Q99" s="4">
        <v>0</v>
      </c>
      <c r="R99" s="7">
        <v>45075</v>
      </c>
      <c r="S99" s="6">
        <v>45276</v>
      </c>
      <c r="T99" s="4" t="s">
        <v>34</v>
      </c>
      <c r="U99" s="4">
        <v>-5076</v>
      </c>
      <c r="V99" s="4">
        <v>0</v>
      </c>
      <c r="W99" s="4">
        <v>0</v>
      </c>
      <c r="X99" s="4" t="s">
        <v>35</v>
      </c>
      <c r="Y99" s="4" t="s">
        <v>36</v>
      </c>
    </row>
    <row r="100" s="4" customFormat="1" spans="1:25">
      <c r="A100" s="4" t="s">
        <v>453</v>
      </c>
      <c r="B100" s="4" t="s">
        <v>26</v>
      </c>
      <c r="C100" s="4" t="s">
        <v>48</v>
      </c>
      <c r="D100" s="4" t="s">
        <v>454</v>
      </c>
      <c r="E100" s="4" t="s">
        <v>455</v>
      </c>
      <c r="F100" s="6">
        <v>45272</v>
      </c>
      <c r="G100" s="6">
        <v>45273</v>
      </c>
      <c r="H100" s="4">
        <v>1</v>
      </c>
      <c r="I100" s="4">
        <v>1</v>
      </c>
      <c r="J100" s="4">
        <v>1</v>
      </c>
      <c r="K100" s="4" t="s">
        <v>30</v>
      </c>
      <c r="L100" s="4">
        <v>-947.62</v>
      </c>
      <c r="M100" s="4">
        <v>-947.62</v>
      </c>
      <c r="N100" s="4" t="s">
        <v>456</v>
      </c>
      <c r="O100" s="4" t="s">
        <v>32</v>
      </c>
      <c r="P100" s="4" t="s">
        <v>33</v>
      </c>
      <c r="Q100" s="4">
        <v>0</v>
      </c>
      <c r="R100" s="7">
        <v>45254.0000115741</v>
      </c>
      <c r="S100" s="6">
        <v>45276</v>
      </c>
      <c r="T100" s="4" t="s">
        <v>34</v>
      </c>
      <c r="U100" s="4">
        <v>-947.62</v>
      </c>
      <c r="V100" s="4">
        <v>0</v>
      </c>
      <c r="W100" s="4">
        <v>0</v>
      </c>
      <c r="X100" s="4" t="s">
        <v>457</v>
      </c>
      <c r="Y100" s="4" t="s">
        <v>458</v>
      </c>
    </row>
    <row r="101" s="4" customFormat="1" spans="1:25">
      <c r="A101" s="4" t="s">
        <v>464</v>
      </c>
      <c r="B101" s="4" t="s">
        <v>26</v>
      </c>
      <c r="C101" s="4" t="s">
        <v>27</v>
      </c>
      <c r="D101" s="4" t="s">
        <v>465</v>
      </c>
      <c r="E101" s="4" t="s">
        <v>466</v>
      </c>
      <c r="F101" s="6">
        <v>45270</v>
      </c>
      <c r="G101" s="6">
        <v>45273</v>
      </c>
      <c r="H101" s="4">
        <v>1</v>
      </c>
      <c r="I101" s="4">
        <v>3</v>
      </c>
      <c r="J101" s="4">
        <v>3</v>
      </c>
      <c r="K101" s="4" t="s">
        <v>30</v>
      </c>
      <c r="L101" s="4">
        <v>3537.71</v>
      </c>
      <c r="M101" s="4">
        <v>3537.71</v>
      </c>
      <c r="N101" s="4" t="s">
        <v>467</v>
      </c>
      <c r="O101" s="4" t="s">
        <v>32</v>
      </c>
      <c r="P101" s="4" t="s">
        <v>33</v>
      </c>
      <c r="Q101" s="4">
        <v>0</v>
      </c>
      <c r="R101" s="7">
        <v>45262.0000115741</v>
      </c>
      <c r="S101" s="6">
        <v>45276</v>
      </c>
      <c r="T101" s="4" t="s">
        <v>34</v>
      </c>
      <c r="U101" s="4">
        <v>3537.71</v>
      </c>
      <c r="V101" s="4">
        <v>0</v>
      </c>
      <c r="W101" s="4">
        <v>0</v>
      </c>
      <c r="X101" s="4" t="s">
        <v>468</v>
      </c>
      <c r="Y101" s="4" t="s">
        <v>469</v>
      </c>
    </row>
    <row r="102" s="4" customFormat="1" spans="1:25">
      <c r="A102" s="4" t="s">
        <v>470</v>
      </c>
      <c r="B102" s="4" t="s">
        <v>26</v>
      </c>
      <c r="C102" s="4" t="s">
        <v>27</v>
      </c>
      <c r="D102" s="4" t="s">
        <v>345</v>
      </c>
      <c r="E102" s="4" t="s">
        <v>471</v>
      </c>
      <c r="F102" s="6">
        <v>45272</v>
      </c>
      <c r="G102" s="6">
        <v>45273</v>
      </c>
      <c r="H102" s="4">
        <v>1</v>
      </c>
      <c r="I102" s="4">
        <v>1</v>
      </c>
      <c r="J102" s="4">
        <v>1</v>
      </c>
      <c r="K102" s="4" t="s">
        <v>30</v>
      </c>
      <c r="L102" s="4">
        <v>1782.59</v>
      </c>
      <c r="M102" s="4">
        <v>1782.59</v>
      </c>
      <c r="N102" s="4" t="s">
        <v>472</v>
      </c>
      <c r="O102" s="4" t="s">
        <v>32</v>
      </c>
      <c r="P102" s="4" t="s">
        <v>33</v>
      </c>
      <c r="Q102" s="4">
        <v>0</v>
      </c>
      <c r="R102" s="7">
        <v>45263</v>
      </c>
      <c r="S102" s="6">
        <v>45276</v>
      </c>
      <c r="T102" s="4" t="s">
        <v>34</v>
      </c>
      <c r="U102" s="4">
        <v>1782.59</v>
      </c>
      <c r="V102" s="4">
        <v>0</v>
      </c>
      <c r="W102" s="4">
        <v>0</v>
      </c>
      <c r="X102" s="4" t="s">
        <v>473</v>
      </c>
      <c r="Y102" s="4" t="s">
        <v>474</v>
      </c>
    </row>
    <row r="103" s="4" customFormat="1" spans="1:25">
      <c r="A103" s="4" t="s">
        <v>289</v>
      </c>
      <c r="B103" s="4" t="s">
        <v>26</v>
      </c>
      <c r="C103" s="4" t="s">
        <v>48</v>
      </c>
      <c r="D103" s="4" t="s">
        <v>290</v>
      </c>
      <c r="E103" s="4" t="s">
        <v>291</v>
      </c>
      <c r="F103" s="6">
        <v>45272</v>
      </c>
      <c r="G103" s="6">
        <v>45273</v>
      </c>
      <c r="H103" s="4">
        <v>1</v>
      </c>
      <c r="I103" s="4">
        <v>1</v>
      </c>
      <c r="J103" s="4">
        <v>1</v>
      </c>
      <c r="K103" s="4" t="s">
        <v>30</v>
      </c>
      <c r="L103" s="4">
        <v>-440.48</v>
      </c>
      <c r="M103" s="4">
        <v>-440.48</v>
      </c>
      <c r="N103" s="4" t="s">
        <v>292</v>
      </c>
      <c r="O103" s="4" t="s">
        <v>32</v>
      </c>
      <c r="P103" s="4" t="s">
        <v>33</v>
      </c>
      <c r="Q103" s="4">
        <v>0</v>
      </c>
      <c r="R103" s="7">
        <v>45245</v>
      </c>
      <c r="S103" s="6">
        <v>45276</v>
      </c>
      <c r="T103" s="4" t="s">
        <v>34</v>
      </c>
      <c r="U103" s="4">
        <v>-440.48</v>
      </c>
      <c r="V103" s="4">
        <v>0</v>
      </c>
      <c r="W103" s="4">
        <v>-439.38</v>
      </c>
      <c r="X103" s="4" t="s">
        <v>293</v>
      </c>
      <c r="Y103" s="4" t="s">
        <v>42</v>
      </c>
    </row>
    <row r="104" s="4" customFormat="1" spans="1:25">
      <c r="A104" s="4" t="s">
        <v>475</v>
      </c>
      <c r="B104" s="4" t="s">
        <v>26</v>
      </c>
      <c r="C104" s="4" t="s">
        <v>27</v>
      </c>
      <c r="D104" s="4" t="s">
        <v>345</v>
      </c>
      <c r="E104" s="4" t="s">
        <v>471</v>
      </c>
      <c r="F104" s="6">
        <v>45272</v>
      </c>
      <c r="G104" s="6">
        <v>45273</v>
      </c>
      <c r="H104" s="4">
        <v>1</v>
      </c>
      <c r="I104" s="4">
        <v>1</v>
      </c>
      <c r="J104" s="4">
        <v>1</v>
      </c>
      <c r="K104" s="4" t="s">
        <v>30</v>
      </c>
      <c r="L104" s="4">
        <v>1782.59</v>
      </c>
      <c r="M104" s="4">
        <v>1782.59</v>
      </c>
      <c r="N104" s="4" t="s">
        <v>476</v>
      </c>
      <c r="O104" s="4" t="s">
        <v>32</v>
      </c>
      <c r="P104" s="4" t="s">
        <v>33</v>
      </c>
      <c r="Q104" s="4">
        <v>0</v>
      </c>
      <c r="R104" s="7">
        <v>45264</v>
      </c>
      <c r="S104" s="6">
        <v>45276</v>
      </c>
      <c r="T104" s="4" t="s">
        <v>34</v>
      </c>
      <c r="U104" s="4">
        <v>1782.59</v>
      </c>
      <c r="V104" s="4">
        <v>0</v>
      </c>
      <c r="W104" s="4">
        <v>0</v>
      </c>
      <c r="X104" s="4" t="s">
        <v>477</v>
      </c>
      <c r="Y104" s="4" t="s">
        <v>478</v>
      </c>
    </row>
    <row r="105" s="4" customFormat="1" spans="1:25">
      <c r="A105" s="4" t="s">
        <v>479</v>
      </c>
      <c r="B105" s="4" t="s">
        <v>26</v>
      </c>
      <c r="C105" s="4" t="s">
        <v>27</v>
      </c>
      <c r="D105" s="4" t="s">
        <v>279</v>
      </c>
      <c r="E105" s="4" t="s">
        <v>138</v>
      </c>
      <c r="F105" s="6">
        <v>45269</v>
      </c>
      <c r="G105" s="6">
        <v>45273</v>
      </c>
      <c r="H105" s="4">
        <v>1</v>
      </c>
      <c r="I105" s="4">
        <v>4</v>
      </c>
      <c r="J105" s="4">
        <v>4</v>
      </c>
      <c r="K105" s="4" t="s">
        <v>30</v>
      </c>
      <c r="L105" s="4">
        <v>5947.48</v>
      </c>
      <c r="M105" s="4">
        <v>5947.48</v>
      </c>
      <c r="N105" s="4" t="s">
        <v>480</v>
      </c>
      <c r="O105" s="4" t="s">
        <v>32</v>
      </c>
      <c r="P105" s="4" t="s">
        <v>33</v>
      </c>
      <c r="Q105" s="4">
        <v>0</v>
      </c>
      <c r="R105" s="7">
        <v>45208.0000115741</v>
      </c>
      <c r="S105" s="6">
        <v>45276</v>
      </c>
      <c r="T105" s="4" t="s">
        <v>34</v>
      </c>
      <c r="U105" s="4">
        <v>5947.48</v>
      </c>
      <c r="V105" s="4">
        <v>0</v>
      </c>
      <c r="W105" s="4">
        <v>0</v>
      </c>
      <c r="X105" s="4" t="s">
        <v>481</v>
      </c>
      <c r="Y105" s="4" t="s">
        <v>482</v>
      </c>
    </row>
    <row r="106" s="4" customFormat="1" spans="1:25">
      <c r="A106" s="4" t="s">
        <v>483</v>
      </c>
      <c r="B106" s="4" t="s">
        <v>26</v>
      </c>
      <c r="C106" s="4" t="s">
        <v>27</v>
      </c>
      <c r="D106" s="4" t="s">
        <v>484</v>
      </c>
      <c r="E106" s="4" t="s">
        <v>466</v>
      </c>
      <c r="F106" s="6">
        <v>45272</v>
      </c>
      <c r="G106" s="6">
        <v>45273</v>
      </c>
      <c r="H106" s="4">
        <v>1</v>
      </c>
      <c r="I106" s="4">
        <v>1</v>
      </c>
      <c r="J106" s="4">
        <v>1</v>
      </c>
      <c r="K106" s="4" t="s">
        <v>30</v>
      </c>
      <c r="L106" s="4">
        <v>490.28</v>
      </c>
      <c r="M106" s="4">
        <v>490.28</v>
      </c>
      <c r="N106" s="4" t="s">
        <v>485</v>
      </c>
      <c r="O106" s="4" t="s">
        <v>32</v>
      </c>
      <c r="P106" s="4" t="s">
        <v>33</v>
      </c>
      <c r="Q106" s="4">
        <v>0</v>
      </c>
      <c r="R106" s="7">
        <v>45265</v>
      </c>
      <c r="S106" s="6">
        <v>45276</v>
      </c>
      <c r="T106" s="4" t="s">
        <v>34</v>
      </c>
      <c r="U106" s="4">
        <v>490.28</v>
      </c>
      <c r="V106" s="4">
        <v>0</v>
      </c>
      <c r="W106" s="4">
        <v>0</v>
      </c>
      <c r="X106" s="4" t="s">
        <v>486</v>
      </c>
      <c r="Y106" s="4" t="s">
        <v>487</v>
      </c>
    </row>
    <row r="107" s="4" customFormat="1" spans="1:25">
      <c r="A107" s="4" t="s">
        <v>273</v>
      </c>
      <c r="B107" s="4" t="s">
        <v>26</v>
      </c>
      <c r="C107" s="4" t="s">
        <v>48</v>
      </c>
      <c r="D107" s="4" t="s">
        <v>274</v>
      </c>
      <c r="E107" s="4" t="s">
        <v>275</v>
      </c>
      <c r="F107" s="6">
        <v>45272</v>
      </c>
      <c r="G107" s="6">
        <v>45273</v>
      </c>
      <c r="H107" s="4">
        <v>1</v>
      </c>
      <c r="I107" s="4">
        <v>1</v>
      </c>
      <c r="J107" s="4">
        <v>1</v>
      </c>
      <c r="K107" s="4" t="s">
        <v>30</v>
      </c>
      <c r="L107" s="4">
        <v>-2210.6</v>
      </c>
      <c r="M107" s="4">
        <v>-2210.6</v>
      </c>
      <c r="N107" s="4" t="s">
        <v>276</v>
      </c>
      <c r="O107" s="4" t="s">
        <v>32</v>
      </c>
      <c r="P107" s="4" t="s">
        <v>33</v>
      </c>
      <c r="Q107" s="4">
        <v>0</v>
      </c>
      <c r="R107" s="7">
        <v>45245.0000115741</v>
      </c>
      <c r="S107" s="6">
        <v>45276</v>
      </c>
      <c r="T107" s="4" t="s">
        <v>34</v>
      </c>
      <c r="U107" s="4">
        <v>-2210.6</v>
      </c>
      <c r="V107" s="4">
        <v>0</v>
      </c>
      <c r="W107" s="4">
        <v>0</v>
      </c>
      <c r="X107" s="4" t="s">
        <v>277</v>
      </c>
      <c r="Y107" s="4" t="s">
        <v>42</v>
      </c>
    </row>
    <row r="108" s="4" customFormat="1" spans="1:25">
      <c r="A108" s="4" t="s">
        <v>488</v>
      </c>
      <c r="B108" s="4" t="s">
        <v>26</v>
      </c>
      <c r="C108" s="4" t="s">
        <v>27</v>
      </c>
      <c r="D108" s="4" t="s">
        <v>484</v>
      </c>
      <c r="E108" s="4" t="s">
        <v>489</v>
      </c>
      <c r="F108" s="6">
        <v>45272</v>
      </c>
      <c r="G108" s="6">
        <v>45273</v>
      </c>
      <c r="H108" s="4">
        <v>1</v>
      </c>
      <c r="I108" s="4">
        <v>1</v>
      </c>
      <c r="J108" s="4">
        <v>1</v>
      </c>
      <c r="K108" s="4" t="s">
        <v>30</v>
      </c>
      <c r="L108" s="4">
        <v>586.44</v>
      </c>
      <c r="M108" s="4">
        <v>586.44</v>
      </c>
      <c r="N108" s="4" t="s">
        <v>490</v>
      </c>
      <c r="O108" s="4" t="s">
        <v>32</v>
      </c>
      <c r="P108" s="4" t="s">
        <v>33</v>
      </c>
      <c r="Q108" s="4">
        <v>0</v>
      </c>
      <c r="R108" s="7">
        <v>45268.0000115741</v>
      </c>
      <c r="S108" s="6">
        <v>45276</v>
      </c>
      <c r="T108" s="4" t="s">
        <v>34</v>
      </c>
      <c r="U108" s="4">
        <v>586.44</v>
      </c>
      <c r="V108" s="4">
        <v>0</v>
      </c>
      <c r="W108" s="4">
        <v>0</v>
      </c>
      <c r="X108" s="4" t="s">
        <v>491</v>
      </c>
      <c r="Y108" s="4" t="s">
        <v>492</v>
      </c>
    </row>
    <row r="109" s="4" customFormat="1" spans="1:25">
      <c r="A109" s="4" t="s">
        <v>493</v>
      </c>
      <c r="B109" s="4" t="s">
        <v>26</v>
      </c>
      <c r="C109" s="4" t="s">
        <v>27</v>
      </c>
      <c r="D109" s="4" t="s">
        <v>494</v>
      </c>
      <c r="E109" s="4" t="s">
        <v>495</v>
      </c>
      <c r="F109" s="6">
        <v>45273</v>
      </c>
      <c r="G109" s="6">
        <v>45274</v>
      </c>
      <c r="H109" s="4">
        <v>1</v>
      </c>
      <c r="I109" s="4">
        <v>1</v>
      </c>
      <c r="J109" s="4">
        <v>1</v>
      </c>
      <c r="K109" s="4" t="s">
        <v>30</v>
      </c>
      <c r="L109" s="4">
        <v>385</v>
      </c>
      <c r="M109" s="4">
        <v>385</v>
      </c>
      <c r="N109" s="4" t="s">
        <v>496</v>
      </c>
      <c r="O109" s="4" t="s">
        <v>497</v>
      </c>
      <c r="P109" s="4" t="s">
        <v>33</v>
      </c>
      <c r="Q109" s="4">
        <v>0</v>
      </c>
      <c r="R109" s="7">
        <v>45054</v>
      </c>
      <c r="S109" s="6">
        <v>45277</v>
      </c>
      <c r="T109" s="4" t="s">
        <v>34</v>
      </c>
      <c r="U109" s="4">
        <v>385</v>
      </c>
      <c r="V109" s="4">
        <v>0</v>
      </c>
      <c r="W109" s="4">
        <v>0</v>
      </c>
      <c r="X109" s="4" t="s">
        <v>498</v>
      </c>
      <c r="Y109" s="4" t="s">
        <v>499</v>
      </c>
    </row>
    <row r="110" s="4" customFormat="1" spans="1:25">
      <c r="A110" s="4" t="s">
        <v>493</v>
      </c>
      <c r="B110" s="4" t="s">
        <v>26</v>
      </c>
      <c r="C110" s="4" t="s">
        <v>48</v>
      </c>
      <c r="D110" s="4" t="s">
        <v>494</v>
      </c>
      <c r="E110" s="4" t="s">
        <v>495</v>
      </c>
      <c r="F110" s="6">
        <v>45273</v>
      </c>
      <c r="G110" s="6">
        <v>45274</v>
      </c>
      <c r="H110" s="4">
        <v>1</v>
      </c>
      <c r="I110" s="4">
        <v>1</v>
      </c>
      <c r="J110" s="4">
        <v>1</v>
      </c>
      <c r="K110" s="4" t="s">
        <v>30</v>
      </c>
      <c r="L110" s="4">
        <v>-385</v>
      </c>
      <c r="M110" s="4">
        <v>-385</v>
      </c>
      <c r="N110" s="4" t="s">
        <v>496</v>
      </c>
      <c r="O110" s="4" t="s">
        <v>497</v>
      </c>
      <c r="P110" s="4" t="s">
        <v>33</v>
      </c>
      <c r="Q110" s="4">
        <v>0</v>
      </c>
      <c r="R110" s="7">
        <v>45054</v>
      </c>
      <c r="S110" s="6">
        <v>45277</v>
      </c>
      <c r="T110" s="4" t="s">
        <v>34</v>
      </c>
      <c r="U110" s="4">
        <v>-385</v>
      </c>
      <c r="V110" s="4">
        <v>0</v>
      </c>
      <c r="W110" s="4">
        <v>0</v>
      </c>
      <c r="X110" s="4" t="s">
        <v>498</v>
      </c>
      <c r="Y110" s="4" t="s">
        <v>499</v>
      </c>
    </row>
    <row r="111" s="4" customFormat="1" spans="1:25">
      <c r="A111" s="4" t="s">
        <v>500</v>
      </c>
      <c r="B111" s="4" t="s">
        <v>26</v>
      </c>
      <c r="C111" s="4" t="s">
        <v>27</v>
      </c>
      <c r="D111" s="4" t="s">
        <v>501</v>
      </c>
      <c r="E111" s="4" t="s">
        <v>502</v>
      </c>
      <c r="F111" s="6">
        <v>45269</v>
      </c>
      <c r="G111" s="6">
        <v>45274</v>
      </c>
      <c r="H111" s="4">
        <v>1</v>
      </c>
      <c r="I111" s="4">
        <v>5</v>
      </c>
      <c r="J111" s="4">
        <v>5</v>
      </c>
      <c r="K111" s="4" t="s">
        <v>30</v>
      </c>
      <c r="L111" s="4">
        <v>5465</v>
      </c>
      <c r="M111" s="4">
        <v>5465</v>
      </c>
      <c r="N111" s="4" t="s">
        <v>503</v>
      </c>
      <c r="O111" s="4" t="s">
        <v>497</v>
      </c>
      <c r="P111" s="4" t="s">
        <v>33</v>
      </c>
      <c r="Q111" s="4">
        <v>0</v>
      </c>
      <c r="R111" s="7">
        <v>45076</v>
      </c>
      <c r="S111" s="6">
        <v>45277</v>
      </c>
      <c r="T111" s="4" t="s">
        <v>34</v>
      </c>
      <c r="U111" s="4">
        <v>5465</v>
      </c>
      <c r="V111" s="4">
        <v>0</v>
      </c>
      <c r="W111" s="4">
        <v>0</v>
      </c>
      <c r="X111" s="4" t="s">
        <v>504</v>
      </c>
      <c r="Y111" s="4" t="s">
        <v>505</v>
      </c>
    </row>
    <row r="112" s="4" customFormat="1" spans="1:25">
      <c r="A112" s="4" t="s">
        <v>506</v>
      </c>
      <c r="B112" s="4" t="s">
        <v>26</v>
      </c>
      <c r="C112" s="4" t="s">
        <v>27</v>
      </c>
      <c r="D112" s="4" t="s">
        <v>507</v>
      </c>
      <c r="E112" s="4" t="s">
        <v>508</v>
      </c>
      <c r="F112" s="6">
        <v>45270</v>
      </c>
      <c r="G112" s="6">
        <v>45274</v>
      </c>
      <c r="H112" s="4">
        <v>1</v>
      </c>
      <c r="I112" s="4">
        <v>4</v>
      </c>
      <c r="J112" s="4">
        <v>4</v>
      </c>
      <c r="K112" s="4" t="s">
        <v>30</v>
      </c>
      <c r="L112" s="4">
        <v>2350.2</v>
      </c>
      <c r="M112" s="4">
        <v>2350.2</v>
      </c>
      <c r="N112" s="4" t="s">
        <v>509</v>
      </c>
      <c r="O112" s="4" t="s">
        <v>497</v>
      </c>
      <c r="P112" s="4" t="s">
        <v>33</v>
      </c>
      <c r="Q112" s="4">
        <v>0</v>
      </c>
      <c r="R112" s="7">
        <v>45148.0000115741</v>
      </c>
      <c r="S112" s="6">
        <v>45277</v>
      </c>
      <c r="T112" s="4" t="s">
        <v>34</v>
      </c>
      <c r="U112" s="4">
        <v>2350.2</v>
      </c>
      <c r="V112" s="4">
        <v>0</v>
      </c>
      <c r="W112" s="4">
        <v>0</v>
      </c>
      <c r="X112" s="4" t="s">
        <v>510</v>
      </c>
      <c r="Y112" s="4" t="s">
        <v>42</v>
      </c>
    </row>
    <row r="113" s="4" customFormat="1" spans="1:25">
      <c r="A113" s="4" t="s">
        <v>506</v>
      </c>
      <c r="B113" s="4" t="s">
        <v>26</v>
      </c>
      <c r="C113" s="4" t="s">
        <v>48</v>
      </c>
      <c r="D113" s="4" t="s">
        <v>507</v>
      </c>
      <c r="E113" s="4" t="s">
        <v>508</v>
      </c>
      <c r="F113" s="6">
        <v>45270</v>
      </c>
      <c r="G113" s="6">
        <v>45274</v>
      </c>
      <c r="H113" s="4">
        <v>1</v>
      </c>
      <c r="I113" s="4">
        <v>4</v>
      </c>
      <c r="J113" s="4">
        <v>4</v>
      </c>
      <c r="K113" s="4" t="s">
        <v>30</v>
      </c>
      <c r="L113" s="4">
        <v>-2350.2</v>
      </c>
      <c r="M113" s="4">
        <v>-2350.2</v>
      </c>
      <c r="N113" s="4" t="s">
        <v>509</v>
      </c>
      <c r="O113" s="4" t="s">
        <v>497</v>
      </c>
      <c r="P113" s="4" t="s">
        <v>33</v>
      </c>
      <c r="Q113" s="4">
        <v>0</v>
      </c>
      <c r="R113" s="7">
        <v>45148.0000115741</v>
      </c>
      <c r="S113" s="6">
        <v>45277</v>
      </c>
      <c r="T113" s="4" t="s">
        <v>34</v>
      </c>
      <c r="U113" s="4">
        <v>-2350.2</v>
      </c>
      <c r="V113" s="4">
        <v>0</v>
      </c>
      <c r="W113" s="4">
        <v>0</v>
      </c>
      <c r="X113" s="4" t="s">
        <v>510</v>
      </c>
      <c r="Y113" s="4" t="s">
        <v>42</v>
      </c>
    </row>
    <row r="114" s="4" customFormat="1" spans="1:25">
      <c r="A114" s="4" t="s">
        <v>511</v>
      </c>
      <c r="B114" s="4" t="s">
        <v>26</v>
      </c>
      <c r="C114" s="4" t="s">
        <v>27</v>
      </c>
      <c r="D114" s="4" t="s">
        <v>512</v>
      </c>
      <c r="E114" s="4" t="s">
        <v>513</v>
      </c>
      <c r="F114" s="6">
        <v>45272</v>
      </c>
      <c r="G114" s="6">
        <v>45274</v>
      </c>
      <c r="H114" s="4">
        <v>1</v>
      </c>
      <c r="I114" s="4">
        <v>2</v>
      </c>
      <c r="J114" s="4">
        <v>2</v>
      </c>
      <c r="K114" s="4" t="s">
        <v>30</v>
      </c>
      <c r="L114" s="4">
        <v>641.32</v>
      </c>
      <c r="M114" s="4">
        <v>641.32</v>
      </c>
      <c r="N114" s="4" t="s">
        <v>514</v>
      </c>
      <c r="O114" s="4" t="s">
        <v>497</v>
      </c>
      <c r="P114" s="4" t="s">
        <v>33</v>
      </c>
      <c r="Q114" s="4">
        <v>0</v>
      </c>
      <c r="R114" s="7">
        <v>45165.0000115741</v>
      </c>
      <c r="S114" s="6">
        <v>45277</v>
      </c>
      <c r="T114" s="4" t="s">
        <v>34</v>
      </c>
      <c r="U114" s="4">
        <v>641.32</v>
      </c>
      <c r="V114" s="4">
        <v>0</v>
      </c>
      <c r="W114" s="4">
        <v>0</v>
      </c>
      <c r="X114" s="4" t="s">
        <v>515</v>
      </c>
      <c r="Y114" s="4" t="s">
        <v>516</v>
      </c>
    </row>
    <row r="115" s="4" customFormat="1" spans="1:25">
      <c r="A115" s="4" t="s">
        <v>517</v>
      </c>
      <c r="B115" s="4" t="s">
        <v>26</v>
      </c>
      <c r="C115" s="4" t="s">
        <v>27</v>
      </c>
      <c r="D115" s="4" t="s">
        <v>518</v>
      </c>
      <c r="E115" s="4" t="s">
        <v>232</v>
      </c>
      <c r="F115" s="6">
        <v>45271</v>
      </c>
      <c r="G115" s="6">
        <v>45274</v>
      </c>
      <c r="H115" s="4">
        <v>1</v>
      </c>
      <c r="I115" s="4">
        <v>3</v>
      </c>
      <c r="J115" s="4">
        <v>3</v>
      </c>
      <c r="K115" s="4" t="s">
        <v>30</v>
      </c>
      <c r="L115" s="4">
        <v>879.51</v>
      </c>
      <c r="M115" s="4">
        <v>879.51</v>
      </c>
      <c r="N115" s="4" t="s">
        <v>519</v>
      </c>
      <c r="O115" s="4" t="s">
        <v>497</v>
      </c>
      <c r="P115" s="4" t="s">
        <v>33</v>
      </c>
      <c r="Q115" s="4">
        <v>0</v>
      </c>
      <c r="R115" s="7">
        <v>45165</v>
      </c>
      <c r="S115" s="6">
        <v>45277</v>
      </c>
      <c r="T115" s="4" t="s">
        <v>34</v>
      </c>
      <c r="U115" s="4">
        <v>879.51</v>
      </c>
      <c r="V115" s="4">
        <v>0</v>
      </c>
      <c r="W115" s="4">
        <v>0</v>
      </c>
      <c r="X115" s="4" t="s">
        <v>520</v>
      </c>
      <c r="Y115" s="4" t="s">
        <v>42</v>
      </c>
    </row>
    <row r="116" s="4" customFormat="1" spans="1:25">
      <c r="A116" s="4" t="s">
        <v>521</v>
      </c>
      <c r="B116" s="4" t="s">
        <v>26</v>
      </c>
      <c r="C116" s="4" t="s">
        <v>27</v>
      </c>
      <c r="D116" s="4" t="s">
        <v>522</v>
      </c>
      <c r="E116" s="4" t="s">
        <v>523</v>
      </c>
      <c r="F116" s="6">
        <v>45273</v>
      </c>
      <c r="G116" s="6">
        <v>45274</v>
      </c>
      <c r="H116" s="4">
        <v>1</v>
      </c>
      <c r="I116" s="4">
        <v>1</v>
      </c>
      <c r="J116" s="4">
        <v>1</v>
      </c>
      <c r="K116" s="4" t="s">
        <v>30</v>
      </c>
      <c r="L116" s="4">
        <v>558.43</v>
      </c>
      <c r="M116" s="4">
        <v>558.43</v>
      </c>
      <c r="N116" s="4" t="s">
        <v>524</v>
      </c>
      <c r="O116" s="4" t="s">
        <v>497</v>
      </c>
      <c r="P116" s="4" t="s">
        <v>33</v>
      </c>
      <c r="Q116" s="4">
        <v>0</v>
      </c>
      <c r="R116" s="7">
        <v>45167.0000115741</v>
      </c>
      <c r="S116" s="6">
        <v>45277</v>
      </c>
      <c r="T116" s="4" t="s">
        <v>34</v>
      </c>
      <c r="U116" s="4">
        <v>558.43</v>
      </c>
      <c r="V116" s="4">
        <v>0</v>
      </c>
      <c r="W116" s="4">
        <v>0</v>
      </c>
      <c r="X116" s="4" t="s">
        <v>525</v>
      </c>
      <c r="Y116" s="4" t="s">
        <v>526</v>
      </c>
    </row>
    <row r="117" s="4" customFormat="1" spans="1:25">
      <c r="A117" s="4" t="s">
        <v>521</v>
      </c>
      <c r="B117" s="4" t="s">
        <v>26</v>
      </c>
      <c r="C117" s="4" t="s">
        <v>48</v>
      </c>
      <c r="D117" s="4" t="s">
        <v>522</v>
      </c>
      <c r="E117" s="4" t="s">
        <v>523</v>
      </c>
      <c r="F117" s="6">
        <v>45273</v>
      </c>
      <c r="G117" s="6">
        <v>45274</v>
      </c>
      <c r="H117" s="4">
        <v>1</v>
      </c>
      <c r="I117" s="4">
        <v>1</v>
      </c>
      <c r="J117" s="4">
        <v>1</v>
      </c>
      <c r="K117" s="4" t="s">
        <v>30</v>
      </c>
      <c r="L117" s="4">
        <v>-558.43</v>
      </c>
      <c r="M117" s="4">
        <v>-558.43</v>
      </c>
      <c r="N117" s="4" t="s">
        <v>524</v>
      </c>
      <c r="O117" s="4" t="s">
        <v>497</v>
      </c>
      <c r="P117" s="4" t="s">
        <v>33</v>
      </c>
      <c r="Q117" s="4">
        <v>0</v>
      </c>
      <c r="R117" s="7">
        <v>45167.0000115741</v>
      </c>
      <c r="S117" s="6">
        <v>45277</v>
      </c>
      <c r="T117" s="4" t="s">
        <v>34</v>
      </c>
      <c r="U117" s="4">
        <v>-558.43</v>
      </c>
      <c r="V117" s="4">
        <v>0</v>
      </c>
      <c r="W117" s="4">
        <v>0</v>
      </c>
      <c r="X117" s="4" t="s">
        <v>525</v>
      </c>
      <c r="Y117" s="4" t="s">
        <v>526</v>
      </c>
    </row>
    <row r="118" s="4" customFormat="1" spans="1:25">
      <c r="A118" s="4" t="s">
        <v>527</v>
      </c>
      <c r="B118" s="4" t="s">
        <v>26</v>
      </c>
      <c r="C118" s="4" t="s">
        <v>27</v>
      </c>
      <c r="D118" s="4" t="s">
        <v>528</v>
      </c>
      <c r="E118" s="4" t="s">
        <v>529</v>
      </c>
      <c r="F118" s="6">
        <v>45273</v>
      </c>
      <c r="G118" s="6">
        <v>45274</v>
      </c>
      <c r="H118" s="4">
        <v>1</v>
      </c>
      <c r="I118" s="4">
        <v>1</v>
      </c>
      <c r="J118" s="4">
        <v>1</v>
      </c>
      <c r="K118" s="4" t="s">
        <v>30</v>
      </c>
      <c r="L118" s="4">
        <v>602.73</v>
      </c>
      <c r="M118" s="4">
        <v>602.73</v>
      </c>
      <c r="N118" s="4" t="s">
        <v>530</v>
      </c>
      <c r="O118" s="4" t="s">
        <v>497</v>
      </c>
      <c r="P118" s="4" t="s">
        <v>33</v>
      </c>
      <c r="Q118" s="4">
        <v>0</v>
      </c>
      <c r="R118" s="7">
        <v>45174</v>
      </c>
      <c r="S118" s="6">
        <v>45277</v>
      </c>
      <c r="T118" s="4" t="s">
        <v>34</v>
      </c>
      <c r="U118" s="4">
        <v>602.73</v>
      </c>
      <c r="V118" s="4">
        <v>0</v>
      </c>
      <c r="W118" s="4">
        <v>0</v>
      </c>
      <c r="X118" s="4" t="s">
        <v>531</v>
      </c>
      <c r="Y118" s="4" t="s">
        <v>42</v>
      </c>
    </row>
    <row r="119" s="4" customFormat="1" spans="1:25">
      <c r="A119" s="4" t="s">
        <v>532</v>
      </c>
      <c r="B119" s="4" t="s">
        <v>26</v>
      </c>
      <c r="C119" s="4" t="s">
        <v>27</v>
      </c>
      <c r="D119" s="4" t="s">
        <v>533</v>
      </c>
      <c r="E119" s="4" t="s">
        <v>534</v>
      </c>
      <c r="F119" s="6">
        <v>45271</v>
      </c>
      <c r="G119" s="6">
        <v>45274</v>
      </c>
      <c r="H119" s="4">
        <v>1</v>
      </c>
      <c r="I119" s="4">
        <v>3</v>
      </c>
      <c r="J119" s="4">
        <v>3</v>
      </c>
      <c r="K119" s="4" t="s">
        <v>30</v>
      </c>
      <c r="L119" s="4">
        <v>1572.03</v>
      </c>
      <c r="M119" s="4">
        <v>1572.03</v>
      </c>
      <c r="N119" s="4" t="s">
        <v>535</v>
      </c>
      <c r="O119" s="4" t="s">
        <v>497</v>
      </c>
      <c r="P119" s="4" t="s">
        <v>33</v>
      </c>
      <c r="Q119" s="4">
        <v>0</v>
      </c>
      <c r="R119" s="7">
        <v>45182</v>
      </c>
      <c r="S119" s="6">
        <v>45277</v>
      </c>
      <c r="T119" s="4" t="s">
        <v>34</v>
      </c>
      <c r="U119" s="4">
        <v>1572.03</v>
      </c>
      <c r="V119" s="4">
        <v>0</v>
      </c>
      <c r="W119" s="4">
        <v>0</v>
      </c>
      <c r="X119" s="4" t="s">
        <v>536</v>
      </c>
      <c r="Y119" s="4" t="s">
        <v>42</v>
      </c>
    </row>
    <row r="120" s="4" customFormat="1" spans="1:25">
      <c r="A120" s="4" t="s">
        <v>537</v>
      </c>
      <c r="B120" s="4" t="s">
        <v>26</v>
      </c>
      <c r="C120" s="4" t="s">
        <v>27</v>
      </c>
      <c r="D120" s="4" t="s">
        <v>538</v>
      </c>
      <c r="E120" s="4" t="s">
        <v>539</v>
      </c>
      <c r="F120" s="6">
        <v>45272</v>
      </c>
      <c r="G120" s="6">
        <v>45274</v>
      </c>
      <c r="H120" s="4">
        <v>1</v>
      </c>
      <c r="I120" s="4">
        <v>2</v>
      </c>
      <c r="J120" s="4">
        <v>2</v>
      </c>
      <c r="K120" s="4" t="s">
        <v>30</v>
      </c>
      <c r="L120" s="4">
        <v>2154.2</v>
      </c>
      <c r="M120" s="4">
        <v>2154.2</v>
      </c>
      <c r="N120" s="4" t="s">
        <v>540</v>
      </c>
      <c r="O120" s="4" t="s">
        <v>497</v>
      </c>
      <c r="P120" s="4" t="s">
        <v>33</v>
      </c>
      <c r="Q120" s="4">
        <v>0</v>
      </c>
      <c r="R120" s="7">
        <v>45187.0000115741</v>
      </c>
      <c r="S120" s="6">
        <v>45277</v>
      </c>
      <c r="T120" s="4" t="s">
        <v>34</v>
      </c>
      <c r="U120" s="4">
        <v>2154.2</v>
      </c>
      <c r="V120" s="4">
        <v>0</v>
      </c>
      <c r="W120" s="4">
        <v>0</v>
      </c>
      <c r="X120" s="4" t="s">
        <v>541</v>
      </c>
      <c r="Y120" s="4" t="s">
        <v>42</v>
      </c>
    </row>
    <row r="121" s="4" customFormat="1" spans="1:25">
      <c r="A121" s="4" t="s">
        <v>542</v>
      </c>
      <c r="B121" s="4" t="s">
        <v>26</v>
      </c>
      <c r="C121" s="4" t="s">
        <v>27</v>
      </c>
      <c r="D121" s="4" t="s">
        <v>543</v>
      </c>
      <c r="E121" s="4" t="s">
        <v>544</v>
      </c>
      <c r="F121" s="6">
        <v>45269</v>
      </c>
      <c r="G121" s="6">
        <v>45274</v>
      </c>
      <c r="H121" s="4">
        <v>2</v>
      </c>
      <c r="I121" s="4">
        <v>5</v>
      </c>
      <c r="J121" s="4">
        <v>10</v>
      </c>
      <c r="K121" s="4" t="s">
        <v>30</v>
      </c>
      <c r="L121" s="4">
        <v>4621.34</v>
      </c>
      <c r="M121" s="4">
        <v>4621.34</v>
      </c>
      <c r="N121" s="4" t="s">
        <v>545</v>
      </c>
      <c r="O121" s="4" t="s">
        <v>497</v>
      </c>
      <c r="P121" s="4" t="s">
        <v>33</v>
      </c>
      <c r="Q121" s="4">
        <v>0</v>
      </c>
      <c r="R121" s="7">
        <v>45198</v>
      </c>
      <c r="S121" s="6">
        <v>45277</v>
      </c>
      <c r="T121" s="4" t="s">
        <v>34</v>
      </c>
      <c r="U121" s="4">
        <v>4621.34</v>
      </c>
      <c r="V121" s="4">
        <v>0</v>
      </c>
      <c r="W121" s="4">
        <v>0</v>
      </c>
      <c r="X121" s="4" t="s">
        <v>546</v>
      </c>
      <c r="Y121" s="4" t="s">
        <v>547</v>
      </c>
    </row>
    <row r="122" s="4" customFormat="1" spans="1:25">
      <c r="A122" s="4" t="s">
        <v>548</v>
      </c>
      <c r="B122" s="4" t="s">
        <v>26</v>
      </c>
      <c r="C122" s="4" t="s">
        <v>27</v>
      </c>
      <c r="D122" s="4" t="s">
        <v>549</v>
      </c>
      <c r="E122" s="4" t="s">
        <v>550</v>
      </c>
      <c r="F122" s="6">
        <v>45270</v>
      </c>
      <c r="G122" s="6">
        <v>45274</v>
      </c>
      <c r="H122" s="4">
        <v>1</v>
      </c>
      <c r="I122" s="4">
        <v>4</v>
      </c>
      <c r="J122" s="4">
        <v>4</v>
      </c>
      <c r="K122" s="4" t="s">
        <v>30</v>
      </c>
      <c r="L122" s="4">
        <v>1313.64</v>
      </c>
      <c r="M122" s="4">
        <v>1313.64</v>
      </c>
      <c r="N122" s="4" t="s">
        <v>551</v>
      </c>
      <c r="O122" s="4" t="s">
        <v>497</v>
      </c>
      <c r="P122" s="4" t="s">
        <v>33</v>
      </c>
      <c r="Q122" s="4">
        <v>0</v>
      </c>
      <c r="R122" s="7">
        <v>45199</v>
      </c>
      <c r="S122" s="6">
        <v>45277</v>
      </c>
      <c r="T122" s="4" t="s">
        <v>34</v>
      </c>
      <c r="U122" s="4">
        <v>1313.64</v>
      </c>
      <c r="V122" s="4">
        <v>0</v>
      </c>
      <c r="W122" s="4">
        <v>0</v>
      </c>
      <c r="X122" s="4" t="s">
        <v>552</v>
      </c>
      <c r="Y122" s="4" t="s">
        <v>553</v>
      </c>
    </row>
    <row r="123" s="4" customFormat="1" spans="1:25">
      <c r="A123" s="4" t="s">
        <v>554</v>
      </c>
      <c r="B123" s="4" t="s">
        <v>26</v>
      </c>
      <c r="C123" s="4" t="s">
        <v>27</v>
      </c>
      <c r="D123" s="4" t="s">
        <v>555</v>
      </c>
      <c r="E123" s="4" t="s">
        <v>556</v>
      </c>
      <c r="F123" s="6">
        <v>45272</v>
      </c>
      <c r="G123" s="6">
        <v>45274</v>
      </c>
      <c r="H123" s="4">
        <v>1</v>
      </c>
      <c r="I123" s="4">
        <v>2</v>
      </c>
      <c r="J123" s="4">
        <v>2</v>
      </c>
      <c r="K123" s="4" t="s">
        <v>30</v>
      </c>
      <c r="L123" s="4">
        <v>3186.58</v>
      </c>
      <c r="M123" s="4">
        <v>3186.58</v>
      </c>
      <c r="N123" s="4" t="s">
        <v>557</v>
      </c>
      <c r="O123" s="4" t="s">
        <v>497</v>
      </c>
      <c r="P123" s="4" t="s">
        <v>33</v>
      </c>
      <c r="Q123" s="4">
        <v>0</v>
      </c>
      <c r="R123" s="7">
        <v>45208.0000115741</v>
      </c>
      <c r="S123" s="6">
        <v>45277</v>
      </c>
      <c r="T123" s="4" t="s">
        <v>34</v>
      </c>
      <c r="U123" s="4">
        <v>3186.58</v>
      </c>
      <c r="V123" s="4">
        <v>0</v>
      </c>
      <c r="W123" s="4">
        <v>0</v>
      </c>
      <c r="X123" s="4" t="s">
        <v>558</v>
      </c>
      <c r="Y123" s="4" t="s">
        <v>42</v>
      </c>
    </row>
    <row r="124" s="4" customFormat="1" spans="1:25">
      <c r="A124" s="4" t="s">
        <v>559</v>
      </c>
      <c r="B124" s="4" t="s">
        <v>26</v>
      </c>
      <c r="C124" s="4" t="s">
        <v>27</v>
      </c>
      <c r="D124" s="4" t="s">
        <v>560</v>
      </c>
      <c r="E124" s="4" t="s">
        <v>561</v>
      </c>
      <c r="F124" s="6">
        <v>45272</v>
      </c>
      <c r="G124" s="6">
        <v>45274</v>
      </c>
      <c r="H124" s="4">
        <v>1</v>
      </c>
      <c r="I124" s="4">
        <v>2</v>
      </c>
      <c r="J124" s="4">
        <v>2</v>
      </c>
      <c r="K124" s="4" t="s">
        <v>30</v>
      </c>
      <c r="L124" s="4">
        <v>1174.82</v>
      </c>
      <c r="M124" s="4">
        <v>1174.82</v>
      </c>
      <c r="N124" s="4" t="s">
        <v>562</v>
      </c>
      <c r="O124" s="4" t="s">
        <v>497</v>
      </c>
      <c r="P124" s="4" t="s">
        <v>33</v>
      </c>
      <c r="Q124" s="4">
        <v>0</v>
      </c>
      <c r="R124" s="7">
        <v>45211.0000115741</v>
      </c>
      <c r="S124" s="6">
        <v>45277</v>
      </c>
      <c r="T124" s="4" t="s">
        <v>34</v>
      </c>
      <c r="U124" s="4">
        <v>1174.82</v>
      </c>
      <c r="V124" s="4">
        <v>0</v>
      </c>
      <c r="W124" s="4">
        <v>0</v>
      </c>
      <c r="X124" s="4" t="s">
        <v>563</v>
      </c>
      <c r="Y124" s="4" t="s">
        <v>42</v>
      </c>
    </row>
    <row r="125" s="4" customFormat="1" spans="1:25">
      <c r="A125" s="4" t="s">
        <v>554</v>
      </c>
      <c r="B125" s="4" t="s">
        <v>26</v>
      </c>
      <c r="C125" s="4" t="s">
        <v>48</v>
      </c>
      <c r="D125" s="4" t="s">
        <v>555</v>
      </c>
      <c r="E125" s="4" t="s">
        <v>556</v>
      </c>
      <c r="F125" s="6">
        <v>45272</v>
      </c>
      <c r="G125" s="6">
        <v>45274</v>
      </c>
      <c r="H125" s="4">
        <v>1</v>
      </c>
      <c r="I125" s="4">
        <v>2</v>
      </c>
      <c r="J125" s="4">
        <v>2</v>
      </c>
      <c r="K125" s="4" t="s">
        <v>30</v>
      </c>
      <c r="L125" s="4">
        <v>-3186.58</v>
      </c>
      <c r="M125" s="4">
        <v>-3186.58</v>
      </c>
      <c r="N125" s="4" t="s">
        <v>557</v>
      </c>
      <c r="O125" s="4" t="s">
        <v>497</v>
      </c>
      <c r="P125" s="4" t="s">
        <v>33</v>
      </c>
      <c r="Q125" s="4">
        <v>0</v>
      </c>
      <c r="R125" s="7">
        <v>45208.0000115741</v>
      </c>
      <c r="S125" s="6">
        <v>45277</v>
      </c>
      <c r="T125" s="4" t="s">
        <v>34</v>
      </c>
      <c r="U125" s="4">
        <v>-3186.58</v>
      </c>
      <c r="V125" s="4">
        <v>0</v>
      </c>
      <c r="W125" s="4">
        <v>0</v>
      </c>
      <c r="X125" s="4" t="s">
        <v>558</v>
      </c>
      <c r="Y125" s="4" t="s">
        <v>42</v>
      </c>
    </row>
    <row r="126" s="4" customFormat="1" spans="1:25">
      <c r="A126" s="4" t="s">
        <v>564</v>
      </c>
      <c r="B126" s="4" t="s">
        <v>26</v>
      </c>
      <c r="C126" s="4" t="s">
        <v>27</v>
      </c>
      <c r="D126" s="4" t="s">
        <v>565</v>
      </c>
      <c r="E126" s="4" t="s">
        <v>120</v>
      </c>
      <c r="F126" s="6">
        <v>45268</v>
      </c>
      <c r="G126" s="6">
        <v>45274</v>
      </c>
      <c r="H126" s="4">
        <v>1</v>
      </c>
      <c r="I126" s="4">
        <v>6</v>
      </c>
      <c r="J126" s="4">
        <v>6</v>
      </c>
      <c r="K126" s="4" t="s">
        <v>30</v>
      </c>
      <c r="L126" s="4">
        <v>3147.66</v>
      </c>
      <c r="M126" s="4">
        <v>3147.66</v>
      </c>
      <c r="N126" s="4" t="s">
        <v>566</v>
      </c>
      <c r="O126" s="4" t="s">
        <v>497</v>
      </c>
      <c r="P126" s="4" t="s">
        <v>33</v>
      </c>
      <c r="Q126" s="4">
        <v>0</v>
      </c>
      <c r="R126" s="7">
        <v>45215</v>
      </c>
      <c r="S126" s="6">
        <v>45277</v>
      </c>
      <c r="T126" s="4" t="s">
        <v>34</v>
      </c>
      <c r="U126" s="4">
        <v>3147.66</v>
      </c>
      <c r="V126" s="4">
        <v>0</v>
      </c>
      <c r="W126" s="4">
        <v>0</v>
      </c>
      <c r="X126" s="4" t="s">
        <v>567</v>
      </c>
      <c r="Y126" s="4" t="s">
        <v>42</v>
      </c>
    </row>
    <row r="127" s="4" customFormat="1" spans="1:25">
      <c r="A127" s="4" t="s">
        <v>559</v>
      </c>
      <c r="B127" s="4" t="s">
        <v>26</v>
      </c>
      <c r="C127" s="4" t="s">
        <v>48</v>
      </c>
      <c r="D127" s="4" t="s">
        <v>560</v>
      </c>
      <c r="E127" s="4" t="s">
        <v>561</v>
      </c>
      <c r="F127" s="6">
        <v>45272</v>
      </c>
      <c r="G127" s="6">
        <v>45274</v>
      </c>
      <c r="H127" s="4">
        <v>1</v>
      </c>
      <c r="I127" s="4">
        <v>2</v>
      </c>
      <c r="J127" s="4">
        <v>2</v>
      </c>
      <c r="K127" s="4" t="s">
        <v>30</v>
      </c>
      <c r="L127" s="4">
        <v>-1174.82</v>
      </c>
      <c r="M127" s="4">
        <v>-1174.82</v>
      </c>
      <c r="N127" s="4" t="s">
        <v>562</v>
      </c>
      <c r="O127" s="4" t="s">
        <v>497</v>
      </c>
      <c r="P127" s="4" t="s">
        <v>33</v>
      </c>
      <c r="Q127" s="4">
        <v>0</v>
      </c>
      <c r="R127" s="7">
        <v>45211.0000115741</v>
      </c>
      <c r="S127" s="6">
        <v>45277</v>
      </c>
      <c r="T127" s="4" t="s">
        <v>34</v>
      </c>
      <c r="U127" s="4">
        <v>-1174.82</v>
      </c>
      <c r="V127" s="4">
        <v>0</v>
      </c>
      <c r="W127" s="4">
        <v>0</v>
      </c>
      <c r="X127" s="4" t="s">
        <v>563</v>
      </c>
      <c r="Y127" s="4" t="s">
        <v>42</v>
      </c>
    </row>
    <row r="128" s="4" customFormat="1" spans="1:25">
      <c r="A128" s="4" t="s">
        <v>532</v>
      </c>
      <c r="B128" s="4" t="s">
        <v>26</v>
      </c>
      <c r="C128" s="4" t="s">
        <v>48</v>
      </c>
      <c r="D128" s="4" t="s">
        <v>533</v>
      </c>
      <c r="E128" s="4" t="s">
        <v>534</v>
      </c>
      <c r="F128" s="6">
        <v>45271</v>
      </c>
      <c r="G128" s="6">
        <v>45274</v>
      </c>
      <c r="H128" s="4">
        <v>1</v>
      </c>
      <c r="I128" s="4">
        <v>3</v>
      </c>
      <c r="J128" s="4">
        <v>3</v>
      </c>
      <c r="K128" s="4" t="s">
        <v>30</v>
      </c>
      <c r="L128" s="4">
        <v>-1572.03</v>
      </c>
      <c r="M128" s="4">
        <v>-1572.03</v>
      </c>
      <c r="N128" s="4" t="s">
        <v>535</v>
      </c>
      <c r="O128" s="4" t="s">
        <v>497</v>
      </c>
      <c r="P128" s="4" t="s">
        <v>33</v>
      </c>
      <c r="Q128" s="4">
        <v>0</v>
      </c>
      <c r="R128" s="7">
        <v>45182</v>
      </c>
      <c r="S128" s="6">
        <v>45277</v>
      </c>
      <c r="T128" s="4" t="s">
        <v>34</v>
      </c>
      <c r="U128" s="4">
        <v>-1572.03</v>
      </c>
      <c r="V128" s="4">
        <v>0</v>
      </c>
      <c r="W128" s="4">
        <v>0</v>
      </c>
      <c r="X128" s="4" t="s">
        <v>536</v>
      </c>
      <c r="Y128" s="4" t="s">
        <v>42</v>
      </c>
    </row>
    <row r="129" s="4" customFormat="1" spans="1:25">
      <c r="A129" s="4" t="s">
        <v>564</v>
      </c>
      <c r="B129" s="4" t="s">
        <v>26</v>
      </c>
      <c r="C129" s="4" t="s">
        <v>48</v>
      </c>
      <c r="D129" s="4" t="s">
        <v>565</v>
      </c>
      <c r="E129" s="4" t="s">
        <v>120</v>
      </c>
      <c r="F129" s="6">
        <v>45268</v>
      </c>
      <c r="G129" s="6">
        <v>45274</v>
      </c>
      <c r="H129" s="4">
        <v>1</v>
      </c>
      <c r="I129" s="4">
        <v>6</v>
      </c>
      <c r="J129" s="4">
        <v>6</v>
      </c>
      <c r="K129" s="4" t="s">
        <v>30</v>
      </c>
      <c r="L129" s="4">
        <v>-3147.66</v>
      </c>
      <c r="M129" s="4">
        <v>-3147.66</v>
      </c>
      <c r="N129" s="4" t="s">
        <v>566</v>
      </c>
      <c r="O129" s="4" t="s">
        <v>497</v>
      </c>
      <c r="P129" s="4" t="s">
        <v>33</v>
      </c>
      <c r="Q129" s="4">
        <v>0</v>
      </c>
      <c r="R129" s="7">
        <v>45215</v>
      </c>
      <c r="S129" s="6">
        <v>45277</v>
      </c>
      <c r="T129" s="4" t="s">
        <v>34</v>
      </c>
      <c r="U129" s="4">
        <v>-3147.66</v>
      </c>
      <c r="V129" s="4">
        <v>0</v>
      </c>
      <c r="W129" s="4">
        <v>0</v>
      </c>
      <c r="X129" s="4" t="s">
        <v>567</v>
      </c>
      <c r="Y129" s="4" t="s">
        <v>42</v>
      </c>
    </row>
    <row r="130" s="4" customFormat="1" spans="1:25">
      <c r="A130" s="4" t="s">
        <v>568</v>
      </c>
      <c r="B130" s="4" t="s">
        <v>26</v>
      </c>
      <c r="C130" s="4" t="s">
        <v>27</v>
      </c>
      <c r="D130" s="4" t="s">
        <v>565</v>
      </c>
      <c r="E130" s="4" t="s">
        <v>120</v>
      </c>
      <c r="F130" s="6">
        <v>45268</v>
      </c>
      <c r="G130" s="6">
        <v>45274</v>
      </c>
      <c r="H130" s="4">
        <v>1</v>
      </c>
      <c r="I130" s="4">
        <v>6</v>
      </c>
      <c r="J130" s="4">
        <v>6</v>
      </c>
      <c r="K130" s="4" t="s">
        <v>30</v>
      </c>
      <c r="L130" s="4">
        <v>3140.34</v>
      </c>
      <c r="M130" s="4">
        <v>3140.34</v>
      </c>
      <c r="N130" s="4" t="s">
        <v>569</v>
      </c>
      <c r="O130" s="4" t="s">
        <v>497</v>
      </c>
      <c r="P130" s="4" t="s">
        <v>33</v>
      </c>
      <c r="Q130" s="4">
        <v>0</v>
      </c>
      <c r="R130" s="7">
        <v>45218.0000115741</v>
      </c>
      <c r="S130" s="6">
        <v>45277</v>
      </c>
      <c r="T130" s="4" t="s">
        <v>34</v>
      </c>
      <c r="U130" s="4">
        <v>3140.34</v>
      </c>
      <c r="V130" s="4">
        <v>0</v>
      </c>
      <c r="W130" s="4">
        <v>0</v>
      </c>
      <c r="X130" s="4" t="s">
        <v>570</v>
      </c>
      <c r="Y130" s="4" t="s">
        <v>42</v>
      </c>
    </row>
    <row r="131" s="4" customFormat="1" spans="1:25">
      <c r="A131" s="4" t="s">
        <v>571</v>
      </c>
      <c r="B131" s="4" t="s">
        <v>26</v>
      </c>
      <c r="C131" s="4" t="s">
        <v>27</v>
      </c>
      <c r="D131" s="4" t="s">
        <v>572</v>
      </c>
      <c r="E131" s="4" t="s">
        <v>573</v>
      </c>
      <c r="F131" s="6">
        <v>45271</v>
      </c>
      <c r="G131" s="6">
        <v>45274</v>
      </c>
      <c r="H131" s="4">
        <v>1</v>
      </c>
      <c r="I131" s="4">
        <v>3</v>
      </c>
      <c r="J131" s="4">
        <v>3</v>
      </c>
      <c r="K131" s="4" t="s">
        <v>30</v>
      </c>
      <c r="L131" s="4">
        <v>732.87</v>
      </c>
      <c r="M131" s="4">
        <v>732.87</v>
      </c>
      <c r="N131" s="4" t="s">
        <v>574</v>
      </c>
      <c r="O131" s="4" t="s">
        <v>497</v>
      </c>
      <c r="P131" s="4" t="s">
        <v>33</v>
      </c>
      <c r="Q131" s="4">
        <v>0</v>
      </c>
      <c r="R131" s="7">
        <v>45220</v>
      </c>
      <c r="S131" s="6">
        <v>45277</v>
      </c>
      <c r="T131" s="4" t="s">
        <v>34</v>
      </c>
      <c r="U131" s="4">
        <v>732.87</v>
      </c>
      <c r="V131" s="4">
        <v>0</v>
      </c>
      <c r="W131" s="4">
        <v>0</v>
      </c>
      <c r="X131" s="4" t="s">
        <v>575</v>
      </c>
      <c r="Y131" s="4" t="s">
        <v>42</v>
      </c>
    </row>
    <row r="132" s="4" customFormat="1" spans="1:25">
      <c r="A132" s="4" t="s">
        <v>576</v>
      </c>
      <c r="B132" s="4" t="s">
        <v>26</v>
      </c>
      <c r="C132" s="4" t="s">
        <v>27</v>
      </c>
      <c r="D132" s="4" t="s">
        <v>577</v>
      </c>
      <c r="E132" s="4" t="s">
        <v>578</v>
      </c>
      <c r="F132" s="6">
        <v>45273</v>
      </c>
      <c r="G132" s="6">
        <v>45274</v>
      </c>
      <c r="H132" s="4">
        <v>1</v>
      </c>
      <c r="I132" s="4">
        <v>1</v>
      </c>
      <c r="J132" s="4">
        <v>1</v>
      </c>
      <c r="K132" s="4" t="s">
        <v>30</v>
      </c>
      <c r="L132" s="4">
        <v>713.64</v>
      </c>
      <c r="M132" s="4">
        <v>713.64</v>
      </c>
      <c r="N132" s="4" t="s">
        <v>579</v>
      </c>
      <c r="O132" s="4" t="s">
        <v>497</v>
      </c>
      <c r="P132" s="4" t="s">
        <v>33</v>
      </c>
      <c r="Q132" s="4">
        <v>0</v>
      </c>
      <c r="R132" s="7">
        <v>45225</v>
      </c>
      <c r="S132" s="6">
        <v>45277</v>
      </c>
      <c r="T132" s="4" t="s">
        <v>34</v>
      </c>
      <c r="U132" s="4">
        <v>713.64</v>
      </c>
      <c r="V132" s="4">
        <v>0</v>
      </c>
      <c r="W132" s="4">
        <v>0</v>
      </c>
      <c r="X132" s="4" t="s">
        <v>580</v>
      </c>
      <c r="Y132" s="4" t="s">
        <v>42</v>
      </c>
    </row>
    <row r="133" s="4" customFormat="1" spans="1:25">
      <c r="A133" s="4" t="s">
        <v>576</v>
      </c>
      <c r="B133" s="4" t="s">
        <v>26</v>
      </c>
      <c r="C133" s="4" t="s">
        <v>48</v>
      </c>
      <c r="D133" s="4" t="s">
        <v>577</v>
      </c>
      <c r="E133" s="4" t="s">
        <v>578</v>
      </c>
      <c r="F133" s="6">
        <v>45273</v>
      </c>
      <c r="G133" s="6">
        <v>45274</v>
      </c>
      <c r="H133" s="4">
        <v>1</v>
      </c>
      <c r="I133" s="4">
        <v>1</v>
      </c>
      <c r="J133" s="4">
        <v>1</v>
      </c>
      <c r="K133" s="4" t="s">
        <v>30</v>
      </c>
      <c r="L133" s="4">
        <v>-713.64</v>
      </c>
      <c r="M133" s="4">
        <v>-713.64</v>
      </c>
      <c r="N133" s="4" t="s">
        <v>579</v>
      </c>
      <c r="O133" s="4" t="s">
        <v>497</v>
      </c>
      <c r="P133" s="4" t="s">
        <v>33</v>
      </c>
      <c r="Q133" s="4">
        <v>0</v>
      </c>
      <c r="R133" s="7">
        <v>45225</v>
      </c>
      <c r="S133" s="6">
        <v>45277</v>
      </c>
      <c r="T133" s="4" t="s">
        <v>34</v>
      </c>
      <c r="U133" s="4">
        <v>-713.64</v>
      </c>
      <c r="V133" s="4">
        <v>0</v>
      </c>
      <c r="W133" s="4">
        <v>0</v>
      </c>
      <c r="X133" s="4" t="s">
        <v>580</v>
      </c>
      <c r="Y133" s="4" t="s">
        <v>42</v>
      </c>
    </row>
    <row r="134" s="4" customFormat="1" spans="1:25">
      <c r="A134" s="4" t="s">
        <v>581</v>
      </c>
      <c r="B134" s="4" t="s">
        <v>26</v>
      </c>
      <c r="C134" s="4" t="s">
        <v>27</v>
      </c>
      <c r="D134" s="4" t="s">
        <v>582</v>
      </c>
      <c r="E134" s="4" t="s">
        <v>583</v>
      </c>
      <c r="F134" s="6">
        <v>45272</v>
      </c>
      <c r="G134" s="6">
        <v>45274</v>
      </c>
      <c r="H134" s="4">
        <v>1</v>
      </c>
      <c r="I134" s="4">
        <v>2</v>
      </c>
      <c r="J134" s="4">
        <v>2</v>
      </c>
      <c r="K134" s="4" t="s">
        <v>30</v>
      </c>
      <c r="L134" s="4">
        <v>2318.56</v>
      </c>
      <c r="M134" s="4">
        <v>2318.56</v>
      </c>
      <c r="N134" s="4" t="s">
        <v>584</v>
      </c>
      <c r="O134" s="4" t="s">
        <v>497</v>
      </c>
      <c r="P134" s="4" t="s">
        <v>33</v>
      </c>
      <c r="Q134" s="4">
        <v>0</v>
      </c>
      <c r="R134" s="7">
        <v>45225</v>
      </c>
      <c r="S134" s="6">
        <v>45277</v>
      </c>
      <c r="T134" s="4" t="s">
        <v>34</v>
      </c>
      <c r="U134" s="4">
        <v>2318.56</v>
      </c>
      <c r="V134" s="4">
        <v>0</v>
      </c>
      <c r="W134" s="4">
        <v>0</v>
      </c>
      <c r="X134" s="4" t="s">
        <v>585</v>
      </c>
      <c r="Y134" s="4" t="s">
        <v>42</v>
      </c>
    </row>
    <row r="135" s="4" customFormat="1" spans="1:25">
      <c r="A135" s="4" t="s">
        <v>586</v>
      </c>
      <c r="B135" s="4" t="s">
        <v>26</v>
      </c>
      <c r="C135" s="4" t="s">
        <v>27</v>
      </c>
      <c r="D135" s="4" t="s">
        <v>587</v>
      </c>
      <c r="E135" s="4" t="s">
        <v>588</v>
      </c>
      <c r="F135" s="6">
        <v>45272</v>
      </c>
      <c r="G135" s="6">
        <v>45274</v>
      </c>
      <c r="H135" s="4">
        <v>1</v>
      </c>
      <c r="I135" s="4">
        <v>2</v>
      </c>
      <c r="J135" s="4">
        <v>2</v>
      </c>
      <c r="K135" s="4" t="s">
        <v>30</v>
      </c>
      <c r="L135" s="4">
        <v>1632</v>
      </c>
      <c r="M135" s="4">
        <v>1632</v>
      </c>
      <c r="N135" s="4" t="s">
        <v>589</v>
      </c>
      <c r="O135" s="4" t="s">
        <v>497</v>
      </c>
      <c r="P135" s="4" t="s">
        <v>33</v>
      </c>
      <c r="Q135" s="4">
        <v>0</v>
      </c>
      <c r="R135" s="7">
        <v>45228</v>
      </c>
      <c r="S135" s="6">
        <v>45277</v>
      </c>
      <c r="T135" s="4" t="s">
        <v>34</v>
      </c>
      <c r="U135" s="4">
        <v>1632</v>
      </c>
      <c r="V135" s="4">
        <v>0</v>
      </c>
      <c r="W135" s="4">
        <v>0</v>
      </c>
      <c r="X135" s="4" t="s">
        <v>590</v>
      </c>
      <c r="Y135" s="4" t="s">
        <v>42</v>
      </c>
    </row>
    <row r="136" s="4" customFormat="1" spans="1:25">
      <c r="A136" s="4" t="s">
        <v>591</v>
      </c>
      <c r="B136" s="4" t="s">
        <v>26</v>
      </c>
      <c r="C136" s="4" t="s">
        <v>27</v>
      </c>
      <c r="D136" s="4" t="s">
        <v>592</v>
      </c>
      <c r="E136" s="4" t="s">
        <v>593</v>
      </c>
      <c r="F136" s="6">
        <v>45272</v>
      </c>
      <c r="G136" s="6">
        <v>45274</v>
      </c>
      <c r="H136" s="4">
        <v>1</v>
      </c>
      <c r="I136" s="4">
        <v>2</v>
      </c>
      <c r="J136" s="4">
        <v>2</v>
      </c>
      <c r="K136" s="4" t="s">
        <v>30</v>
      </c>
      <c r="L136" s="4">
        <v>688.58</v>
      </c>
      <c r="M136" s="4">
        <v>688.58</v>
      </c>
      <c r="N136" s="4" t="s">
        <v>594</v>
      </c>
      <c r="O136" s="4" t="s">
        <v>497</v>
      </c>
      <c r="P136" s="4" t="s">
        <v>33</v>
      </c>
      <c r="Q136" s="4">
        <v>0</v>
      </c>
      <c r="R136" s="7">
        <v>45232</v>
      </c>
      <c r="S136" s="6">
        <v>45277</v>
      </c>
      <c r="T136" s="4" t="s">
        <v>34</v>
      </c>
      <c r="U136" s="4">
        <v>688.58</v>
      </c>
      <c r="V136" s="4">
        <v>0</v>
      </c>
      <c r="W136" s="4">
        <v>0</v>
      </c>
      <c r="X136" s="4" t="s">
        <v>595</v>
      </c>
      <c r="Y136" s="4" t="s">
        <v>596</v>
      </c>
    </row>
    <row r="137" s="4" customFormat="1" spans="1:25">
      <c r="A137" s="4" t="s">
        <v>597</v>
      </c>
      <c r="B137" s="4" t="s">
        <v>26</v>
      </c>
      <c r="C137" s="4" t="s">
        <v>27</v>
      </c>
      <c r="D137" s="4" t="s">
        <v>582</v>
      </c>
      <c r="E137" s="4" t="s">
        <v>583</v>
      </c>
      <c r="F137" s="6">
        <v>45272</v>
      </c>
      <c r="G137" s="6">
        <v>45274</v>
      </c>
      <c r="H137" s="4">
        <v>1</v>
      </c>
      <c r="I137" s="4">
        <v>2</v>
      </c>
      <c r="J137" s="4">
        <v>2</v>
      </c>
      <c r="K137" s="4" t="s">
        <v>30</v>
      </c>
      <c r="L137" s="4">
        <v>2218.04</v>
      </c>
      <c r="M137" s="4">
        <v>2218.04</v>
      </c>
      <c r="N137" s="4" t="s">
        <v>584</v>
      </c>
      <c r="O137" s="4" t="s">
        <v>497</v>
      </c>
      <c r="P137" s="4" t="s">
        <v>33</v>
      </c>
      <c r="Q137" s="4">
        <v>0</v>
      </c>
      <c r="R137" s="7">
        <v>45233.0000115741</v>
      </c>
      <c r="S137" s="6">
        <v>45277</v>
      </c>
      <c r="T137" s="4" t="s">
        <v>34</v>
      </c>
      <c r="U137" s="4">
        <v>2218.04</v>
      </c>
      <c r="V137" s="4">
        <v>0</v>
      </c>
      <c r="W137" s="4">
        <v>0</v>
      </c>
      <c r="X137" s="4" t="s">
        <v>598</v>
      </c>
      <c r="Y137" s="4" t="s">
        <v>42</v>
      </c>
    </row>
    <row r="138" s="4" customFormat="1" spans="1:25">
      <c r="A138" s="4" t="s">
        <v>599</v>
      </c>
      <c r="B138" s="4" t="s">
        <v>26</v>
      </c>
      <c r="C138" s="4" t="s">
        <v>27</v>
      </c>
      <c r="D138" s="4" t="s">
        <v>600</v>
      </c>
      <c r="E138" s="4" t="s">
        <v>601</v>
      </c>
      <c r="F138" s="6">
        <v>45272</v>
      </c>
      <c r="G138" s="6">
        <v>45274</v>
      </c>
      <c r="H138" s="4">
        <v>2</v>
      </c>
      <c r="I138" s="4">
        <v>2</v>
      </c>
      <c r="J138" s="4">
        <v>4</v>
      </c>
      <c r="K138" s="4" t="s">
        <v>30</v>
      </c>
      <c r="L138" s="4">
        <v>3384.44</v>
      </c>
      <c r="M138" s="4">
        <v>3384.44</v>
      </c>
      <c r="N138" s="4" t="s">
        <v>602</v>
      </c>
      <c r="O138" s="4" t="s">
        <v>497</v>
      </c>
      <c r="P138" s="4" t="s">
        <v>33</v>
      </c>
      <c r="Q138" s="4">
        <v>0</v>
      </c>
      <c r="R138" s="7">
        <v>45233</v>
      </c>
      <c r="S138" s="6">
        <v>45277</v>
      </c>
      <c r="T138" s="4" t="s">
        <v>34</v>
      </c>
      <c r="U138" s="4">
        <v>3384.44</v>
      </c>
      <c r="V138" s="4">
        <v>0</v>
      </c>
      <c r="W138" s="4">
        <v>0</v>
      </c>
      <c r="X138" s="4" t="s">
        <v>603</v>
      </c>
      <c r="Y138" s="4" t="s">
        <v>604</v>
      </c>
    </row>
    <row r="139" s="4" customFormat="1" spans="1:25">
      <c r="A139" s="4" t="s">
        <v>605</v>
      </c>
      <c r="B139" s="4" t="s">
        <v>26</v>
      </c>
      <c r="C139" s="4" t="s">
        <v>27</v>
      </c>
      <c r="D139" s="4" t="s">
        <v>606</v>
      </c>
      <c r="E139" s="4" t="s">
        <v>607</v>
      </c>
      <c r="F139" s="6">
        <v>45267</v>
      </c>
      <c r="G139" s="6">
        <v>45274</v>
      </c>
      <c r="H139" s="4">
        <v>1</v>
      </c>
      <c r="I139" s="4">
        <v>7</v>
      </c>
      <c r="J139" s="4">
        <v>7</v>
      </c>
      <c r="K139" s="4" t="s">
        <v>30</v>
      </c>
      <c r="L139" s="4">
        <v>10513.75</v>
      </c>
      <c r="M139" s="4">
        <v>10513.75</v>
      </c>
      <c r="N139" s="4" t="s">
        <v>608</v>
      </c>
      <c r="O139" s="4" t="s">
        <v>497</v>
      </c>
      <c r="P139" s="4" t="s">
        <v>33</v>
      </c>
      <c r="Q139" s="4">
        <v>0</v>
      </c>
      <c r="R139" s="7">
        <v>45233.0000115741</v>
      </c>
      <c r="S139" s="6">
        <v>45277</v>
      </c>
      <c r="T139" s="4" t="s">
        <v>34</v>
      </c>
      <c r="U139" s="4">
        <v>10513.75</v>
      </c>
      <c r="V139" s="4">
        <v>0</v>
      </c>
      <c r="W139" s="4">
        <v>0</v>
      </c>
      <c r="X139" s="4" t="s">
        <v>609</v>
      </c>
      <c r="Y139" s="4" t="s">
        <v>42</v>
      </c>
    </row>
    <row r="140" s="4" customFormat="1" spans="1:25">
      <c r="A140" s="4" t="s">
        <v>581</v>
      </c>
      <c r="B140" s="4" t="s">
        <v>26</v>
      </c>
      <c r="C140" s="4" t="s">
        <v>48</v>
      </c>
      <c r="D140" s="4" t="s">
        <v>582</v>
      </c>
      <c r="E140" s="4" t="s">
        <v>583</v>
      </c>
      <c r="F140" s="6">
        <v>45272</v>
      </c>
      <c r="G140" s="6">
        <v>45274</v>
      </c>
      <c r="H140" s="4">
        <v>1</v>
      </c>
      <c r="I140" s="4">
        <v>2</v>
      </c>
      <c r="J140" s="4">
        <v>2</v>
      </c>
      <c r="K140" s="4" t="s">
        <v>30</v>
      </c>
      <c r="L140" s="4">
        <v>-2318.56</v>
      </c>
      <c r="M140" s="4">
        <v>-2318.56</v>
      </c>
      <c r="N140" s="4" t="s">
        <v>584</v>
      </c>
      <c r="O140" s="4" t="s">
        <v>497</v>
      </c>
      <c r="P140" s="4" t="s">
        <v>33</v>
      </c>
      <c r="Q140" s="4">
        <v>0</v>
      </c>
      <c r="R140" s="7">
        <v>45225</v>
      </c>
      <c r="S140" s="6">
        <v>45277</v>
      </c>
      <c r="T140" s="4" t="s">
        <v>34</v>
      </c>
      <c r="U140" s="4">
        <v>-2318.56</v>
      </c>
      <c r="V140" s="4">
        <v>0</v>
      </c>
      <c r="W140" s="4">
        <v>0</v>
      </c>
      <c r="X140" s="4" t="s">
        <v>585</v>
      </c>
      <c r="Y140" s="4" t="s">
        <v>42</v>
      </c>
    </row>
    <row r="141" s="4" customFormat="1" spans="1:25">
      <c r="A141" s="4" t="s">
        <v>610</v>
      </c>
      <c r="B141" s="4" t="s">
        <v>26</v>
      </c>
      <c r="C141" s="4" t="s">
        <v>27</v>
      </c>
      <c r="D141" s="4" t="s">
        <v>582</v>
      </c>
      <c r="E141" s="4" t="s">
        <v>583</v>
      </c>
      <c r="F141" s="6">
        <v>45272</v>
      </c>
      <c r="G141" s="6">
        <v>45274</v>
      </c>
      <c r="H141" s="4">
        <v>1</v>
      </c>
      <c r="I141" s="4">
        <v>2</v>
      </c>
      <c r="J141" s="4">
        <v>2</v>
      </c>
      <c r="K141" s="4" t="s">
        <v>30</v>
      </c>
      <c r="L141" s="4">
        <v>2233.4</v>
      </c>
      <c r="M141" s="4">
        <v>2233.4</v>
      </c>
      <c r="N141" s="4" t="s">
        <v>611</v>
      </c>
      <c r="O141" s="4" t="s">
        <v>497</v>
      </c>
      <c r="P141" s="4" t="s">
        <v>33</v>
      </c>
      <c r="Q141" s="4">
        <v>0</v>
      </c>
      <c r="R141" s="7">
        <v>45234.0000115741</v>
      </c>
      <c r="S141" s="6">
        <v>45277</v>
      </c>
      <c r="T141" s="4" t="s">
        <v>34</v>
      </c>
      <c r="U141" s="4">
        <v>2233.4</v>
      </c>
      <c r="V141" s="4">
        <v>0</v>
      </c>
      <c r="W141" s="4">
        <v>0</v>
      </c>
      <c r="X141" s="4" t="s">
        <v>612</v>
      </c>
      <c r="Y141" s="4" t="s">
        <v>42</v>
      </c>
    </row>
    <row r="142" s="4" customFormat="1" spans="1:25">
      <c r="A142" s="4" t="s">
        <v>597</v>
      </c>
      <c r="B142" s="4" t="s">
        <v>26</v>
      </c>
      <c r="C142" s="4" t="s">
        <v>48</v>
      </c>
      <c r="D142" s="4" t="s">
        <v>582</v>
      </c>
      <c r="E142" s="4" t="s">
        <v>583</v>
      </c>
      <c r="F142" s="6">
        <v>45272</v>
      </c>
      <c r="G142" s="6">
        <v>45274</v>
      </c>
      <c r="H142" s="4">
        <v>1</v>
      </c>
      <c r="I142" s="4">
        <v>2</v>
      </c>
      <c r="J142" s="4">
        <v>2</v>
      </c>
      <c r="K142" s="4" t="s">
        <v>30</v>
      </c>
      <c r="L142" s="4">
        <v>-2218.04</v>
      </c>
      <c r="M142" s="4">
        <v>-2218.04</v>
      </c>
      <c r="N142" s="4" t="s">
        <v>584</v>
      </c>
      <c r="O142" s="4" t="s">
        <v>497</v>
      </c>
      <c r="P142" s="4" t="s">
        <v>33</v>
      </c>
      <c r="Q142" s="4">
        <v>0</v>
      </c>
      <c r="R142" s="7">
        <v>45233.0000115741</v>
      </c>
      <c r="S142" s="6">
        <v>45277</v>
      </c>
      <c r="T142" s="4" t="s">
        <v>34</v>
      </c>
      <c r="U142" s="4">
        <v>-2218.04</v>
      </c>
      <c r="V142" s="4">
        <v>0</v>
      </c>
      <c r="W142" s="4">
        <v>0</v>
      </c>
      <c r="X142" s="4" t="s">
        <v>598</v>
      </c>
      <c r="Y142" s="4" t="s">
        <v>42</v>
      </c>
    </row>
    <row r="143" s="4" customFormat="1" spans="1:25">
      <c r="A143" s="4" t="s">
        <v>613</v>
      </c>
      <c r="B143" s="4" t="s">
        <v>26</v>
      </c>
      <c r="C143" s="4" t="s">
        <v>27</v>
      </c>
      <c r="D143" s="4" t="s">
        <v>614</v>
      </c>
      <c r="E143" s="4" t="s">
        <v>615</v>
      </c>
      <c r="F143" s="6">
        <v>45272</v>
      </c>
      <c r="G143" s="6">
        <v>45274</v>
      </c>
      <c r="H143" s="4">
        <v>1</v>
      </c>
      <c r="I143" s="4">
        <v>2</v>
      </c>
      <c r="J143" s="4">
        <v>2</v>
      </c>
      <c r="K143" s="4" t="s">
        <v>30</v>
      </c>
      <c r="L143" s="4">
        <v>1113.26</v>
      </c>
      <c r="M143" s="4">
        <v>1113.26</v>
      </c>
      <c r="N143" s="4" t="s">
        <v>616</v>
      </c>
      <c r="O143" s="4" t="s">
        <v>497</v>
      </c>
      <c r="P143" s="4" t="s">
        <v>33</v>
      </c>
      <c r="Q143" s="4">
        <v>0</v>
      </c>
      <c r="R143" s="7">
        <v>45235.0000115741</v>
      </c>
      <c r="S143" s="6">
        <v>45277</v>
      </c>
      <c r="T143" s="4" t="s">
        <v>34</v>
      </c>
      <c r="U143" s="4">
        <v>1113.26</v>
      </c>
      <c r="V143" s="4">
        <v>0</v>
      </c>
      <c r="W143" s="4">
        <v>0</v>
      </c>
      <c r="X143" s="4" t="s">
        <v>617</v>
      </c>
      <c r="Y143" s="4" t="s">
        <v>618</v>
      </c>
    </row>
    <row r="144" s="4" customFormat="1" spans="1:25">
      <c r="A144" s="4" t="s">
        <v>619</v>
      </c>
      <c r="B144" s="4" t="s">
        <v>26</v>
      </c>
      <c r="C144" s="4" t="s">
        <v>27</v>
      </c>
      <c r="D144" s="4" t="s">
        <v>620</v>
      </c>
      <c r="E144" s="4" t="s">
        <v>621</v>
      </c>
      <c r="F144" s="6">
        <v>45273</v>
      </c>
      <c r="G144" s="6">
        <v>45274</v>
      </c>
      <c r="H144" s="4">
        <v>1</v>
      </c>
      <c r="I144" s="4">
        <v>1</v>
      </c>
      <c r="J144" s="4">
        <v>1</v>
      </c>
      <c r="K144" s="4" t="s">
        <v>30</v>
      </c>
      <c r="L144" s="4">
        <v>198.47</v>
      </c>
      <c r="M144" s="4">
        <v>198.47</v>
      </c>
      <c r="N144" s="4" t="s">
        <v>622</v>
      </c>
      <c r="O144" s="4" t="s">
        <v>497</v>
      </c>
      <c r="P144" s="4" t="s">
        <v>33</v>
      </c>
      <c r="Q144" s="4">
        <v>0</v>
      </c>
      <c r="R144" s="7">
        <v>45235.0000115741</v>
      </c>
      <c r="S144" s="6">
        <v>45277</v>
      </c>
      <c r="T144" s="4" t="s">
        <v>34</v>
      </c>
      <c r="U144" s="4">
        <v>198.47</v>
      </c>
      <c r="V144" s="4">
        <v>0</v>
      </c>
      <c r="W144" s="4">
        <v>0</v>
      </c>
      <c r="X144" s="4" t="s">
        <v>623</v>
      </c>
      <c r="Y144" s="4" t="s">
        <v>624</v>
      </c>
    </row>
    <row r="145" s="4" customFormat="1" spans="1:25">
      <c r="A145" s="4" t="s">
        <v>625</v>
      </c>
      <c r="B145" s="4" t="s">
        <v>26</v>
      </c>
      <c r="C145" s="4" t="s">
        <v>27</v>
      </c>
      <c r="D145" s="4" t="s">
        <v>626</v>
      </c>
      <c r="E145" s="4" t="s">
        <v>627</v>
      </c>
      <c r="F145" s="6">
        <v>45273</v>
      </c>
      <c r="G145" s="6">
        <v>45274</v>
      </c>
      <c r="H145" s="4">
        <v>1</v>
      </c>
      <c r="I145" s="4">
        <v>1</v>
      </c>
      <c r="J145" s="4">
        <v>1</v>
      </c>
      <c r="K145" s="4" t="s">
        <v>30</v>
      </c>
      <c r="L145" s="4">
        <v>844.08</v>
      </c>
      <c r="M145" s="4">
        <v>844.08</v>
      </c>
      <c r="N145" s="4" t="s">
        <v>628</v>
      </c>
      <c r="O145" s="4" t="s">
        <v>497</v>
      </c>
      <c r="P145" s="4" t="s">
        <v>33</v>
      </c>
      <c r="Q145" s="4">
        <v>0</v>
      </c>
      <c r="R145" s="7">
        <v>45236.0000115741</v>
      </c>
      <c r="S145" s="6">
        <v>45277</v>
      </c>
      <c r="T145" s="4" t="s">
        <v>34</v>
      </c>
      <c r="U145" s="4">
        <v>844.08</v>
      </c>
      <c r="V145" s="4">
        <v>0</v>
      </c>
      <c r="W145" s="4">
        <v>0</v>
      </c>
      <c r="X145" s="4" t="s">
        <v>629</v>
      </c>
      <c r="Y145" s="4" t="s">
        <v>42</v>
      </c>
    </row>
    <row r="146" s="4" customFormat="1" spans="1:25">
      <c r="A146" s="4" t="s">
        <v>568</v>
      </c>
      <c r="B146" s="4" t="s">
        <v>26</v>
      </c>
      <c r="C146" s="4" t="s">
        <v>48</v>
      </c>
      <c r="D146" s="4" t="s">
        <v>565</v>
      </c>
      <c r="E146" s="4" t="s">
        <v>120</v>
      </c>
      <c r="F146" s="6">
        <v>45268</v>
      </c>
      <c r="G146" s="6">
        <v>45274</v>
      </c>
      <c r="H146" s="4">
        <v>1</v>
      </c>
      <c r="I146" s="4">
        <v>6</v>
      </c>
      <c r="J146" s="4">
        <v>6</v>
      </c>
      <c r="K146" s="4" t="s">
        <v>30</v>
      </c>
      <c r="L146" s="4">
        <v>-3140.34</v>
      </c>
      <c r="M146" s="4">
        <v>-3140.34</v>
      </c>
      <c r="N146" s="4" t="s">
        <v>569</v>
      </c>
      <c r="O146" s="4" t="s">
        <v>497</v>
      </c>
      <c r="P146" s="4" t="s">
        <v>33</v>
      </c>
      <c r="Q146" s="4">
        <v>0</v>
      </c>
      <c r="R146" s="7">
        <v>45218.0000115741</v>
      </c>
      <c r="S146" s="6">
        <v>45277</v>
      </c>
      <c r="T146" s="4" t="s">
        <v>34</v>
      </c>
      <c r="U146" s="4">
        <v>-3140.34</v>
      </c>
      <c r="V146" s="4">
        <v>0</v>
      </c>
      <c r="W146" s="4">
        <v>0</v>
      </c>
      <c r="X146" s="4" t="s">
        <v>570</v>
      </c>
      <c r="Y146" s="4" t="s">
        <v>42</v>
      </c>
    </row>
    <row r="147" s="4" customFormat="1" spans="1:25">
      <c r="A147" s="4" t="s">
        <v>630</v>
      </c>
      <c r="B147" s="4" t="s">
        <v>26</v>
      </c>
      <c r="C147" s="4" t="s">
        <v>27</v>
      </c>
      <c r="D147" s="4" t="s">
        <v>279</v>
      </c>
      <c r="E147" s="4" t="s">
        <v>138</v>
      </c>
      <c r="F147" s="6">
        <v>45270</v>
      </c>
      <c r="G147" s="6">
        <v>45274</v>
      </c>
      <c r="H147" s="4">
        <v>1</v>
      </c>
      <c r="I147" s="4">
        <v>4</v>
      </c>
      <c r="J147" s="4">
        <v>4</v>
      </c>
      <c r="K147" s="4" t="s">
        <v>30</v>
      </c>
      <c r="L147" s="4">
        <v>6107.36</v>
      </c>
      <c r="M147" s="4">
        <v>6107.36</v>
      </c>
      <c r="N147" s="4" t="s">
        <v>631</v>
      </c>
      <c r="O147" s="4" t="s">
        <v>497</v>
      </c>
      <c r="P147" s="4" t="s">
        <v>33</v>
      </c>
      <c r="Q147" s="4">
        <v>0</v>
      </c>
      <c r="R147" s="7">
        <v>45237</v>
      </c>
      <c r="S147" s="6">
        <v>45277</v>
      </c>
      <c r="T147" s="4" t="s">
        <v>34</v>
      </c>
      <c r="U147" s="4">
        <v>6107.36</v>
      </c>
      <c r="V147" s="4">
        <v>0</v>
      </c>
      <c r="W147" s="4">
        <v>0</v>
      </c>
      <c r="X147" s="4" t="s">
        <v>632</v>
      </c>
      <c r="Y147" s="4" t="s">
        <v>633</v>
      </c>
    </row>
    <row r="148" s="4" customFormat="1" spans="1:25">
      <c r="A148" s="4" t="s">
        <v>634</v>
      </c>
      <c r="B148" s="4" t="s">
        <v>26</v>
      </c>
      <c r="C148" s="4" t="s">
        <v>27</v>
      </c>
      <c r="D148" s="4" t="s">
        <v>635</v>
      </c>
      <c r="E148" s="4" t="s">
        <v>636</v>
      </c>
      <c r="F148" s="6">
        <v>45272</v>
      </c>
      <c r="G148" s="6">
        <v>45274</v>
      </c>
      <c r="H148" s="4">
        <v>1</v>
      </c>
      <c r="I148" s="4">
        <v>2</v>
      </c>
      <c r="J148" s="4">
        <v>2</v>
      </c>
      <c r="K148" s="4" t="s">
        <v>30</v>
      </c>
      <c r="L148" s="4">
        <v>1218.16</v>
      </c>
      <c r="M148" s="4">
        <v>1218.16</v>
      </c>
      <c r="N148" s="4" t="s">
        <v>637</v>
      </c>
      <c r="O148" s="4" t="s">
        <v>497</v>
      </c>
      <c r="P148" s="4" t="s">
        <v>33</v>
      </c>
      <c r="Q148" s="4">
        <v>0</v>
      </c>
      <c r="R148" s="7">
        <v>45237.0000115741</v>
      </c>
      <c r="S148" s="6">
        <v>45277</v>
      </c>
      <c r="T148" s="4" t="s">
        <v>34</v>
      </c>
      <c r="U148" s="4">
        <v>1218.16</v>
      </c>
      <c r="V148" s="4">
        <v>0</v>
      </c>
      <c r="W148" s="4">
        <v>0</v>
      </c>
      <c r="X148" s="4" t="s">
        <v>638</v>
      </c>
      <c r="Y148" s="4" t="s">
        <v>639</v>
      </c>
    </row>
    <row r="149" s="4" customFormat="1" spans="1:25">
      <c r="A149" s="4" t="s">
        <v>634</v>
      </c>
      <c r="B149" s="4" t="s">
        <v>26</v>
      </c>
      <c r="C149" s="4" t="s">
        <v>48</v>
      </c>
      <c r="D149" s="4" t="s">
        <v>635</v>
      </c>
      <c r="E149" s="4" t="s">
        <v>636</v>
      </c>
      <c r="F149" s="6">
        <v>45272</v>
      </c>
      <c r="G149" s="6">
        <v>45274</v>
      </c>
      <c r="H149" s="4">
        <v>1</v>
      </c>
      <c r="I149" s="4">
        <v>2</v>
      </c>
      <c r="J149" s="4">
        <v>2</v>
      </c>
      <c r="K149" s="4" t="s">
        <v>30</v>
      </c>
      <c r="L149" s="4">
        <v>-1218.16</v>
      </c>
      <c r="M149" s="4">
        <v>-1218.16</v>
      </c>
      <c r="N149" s="4" t="s">
        <v>637</v>
      </c>
      <c r="O149" s="4" t="s">
        <v>497</v>
      </c>
      <c r="P149" s="4" t="s">
        <v>33</v>
      </c>
      <c r="Q149" s="4">
        <v>0</v>
      </c>
      <c r="R149" s="7">
        <v>45237.0000115741</v>
      </c>
      <c r="S149" s="6">
        <v>45277</v>
      </c>
      <c r="T149" s="4" t="s">
        <v>34</v>
      </c>
      <c r="U149" s="4">
        <v>-1218.16</v>
      </c>
      <c r="V149" s="4">
        <v>0</v>
      </c>
      <c r="W149" s="4">
        <v>0</v>
      </c>
      <c r="X149" s="4" t="s">
        <v>638</v>
      </c>
      <c r="Y149" s="4" t="s">
        <v>639</v>
      </c>
    </row>
    <row r="150" s="4" customFormat="1" spans="1:25">
      <c r="A150" s="4" t="s">
        <v>640</v>
      </c>
      <c r="B150" s="4" t="s">
        <v>26</v>
      </c>
      <c r="C150" s="4" t="s">
        <v>27</v>
      </c>
      <c r="D150" s="4" t="s">
        <v>641</v>
      </c>
      <c r="E150" s="4" t="s">
        <v>642</v>
      </c>
      <c r="F150" s="6">
        <v>45269</v>
      </c>
      <c r="G150" s="6">
        <v>45274</v>
      </c>
      <c r="H150" s="4">
        <v>1</v>
      </c>
      <c r="I150" s="4">
        <v>5</v>
      </c>
      <c r="J150" s="4">
        <v>5</v>
      </c>
      <c r="K150" s="4" t="s">
        <v>30</v>
      </c>
      <c r="L150" s="4">
        <v>1814.36</v>
      </c>
      <c r="M150" s="4">
        <v>1814.36</v>
      </c>
      <c r="N150" s="4" t="s">
        <v>643</v>
      </c>
      <c r="O150" s="4" t="s">
        <v>497</v>
      </c>
      <c r="P150" s="4" t="s">
        <v>33</v>
      </c>
      <c r="Q150" s="4">
        <v>0</v>
      </c>
      <c r="R150" s="7">
        <v>45238.0000115741</v>
      </c>
      <c r="S150" s="6">
        <v>45277</v>
      </c>
      <c r="T150" s="4" t="s">
        <v>34</v>
      </c>
      <c r="U150" s="4">
        <v>1814.36</v>
      </c>
      <c r="V150" s="4">
        <v>0</v>
      </c>
      <c r="W150" s="4">
        <v>0</v>
      </c>
      <c r="X150" s="4" t="s">
        <v>644</v>
      </c>
      <c r="Y150" s="4" t="s">
        <v>42</v>
      </c>
    </row>
    <row r="151" s="4" customFormat="1" spans="1:25">
      <c r="A151" s="4" t="s">
        <v>645</v>
      </c>
      <c r="B151" s="4" t="s">
        <v>26</v>
      </c>
      <c r="C151" s="4" t="s">
        <v>27</v>
      </c>
      <c r="D151" s="4" t="s">
        <v>646</v>
      </c>
      <c r="E151" s="4" t="s">
        <v>647</v>
      </c>
      <c r="F151" s="6">
        <v>45273</v>
      </c>
      <c r="G151" s="6">
        <v>45274</v>
      </c>
      <c r="H151" s="4">
        <v>1</v>
      </c>
      <c r="I151" s="4">
        <v>1</v>
      </c>
      <c r="J151" s="4">
        <v>1</v>
      </c>
      <c r="K151" s="4" t="s">
        <v>30</v>
      </c>
      <c r="L151" s="4">
        <v>577.23</v>
      </c>
      <c r="M151" s="4">
        <v>577.23</v>
      </c>
      <c r="N151" s="4" t="s">
        <v>648</v>
      </c>
      <c r="O151" s="4" t="s">
        <v>497</v>
      </c>
      <c r="P151" s="4" t="s">
        <v>33</v>
      </c>
      <c r="Q151" s="4">
        <v>0</v>
      </c>
      <c r="R151" s="7">
        <v>45238.0000115741</v>
      </c>
      <c r="S151" s="6">
        <v>45277</v>
      </c>
      <c r="T151" s="4" t="s">
        <v>34</v>
      </c>
      <c r="U151" s="4">
        <v>577.23</v>
      </c>
      <c r="V151" s="4">
        <v>0</v>
      </c>
      <c r="W151" s="4">
        <v>0</v>
      </c>
      <c r="X151" s="4" t="s">
        <v>649</v>
      </c>
      <c r="Y151" s="4" t="s">
        <v>42</v>
      </c>
    </row>
    <row r="152" s="4" customFormat="1" spans="1:25">
      <c r="A152" s="4" t="s">
        <v>605</v>
      </c>
      <c r="B152" s="4" t="s">
        <v>26</v>
      </c>
      <c r="C152" s="4" t="s">
        <v>48</v>
      </c>
      <c r="D152" s="4" t="s">
        <v>606</v>
      </c>
      <c r="E152" s="4" t="s">
        <v>607</v>
      </c>
      <c r="F152" s="6">
        <v>45267</v>
      </c>
      <c r="G152" s="6">
        <v>45274</v>
      </c>
      <c r="H152" s="4">
        <v>1</v>
      </c>
      <c r="I152" s="4">
        <v>7</v>
      </c>
      <c r="J152" s="4">
        <v>7</v>
      </c>
      <c r="K152" s="4" t="s">
        <v>30</v>
      </c>
      <c r="L152" s="4">
        <v>-10513.75</v>
      </c>
      <c r="M152" s="4">
        <v>-10513.75</v>
      </c>
      <c r="N152" s="4" t="s">
        <v>608</v>
      </c>
      <c r="O152" s="4" t="s">
        <v>497</v>
      </c>
      <c r="P152" s="4" t="s">
        <v>33</v>
      </c>
      <c r="Q152" s="4">
        <v>0</v>
      </c>
      <c r="R152" s="7">
        <v>45233.0000115741</v>
      </c>
      <c r="S152" s="6">
        <v>45277</v>
      </c>
      <c r="T152" s="4" t="s">
        <v>34</v>
      </c>
      <c r="U152" s="4">
        <v>-10513.75</v>
      </c>
      <c r="V152" s="4">
        <v>0</v>
      </c>
      <c r="W152" s="4">
        <v>0</v>
      </c>
      <c r="X152" s="4" t="s">
        <v>609</v>
      </c>
      <c r="Y152" s="4" t="s">
        <v>42</v>
      </c>
    </row>
    <row r="153" s="4" customFormat="1" spans="1:25">
      <c r="A153" s="4" t="s">
        <v>650</v>
      </c>
      <c r="B153" s="4" t="s">
        <v>26</v>
      </c>
      <c r="C153" s="4" t="s">
        <v>27</v>
      </c>
      <c r="D153" s="4" t="s">
        <v>651</v>
      </c>
      <c r="E153" s="4" t="s">
        <v>132</v>
      </c>
      <c r="F153" s="6">
        <v>45271</v>
      </c>
      <c r="G153" s="6">
        <v>45274</v>
      </c>
      <c r="H153" s="4">
        <v>1</v>
      </c>
      <c r="I153" s="4">
        <v>3</v>
      </c>
      <c r="J153" s="4">
        <v>3</v>
      </c>
      <c r="K153" s="4" t="s">
        <v>30</v>
      </c>
      <c r="L153" s="4">
        <v>636.15</v>
      </c>
      <c r="M153" s="4">
        <v>636.15</v>
      </c>
      <c r="N153" s="4" t="s">
        <v>652</v>
      </c>
      <c r="O153" s="4" t="s">
        <v>497</v>
      </c>
      <c r="P153" s="4" t="s">
        <v>33</v>
      </c>
      <c r="Q153" s="4">
        <v>0</v>
      </c>
      <c r="R153" s="7">
        <v>45238</v>
      </c>
      <c r="S153" s="6">
        <v>45277</v>
      </c>
      <c r="T153" s="4" t="s">
        <v>34</v>
      </c>
      <c r="U153" s="4">
        <v>636.15</v>
      </c>
      <c r="V153" s="4">
        <v>0</v>
      </c>
      <c r="W153" s="4">
        <v>0</v>
      </c>
      <c r="X153" s="4" t="s">
        <v>653</v>
      </c>
      <c r="Y153" s="4" t="s">
        <v>654</v>
      </c>
    </row>
    <row r="154" s="4" customFormat="1" spans="1:25">
      <c r="A154" s="4" t="s">
        <v>655</v>
      </c>
      <c r="B154" s="4" t="s">
        <v>26</v>
      </c>
      <c r="C154" s="4" t="s">
        <v>27</v>
      </c>
      <c r="D154" s="4" t="s">
        <v>656</v>
      </c>
      <c r="E154" s="4" t="s">
        <v>657</v>
      </c>
      <c r="F154" s="6">
        <v>45272</v>
      </c>
      <c r="G154" s="6">
        <v>45274</v>
      </c>
      <c r="H154" s="4">
        <v>1</v>
      </c>
      <c r="I154" s="4">
        <v>2</v>
      </c>
      <c r="J154" s="4">
        <v>2</v>
      </c>
      <c r="K154" s="4" t="s">
        <v>30</v>
      </c>
      <c r="L154" s="4">
        <v>2142.52</v>
      </c>
      <c r="M154" s="4">
        <v>2142.52</v>
      </c>
      <c r="N154" s="4" t="s">
        <v>658</v>
      </c>
      <c r="O154" s="4" t="s">
        <v>497</v>
      </c>
      <c r="P154" s="4" t="s">
        <v>33</v>
      </c>
      <c r="Q154" s="4">
        <v>0</v>
      </c>
      <c r="R154" s="7">
        <v>45238.0000115741</v>
      </c>
      <c r="S154" s="6">
        <v>45277</v>
      </c>
      <c r="T154" s="4" t="s">
        <v>34</v>
      </c>
      <c r="U154" s="4">
        <v>2142.52</v>
      </c>
      <c r="V154" s="4">
        <v>0</v>
      </c>
      <c r="W154" s="4">
        <v>0</v>
      </c>
      <c r="X154" s="4" t="s">
        <v>659</v>
      </c>
      <c r="Y154" s="4" t="s">
        <v>660</v>
      </c>
    </row>
    <row r="155" s="4" customFormat="1" spans="1:25">
      <c r="A155" s="4" t="s">
        <v>661</v>
      </c>
      <c r="B155" s="4" t="s">
        <v>26</v>
      </c>
      <c r="C155" s="4" t="s">
        <v>27</v>
      </c>
      <c r="D155" s="4" t="s">
        <v>662</v>
      </c>
      <c r="E155" s="4" t="s">
        <v>663</v>
      </c>
      <c r="F155" s="6">
        <v>45273</v>
      </c>
      <c r="G155" s="6">
        <v>45274</v>
      </c>
      <c r="H155" s="4">
        <v>3</v>
      </c>
      <c r="I155" s="4">
        <v>1</v>
      </c>
      <c r="J155" s="4">
        <v>3</v>
      </c>
      <c r="K155" s="4" t="s">
        <v>30</v>
      </c>
      <c r="L155" s="4">
        <v>1294.86</v>
      </c>
      <c r="M155" s="4">
        <v>1294.86</v>
      </c>
      <c r="N155" s="4" t="s">
        <v>664</v>
      </c>
      <c r="O155" s="4" t="s">
        <v>497</v>
      </c>
      <c r="P155" s="4" t="s">
        <v>33</v>
      </c>
      <c r="Q155" s="4">
        <v>0</v>
      </c>
      <c r="R155" s="7">
        <v>45239.0000115741</v>
      </c>
      <c r="S155" s="6">
        <v>45277</v>
      </c>
      <c r="T155" s="4" t="s">
        <v>34</v>
      </c>
      <c r="U155" s="4">
        <v>1294.86</v>
      </c>
      <c r="V155" s="4">
        <v>0</v>
      </c>
      <c r="W155" s="4">
        <v>0</v>
      </c>
      <c r="X155" s="4" t="s">
        <v>665</v>
      </c>
      <c r="Y155" s="4" t="s">
        <v>42</v>
      </c>
    </row>
    <row r="156" s="4" customFormat="1" spans="1:25">
      <c r="A156" s="4" t="s">
        <v>666</v>
      </c>
      <c r="B156" s="4" t="s">
        <v>26</v>
      </c>
      <c r="C156" s="4" t="s">
        <v>27</v>
      </c>
      <c r="D156" s="4" t="s">
        <v>667</v>
      </c>
      <c r="E156" s="4" t="s">
        <v>668</v>
      </c>
      <c r="F156" s="6">
        <v>45272</v>
      </c>
      <c r="G156" s="6">
        <v>45274</v>
      </c>
      <c r="H156" s="4">
        <v>1</v>
      </c>
      <c r="I156" s="4">
        <v>2</v>
      </c>
      <c r="J156" s="4">
        <v>2</v>
      </c>
      <c r="K156" s="4" t="s">
        <v>30</v>
      </c>
      <c r="L156" s="4">
        <v>672.98</v>
      </c>
      <c r="M156" s="4">
        <v>672.98</v>
      </c>
      <c r="N156" s="4" t="s">
        <v>669</v>
      </c>
      <c r="O156" s="4" t="s">
        <v>497</v>
      </c>
      <c r="P156" s="4" t="s">
        <v>33</v>
      </c>
      <c r="Q156" s="4">
        <v>0</v>
      </c>
      <c r="R156" s="7">
        <v>45239.0000115741</v>
      </c>
      <c r="S156" s="6">
        <v>45277</v>
      </c>
      <c r="T156" s="4" t="s">
        <v>34</v>
      </c>
      <c r="U156" s="4">
        <v>672.98</v>
      </c>
      <c r="V156" s="4">
        <v>0</v>
      </c>
      <c r="W156" s="4">
        <v>0</v>
      </c>
      <c r="X156" s="4" t="s">
        <v>670</v>
      </c>
      <c r="Y156" s="4" t="s">
        <v>42</v>
      </c>
    </row>
    <row r="157" s="4" customFormat="1" spans="1:25">
      <c r="A157" s="4" t="s">
        <v>671</v>
      </c>
      <c r="B157" s="4" t="s">
        <v>26</v>
      </c>
      <c r="C157" s="4" t="s">
        <v>27</v>
      </c>
      <c r="D157" s="4" t="s">
        <v>672</v>
      </c>
      <c r="E157" s="4" t="s">
        <v>402</v>
      </c>
      <c r="F157" s="6">
        <v>45272</v>
      </c>
      <c r="G157" s="6">
        <v>45274</v>
      </c>
      <c r="H157" s="4">
        <v>1</v>
      </c>
      <c r="I157" s="4">
        <v>2</v>
      </c>
      <c r="J157" s="4">
        <v>2</v>
      </c>
      <c r="K157" s="4" t="s">
        <v>30</v>
      </c>
      <c r="L157" s="4">
        <v>3461.1</v>
      </c>
      <c r="M157" s="4">
        <v>3461.1</v>
      </c>
      <c r="N157" s="4" t="s">
        <v>673</v>
      </c>
      <c r="O157" s="4" t="s">
        <v>497</v>
      </c>
      <c r="P157" s="4" t="s">
        <v>33</v>
      </c>
      <c r="Q157" s="4">
        <v>0</v>
      </c>
      <c r="R157" s="7">
        <v>45241.0000115741</v>
      </c>
      <c r="S157" s="6">
        <v>45277</v>
      </c>
      <c r="T157" s="4" t="s">
        <v>34</v>
      </c>
      <c r="U157" s="4">
        <v>3461.1</v>
      </c>
      <c r="V157" s="4">
        <v>0</v>
      </c>
      <c r="W157" s="4">
        <v>0</v>
      </c>
      <c r="X157" s="4" t="s">
        <v>674</v>
      </c>
      <c r="Y157" s="4" t="s">
        <v>42</v>
      </c>
    </row>
    <row r="158" s="4" customFormat="1" spans="1:25">
      <c r="A158" s="4" t="s">
        <v>675</v>
      </c>
      <c r="B158" s="4" t="s">
        <v>26</v>
      </c>
      <c r="C158" s="4" t="s">
        <v>27</v>
      </c>
      <c r="D158" s="4" t="s">
        <v>676</v>
      </c>
      <c r="E158" s="4" t="s">
        <v>677</v>
      </c>
      <c r="F158" s="6">
        <v>45270</v>
      </c>
      <c r="G158" s="6">
        <v>45274</v>
      </c>
      <c r="H158" s="4">
        <v>1</v>
      </c>
      <c r="I158" s="4">
        <v>4</v>
      </c>
      <c r="J158" s="4">
        <v>4</v>
      </c>
      <c r="K158" s="4" t="s">
        <v>30</v>
      </c>
      <c r="L158" s="4">
        <v>3062.34</v>
      </c>
      <c r="M158" s="4">
        <v>3062.34</v>
      </c>
      <c r="N158" s="4" t="s">
        <v>678</v>
      </c>
      <c r="O158" s="4" t="s">
        <v>497</v>
      </c>
      <c r="P158" s="4" t="s">
        <v>33</v>
      </c>
      <c r="Q158" s="4">
        <v>0</v>
      </c>
      <c r="R158" s="7">
        <v>45241.0000115741</v>
      </c>
      <c r="S158" s="6">
        <v>45277</v>
      </c>
      <c r="T158" s="4" t="s">
        <v>34</v>
      </c>
      <c r="U158" s="4">
        <v>3062.34</v>
      </c>
      <c r="V158" s="4">
        <v>0</v>
      </c>
      <c r="W158" s="4">
        <v>0</v>
      </c>
      <c r="X158" s="4" t="s">
        <v>679</v>
      </c>
      <c r="Y158" s="4" t="s">
        <v>680</v>
      </c>
    </row>
    <row r="159" s="4" customFormat="1" spans="1:25">
      <c r="A159" s="4" t="s">
        <v>681</v>
      </c>
      <c r="B159" s="4" t="s">
        <v>26</v>
      </c>
      <c r="C159" s="4" t="s">
        <v>27</v>
      </c>
      <c r="D159" s="4" t="s">
        <v>682</v>
      </c>
      <c r="E159" s="4" t="s">
        <v>683</v>
      </c>
      <c r="F159" s="6">
        <v>45267</v>
      </c>
      <c r="G159" s="6">
        <v>45274</v>
      </c>
      <c r="H159" s="4">
        <v>1</v>
      </c>
      <c r="I159" s="4">
        <v>7</v>
      </c>
      <c r="J159" s="4">
        <v>7</v>
      </c>
      <c r="K159" s="4" t="s">
        <v>30</v>
      </c>
      <c r="L159" s="4">
        <v>5947.85</v>
      </c>
      <c r="M159" s="4">
        <v>5947.85</v>
      </c>
      <c r="N159" s="4" t="s">
        <v>684</v>
      </c>
      <c r="O159" s="4" t="s">
        <v>497</v>
      </c>
      <c r="P159" s="4" t="s">
        <v>33</v>
      </c>
      <c r="Q159" s="4">
        <v>0</v>
      </c>
      <c r="R159" s="7">
        <v>45241.0000115741</v>
      </c>
      <c r="S159" s="6">
        <v>45277</v>
      </c>
      <c r="T159" s="4" t="s">
        <v>34</v>
      </c>
      <c r="U159" s="4">
        <v>5947.85</v>
      </c>
      <c r="V159" s="4">
        <v>0</v>
      </c>
      <c r="W159" s="4">
        <v>0</v>
      </c>
      <c r="X159" s="4" t="s">
        <v>685</v>
      </c>
      <c r="Y159" s="4" t="s">
        <v>686</v>
      </c>
    </row>
    <row r="160" s="4" customFormat="1" spans="1:25">
      <c r="A160" s="4" t="s">
        <v>687</v>
      </c>
      <c r="B160" s="4" t="s">
        <v>26</v>
      </c>
      <c r="C160" s="4" t="s">
        <v>27</v>
      </c>
      <c r="D160" s="4" t="s">
        <v>688</v>
      </c>
      <c r="E160" s="4" t="s">
        <v>689</v>
      </c>
      <c r="F160" s="6">
        <v>45272</v>
      </c>
      <c r="G160" s="6">
        <v>45274</v>
      </c>
      <c r="H160" s="4">
        <v>1</v>
      </c>
      <c r="I160" s="4">
        <v>2</v>
      </c>
      <c r="J160" s="4">
        <v>2</v>
      </c>
      <c r="K160" s="4" t="s">
        <v>30</v>
      </c>
      <c r="L160" s="4">
        <v>720.48</v>
      </c>
      <c r="M160" s="4">
        <v>720.48</v>
      </c>
      <c r="N160" s="4" t="s">
        <v>690</v>
      </c>
      <c r="O160" s="4" t="s">
        <v>497</v>
      </c>
      <c r="P160" s="4" t="s">
        <v>33</v>
      </c>
      <c r="Q160" s="4">
        <v>0</v>
      </c>
      <c r="R160" s="7">
        <v>45241</v>
      </c>
      <c r="S160" s="6">
        <v>45277</v>
      </c>
      <c r="T160" s="4" t="s">
        <v>34</v>
      </c>
      <c r="U160" s="4">
        <v>720.48</v>
      </c>
      <c r="V160" s="4">
        <v>0</v>
      </c>
      <c r="W160" s="4">
        <v>0</v>
      </c>
      <c r="X160" s="4" t="s">
        <v>691</v>
      </c>
      <c r="Y160" s="4" t="s">
        <v>692</v>
      </c>
    </row>
    <row r="161" s="4" customFormat="1" spans="1:25">
      <c r="A161" s="4" t="s">
        <v>599</v>
      </c>
      <c r="B161" s="4" t="s">
        <v>26</v>
      </c>
      <c r="C161" s="4" t="s">
        <v>48</v>
      </c>
      <c r="D161" s="4" t="s">
        <v>600</v>
      </c>
      <c r="E161" s="4" t="s">
        <v>601</v>
      </c>
      <c r="F161" s="6">
        <v>45272</v>
      </c>
      <c r="G161" s="6">
        <v>45274</v>
      </c>
      <c r="H161" s="4">
        <v>2</v>
      </c>
      <c r="I161" s="4">
        <v>2</v>
      </c>
      <c r="J161" s="4">
        <v>4</v>
      </c>
      <c r="K161" s="4" t="s">
        <v>30</v>
      </c>
      <c r="L161" s="4">
        <v>-3384.44</v>
      </c>
      <c r="M161" s="4">
        <v>-3384.44</v>
      </c>
      <c r="N161" s="4" t="s">
        <v>602</v>
      </c>
      <c r="O161" s="4" t="s">
        <v>497</v>
      </c>
      <c r="P161" s="4" t="s">
        <v>33</v>
      </c>
      <c r="Q161" s="4">
        <v>0</v>
      </c>
      <c r="R161" s="7">
        <v>45233</v>
      </c>
      <c r="S161" s="6">
        <v>45277</v>
      </c>
      <c r="T161" s="4" t="s">
        <v>34</v>
      </c>
      <c r="U161" s="4">
        <v>-3384.44</v>
      </c>
      <c r="V161" s="4">
        <v>0</v>
      </c>
      <c r="W161" s="4">
        <v>0</v>
      </c>
      <c r="X161" s="4" t="s">
        <v>603</v>
      </c>
      <c r="Y161" s="4" t="s">
        <v>604</v>
      </c>
    </row>
    <row r="162" s="4" customFormat="1" spans="1:25">
      <c r="A162" s="4" t="s">
        <v>693</v>
      </c>
      <c r="B162" s="4" t="s">
        <v>26</v>
      </c>
      <c r="C162" s="4" t="s">
        <v>27</v>
      </c>
      <c r="D162" s="4" t="s">
        <v>694</v>
      </c>
      <c r="E162" s="4" t="s">
        <v>51</v>
      </c>
      <c r="F162" s="6">
        <v>45273</v>
      </c>
      <c r="G162" s="6">
        <v>45274</v>
      </c>
      <c r="H162" s="4">
        <v>1</v>
      </c>
      <c r="I162" s="4">
        <v>1</v>
      </c>
      <c r="J162" s="4">
        <v>1</v>
      </c>
      <c r="K162" s="4" t="s">
        <v>30</v>
      </c>
      <c r="L162" s="4">
        <v>261.42</v>
      </c>
      <c r="M162" s="4">
        <v>261.42</v>
      </c>
      <c r="N162" s="4" t="s">
        <v>695</v>
      </c>
      <c r="O162" s="4" t="s">
        <v>497</v>
      </c>
      <c r="P162" s="4" t="s">
        <v>33</v>
      </c>
      <c r="Q162" s="4">
        <v>0</v>
      </c>
      <c r="R162" s="7">
        <v>45243</v>
      </c>
      <c r="S162" s="6">
        <v>45277</v>
      </c>
      <c r="T162" s="4" t="s">
        <v>34</v>
      </c>
      <c r="U162" s="4">
        <v>261.42</v>
      </c>
      <c r="V162" s="4">
        <v>0</v>
      </c>
      <c r="W162" s="4">
        <v>0</v>
      </c>
      <c r="X162" s="4" t="s">
        <v>696</v>
      </c>
      <c r="Y162" s="4" t="s">
        <v>697</v>
      </c>
    </row>
    <row r="163" s="4" customFormat="1" spans="1:25">
      <c r="A163" s="4" t="s">
        <v>698</v>
      </c>
      <c r="B163" s="4" t="s">
        <v>26</v>
      </c>
      <c r="C163" s="4" t="s">
        <v>27</v>
      </c>
      <c r="D163" s="4" t="s">
        <v>699</v>
      </c>
      <c r="E163" s="4" t="s">
        <v>700</v>
      </c>
      <c r="F163" s="6">
        <v>45272</v>
      </c>
      <c r="G163" s="6">
        <v>45274</v>
      </c>
      <c r="H163" s="4">
        <v>1</v>
      </c>
      <c r="I163" s="4">
        <v>2</v>
      </c>
      <c r="J163" s="4">
        <v>2</v>
      </c>
      <c r="K163" s="4" t="s">
        <v>30</v>
      </c>
      <c r="L163" s="4">
        <v>1558.76</v>
      </c>
      <c r="M163" s="4">
        <v>1558.76</v>
      </c>
      <c r="N163" s="4" t="s">
        <v>701</v>
      </c>
      <c r="O163" s="4" t="s">
        <v>497</v>
      </c>
      <c r="P163" s="4" t="s">
        <v>33</v>
      </c>
      <c r="Q163" s="4">
        <v>0</v>
      </c>
      <c r="R163" s="7">
        <v>45245.0000115741</v>
      </c>
      <c r="S163" s="6">
        <v>45277</v>
      </c>
      <c r="T163" s="4" t="s">
        <v>34</v>
      </c>
      <c r="U163" s="4">
        <v>1558.76</v>
      </c>
      <c r="V163" s="4">
        <v>0</v>
      </c>
      <c r="W163" s="4">
        <v>0</v>
      </c>
      <c r="X163" s="4" t="s">
        <v>702</v>
      </c>
      <c r="Y163" s="4" t="s">
        <v>42</v>
      </c>
    </row>
    <row r="164" s="4" customFormat="1" spans="1:25">
      <c r="A164" s="4" t="s">
        <v>703</v>
      </c>
      <c r="B164" s="4" t="s">
        <v>26</v>
      </c>
      <c r="C164" s="4" t="s">
        <v>27</v>
      </c>
      <c r="D164" s="4" t="s">
        <v>699</v>
      </c>
      <c r="E164" s="4" t="s">
        <v>700</v>
      </c>
      <c r="F164" s="6">
        <v>45272</v>
      </c>
      <c r="G164" s="6">
        <v>45274</v>
      </c>
      <c r="H164" s="4">
        <v>1</v>
      </c>
      <c r="I164" s="4">
        <v>2</v>
      </c>
      <c r="J164" s="4">
        <v>2</v>
      </c>
      <c r="K164" s="4" t="s">
        <v>30</v>
      </c>
      <c r="L164" s="4">
        <v>1558.76</v>
      </c>
      <c r="M164" s="4">
        <v>1558.76</v>
      </c>
      <c r="N164" s="4" t="s">
        <v>704</v>
      </c>
      <c r="O164" s="4" t="s">
        <v>497</v>
      </c>
      <c r="P164" s="4" t="s">
        <v>33</v>
      </c>
      <c r="Q164" s="4">
        <v>0</v>
      </c>
      <c r="R164" s="7">
        <v>45245.0000115741</v>
      </c>
      <c r="S164" s="6">
        <v>45277</v>
      </c>
      <c r="T164" s="4" t="s">
        <v>34</v>
      </c>
      <c r="U164" s="4">
        <v>1558.76</v>
      </c>
      <c r="V164" s="4">
        <v>0</v>
      </c>
      <c r="W164" s="4">
        <v>0</v>
      </c>
      <c r="X164" s="4" t="s">
        <v>705</v>
      </c>
      <c r="Y164" s="4" t="s">
        <v>42</v>
      </c>
    </row>
    <row r="165" s="4" customFormat="1" spans="1:25">
      <c r="A165" s="4" t="s">
        <v>706</v>
      </c>
      <c r="B165" s="4" t="s">
        <v>26</v>
      </c>
      <c r="C165" s="4" t="s">
        <v>27</v>
      </c>
      <c r="D165" s="4" t="s">
        <v>707</v>
      </c>
      <c r="E165" s="4" t="s">
        <v>708</v>
      </c>
      <c r="F165" s="6">
        <v>45267</v>
      </c>
      <c r="G165" s="6">
        <v>45274</v>
      </c>
      <c r="H165" s="4">
        <v>1</v>
      </c>
      <c r="I165" s="4">
        <v>7</v>
      </c>
      <c r="J165" s="4">
        <v>7</v>
      </c>
      <c r="K165" s="4" t="s">
        <v>30</v>
      </c>
      <c r="L165" s="4">
        <v>5793.25</v>
      </c>
      <c r="M165" s="4">
        <v>5793.25</v>
      </c>
      <c r="N165" s="4" t="s">
        <v>709</v>
      </c>
      <c r="O165" s="4" t="s">
        <v>497</v>
      </c>
      <c r="P165" s="4" t="s">
        <v>33</v>
      </c>
      <c r="Q165" s="4">
        <v>0</v>
      </c>
      <c r="R165" s="7">
        <v>45245</v>
      </c>
      <c r="S165" s="6">
        <v>45277</v>
      </c>
      <c r="T165" s="4" t="s">
        <v>34</v>
      </c>
      <c r="U165" s="4">
        <v>5793.25</v>
      </c>
      <c r="V165" s="4">
        <v>0</v>
      </c>
      <c r="W165" s="4">
        <v>0</v>
      </c>
      <c r="X165" s="4" t="s">
        <v>710</v>
      </c>
      <c r="Y165" s="4" t="s">
        <v>711</v>
      </c>
    </row>
    <row r="166" s="4" customFormat="1" spans="1:25">
      <c r="A166" s="4" t="s">
        <v>712</v>
      </c>
      <c r="B166" s="4" t="s">
        <v>26</v>
      </c>
      <c r="C166" s="4" t="s">
        <v>27</v>
      </c>
      <c r="D166" s="4" t="s">
        <v>713</v>
      </c>
      <c r="E166" s="4" t="s">
        <v>714</v>
      </c>
      <c r="F166" s="6">
        <v>45273</v>
      </c>
      <c r="G166" s="6">
        <v>45274</v>
      </c>
      <c r="H166" s="4">
        <v>1</v>
      </c>
      <c r="I166" s="4">
        <v>1</v>
      </c>
      <c r="J166" s="4">
        <v>1</v>
      </c>
      <c r="K166" s="4" t="s">
        <v>30</v>
      </c>
      <c r="L166" s="4">
        <v>201.2</v>
      </c>
      <c r="M166" s="4">
        <v>201.2</v>
      </c>
      <c r="N166" s="4" t="s">
        <v>715</v>
      </c>
      <c r="O166" s="4" t="s">
        <v>497</v>
      </c>
      <c r="P166" s="4" t="s">
        <v>33</v>
      </c>
      <c r="Q166" s="4">
        <v>0</v>
      </c>
      <c r="R166" s="7">
        <v>45245.0000115741</v>
      </c>
      <c r="S166" s="6">
        <v>45277</v>
      </c>
      <c r="T166" s="4" t="s">
        <v>34</v>
      </c>
      <c r="U166" s="4">
        <v>201.2</v>
      </c>
      <c r="V166" s="4">
        <v>0</v>
      </c>
      <c r="W166" s="4">
        <v>0</v>
      </c>
      <c r="X166" s="4" t="s">
        <v>716</v>
      </c>
      <c r="Y166" s="4" t="s">
        <v>717</v>
      </c>
    </row>
    <row r="167" s="4" customFormat="1" spans="1:25">
      <c r="A167" s="4" t="s">
        <v>718</v>
      </c>
      <c r="B167" s="4" t="s">
        <v>26</v>
      </c>
      <c r="C167" s="4" t="s">
        <v>27</v>
      </c>
      <c r="D167" s="4" t="s">
        <v>719</v>
      </c>
      <c r="E167" s="4" t="s">
        <v>720</v>
      </c>
      <c r="F167" s="6">
        <v>45269</v>
      </c>
      <c r="G167" s="6">
        <v>45274</v>
      </c>
      <c r="H167" s="4">
        <v>1</v>
      </c>
      <c r="I167" s="4">
        <v>5</v>
      </c>
      <c r="J167" s="4">
        <v>5</v>
      </c>
      <c r="K167" s="4" t="s">
        <v>30</v>
      </c>
      <c r="L167" s="4">
        <v>4342</v>
      </c>
      <c r="M167" s="4">
        <v>4342</v>
      </c>
      <c r="N167" s="4" t="s">
        <v>721</v>
      </c>
      <c r="O167" s="4" t="s">
        <v>497</v>
      </c>
      <c r="P167" s="4" t="s">
        <v>33</v>
      </c>
      <c r="Q167" s="4">
        <v>0</v>
      </c>
      <c r="R167" s="7">
        <v>45246</v>
      </c>
      <c r="S167" s="6">
        <v>45277</v>
      </c>
      <c r="T167" s="4" t="s">
        <v>34</v>
      </c>
      <c r="U167" s="4">
        <v>4342</v>
      </c>
      <c r="V167" s="4">
        <v>0</v>
      </c>
      <c r="W167" s="4">
        <v>0</v>
      </c>
      <c r="X167" s="4" t="s">
        <v>722</v>
      </c>
      <c r="Y167" s="4" t="s">
        <v>723</v>
      </c>
    </row>
    <row r="168" s="4" customFormat="1" spans="1:25">
      <c r="A168" s="4" t="s">
        <v>724</v>
      </c>
      <c r="B168" s="4" t="s">
        <v>26</v>
      </c>
      <c r="C168" s="4" t="s">
        <v>27</v>
      </c>
      <c r="D168" s="4" t="s">
        <v>725</v>
      </c>
      <c r="E168" s="4" t="s">
        <v>726</v>
      </c>
      <c r="F168" s="6">
        <v>45272</v>
      </c>
      <c r="G168" s="6">
        <v>45274</v>
      </c>
      <c r="H168" s="4">
        <v>1</v>
      </c>
      <c r="I168" s="4">
        <v>2</v>
      </c>
      <c r="J168" s="4">
        <v>2</v>
      </c>
      <c r="K168" s="4" t="s">
        <v>30</v>
      </c>
      <c r="L168" s="4">
        <v>1257.46</v>
      </c>
      <c r="M168" s="4">
        <v>1257.46</v>
      </c>
      <c r="N168" s="4" t="s">
        <v>727</v>
      </c>
      <c r="O168" s="4" t="s">
        <v>497</v>
      </c>
      <c r="P168" s="4" t="s">
        <v>33</v>
      </c>
      <c r="Q168" s="4">
        <v>0</v>
      </c>
      <c r="R168" s="7">
        <v>45246</v>
      </c>
      <c r="S168" s="6">
        <v>45277</v>
      </c>
      <c r="T168" s="4" t="s">
        <v>34</v>
      </c>
      <c r="U168" s="4">
        <v>1257.46</v>
      </c>
      <c r="V168" s="4">
        <v>0</v>
      </c>
      <c r="W168" s="4">
        <v>0</v>
      </c>
      <c r="X168" s="4" t="s">
        <v>728</v>
      </c>
      <c r="Y168" s="4" t="s">
        <v>729</v>
      </c>
    </row>
    <row r="169" s="4" customFormat="1" spans="1:25">
      <c r="A169" s="4" t="s">
        <v>730</v>
      </c>
      <c r="B169" s="4" t="s">
        <v>26</v>
      </c>
      <c r="C169" s="4" t="s">
        <v>27</v>
      </c>
      <c r="D169" s="4" t="s">
        <v>731</v>
      </c>
      <c r="E169" s="4" t="s">
        <v>732</v>
      </c>
      <c r="F169" s="6">
        <v>45272</v>
      </c>
      <c r="G169" s="6">
        <v>45274</v>
      </c>
      <c r="H169" s="4">
        <v>1</v>
      </c>
      <c r="I169" s="4">
        <v>2</v>
      </c>
      <c r="J169" s="4">
        <v>2</v>
      </c>
      <c r="K169" s="4" t="s">
        <v>30</v>
      </c>
      <c r="L169" s="4">
        <v>930.78</v>
      </c>
      <c r="M169" s="4">
        <v>930.78</v>
      </c>
      <c r="N169" s="4" t="s">
        <v>733</v>
      </c>
      <c r="O169" s="4" t="s">
        <v>497</v>
      </c>
      <c r="P169" s="4" t="s">
        <v>33</v>
      </c>
      <c r="Q169" s="4">
        <v>0</v>
      </c>
      <c r="R169" s="7">
        <v>45247.0000115741</v>
      </c>
      <c r="S169" s="6">
        <v>45277</v>
      </c>
      <c r="T169" s="4" t="s">
        <v>34</v>
      </c>
      <c r="U169" s="4">
        <v>930.78</v>
      </c>
      <c r="V169" s="4">
        <v>0</v>
      </c>
      <c r="W169" s="4">
        <v>0</v>
      </c>
      <c r="X169" s="4" t="s">
        <v>734</v>
      </c>
      <c r="Y169" s="4" t="s">
        <v>42</v>
      </c>
    </row>
    <row r="170" s="4" customFormat="1" spans="1:25">
      <c r="A170" s="4" t="s">
        <v>735</v>
      </c>
      <c r="B170" s="4" t="s">
        <v>26</v>
      </c>
      <c r="C170" s="4" t="s">
        <v>27</v>
      </c>
      <c r="D170" s="4" t="s">
        <v>736</v>
      </c>
      <c r="E170" s="4" t="s">
        <v>737</v>
      </c>
      <c r="F170" s="6">
        <v>45270</v>
      </c>
      <c r="G170" s="6">
        <v>45274</v>
      </c>
      <c r="H170" s="4">
        <v>1</v>
      </c>
      <c r="I170" s="4">
        <v>4</v>
      </c>
      <c r="J170" s="4">
        <v>4</v>
      </c>
      <c r="K170" s="4" t="s">
        <v>30</v>
      </c>
      <c r="L170" s="4">
        <v>4952.96</v>
      </c>
      <c r="M170" s="4">
        <v>4952.96</v>
      </c>
      <c r="N170" s="4" t="s">
        <v>738</v>
      </c>
      <c r="O170" s="4" t="s">
        <v>497</v>
      </c>
      <c r="P170" s="4" t="s">
        <v>33</v>
      </c>
      <c r="Q170" s="4">
        <v>0</v>
      </c>
      <c r="R170" s="7">
        <v>45247</v>
      </c>
      <c r="S170" s="6">
        <v>45277</v>
      </c>
      <c r="T170" s="4" t="s">
        <v>34</v>
      </c>
      <c r="U170" s="4">
        <v>4952.96</v>
      </c>
      <c r="V170" s="4">
        <v>0</v>
      </c>
      <c r="W170" s="4">
        <v>0</v>
      </c>
      <c r="X170" s="4" t="s">
        <v>739</v>
      </c>
      <c r="Y170" s="4" t="s">
        <v>740</v>
      </c>
    </row>
    <row r="171" s="4" customFormat="1" spans="1:25">
      <c r="A171" s="4" t="s">
        <v>741</v>
      </c>
      <c r="B171" s="4" t="s">
        <v>26</v>
      </c>
      <c r="C171" s="4" t="s">
        <v>27</v>
      </c>
      <c r="D171" s="4" t="s">
        <v>460</v>
      </c>
      <c r="E171" s="4" t="s">
        <v>248</v>
      </c>
      <c r="F171" s="6">
        <v>45268</v>
      </c>
      <c r="G171" s="6">
        <v>45274</v>
      </c>
      <c r="H171" s="4">
        <v>1</v>
      </c>
      <c r="I171" s="4">
        <v>6</v>
      </c>
      <c r="J171" s="4">
        <v>6</v>
      </c>
      <c r="K171" s="4" t="s">
        <v>30</v>
      </c>
      <c r="L171" s="4">
        <v>10686.3</v>
      </c>
      <c r="M171" s="4">
        <v>10686.3</v>
      </c>
      <c r="N171" s="4" t="s">
        <v>742</v>
      </c>
      <c r="O171" s="4" t="s">
        <v>497</v>
      </c>
      <c r="P171" s="4" t="s">
        <v>33</v>
      </c>
      <c r="Q171" s="4">
        <v>0</v>
      </c>
      <c r="R171" s="7">
        <v>45247</v>
      </c>
      <c r="S171" s="6">
        <v>45277</v>
      </c>
      <c r="T171" s="4" t="s">
        <v>34</v>
      </c>
      <c r="U171" s="4">
        <v>10686.3</v>
      </c>
      <c r="V171" s="4">
        <v>0</v>
      </c>
      <c r="W171" s="4">
        <v>0</v>
      </c>
      <c r="X171" s="4" t="s">
        <v>743</v>
      </c>
      <c r="Y171" s="4" t="s">
        <v>42</v>
      </c>
    </row>
    <row r="172" s="4" customFormat="1" spans="1:25">
      <c r="A172" s="4" t="s">
        <v>744</v>
      </c>
      <c r="B172" s="4" t="s">
        <v>26</v>
      </c>
      <c r="C172" s="4" t="s">
        <v>27</v>
      </c>
      <c r="D172" s="4" t="s">
        <v>460</v>
      </c>
      <c r="E172" s="4" t="s">
        <v>248</v>
      </c>
      <c r="F172" s="6">
        <v>45268</v>
      </c>
      <c r="G172" s="6">
        <v>45274</v>
      </c>
      <c r="H172" s="4">
        <v>1</v>
      </c>
      <c r="I172" s="4">
        <v>6</v>
      </c>
      <c r="J172" s="4">
        <v>6</v>
      </c>
      <c r="K172" s="4" t="s">
        <v>30</v>
      </c>
      <c r="L172" s="4">
        <v>10686.3</v>
      </c>
      <c r="M172" s="4">
        <v>10686.3</v>
      </c>
      <c r="N172" s="4" t="s">
        <v>745</v>
      </c>
      <c r="O172" s="4" t="s">
        <v>497</v>
      </c>
      <c r="P172" s="4" t="s">
        <v>33</v>
      </c>
      <c r="Q172" s="4">
        <v>0</v>
      </c>
      <c r="R172" s="7">
        <v>45247</v>
      </c>
      <c r="S172" s="6">
        <v>45277</v>
      </c>
      <c r="T172" s="4" t="s">
        <v>34</v>
      </c>
      <c r="U172" s="4">
        <v>10686.3</v>
      </c>
      <c r="V172" s="4">
        <v>0</v>
      </c>
      <c r="W172" s="4">
        <v>0</v>
      </c>
      <c r="X172" s="4" t="s">
        <v>746</v>
      </c>
      <c r="Y172" s="4" t="s">
        <v>42</v>
      </c>
    </row>
    <row r="173" s="4" customFormat="1" spans="1:25">
      <c r="A173" s="4" t="s">
        <v>747</v>
      </c>
      <c r="B173" s="4" t="s">
        <v>26</v>
      </c>
      <c r="C173" s="4" t="s">
        <v>27</v>
      </c>
      <c r="D173" s="4" t="s">
        <v>748</v>
      </c>
      <c r="E173" s="4" t="s">
        <v>749</v>
      </c>
      <c r="F173" s="6">
        <v>45272</v>
      </c>
      <c r="G173" s="6">
        <v>45274</v>
      </c>
      <c r="H173" s="4">
        <v>1</v>
      </c>
      <c r="I173" s="4">
        <v>2</v>
      </c>
      <c r="J173" s="4">
        <v>2</v>
      </c>
      <c r="K173" s="4" t="s">
        <v>30</v>
      </c>
      <c r="L173" s="4">
        <v>2070.74</v>
      </c>
      <c r="M173" s="4">
        <v>2070.74</v>
      </c>
      <c r="N173" s="4" t="s">
        <v>750</v>
      </c>
      <c r="O173" s="4" t="s">
        <v>497</v>
      </c>
      <c r="P173" s="4" t="s">
        <v>33</v>
      </c>
      <c r="Q173" s="4">
        <v>0</v>
      </c>
      <c r="R173" s="7">
        <v>45248</v>
      </c>
      <c r="S173" s="6">
        <v>45277</v>
      </c>
      <c r="T173" s="4" t="s">
        <v>34</v>
      </c>
      <c r="U173" s="4">
        <v>2070.74</v>
      </c>
      <c r="V173" s="4">
        <v>0</v>
      </c>
      <c r="W173" s="4">
        <v>0</v>
      </c>
      <c r="X173" s="4" t="s">
        <v>751</v>
      </c>
      <c r="Y173" s="4" t="s">
        <v>752</v>
      </c>
    </row>
    <row r="174" s="4" customFormat="1" spans="1:25">
      <c r="A174" s="4" t="s">
        <v>753</v>
      </c>
      <c r="B174" s="4" t="s">
        <v>26</v>
      </c>
      <c r="C174" s="4" t="s">
        <v>27</v>
      </c>
      <c r="D174" s="4" t="s">
        <v>754</v>
      </c>
      <c r="E174" s="4" t="s">
        <v>280</v>
      </c>
      <c r="F174" s="6">
        <v>45271</v>
      </c>
      <c r="G174" s="6">
        <v>45274</v>
      </c>
      <c r="H174" s="4">
        <v>1</v>
      </c>
      <c r="I174" s="4">
        <v>3</v>
      </c>
      <c r="J174" s="4">
        <v>3</v>
      </c>
      <c r="K174" s="4" t="s">
        <v>30</v>
      </c>
      <c r="L174" s="4">
        <v>823.5</v>
      </c>
      <c r="M174" s="4">
        <v>823.5</v>
      </c>
      <c r="N174" s="4" t="s">
        <v>755</v>
      </c>
      <c r="O174" s="4" t="s">
        <v>497</v>
      </c>
      <c r="P174" s="4" t="s">
        <v>33</v>
      </c>
      <c r="Q174" s="4">
        <v>0</v>
      </c>
      <c r="R174" s="7">
        <v>45248.0000115741</v>
      </c>
      <c r="S174" s="6">
        <v>45277</v>
      </c>
      <c r="T174" s="4" t="s">
        <v>34</v>
      </c>
      <c r="U174" s="4">
        <v>823.5</v>
      </c>
      <c r="V174" s="4">
        <v>0</v>
      </c>
      <c r="W174" s="4">
        <v>0</v>
      </c>
      <c r="X174" s="4" t="s">
        <v>756</v>
      </c>
      <c r="Y174" s="4" t="s">
        <v>757</v>
      </c>
    </row>
    <row r="175" s="4" customFormat="1" spans="1:25">
      <c r="A175" s="4" t="s">
        <v>758</v>
      </c>
      <c r="B175" s="4" t="s">
        <v>26</v>
      </c>
      <c r="C175" s="4" t="s">
        <v>27</v>
      </c>
      <c r="D175" s="4" t="s">
        <v>759</v>
      </c>
      <c r="E175" s="4" t="s">
        <v>760</v>
      </c>
      <c r="F175" s="6">
        <v>45270</v>
      </c>
      <c r="G175" s="6">
        <v>45274</v>
      </c>
      <c r="H175" s="4">
        <v>1</v>
      </c>
      <c r="I175" s="4">
        <v>4</v>
      </c>
      <c r="J175" s="4">
        <v>4</v>
      </c>
      <c r="K175" s="4" t="s">
        <v>30</v>
      </c>
      <c r="L175" s="4">
        <v>1384.84</v>
      </c>
      <c r="M175" s="4">
        <v>1384.84</v>
      </c>
      <c r="N175" s="4" t="s">
        <v>761</v>
      </c>
      <c r="O175" s="4" t="s">
        <v>497</v>
      </c>
      <c r="P175" s="4" t="s">
        <v>33</v>
      </c>
      <c r="Q175" s="4">
        <v>0</v>
      </c>
      <c r="R175" s="7">
        <v>45248.0000115741</v>
      </c>
      <c r="S175" s="6">
        <v>45277</v>
      </c>
      <c r="T175" s="4" t="s">
        <v>34</v>
      </c>
      <c r="U175" s="4">
        <v>1384.84</v>
      </c>
      <c r="V175" s="4">
        <v>0</v>
      </c>
      <c r="W175" s="4">
        <v>0</v>
      </c>
      <c r="X175" s="4" t="s">
        <v>762</v>
      </c>
      <c r="Y175" s="4" t="s">
        <v>42</v>
      </c>
    </row>
    <row r="176" s="4" customFormat="1" spans="1:25">
      <c r="A176" s="4" t="s">
        <v>763</v>
      </c>
      <c r="B176" s="4" t="s">
        <v>26</v>
      </c>
      <c r="C176" s="4" t="s">
        <v>27</v>
      </c>
      <c r="D176" s="4" t="s">
        <v>226</v>
      </c>
      <c r="E176" s="4" t="s">
        <v>764</v>
      </c>
      <c r="F176" s="6">
        <v>45271</v>
      </c>
      <c r="G176" s="6">
        <v>45274</v>
      </c>
      <c r="H176" s="4">
        <v>1</v>
      </c>
      <c r="I176" s="4">
        <v>3</v>
      </c>
      <c r="J176" s="4">
        <v>3</v>
      </c>
      <c r="K176" s="4" t="s">
        <v>30</v>
      </c>
      <c r="L176" s="4">
        <v>810.51</v>
      </c>
      <c r="M176" s="4">
        <v>810.51</v>
      </c>
      <c r="N176" s="4" t="s">
        <v>765</v>
      </c>
      <c r="O176" s="4" t="s">
        <v>497</v>
      </c>
      <c r="P176" s="4" t="s">
        <v>33</v>
      </c>
      <c r="Q176" s="4">
        <v>0</v>
      </c>
      <c r="R176" s="7">
        <v>45248.0000115741</v>
      </c>
      <c r="S176" s="6">
        <v>45277</v>
      </c>
      <c r="T176" s="4" t="s">
        <v>34</v>
      </c>
      <c r="U176" s="4">
        <v>810.51</v>
      </c>
      <c r="V176" s="4">
        <v>0</v>
      </c>
      <c r="W176" s="4">
        <v>0</v>
      </c>
      <c r="X176" s="4" t="s">
        <v>766</v>
      </c>
      <c r="Y176" s="4" t="s">
        <v>42</v>
      </c>
    </row>
    <row r="177" s="4" customFormat="1" spans="1:25">
      <c r="A177" s="4" t="s">
        <v>767</v>
      </c>
      <c r="B177" s="4" t="s">
        <v>26</v>
      </c>
      <c r="C177" s="4" t="s">
        <v>27</v>
      </c>
      <c r="D177" s="4" t="s">
        <v>768</v>
      </c>
      <c r="E177" s="4" t="s">
        <v>769</v>
      </c>
      <c r="F177" s="6">
        <v>45272</v>
      </c>
      <c r="G177" s="6">
        <v>45274</v>
      </c>
      <c r="H177" s="4">
        <v>1</v>
      </c>
      <c r="I177" s="4">
        <v>2</v>
      </c>
      <c r="J177" s="4">
        <v>2</v>
      </c>
      <c r="K177" s="4" t="s">
        <v>30</v>
      </c>
      <c r="L177" s="4">
        <v>842.19</v>
      </c>
      <c r="M177" s="4">
        <v>842.19</v>
      </c>
      <c r="N177" s="4" t="s">
        <v>770</v>
      </c>
      <c r="O177" s="4" t="s">
        <v>497</v>
      </c>
      <c r="P177" s="4" t="s">
        <v>33</v>
      </c>
      <c r="Q177" s="4">
        <v>0</v>
      </c>
      <c r="R177" s="7">
        <v>45250.0000115741</v>
      </c>
      <c r="S177" s="6">
        <v>45277</v>
      </c>
      <c r="T177" s="4" t="s">
        <v>34</v>
      </c>
      <c r="U177" s="4">
        <v>842.19</v>
      </c>
      <c r="V177" s="4">
        <v>0</v>
      </c>
      <c r="W177" s="4">
        <v>0</v>
      </c>
      <c r="X177" s="4" t="s">
        <v>771</v>
      </c>
      <c r="Y177" s="4" t="s">
        <v>772</v>
      </c>
    </row>
    <row r="178" s="4" customFormat="1" spans="1:25">
      <c r="A178" s="4" t="s">
        <v>773</v>
      </c>
      <c r="B178" s="4" t="s">
        <v>26</v>
      </c>
      <c r="C178" s="4" t="s">
        <v>27</v>
      </c>
      <c r="D178" s="4" t="s">
        <v>774</v>
      </c>
      <c r="E178" s="4" t="s">
        <v>775</v>
      </c>
      <c r="F178" s="6">
        <v>45272</v>
      </c>
      <c r="G178" s="6">
        <v>45274</v>
      </c>
      <c r="H178" s="4">
        <v>1</v>
      </c>
      <c r="I178" s="4">
        <v>2</v>
      </c>
      <c r="J178" s="4">
        <v>2</v>
      </c>
      <c r="K178" s="4" t="s">
        <v>30</v>
      </c>
      <c r="L178" s="4">
        <v>1056.26</v>
      </c>
      <c r="M178" s="4">
        <v>1056.26</v>
      </c>
      <c r="N178" s="4" t="s">
        <v>776</v>
      </c>
      <c r="O178" s="4" t="s">
        <v>497</v>
      </c>
      <c r="P178" s="4" t="s">
        <v>33</v>
      </c>
      <c r="Q178" s="4">
        <v>0</v>
      </c>
      <c r="R178" s="7">
        <v>45250</v>
      </c>
      <c r="S178" s="6">
        <v>45277</v>
      </c>
      <c r="T178" s="4" t="s">
        <v>34</v>
      </c>
      <c r="U178" s="4">
        <v>1056.26</v>
      </c>
      <c r="V178" s="4">
        <v>0</v>
      </c>
      <c r="W178" s="4">
        <v>0</v>
      </c>
      <c r="X178" s="4" t="s">
        <v>777</v>
      </c>
      <c r="Y178" s="4" t="s">
        <v>778</v>
      </c>
    </row>
    <row r="179" s="4" customFormat="1" spans="1:25">
      <c r="A179" s="4" t="s">
        <v>779</v>
      </c>
      <c r="B179" s="4" t="s">
        <v>26</v>
      </c>
      <c r="C179" s="4" t="s">
        <v>27</v>
      </c>
      <c r="D179" s="4" t="s">
        <v>780</v>
      </c>
      <c r="E179" s="4" t="s">
        <v>781</v>
      </c>
      <c r="F179" s="6">
        <v>45270</v>
      </c>
      <c r="G179" s="6">
        <v>45274</v>
      </c>
      <c r="H179" s="4">
        <v>1</v>
      </c>
      <c r="I179" s="4">
        <v>4</v>
      </c>
      <c r="J179" s="4">
        <v>4</v>
      </c>
      <c r="K179" s="4" t="s">
        <v>30</v>
      </c>
      <c r="L179" s="4">
        <v>2696.1</v>
      </c>
      <c r="M179" s="4">
        <v>2696.1</v>
      </c>
      <c r="N179" s="4" t="s">
        <v>782</v>
      </c>
      <c r="O179" s="4" t="s">
        <v>497</v>
      </c>
      <c r="P179" s="4" t="s">
        <v>33</v>
      </c>
      <c r="Q179" s="4">
        <v>0</v>
      </c>
      <c r="R179" s="7">
        <v>45251.0000115741</v>
      </c>
      <c r="S179" s="6">
        <v>45277</v>
      </c>
      <c r="T179" s="4" t="s">
        <v>34</v>
      </c>
      <c r="U179" s="4">
        <v>2696.1</v>
      </c>
      <c r="V179" s="4">
        <v>0</v>
      </c>
      <c r="W179" s="4">
        <v>0</v>
      </c>
      <c r="X179" s="4" t="s">
        <v>783</v>
      </c>
      <c r="Y179" s="4" t="s">
        <v>784</v>
      </c>
    </row>
    <row r="180" s="4" customFormat="1" spans="1:25">
      <c r="A180" s="4" t="s">
        <v>785</v>
      </c>
      <c r="B180" s="4" t="s">
        <v>26</v>
      </c>
      <c r="C180" s="4" t="s">
        <v>27</v>
      </c>
      <c r="D180" s="4" t="s">
        <v>786</v>
      </c>
      <c r="E180" s="4" t="s">
        <v>787</v>
      </c>
      <c r="F180" s="6">
        <v>45271</v>
      </c>
      <c r="G180" s="6">
        <v>45274</v>
      </c>
      <c r="H180" s="4">
        <v>1</v>
      </c>
      <c r="I180" s="4">
        <v>3</v>
      </c>
      <c r="J180" s="4">
        <v>3</v>
      </c>
      <c r="K180" s="4" t="s">
        <v>30</v>
      </c>
      <c r="L180" s="4">
        <v>2310.55</v>
      </c>
      <c r="M180" s="4">
        <v>2310.55</v>
      </c>
      <c r="N180" s="4" t="s">
        <v>788</v>
      </c>
      <c r="O180" s="4" t="s">
        <v>497</v>
      </c>
      <c r="P180" s="4" t="s">
        <v>33</v>
      </c>
      <c r="Q180" s="4">
        <v>0</v>
      </c>
      <c r="R180" s="7">
        <v>45252</v>
      </c>
      <c r="S180" s="6">
        <v>45277</v>
      </c>
      <c r="T180" s="4" t="s">
        <v>34</v>
      </c>
      <c r="U180" s="4">
        <v>2310.55</v>
      </c>
      <c r="V180" s="4">
        <v>0</v>
      </c>
      <c r="W180" s="4">
        <v>0</v>
      </c>
      <c r="X180" s="4" t="s">
        <v>789</v>
      </c>
      <c r="Y180" s="4" t="s">
        <v>790</v>
      </c>
    </row>
    <row r="181" s="4" customFormat="1" spans="1:25">
      <c r="A181" s="4" t="s">
        <v>791</v>
      </c>
      <c r="B181" s="4" t="s">
        <v>26</v>
      </c>
      <c r="C181" s="4" t="s">
        <v>27</v>
      </c>
      <c r="D181" s="4" t="s">
        <v>792</v>
      </c>
      <c r="E181" s="4" t="s">
        <v>793</v>
      </c>
      <c r="F181" s="6">
        <v>45272</v>
      </c>
      <c r="G181" s="6">
        <v>45274</v>
      </c>
      <c r="H181" s="4">
        <v>1</v>
      </c>
      <c r="I181" s="4">
        <v>2</v>
      </c>
      <c r="J181" s="4">
        <v>2</v>
      </c>
      <c r="K181" s="4" t="s">
        <v>30</v>
      </c>
      <c r="L181" s="4">
        <v>1062.89</v>
      </c>
      <c r="M181" s="4">
        <v>1062.89</v>
      </c>
      <c r="N181" s="4" t="s">
        <v>794</v>
      </c>
      <c r="O181" s="4" t="s">
        <v>497</v>
      </c>
      <c r="P181" s="4" t="s">
        <v>33</v>
      </c>
      <c r="Q181" s="4">
        <v>0</v>
      </c>
      <c r="R181" s="7">
        <v>45252</v>
      </c>
      <c r="S181" s="6">
        <v>45277</v>
      </c>
      <c r="T181" s="4" t="s">
        <v>34</v>
      </c>
      <c r="U181" s="4">
        <v>1062.89</v>
      </c>
      <c r="V181" s="4">
        <v>0</v>
      </c>
      <c r="W181" s="4">
        <v>0</v>
      </c>
      <c r="X181" s="4" t="s">
        <v>795</v>
      </c>
      <c r="Y181" s="4" t="s">
        <v>796</v>
      </c>
    </row>
    <row r="182" s="4" customFormat="1" spans="1:25">
      <c r="A182" s="4" t="s">
        <v>797</v>
      </c>
      <c r="B182" s="4" t="s">
        <v>26</v>
      </c>
      <c r="C182" s="4" t="s">
        <v>27</v>
      </c>
      <c r="D182" s="4" t="s">
        <v>798</v>
      </c>
      <c r="E182" s="4" t="s">
        <v>799</v>
      </c>
      <c r="F182" s="6">
        <v>45270</v>
      </c>
      <c r="G182" s="6">
        <v>45274</v>
      </c>
      <c r="H182" s="4">
        <v>1</v>
      </c>
      <c r="I182" s="4">
        <v>4</v>
      </c>
      <c r="J182" s="4">
        <v>4</v>
      </c>
      <c r="K182" s="4" t="s">
        <v>30</v>
      </c>
      <c r="L182" s="4">
        <v>791.49</v>
      </c>
      <c r="M182" s="4">
        <v>791.49</v>
      </c>
      <c r="N182" s="4" t="s">
        <v>800</v>
      </c>
      <c r="O182" s="4" t="s">
        <v>497</v>
      </c>
      <c r="P182" s="4" t="s">
        <v>33</v>
      </c>
      <c r="Q182" s="4">
        <v>0</v>
      </c>
      <c r="R182" s="7">
        <v>45252.0000115741</v>
      </c>
      <c r="S182" s="6">
        <v>45277</v>
      </c>
      <c r="T182" s="4" t="s">
        <v>34</v>
      </c>
      <c r="U182" s="4">
        <v>791.49</v>
      </c>
      <c r="V182" s="4">
        <v>0</v>
      </c>
      <c r="W182" s="4">
        <v>0</v>
      </c>
      <c r="X182" s="4" t="s">
        <v>801</v>
      </c>
      <c r="Y182" s="4" t="s">
        <v>802</v>
      </c>
    </row>
    <row r="183" s="4" customFormat="1" spans="1:25">
      <c r="A183" s="4" t="s">
        <v>803</v>
      </c>
      <c r="B183" s="4" t="s">
        <v>26</v>
      </c>
      <c r="C183" s="4" t="s">
        <v>27</v>
      </c>
      <c r="D183" s="4" t="s">
        <v>804</v>
      </c>
      <c r="E183" s="4" t="s">
        <v>805</v>
      </c>
      <c r="F183" s="6">
        <v>45273</v>
      </c>
      <c r="G183" s="6">
        <v>45274</v>
      </c>
      <c r="H183" s="4">
        <v>1</v>
      </c>
      <c r="I183" s="4">
        <v>1</v>
      </c>
      <c r="J183" s="4">
        <v>1</v>
      </c>
      <c r="K183" s="4" t="s">
        <v>30</v>
      </c>
      <c r="L183" s="4">
        <v>585.19</v>
      </c>
      <c r="M183" s="4">
        <v>585.19</v>
      </c>
      <c r="N183" s="4" t="s">
        <v>806</v>
      </c>
      <c r="O183" s="4" t="s">
        <v>497</v>
      </c>
      <c r="P183" s="4" t="s">
        <v>33</v>
      </c>
      <c r="Q183" s="4">
        <v>0</v>
      </c>
      <c r="R183" s="7">
        <v>45252</v>
      </c>
      <c r="S183" s="6">
        <v>45277</v>
      </c>
      <c r="T183" s="4" t="s">
        <v>34</v>
      </c>
      <c r="U183" s="4">
        <v>585.19</v>
      </c>
      <c r="V183" s="4">
        <v>0</v>
      </c>
      <c r="W183" s="4">
        <v>0</v>
      </c>
      <c r="X183" s="4" t="s">
        <v>807</v>
      </c>
      <c r="Y183" s="4" t="s">
        <v>808</v>
      </c>
    </row>
    <row r="184" s="4" customFormat="1" spans="1:25">
      <c r="A184" s="4" t="s">
        <v>809</v>
      </c>
      <c r="B184" s="4" t="s">
        <v>26</v>
      </c>
      <c r="C184" s="4" t="s">
        <v>27</v>
      </c>
      <c r="D184" s="4" t="s">
        <v>810</v>
      </c>
      <c r="E184" s="4" t="s">
        <v>811</v>
      </c>
      <c r="F184" s="6">
        <v>45271</v>
      </c>
      <c r="G184" s="6">
        <v>45274</v>
      </c>
      <c r="H184" s="4">
        <v>1</v>
      </c>
      <c r="I184" s="4">
        <v>3</v>
      </c>
      <c r="J184" s="4">
        <v>3</v>
      </c>
      <c r="K184" s="4" t="s">
        <v>30</v>
      </c>
      <c r="L184" s="4">
        <v>2099.88</v>
      </c>
      <c r="M184" s="4">
        <v>2099.88</v>
      </c>
      <c r="N184" s="4" t="s">
        <v>812</v>
      </c>
      <c r="O184" s="4" t="s">
        <v>497</v>
      </c>
      <c r="P184" s="4" t="s">
        <v>33</v>
      </c>
      <c r="Q184" s="4">
        <v>0</v>
      </c>
      <c r="R184" s="7">
        <v>45252.0000115741</v>
      </c>
      <c r="S184" s="6">
        <v>45277</v>
      </c>
      <c r="T184" s="4" t="s">
        <v>34</v>
      </c>
      <c r="U184" s="4">
        <v>2099.88</v>
      </c>
      <c r="V184" s="4">
        <v>0</v>
      </c>
      <c r="W184" s="4">
        <v>0</v>
      </c>
      <c r="X184" s="4" t="s">
        <v>813</v>
      </c>
      <c r="Y184" s="4" t="s">
        <v>814</v>
      </c>
    </row>
    <row r="185" s="4" customFormat="1" spans="1:25">
      <c r="A185" s="4" t="s">
        <v>815</v>
      </c>
      <c r="B185" s="4" t="s">
        <v>26</v>
      </c>
      <c r="C185" s="4" t="s">
        <v>27</v>
      </c>
      <c r="D185" s="4" t="s">
        <v>816</v>
      </c>
      <c r="E185" s="4" t="s">
        <v>817</v>
      </c>
      <c r="F185" s="6">
        <v>45273</v>
      </c>
      <c r="G185" s="6">
        <v>45274</v>
      </c>
      <c r="H185" s="4">
        <v>2</v>
      </c>
      <c r="I185" s="4">
        <v>1</v>
      </c>
      <c r="J185" s="4">
        <v>2</v>
      </c>
      <c r="K185" s="4" t="s">
        <v>30</v>
      </c>
      <c r="L185" s="4">
        <v>2606.7</v>
      </c>
      <c r="M185" s="4">
        <v>2606.7</v>
      </c>
      <c r="N185" s="4" t="s">
        <v>818</v>
      </c>
      <c r="O185" s="4" t="s">
        <v>497</v>
      </c>
      <c r="P185" s="4" t="s">
        <v>33</v>
      </c>
      <c r="Q185" s="4">
        <v>0</v>
      </c>
      <c r="R185" s="7">
        <v>45253</v>
      </c>
      <c r="S185" s="6">
        <v>45277</v>
      </c>
      <c r="T185" s="4" t="s">
        <v>34</v>
      </c>
      <c r="U185" s="4">
        <v>2606.7</v>
      </c>
      <c r="V185" s="4">
        <v>0</v>
      </c>
      <c r="W185" s="4">
        <v>0</v>
      </c>
      <c r="X185" s="4" t="s">
        <v>819</v>
      </c>
      <c r="Y185" s="4" t="s">
        <v>820</v>
      </c>
    </row>
    <row r="186" s="4" customFormat="1" spans="1:25">
      <c r="A186" s="4" t="s">
        <v>821</v>
      </c>
      <c r="B186" s="4" t="s">
        <v>26</v>
      </c>
      <c r="C186" s="4" t="s">
        <v>27</v>
      </c>
      <c r="D186" s="4" t="s">
        <v>600</v>
      </c>
      <c r="E186" s="4" t="s">
        <v>601</v>
      </c>
      <c r="F186" s="6">
        <v>45273</v>
      </c>
      <c r="G186" s="6">
        <v>45274</v>
      </c>
      <c r="H186" s="4">
        <v>1</v>
      </c>
      <c r="I186" s="4">
        <v>1</v>
      </c>
      <c r="J186" s="4">
        <v>1</v>
      </c>
      <c r="K186" s="4" t="s">
        <v>30</v>
      </c>
      <c r="L186" s="4">
        <v>858.87</v>
      </c>
      <c r="M186" s="4">
        <v>858.87</v>
      </c>
      <c r="N186" s="4" t="s">
        <v>822</v>
      </c>
      <c r="O186" s="4" t="s">
        <v>497</v>
      </c>
      <c r="P186" s="4" t="s">
        <v>33</v>
      </c>
      <c r="Q186" s="4">
        <v>0</v>
      </c>
      <c r="R186" s="7">
        <v>45253</v>
      </c>
      <c r="S186" s="6">
        <v>45277</v>
      </c>
      <c r="T186" s="4" t="s">
        <v>34</v>
      </c>
      <c r="U186" s="4">
        <v>858.87</v>
      </c>
      <c r="V186" s="4">
        <v>0</v>
      </c>
      <c r="W186" s="4">
        <v>0</v>
      </c>
      <c r="X186" s="4" t="s">
        <v>823</v>
      </c>
      <c r="Y186" s="4" t="s">
        <v>824</v>
      </c>
    </row>
    <row r="187" s="4" customFormat="1" spans="1:25">
      <c r="A187" s="4" t="s">
        <v>825</v>
      </c>
      <c r="B187" s="4" t="s">
        <v>26</v>
      </c>
      <c r="C187" s="4" t="s">
        <v>27</v>
      </c>
      <c r="D187" s="4" t="s">
        <v>826</v>
      </c>
      <c r="E187" s="4" t="s">
        <v>827</v>
      </c>
      <c r="F187" s="6">
        <v>45273</v>
      </c>
      <c r="G187" s="6">
        <v>45274</v>
      </c>
      <c r="H187" s="4">
        <v>1</v>
      </c>
      <c r="I187" s="4">
        <v>1</v>
      </c>
      <c r="J187" s="4">
        <v>1</v>
      </c>
      <c r="K187" s="4" t="s">
        <v>30</v>
      </c>
      <c r="L187" s="4">
        <v>554.22</v>
      </c>
      <c r="M187" s="4">
        <v>554.22</v>
      </c>
      <c r="N187" s="4" t="s">
        <v>828</v>
      </c>
      <c r="O187" s="4" t="s">
        <v>497</v>
      </c>
      <c r="P187" s="4" t="s">
        <v>33</v>
      </c>
      <c r="Q187" s="4">
        <v>0</v>
      </c>
      <c r="R187" s="7">
        <v>45253</v>
      </c>
      <c r="S187" s="6">
        <v>45277</v>
      </c>
      <c r="T187" s="4" t="s">
        <v>34</v>
      </c>
      <c r="U187" s="4">
        <v>554.22</v>
      </c>
      <c r="V187" s="4">
        <v>0</v>
      </c>
      <c r="W187" s="4">
        <v>0</v>
      </c>
      <c r="X187" s="4" t="s">
        <v>829</v>
      </c>
      <c r="Y187" s="4" t="s">
        <v>42</v>
      </c>
    </row>
    <row r="188" s="4" customFormat="1" spans="1:25">
      <c r="A188" s="4" t="s">
        <v>830</v>
      </c>
      <c r="B188" s="4" t="s">
        <v>26</v>
      </c>
      <c r="C188" s="4" t="s">
        <v>27</v>
      </c>
      <c r="D188" s="4" t="s">
        <v>831</v>
      </c>
      <c r="E188" s="4" t="s">
        <v>544</v>
      </c>
      <c r="F188" s="6">
        <v>45271</v>
      </c>
      <c r="G188" s="6">
        <v>45274</v>
      </c>
      <c r="H188" s="4">
        <v>1</v>
      </c>
      <c r="I188" s="4">
        <v>3</v>
      </c>
      <c r="J188" s="4">
        <v>3</v>
      </c>
      <c r="K188" s="4" t="s">
        <v>30</v>
      </c>
      <c r="L188" s="4">
        <v>2590.62</v>
      </c>
      <c r="M188" s="4">
        <v>2590.62</v>
      </c>
      <c r="N188" s="4" t="s">
        <v>832</v>
      </c>
      <c r="O188" s="4" t="s">
        <v>497</v>
      </c>
      <c r="P188" s="4" t="s">
        <v>33</v>
      </c>
      <c r="Q188" s="4">
        <v>0</v>
      </c>
      <c r="R188" s="7">
        <v>45254</v>
      </c>
      <c r="S188" s="6">
        <v>45277</v>
      </c>
      <c r="T188" s="4" t="s">
        <v>34</v>
      </c>
      <c r="U188" s="4">
        <v>2590.62</v>
      </c>
      <c r="V188" s="4">
        <v>0</v>
      </c>
      <c r="W188" s="4">
        <v>0</v>
      </c>
      <c r="X188" s="4" t="s">
        <v>833</v>
      </c>
      <c r="Y188" s="4" t="s">
        <v>834</v>
      </c>
    </row>
    <row r="189" s="4" customFormat="1" spans="1:25">
      <c r="A189" s="4" t="s">
        <v>835</v>
      </c>
      <c r="B189" s="4" t="s">
        <v>26</v>
      </c>
      <c r="C189" s="4" t="s">
        <v>27</v>
      </c>
      <c r="D189" s="4" t="s">
        <v>836</v>
      </c>
      <c r="E189" s="4" t="s">
        <v>513</v>
      </c>
      <c r="F189" s="6">
        <v>45273</v>
      </c>
      <c r="G189" s="6">
        <v>45274</v>
      </c>
      <c r="H189" s="4">
        <v>1</v>
      </c>
      <c r="I189" s="4">
        <v>1</v>
      </c>
      <c r="J189" s="4">
        <v>1</v>
      </c>
      <c r="K189" s="4" t="s">
        <v>30</v>
      </c>
      <c r="L189" s="4">
        <v>378.56</v>
      </c>
      <c r="M189" s="4">
        <v>378.56</v>
      </c>
      <c r="N189" s="4" t="s">
        <v>837</v>
      </c>
      <c r="O189" s="4" t="s">
        <v>497</v>
      </c>
      <c r="P189" s="4" t="s">
        <v>33</v>
      </c>
      <c r="Q189" s="4">
        <v>0</v>
      </c>
      <c r="R189" s="7">
        <v>45254</v>
      </c>
      <c r="S189" s="6">
        <v>45277</v>
      </c>
      <c r="T189" s="4" t="s">
        <v>34</v>
      </c>
      <c r="U189" s="4">
        <v>378.56</v>
      </c>
      <c r="V189" s="4">
        <v>0</v>
      </c>
      <c r="W189" s="4">
        <v>0</v>
      </c>
      <c r="X189" s="4" t="s">
        <v>838</v>
      </c>
      <c r="Y189" s="4" t="s">
        <v>42</v>
      </c>
    </row>
    <row r="190" s="4" customFormat="1" spans="1:25">
      <c r="A190" s="4" t="s">
        <v>571</v>
      </c>
      <c r="B190" s="4" t="s">
        <v>26</v>
      </c>
      <c r="C190" s="4" t="s">
        <v>48</v>
      </c>
      <c r="D190" s="4" t="s">
        <v>572</v>
      </c>
      <c r="E190" s="4" t="s">
        <v>573</v>
      </c>
      <c r="F190" s="6">
        <v>45271</v>
      </c>
      <c r="G190" s="6">
        <v>45274</v>
      </c>
      <c r="H190" s="4">
        <v>1</v>
      </c>
      <c r="I190" s="4">
        <v>3</v>
      </c>
      <c r="J190" s="4">
        <v>3</v>
      </c>
      <c r="K190" s="4" t="s">
        <v>30</v>
      </c>
      <c r="L190" s="4">
        <v>-732.87</v>
      </c>
      <c r="M190" s="4">
        <v>-732.87</v>
      </c>
      <c r="N190" s="4" t="s">
        <v>574</v>
      </c>
      <c r="O190" s="4" t="s">
        <v>497</v>
      </c>
      <c r="P190" s="4" t="s">
        <v>33</v>
      </c>
      <c r="Q190" s="4">
        <v>0</v>
      </c>
      <c r="R190" s="7">
        <v>45220</v>
      </c>
      <c r="S190" s="6">
        <v>45277</v>
      </c>
      <c r="T190" s="4" t="s">
        <v>34</v>
      </c>
      <c r="U190" s="4">
        <v>-732.87</v>
      </c>
      <c r="V190" s="4">
        <v>0</v>
      </c>
      <c r="W190" s="4">
        <v>0</v>
      </c>
      <c r="X190" s="4" t="s">
        <v>575</v>
      </c>
      <c r="Y190" s="4" t="s">
        <v>42</v>
      </c>
    </row>
    <row r="191" s="4" customFormat="1" spans="1:25">
      <c r="A191" s="4" t="s">
        <v>741</v>
      </c>
      <c r="B191" s="4" t="s">
        <v>26</v>
      </c>
      <c r="C191" s="4" t="s">
        <v>48</v>
      </c>
      <c r="D191" s="4" t="s">
        <v>460</v>
      </c>
      <c r="E191" s="4" t="s">
        <v>248</v>
      </c>
      <c r="F191" s="6">
        <v>45268</v>
      </c>
      <c r="G191" s="6">
        <v>45274</v>
      </c>
      <c r="H191" s="4">
        <v>1</v>
      </c>
      <c r="I191" s="4">
        <v>6</v>
      </c>
      <c r="J191" s="4">
        <v>6</v>
      </c>
      <c r="K191" s="4" t="s">
        <v>30</v>
      </c>
      <c r="L191" s="4">
        <v>-10686.3</v>
      </c>
      <c r="M191" s="4">
        <v>-10686.3</v>
      </c>
      <c r="N191" s="4" t="s">
        <v>742</v>
      </c>
      <c r="O191" s="4" t="s">
        <v>497</v>
      </c>
      <c r="P191" s="4" t="s">
        <v>33</v>
      </c>
      <c r="Q191" s="4">
        <v>0</v>
      </c>
      <c r="R191" s="7">
        <v>45247</v>
      </c>
      <c r="S191" s="6">
        <v>45277</v>
      </c>
      <c r="T191" s="4" t="s">
        <v>34</v>
      </c>
      <c r="U191" s="4">
        <v>-10686.3</v>
      </c>
      <c r="V191" s="4">
        <v>0</v>
      </c>
      <c r="W191" s="4">
        <v>0</v>
      </c>
      <c r="X191" s="4" t="s">
        <v>743</v>
      </c>
      <c r="Y191" s="4" t="s">
        <v>42</v>
      </c>
    </row>
    <row r="192" s="4" customFormat="1" spans="1:25">
      <c r="A192" s="4" t="s">
        <v>744</v>
      </c>
      <c r="B192" s="4" t="s">
        <v>26</v>
      </c>
      <c r="C192" s="4" t="s">
        <v>48</v>
      </c>
      <c r="D192" s="4" t="s">
        <v>460</v>
      </c>
      <c r="E192" s="4" t="s">
        <v>248</v>
      </c>
      <c r="F192" s="6">
        <v>45268</v>
      </c>
      <c r="G192" s="6">
        <v>45274</v>
      </c>
      <c r="H192" s="4">
        <v>1</v>
      </c>
      <c r="I192" s="4">
        <v>6</v>
      </c>
      <c r="J192" s="4">
        <v>6</v>
      </c>
      <c r="K192" s="4" t="s">
        <v>30</v>
      </c>
      <c r="L192" s="4">
        <v>-10686.3</v>
      </c>
      <c r="M192" s="4">
        <v>-10686.3</v>
      </c>
      <c r="N192" s="4" t="s">
        <v>745</v>
      </c>
      <c r="O192" s="4" t="s">
        <v>497</v>
      </c>
      <c r="P192" s="4" t="s">
        <v>33</v>
      </c>
      <c r="Q192" s="4">
        <v>0</v>
      </c>
      <c r="R192" s="7">
        <v>45247</v>
      </c>
      <c r="S192" s="6">
        <v>45277</v>
      </c>
      <c r="T192" s="4" t="s">
        <v>34</v>
      </c>
      <c r="U192" s="4">
        <v>-10686.3</v>
      </c>
      <c r="V192" s="4">
        <v>0</v>
      </c>
      <c r="W192" s="4">
        <v>0</v>
      </c>
      <c r="X192" s="4" t="s">
        <v>746</v>
      </c>
      <c r="Y192" s="4" t="s">
        <v>42</v>
      </c>
    </row>
    <row r="193" s="4" customFormat="1" spans="1:25">
      <c r="A193" s="4" t="s">
        <v>681</v>
      </c>
      <c r="B193" s="4" t="s">
        <v>26</v>
      </c>
      <c r="C193" s="4" t="s">
        <v>48</v>
      </c>
      <c r="D193" s="4" t="s">
        <v>682</v>
      </c>
      <c r="E193" s="4" t="s">
        <v>683</v>
      </c>
      <c r="F193" s="6">
        <v>45267</v>
      </c>
      <c r="G193" s="6">
        <v>45274</v>
      </c>
      <c r="H193" s="4">
        <v>1</v>
      </c>
      <c r="I193" s="4">
        <v>7</v>
      </c>
      <c r="J193" s="4">
        <v>7</v>
      </c>
      <c r="K193" s="4" t="s">
        <v>30</v>
      </c>
      <c r="L193" s="4">
        <v>-5947.85</v>
      </c>
      <c r="M193" s="4">
        <v>-5947.85</v>
      </c>
      <c r="N193" s="4" t="s">
        <v>684</v>
      </c>
      <c r="O193" s="4" t="s">
        <v>497</v>
      </c>
      <c r="P193" s="4" t="s">
        <v>33</v>
      </c>
      <c r="Q193" s="4">
        <v>0</v>
      </c>
      <c r="R193" s="7">
        <v>45241.0000115741</v>
      </c>
      <c r="S193" s="6">
        <v>45277</v>
      </c>
      <c r="T193" s="4" t="s">
        <v>34</v>
      </c>
      <c r="U193" s="4">
        <v>-5947.85</v>
      </c>
      <c r="V193" s="4">
        <v>0</v>
      </c>
      <c r="W193" s="4">
        <v>0</v>
      </c>
      <c r="X193" s="4" t="s">
        <v>685</v>
      </c>
      <c r="Y193" s="4" t="s">
        <v>686</v>
      </c>
    </row>
    <row r="194" s="4" customFormat="1" spans="1:25">
      <c r="A194" s="4" t="s">
        <v>839</v>
      </c>
      <c r="B194" s="4" t="s">
        <v>26</v>
      </c>
      <c r="C194" s="4" t="s">
        <v>27</v>
      </c>
      <c r="D194" s="4" t="s">
        <v>840</v>
      </c>
      <c r="E194" s="4" t="s">
        <v>280</v>
      </c>
      <c r="F194" s="6">
        <v>45272</v>
      </c>
      <c r="G194" s="6">
        <v>45274</v>
      </c>
      <c r="H194" s="4">
        <v>1</v>
      </c>
      <c r="I194" s="4">
        <v>2</v>
      </c>
      <c r="J194" s="4">
        <v>2</v>
      </c>
      <c r="K194" s="4" t="s">
        <v>30</v>
      </c>
      <c r="L194" s="4">
        <v>710.84</v>
      </c>
      <c r="M194" s="4">
        <v>710.84</v>
      </c>
      <c r="N194" s="4" t="s">
        <v>841</v>
      </c>
      <c r="O194" s="4" t="s">
        <v>497</v>
      </c>
      <c r="P194" s="4" t="s">
        <v>33</v>
      </c>
      <c r="Q194" s="4">
        <v>0</v>
      </c>
      <c r="R194" s="7">
        <v>45264</v>
      </c>
      <c r="S194" s="6">
        <v>45277</v>
      </c>
      <c r="T194" s="4" t="s">
        <v>34</v>
      </c>
      <c r="U194" s="4">
        <v>710.84</v>
      </c>
      <c r="V194" s="4">
        <v>0</v>
      </c>
      <c r="W194" s="4">
        <v>0</v>
      </c>
      <c r="X194" s="4" t="s">
        <v>842</v>
      </c>
      <c r="Y194" s="4" t="s">
        <v>843</v>
      </c>
    </row>
    <row r="195" s="4" customFormat="1" spans="1:25">
      <c r="A195" s="4" t="s">
        <v>844</v>
      </c>
      <c r="B195" s="4" t="s">
        <v>26</v>
      </c>
      <c r="C195" s="4" t="s">
        <v>27</v>
      </c>
      <c r="D195" s="4" t="s">
        <v>845</v>
      </c>
      <c r="E195" s="4" t="s">
        <v>846</v>
      </c>
      <c r="F195" s="6">
        <v>45272</v>
      </c>
      <c r="G195" s="6">
        <v>45274</v>
      </c>
      <c r="H195" s="4">
        <v>1</v>
      </c>
      <c r="I195" s="4">
        <v>2</v>
      </c>
      <c r="J195" s="4">
        <v>2</v>
      </c>
      <c r="K195" s="4" t="s">
        <v>30</v>
      </c>
      <c r="L195" s="4">
        <v>4815.46</v>
      </c>
      <c r="M195" s="4">
        <v>4815.46</v>
      </c>
      <c r="N195" s="4" t="s">
        <v>847</v>
      </c>
      <c r="O195" s="4" t="s">
        <v>497</v>
      </c>
      <c r="P195" s="4" t="s">
        <v>33</v>
      </c>
      <c r="Q195" s="4">
        <v>0</v>
      </c>
      <c r="R195" s="7">
        <v>45266</v>
      </c>
      <c r="S195" s="6">
        <v>45277</v>
      </c>
      <c r="T195" s="4" t="s">
        <v>34</v>
      </c>
      <c r="U195" s="4">
        <v>4815.46</v>
      </c>
      <c r="V195" s="4">
        <v>0</v>
      </c>
      <c r="W195" s="4">
        <v>0</v>
      </c>
      <c r="X195" s="4" t="s">
        <v>848</v>
      </c>
      <c r="Y195" s="4" t="s">
        <v>849</v>
      </c>
    </row>
    <row r="196" s="4" customFormat="1" spans="1:25">
      <c r="A196" s="4" t="s">
        <v>850</v>
      </c>
      <c r="B196" s="4" t="s">
        <v>26</v>
      </c>
      <c r="C196" s="4" t="s">
        <v>27</v>
      </c>
      <c r="D196" s="4" t="s">
        <v>851</v>
      </c>
      <c r="E196" s="4" t="s">
        <v>62</v>
      </c>
      <c r="F196" s="6">
        <v>45273</v>
      </c>
      <c r="G196" s="6">
        <v>45274</v>
      </c>
      <c r="H196" s="4">
        <v>1</v>
      </c>
      <c r="I196" s="4">
        <v>1</v>
      </c>
      <c r="J196" s="4">
        <v>1</v>
      </c>
      <c r="K196" s="4" t="s">
        <v>30</v>
      </c>
      <c r="L196" s="4">
        <v>1588.25</v>
      </c>
      <c r="M196" s="4">
        <v>1588.25</v>
      </c>
      <c r="N196" s="4" t="s">
        <v>852</v>
      </c>
      <c r="O196" s="4" t="s">
        <v>497</v>
      </c>
      <c r="P196" s="4" t="s">
        <v>33</v>
      </c>
      <c r="Q196" s="4">
        <v>0</v>
      </c>
      <c r="R196" s="7">
        <v>45236.0000115741</v>
      </c>
      <c r="S196" s="6">
        <v>45277</v>
      </c>
      <c r="T196" s="4" t="s">
        <v>34</v>
      </c>
      <c r="U196" s="4">
        <v>1588.25</v>
      </c>
      <c r="V196" s="4">
        <v>0</v>
      </c>
      <c r="W196" s="4">
        <v>0</v>
      </c>
      <c r="X196" s="4" t="s">
        <v>853</v>
      </c>
      <c r="Y196" s="4" t="s">
        <v>854</v>
      </c>
    </row>
    <row r="197" s="4" customFormat="1" spans="1:25">
      <c r="A197" s="4" t="s">
        <v>855</v>
      </c>
      <c r="B197" s="4" t="s">
        <v>26</v>
      </c>
      <c r="C197" s="4" t="s">
        <v>27</v>
      </c>
      <c r="D197" s="4" t="s">
        <v>484</v>
      </c>
      <c r="E197" s="4" t="s">
        <v>466</v>
      </c>
      <c r="F197" s="6">
        <v>45273</v>
      </c>
      <c r="G197" s="6">
        <v>45274</v>
      </c>
      <c r="H197" s="4">
        <v>1</v>
      </c>
      <c r="I197" s="4">
        <v>1</v>
      </c>
      <c r="J197" s="4">
        <v>1</v>
      </c>
      <c r="K197" s="4" t="s">
        <v>30</v>
      </c>
      <c r="L197" s="4">
        <v>489.43</v>
      </c>
      <c r="M197" s="4">
        <v>489.43</v>
      </c>
      <c r="N197" s="4" t="s">
        <v>856</v>
      </c>
      <c r="O197" s="4" t="s">
        <v>497</v>
      </c>
      <c r="P197" s="4" t="s">
        <v>33</v>
      </c>
      <c r="Q197" s="4">
        <v>0</v>
      </c>
      <c r="R197" s="7">
        <v>45268.0000115741</v>
      </c>
      <c r="S197" s="6">
        <v>45277</v>
      </c>
      <c r="T197" s="4" t="s">
        <v>34</v>
      </c>
      <c r="U197" s="4">
        <v>489.43</v>
      </c>
      <c r="V197" s="4">
        <v>0</v>
      </c>
      <c r="W197" s="4">
        <v>0</v>
      </c>
      <c r="X197" s="4" t="s">
        <v>857</v>
      </c>
      <c r="Y197" s="4" t="s">
        <v>858</v>
      </c>
    </row>
    <row r="198" s="4" customFormat="1" spans="1:25">
      <c r="A198" s="4" t="s">
        <v>859</v>
      </c>
      <c r="B198" s="4" t="s">
        <v>26</v>
      </c>
      <c r="C198" s="4" t="s">
        <v>27</v>
      </c>
      <c r="D198" s="4" t="s">
        <v>484</v>
      </c>
      <c r="E198" s="4" t="s">
        <v>466</v>
      </c>
      <c r="F198" s="6">
        <v>45272</v>
      </c>
      <c r="G198" s="6">
        <v>45274</v>
      </c>
      <c r="H198" s="4">
        <v>1</v>
      </c>
      <c r="I198" s="4">
        <v>2</v>
      </c>
      <c r="J198" s="4">
        <v>2</v>
      </c>
      <c r="K198" s="4" t="s">
        <v>30</v>
      </c>
      <c r="L198" s="4">
        <v>956.62</v>
      </c>
      <c r="M198" s="4">
        <v>956.62</v>
      </c>
      <c r="N198" s="4" t="s">
        <v>860</v>
      </c>
      <c r="O198" s="4" t="s">
        <v>497</v>
      </c>
      <c r="P198" s="4" t="s">
        <v>33</v>
      </c>
      <c r="Q198" s="4">
        <v>0</v>
      </c>
      <c r="R198" s="7">
        <v>45269.0000115741</v>
      </c>
      <c r="S198" s="6">
        <v>45277</v>
      </c>
      <c r="T198" s="4" t="s">
        <v>34</v>
      </c>
      <c r="U198" s="4">
        <v>956.62</v>
      </c>
      <c r="V198" s="4">
        <v>0</v>
      </c>
      <c r="W198" s="4">
        <v>0</v>
      </c>
      <c r="X198" s="4" t="s">
        <v>861</v>
      </c>
      <c r="Y198" s="4" t="s">
        <v>862</v>
      </c>
    </row>
    <row r="199" s="4" customFormat="1" spans="1:25">
      <c r="A199" s="4" t="s">
        <v>863</v>
      </c>
      <c r="B199" s="4" t="s">
        <v>26</v>
      </c>
      <c r="C199" s="4" t="s">
        <v>864</v>
      </c>
      <c r="D199" s="4" t="s">
        <v>865</v>
      </c>
      <c r="E199" s="4" t="s">
        <v>866</v>
      </c>
      <c r="F199" s="6">
        <v>45269</v>
      </c>
      <c r="G199" s="6">
        <v>45271</v>
      </c>
      <c r="H199" s="4">
        <v>2</v>
      </c>
      <c r="I199" s="4">
        <v>2</v>
      </c>
      <c r="J199" s="4">
        <v>4</v>
      </c>
      <c r="K199" s="4" t="s">
        <v>30</v>
      </c>
      <c r="L199" s="4">
        <v>-142.63</v>
      </c>
      <c r="M199" s="4">
        <v>-142.63</v>
      </c>
      <c r="N199" s="4" t="s">
        <v>867</v>
      </c>
      <c r="O199" s="4" t="s">
        <v>497</v>
      </c>
      <c r="P199" s="4" t="s">
        <v>33</v>
      </c>
      <c r="Q199" s="4">
        <v>0</v>
      </c>
      <c r="R199" s="7">
        <v>45250.8991319444</v>
      </c>
      <c r="S199" s="6">
        <v>45277</v>
      </c>
      <c r="T199" s="4" t="s">
        <v>34</v>
      </c>
      <c r="U199" s="4">
        <v>-142.63</v>
      </c>
      <c r="V199" s="4">
        <v>0</v>
      </c>
      <c r="W199" s="4">
        <v>0</v>
      </c>
      <c r="X199" s="4" t="s">
        <v>868</v>
      </c>
      <c r="Y199" s="4" t="s">
        <v>42</v>
      </c>
    </row>
    <row r="200" s="4" customFormat="1" spans="1:25">
      <c r="A200" s="4" t="s">
        <v>869</v>
      </c>
      <c r="B200" s="4" t="s">
        <v>26</v>
      </c>
      <c r="C200" s="4" t="s">
        <v>27</v>
      </c>
      <c r="D200" s="4" t="s">
        <v>870</v>
      </c>
      <c r="E200" s="4" t="s">
        <v>871</v>
      </c>
      <c r="F200" s="6">
        <v>45273</v>
      </c>
      <c r="G200" s="6">
        <v>45275</v>
      </c>
      <c r="H200" s="4">
        <v>1</v>
      </c>
      <c r="I200" s="4">
        <v>2</v>
      </c>
      <c r="J200" s="4">
        <v>2</v>
      </c>
      <c r="K200" s="4" t="s">
        <v>30</v>
      </c>
      <c r="L200" s="4">
        <v>2817.2</v>
      </c>
      <c r="M200" s="4">
        <v>2817.2</v>
      </c>
      <c r="N200" s="4" t="s">
        <v>872</v>
      </c>
      <c r="O200" s="4" t="s">
        <v>873</v>
      </c>
      <c r="P200" s="4" t="s">
        <v>33</v>
      </c>
      <c r="Q200" s="4">
        <v>0</v>
      </c>
      <c r="R200" s="7">
        <v>45133.0000115741</v>
      </c>
      <c r="S200" s="6">
        <v>45278</v>
      </c>
      <c r="T200" s="4" t="s">
        <v>34</v>
      </c>
      <c r="U200" s="4">
        <v>2817.2</v>
      </c>
      <c r="V200" s="4">
        <v>0</v>
      </c>
      <c r="W200" s="4">
        <v>0</v>
      </c>
      <c r="X200" s="4" t="s">
        <v>874</v>
      </c>
      <c r="Y200" s="4" t="s">
        <v>42</v>
      </c>
    </row>
    <row r="201" s="4" customFormat="1" spans="1:25">
      <c r="A201" s="4" t="s">
        <v>875</v>
      </c>
      <c r="B201" s="4" t="s">
        <v>26</v>
      </c>
      <c r="C201" s="4" t="s">
        <v>27</v>
      </c>
      <c r="D201" s="4" t="s">
        <v>876</v>
      </c>
      <c r="E201" s="4" t="s">
        <v>877</v>
      </c>
      <c r="F201" s="6">
        <v>45273</v>
      </c>
      <c r="G201" s="6">
        <v>45275</v>
      </c>
      <c r="H201" s="4">
        <v>1</v>
      </c>
      <c r="I201" s="4">
        <v>2</v>
      </c>
      <c r="J201" s="4">
        <v>2</v>
      </c>
      <c r="K201" s="4" t="s">
        <v>30</v>
      </c>
      <c r="L201" s="4">
        <v>846.04</v>
      </c>
      <c r="M201" s="4">
        <v>846.04</v>
      </c>
      <c r="N201" s="4" t="s">
        <v>878</v>
      </c>
      <c r="O201" s="4" t="s">
        <v>873</v>
      </c>
      <c r="P201" s="4" t="s">
        <v>33</v>
      </c>
      <c r="Q201" s="4">
        <v>0</v>
      </c>
      <c r="R201" s="7">
        <v>45148.0000115741</v>
      </c>
      <c r="S201" s="6">
        <v>45278</v>
      </c>
      <c r="T201" s="4" t="s">
        <v>34</v>
      </c>
      <c r="U201" s="4">
        <v>846.04</v>
      </c>
      <c r="V201" s="4">
        <v>0</v>
      </c>
      <c r="W201" s="4">
        <v>0</v>
      </c>
      <c r="X201" s="4" t="s">
        <v>879</v>
      </c>
      <c r="Y201" s="4" t="s">
        <v>42</v>
      </c>
    </row>
    <row r="202" s="4" customFormat="1" spans="1:25">
      <c r="A202" s="4" t="s">
        <v>880</v>
      </c>
      <c r="B202" s="4" t="s">
        <v>26</v>
      </c>
      <c r="C202" s="4" t="s">
        <v>27</v>
      </c>
      <c r="D202" s="4" t="s">
        <v>881</v>
      </c>
      <c r="E202" s="4" t="s">
        <v>882</v>
      </c>
      <c r="F202" s="6">
        <v>45273</v>
      </c>
      <c r="G202" s="6">
        <v>45275</v>
      </c>
      <c r="H202" s="4">
        <v>1</v>
      </c>
      <c r="I202" s="4">
        <v>2</v>
      </c>
      <c r="J202" s="4">
        <v>2</v>
      </c>
      <c r="K202" s="4" t="s">
        <v>30</v>
      </c>
      <c r="L202" s="4">
        <v>4464.72</v>
      </c>
      <c r="M202" s="4">
        <v>4464.72</v>
      </c>
      <c r="N202" s="4" t="s">
        <v>883</v>
      </c>
      <c r="O202" s="4" t="s">
        <v>873</v>
      </c>
      <c r="P202" s="4" t="s">
        <v>33</v>
      </c>
      <c r="Q202" s="4">
        <v>0</v>
      </c>
      <c r="R202" s="7">
        <v>45152</v>
      </c>
      <c r="S202" s="6">
        <v>45278</v>
      </c>
      <c r="T202" s="4" t="s">
        <v>34</v>
      </c>
      <c r="U202" s="4">
        <v>4464.72</v>
      </c>
      <c r="V202" s="4">
        <v>0</v>
      </c>
      <c r="W202" s="4">
        <v>0</v>
      </c>
      <c r="X202" s="4" t="s">
        <v>884</v>
      </c>
      <c r="Y202" s="4" t="s">
        <v>885</v>
      </c>
    </row>
    <row r="203" s="4" customFormat="1" spans="1:25">
      <c r="A203" s="4" t="s">
        <v>886</v>
      </c>
      <c r="B203" s="4" t="s">
        <v>26</v>
      </c>
      <c r="C203" s="4" t="s">
        <v>27</v>
      </c>
      <c r="D203" s="4" t="s">
        <v>887</v>
      </c>
      <c r="E203" s="4" t="s">
        <v>888</v>
      </c>
      <c r="F203" s="6">
        <v>45270</v>
      </c>
      <c r="G203" s="6">
        <v>45275</v>
      </c>
      <c r="H203" s="4">
        <v>1</v>
      </c>
      <c r="I203" s="4">
        <v>5</v>
      </c>
      <c r="J203" s="4">
        <v>5</v>
      </c>
      <c r="K203" s="4" t="s">
        <v>30</v>
      </c>
      <c r="L203" s="4">
        <v>8346.5</v>
      </c>
      <c r="M203" s="4">
        <v>8346.5</v>
      </c>
      <c r="N203" s="4" t="s">
        <v>889</v>
      </c>
      <c r="O203" s="4" t="s">
        <v>873</v>
      </c>
      <c r="P203" s="4" t="s">
        <v>33</v>
      </c>
      <c r="Q203" s="4">
        <v>0</v>
      </c>
      <c r="R203" s="7">
        <v>45190.0000115741</v>
      </c>
      <c r="S203" s="6">
        <v>45278</v>
      </c>
      <c r="T203" s="4" t="s">
        <v>34</v>
      </c>
      <c r="U203" s="4">
        <v>8346.5</v>
      </c>
      <c r="V203" s="4">
        <v>0</v>
      </c>
      <c r="W203" s="4">
        <v>0</v>
      </c>
      <c r="X203" s="4" t="s">
        <v>890</v>
      </c>
      <c r="Y203" s="4" t="s">
        <v>42</v>
      </c>
    </row>
    <row r="204" s="4" customFormat="1" spans="1:25">
      <c r="A204" s="4" t="s">
        <v>886</v>
      </c>
      <c r="B204" s="4" t="s">
        <v>26</v>
      </c>
      <c r="C204" s="4" t="s">
        <v>48</v>
      </c>
      <c r="D204" s="4" t="s">
        <v>887</v>
      </c>
      <c r="E204" s="4" t="s">
        <v>888</v>
      </c>
      <c r="F204" s="6">
        <v>45270</v>
      </c>
      <c r="G204" s="6">
        <v>45275</v>
      </c>
      <c r="H204" s="4">
        <v>1</v>
      </c>
      <c r="I204" s="4">
        <v>5</v>
      </c>
      <c r="J204" s="4">
        <v>5</v>
      </c>
      <c r="K204" s="4" t="s">
        <v>30</v>
      </c>
      <c r="L204" s="4">
        <v>-8346.5</v>
      </c>
      <c r="M204" s="4">
        <v>-8346.5</v>
      </c>
      <c r="N204" s="4" t="s">
        <v>889</v>
      </c>
      <c r="O204" s="4" t="s">
        <v>873</v>
      </c>
      <c r="P204" s="4" t="s">
        <v>33</v>
      </c>
      <c r="Q204" s="4">
        <v>0</v>
      </c>
      <c r="R204" s="7">
        <v>45190.0000115741</v>
      </c>
      <c r="S204" s="6">
        <v>45278</v>
      </c>
      <c r="T204" s="4" t="s">
        <v>34</v>
      </c>
      <c r="U204" s="4">
        <v>-8346.5</v>
      </c>
      <c r="V204" s="4">
        <v>0</v>
      </c>
      <c r="W204" s="4">
        <v>0</v>
      </c>
      <c r="X204" s="4" t="s">
        <v>890</v>
      </c>
      <c r="Y204" s="4" t="s">
        <v>42</v>
      </c>
    </row>
    <row r="205" s="4" customFormat="1" spans="1:25">
      <c r="A205" s="4" t="s">
        <v>891</v>
      </c>
      <c r="B205" s="4" t="s">
        <v>26</v>
      </c>
      <c r="C205" s="4" t="s">
        <v>27</v>
      </c>
      <c r="D205" s="4" t="s">
        <v>892</v>
      </c>
      <c r="E205" s="4" t="s">
        <v>893</v>
      </c>
      <c r="F205" s="6">
        <v>45274</v>
      </c>
      <c r="G205" s="6">
        <v>45275</v>
      </c>
      <c r="H205" s="4">
        <v>1</v>
      </c>
      <c r="I205" s="4">
        <v>1</v>
      </c>
      <c r="J205" s="4">
        <v>1</v>
      </c>
      <c r="K205" s="4" t="s">
        <v>30</v>
      </c>
      <c r="L205" s="4">
        <v>1395.82</v>
      </c>
      <c r="M205" s="4">
        <v>1395.82</v>
      </c>
      <c r="N205" s="4" t="s">
        <v>894</v>
      </c>
      <c r="O205" s="4" t="s">
        <v>873</v>
      </c>
      <c r="P205" s="4" t="s">
        <v>33</v>
      </c>
      <c r="Q205" s="4">
        <v>0</v>
      </c>
      <c r="R205" s="7">
        <v>45199.0000115741</v>
      </c>
      <c r="S205" s="6">
        <v>45278</v>
      </c>
      <c r="T205" s="4" t="s">
        <v>34</v>
      </c>
      <c r="U205" s="4">
        <v>1395.82</v>
      </c>
      <c r="V205" s="4">
        <v>0</v>
      </c>
      <c r="W205" s="4">
        <v>0</v>
      </c>
      <c r="X205" s="4" t="s">
        <v>895</v>
      </c>
      <c r="Y205" s="4" t="s">
        <v>896</v>
      </c>
    </row>
    <row r="206" s="4" customFormat="1" spans="1:25">
      <c r="A206" s="4" t="s">
        <v>897</v>
      </c>
      <c r="B206" s="4" t="s">
        <v>26</v>
      </c>
      <c r="C206" s="4" t="s">
        <v>27</v>
      </c>
      <c r="D206" s="4" t="s">
        <v>898</v>
      </c>
      <c r="E206" s="4" t="s">
        <v>495</v>
      </c>
      <c r="F206" s="6">
        <v>45274</v>
      </c>
      <c r="G206" s="6">
        <v>45275</v>
      </c>
      <c r="H206" s="4">
        <v>1</v>
      </c>
      <c r="I206" s="4">
        <v>1</v>
      </c>
      <c r="J206" s="4">
        <v>1</v>
      </c>
      <c r="K206" s="4" t="s">
        <v>30</v>
      </c>
      <c r="L206" s="4">
        <v>1140.03</v>
      </c>
      <c r="M206" s="4">
        <v>1140.03</v>
      </c>
      <c r="N206" s="4" t="s">
        <v>899</v>
      </c>
      <c r="O206" s="4" t="s">
        <v>873</v>
      </c>
      <c r="P206" s="4" t="s">
        <v>33</v>
      </c>
      <c r="Q206" s="4">
        <v>0</v>
      </c>
      <c r="R206" s="7">
        <v>45211.0000115741</v>
      </c>
      <c r="S206" s="6">
        <v>45278</v>
      </c>
      <c r="T206" s="4" t="s">
        <v>34</v>
      </c>
      <c r="U206" s="4">
        <v>1140.03</v>
      </c>
      <c r="V206" s="4">
        <v>0</v>
      </c>
      <c r="W206" s="4">
        <v>0</v>
      </c>
      <c r="X206" s="4" t="s">
        <v>900</v>
      </c>
      <c r="Y206" s="4" t="s">
        <v>42</v>
      </c>
    </row>
    <row r="207" s="4" customFormat="1" spans="1:25">
      <c r="A207" s="4" t="s">
        <v>901</v>
      </c>
      <c r="B207" s="4" t="s">
        <v>26</v>
      </c>
      <c r="C207" s="4" t="s">
        <v>27</v>
      </c>
      <c r="D207" s="4" t="s">
        <v>902</v>
      </c>
      <c r="E207" s="4" t="s">
        <v>402</v>
      </c>
      <c r="F207" s="6">
        <v>45274</v>
      </c>
      <c r="G207" s="6">
        <v>45275</v>
      </c>
      <c r="H207" s="4">
        <v>1</v>
      </c>
      <c r="I207" s="4">
        <v>1</v>
      </c>
      <c r="J207" s="4">
        <v>1</v>
      </c>
      <c r="K207" s="4" t="s">
        <v>30</v>
      </c>
      <c r="L207" s="4">
        <v>269.84</v>
      </c>
      <c r="M207" s="4">
        <v>269.84</v>
      </c>
      <c r="N207" s="4" t="s">
        <v>903</v>
      </c>
      <c r="O207" s="4" t="s">
        <v>873</v>
      </c>
      <c r="P207" s="4" t="s">
        <v>33</v>
      </c>
      <c r="Q207" s="4">
        <v>0</v>
      </c>
      <c r="R207" s="7">
        <v>45215</v>
      </c>
      <c r="S207" s="6">
        <v>45278</v>
      </c>
      <c r="T207" s="4" t="s">
        <v>34</v>
      </c>
      <c r="U207" s="4">
        <v>269.84</v>
      </c>
      <c r="V207" s="4">
        <v>0</v>
      </c>
      <c r="W207" s="4">
        <v>0</v>
      </c>
      <c r="X207" s="4" t="s">
        <v>904</v>
      </c>
      <c r="Y207" s="4" t="s">
        <v>905</v>
      </c>
    </row>
    <row r="208" s="4" customFormat="1" spans="1:25">
      <c r="A208" s="4" t="s">
        <v>906</v>
      </c>
      <c r="B208" s="4" t="s">
        <v>26</v>
      </c>
      <c r="C208" s="4" t="s">
        <v>27</v>
      </c>
      <c r="D208" s="4" t="s">
        <v>401</v>
      </c>
      <c r="E208" s="4" t="s">
        <v>402</v>
      </c>
      <c r="F208" s="6">
        <v>45272</v>
      </c>
      <c r="G208" s="6">
        <v>45275</v>
      </c>
      <c r="H208" s="4">
        <v>1</v>
      </c>
      <c r="I208" s="4">
        <v>3</v>
      </c>
      <c r="J208" s="4">
        <v>3</v>
      </c>
      <c r="K208" s="4" t="s">
        <v>30</v>
      </c>
      <c r="L208" s="4">
        <v>3635.58</v>
      </c>
      <c r="M208" s="4">
        <v>3635.58</v>
      </c>
      <c r="N208" s="4" t="s">
        <v>907</v>
      </c>
      <c r="O208" s="4" t="s">
        <v>873</v>
      </c>
      <c r="P208" s="4" t="s">
        <v>33</v>
      </c>
      <c r="Q208" s="4">
        <v>0</v>
      </c>
      <c r="R208" s="7">
        <v>45216.0000115741</v>
      </c>
      <c r="S208" s="6">
        <v>45278</v>
      </c>
      <c r="T208" s="4" t="s">
        <v>34</v>
      </c>
      <c r="U208" s="4">
        <v>3635.58</v>
      </c>
      <c r="V208" s="4">
        <v>0</v>
      </c>
      <c r="W208" s="4">
        <v>0</v>
      </c>
      <c r="X208" s="4" t="s">
        <v>908</v>
      </c>
      <c r="Y208" s="4" t="s">
        <v>909</v>
      </c>
    </row>
    <row r="209" s="4" customFormat="1" spans="1:25">
      <c r="A209" s="4" t="s">
        <v>910</v>
      </c>
      <c r="B209" s="4" t="s">
        <v>26</v>
      </c>
      <c r="C209" s="4" t="s">
        <v>27</v>
      </c>
      <c r="D209" s="4" t="s">
        <v>911</v>
      </c>
      <c r="E209" s="4" t="s">
        <v>912</v>
      </c>
      <c r="F209" s="6">
        <v>45268</v>
      </c>
      <c r="G209" s="6">
        <v>45275</v>
      </c>
      <c r="H209" s="4">
        <v>1</v>
      </c>
      <c r="I209" s="4">
        <v>7</v>
      </c>
      <c r="J209" s="4">
        <v>7</v>
      </c>
      <c r="K209" s="4" t="s">
        <v>30</v>
      </c>
      <c r="L209" s="4">
        <v>2898</v>
      </c>
      <c r="M209" s="4">
        <v>2898</v>
      </c>
      <c r="N209" s="4" t="s">
        <v>913</v>
      </c>
      <c r="O209" s="4" t="s">
        <v>873</v>
      </c>
      <c r="P209" s="4" t="s">
        <v>33</v>
      </c>
      <c r="Q209" s="4">
        <v>0</v>
      </c>
      <c r="R209" s="7">
        <v>45217.0000115741</v>
      </c>
      <c r="S209" s="6">
        <v>45278</v>
      </c>
      <c r="T209" s="4" t="s">
        <v>34</v>
      </c>
      <c r="U209" s="4">
        <v>2898</v>
      </c>
      <c r="V209" s="4">
        <v>0</v>
      </c>
      <c r="W209" s="4">
        <v>0</v>
      </c>
      <c r="X209" s="4" t="s">
        <v>914</v>
      </c>
      <c r="Y209" s="4" t="s">
        <v>915</v>
      </c>
    </row>
    <row r="210" s="4" customFormat="1" spans="1:25">
      <c r="A210" s="4" t="s">
        <v>916</v>
      </c>
      <c r="B210" s="4" t="s">
        <v>26</v>
      </c>
      <c r="C210" s="4" t="s">
        <v>27</v>
      </c>
      <c r="D210" s="4" t="s">
        <v>917</v>
      </c>
      <c r="E210" s="4" t="s">
        <v>132</v>
      </c>
      <c r="F210" s="6">
        <v>45269</v>
      </c>
      <c r="G210" s="6">
        <v>45275</v>
      </c>
      <c r="H210" s="4">
        <v>2</v>
      </c>
      <c r="I210" s="4">
        <v>6</v>
      </c>
      <c r="J210" s="4">
        <v>12</v>
      </c>
      <c r="K210" s="4" t="s">
        <v>30</v>
      </c>
      <c r="L210" s="4">
        <v>5145.72</v>
      </c>
      <c r="M210" s="4">
        <v>5145.72</v>
      </c>
      <c r="N210" s="4" t="s">
        <v>918</v>
      </c>
      <c r="O210" s="4" t="s">
        <v>873</v>
      </c>
      <c r="P210" s="4" t="s">
        <v>33</v>
      </c>
      <c r="Q210" s="4">
        <v>0</v>
      </c>
      <c r="R210" s="7">
        <v>45217.0000115741</v>
      </c>
      <c r="S210" s="6">
        <v>45278</v>
      </c>
      <c r="T210" s="4" t="s">
        <v>34</v>
      </c>
      <c r="U210" s="4">
        <v>5145.72</v>
      </c>
      <c r="V210" s="4">
        <v>0</v>
      </c>
      <c r="W210" s="4">
        <v>0</v>
      </c>
      <c r="X210" s="4" t="s">
        <v>919</v>
      </c>
      <c r="Y210" s="4" t="s">
        <v>920</v>
      </c>
    </row>
    <row r="211" s="4" customFormat="1" spans="1:25">
      <c r="A211" s="4" t="s">
        <v>921</v>
      </c>
      <c r="B211" s="4" t="s">
        <v>26</v>
      </c>
      <c r="C211" s="4" t="s">
        <v>27</v>
      </c>
      <c r="D211" s="4" t="s">
        <v>163</v>
      </c>
      <c r="E211" s="4" t="s">
        <v>164</v>
      </c>
      <c r="F211" s="6">
        <v>45270</v>
      </c>
      <c r="G211" s="6">
        <v>45275</v>
      </c>
      <c r="H211" s="4">
        <v>1</v>
      </c>
      <c r="I211" s="4">
        <v>5</v>
      </c>
      <c r="J211" s="4">
        <v>5</v>
      </c>
      <c r="K211" s="4" t="s">
        <v>30</v>
      </c>
      <c r="L211" s="4">
        <v>2999.55</v>
      </c>
      <c r="M211" s="4">
        <v>2999.55</v>
      </c>
      <c r="N211" s="4" t="s">
        <v>922</v>
      </c>
      <c r="O211" s="4" t="s">
        <v>873</v>
      </c>
      <c r="P211" s="4" t="s">
        <v>33</v>
      </c>
      <c r="Q211" s="4">
        <v>0</v>
      </c>
      <c r="R211" s="7">
        <v>45217</v>
      </c>
      <c r="S211" s="6">
        <v>45278</v>
      </c>
      <c r="T211" s="4" t="s">
        <v>34</v>
      </c>
      <c r="U211" s="4">
        <v>2999.55</v>
      </c>
      <c r="V211" s="4">
        <v>0</v>
      </c>
      <c r="W211" s="4">
        <v>0</v>
      </c>
      <c r="X211" s="4" t="s">
        <v>923</v>
      </c>
      <c r="Y211" s="4" t="s">
        <v>42</v>
      </c>
    </row>
    <row r="212" s="4" customFormat="1" spans="1:25">
      <c r="A212" s="4" t="s">
        <v>924</v>
      </c>
      <c r="B212" s="4" t="s">
        <v>26</v>
      </c>
      <c r="C212" s="4" t="s">
        <v>27</v>
      </c>
      <c r="D212" s="4" t="s">
        <v>925</v>
      </c>
      <c r="E212" s="4" t="s">
        <v>926</v>
      </c>
      <c r="F212" s="6">
        <v>45274</v>
      </c>
      <c r="G212" s="6">
        <v>45275</v>
      </c>
      <c r="H212" s="4">
        <v>1</v>
      </c>
      <c r="I212" s="4">
        <v>1</v>
      </c>
      <c r="J212" s="4">
        <v>1</v>
      </c>
      <c r="K212" s="4" t="s">
        <v>30</v>
      </c>
      <c r="L212" s="4">
        <v>730.27</v>
      </c>
      <c r="M212" s="4">
        <v>730.27</v>
      </c>
      <c r="N212" s="4" t="s">
        <v>927</v>
      </c>
      <c r="O212" s="4" t="s">
        <v>873</v>
      </c>
      <c r="P212" s="4" t="s">
        <v>33</v>
      </c>
      <c r="Q212" s="4">
        <v>0</v>
      </c>
      <c r="R212" s="7">
        <v>45220</v>
      </c>
      <c r="S212" s="6">
        <v>45278</v>
      </c>
      <c r="T212" s="4" t="s">
        <v>34</v>
      </c>
      <c r="U212" s="4">
        <v>730.27</v>
      </c>
      <c r="V212" s="4">
        <v>0</v>
      </c>
      <c r="W212" s="4">
        <v>0</v>
      </c>
      <c r="X212" s="4" t="s">
        <v>928</v>
      </c>
      <c r="Y212" s="4" t="s">
        <v>929</v>
      </c>
    </row>
    <row r="213" s="4" customFormat="1" spans="1:25">
      <c r="A213" s="4" t="s">
        <v>930</v>
      </c>
      <c r="B213" s="4" t="s">
        <v>26</v>
      </c>
      <c r="C213" s="4" t="s">
        <v>27</v>
      </c>
      <c r="D213" s="4" t="s">
        <v>931</v>
      </c>
      <c r="E213" s="4" t="s">
        <v>164</v>
      </c>
      <c r="F213" s="6">
        <v>45274</v>
      </c>
      <c r="G213" s="6">
        <v>45275</v>
      </c>
      <c r="H213" s="4">
        <v>1</v>
      </c>
      <c r="I213" s="4">
        <v>1</v>
      </c>
      <c r="J213" s="4">
        <v>1</v>
      </c>
      <c r="K213" s="4" t="s">
        <v>30</v>
      </c>
      <c r="L213" s="4">
        <v>825.8</v>
      </c>
      <c r="M213" s="4">
        <v>825.8</v>
      </c>
      <c r="N213" s="4" t="s">
        <v>932</v>
      </c>
      <c r="O213" s="4" t="s">
        <v>873</v>
      </c>
      <c r="P213" s="4" t="s">
        <v>33</v>
      </c>
      <c r="Q213" s="4">
        <v>0</v>
      </c>
      <c r="R213" s="7">
        <v>45221</v>
      </c>
      <c r="S213" s="6">
        <v>45278</v>
      </c>
      <c r="T213" s="4" t="s">
        <v>34</v>
      </c>
      <c r="U213" s="4">
        <v>825.8</v>
      </c>
      <c r="V213" s="4">
        <v>0</v>
      </c>
      <c r="W213" s="4">
        <v>0</v>
      </c>
      <c r="X213" s="4" t="s">
        <v>933</v>
      </c>
      <c r="Y213" s="4" t="s">
        <v>934</v>
      </c>
    </row>
    <row r="214" s="4" customFormat="1" spans="1:25">
      <c r="A214" s="4" t="s">
        <v>935</v>
      </c>
      <c r="B214" s="4" t="s">
        <v>26</v>
      </c>
      <c r="C214" s="4" t="s">
        <v>27</v>
      </c>
      <c r="D214" s="4" t="s">
        <v>936</v>
      </c>
      <c r="E214" s="4" t="s">
        <v>280</v>
      </c>
      <c r="F214" s="6">
        <v>45272</v>
      </c>
      <c r="G214" s="6">
        <v>45275</v>
      </c>
      <c r="H214" s="4">
        <v>1</v>
      </c>
      <c r="I214" s="4">
        <v>3</v>
      </c>
      <c r="J214" s="4">
        <v>3</v>
      </c>
      <c r="K214" s="4" t="s">
        <v>30</v>
      </c>
      <c r="L214" s="4">
        <v>1162.53</v>
      </c>
      <c r="M214" s="4">
        <v>1162.53</v>
      </c>
      <c r="N214" s="4" t="s">
        <v>937</v>
      </c>
      <c r="O214" s="4" t="s">
        <v>873</v>
      </c>
      <c r="P214" s="4" t="s">
        <v>33</v>
      </c>
      <c r="Q214" s="4">
        <v>0</v>
      </c>
      <c r="R214" s="7">
        <v>45222.0000115741</v>
      </c>
      <c r="S214" s="6">
        <v>45278</v>
      </c>
      <c r="T214" s="4" t="s">
        <v>34</v>
      </c>
      <c r="U214" s="4">
        <v>1162.53</v>
      </c>
      <c r="V214" s="4">
        <v>0</v>
      </c>
      <c r="W214" s="4">
        <v>0</v>
      </c>
      <c r="X214" s="4" t="s">
        <v>938</v>
      </c>
      <c r="Y214" s="4" t="s">
        <v>939</v>
      </c>
    </row>
    <row r="215" s="4" customFormat="1" spans="1:25">
      <c r="A215" s="4" t="s">
        <v>921</v>
      </c>
      <c r="B215" s="4" t="s">
        <v>26</v>
      </c>
      <c r="C215" s="4" t="s">
        <v>48</v>
      </c>
      <c r="D215" s="4" t="s">
        <v>163</v>
      </c>
      <c r="E215" s="4" t="s">
        <v>164</v>
      </c>
      <c r="F215" s="6">
        <v>45270</v>
      </c>
      <c r="G215" s="6">
        <v>45275</v>
      </c>
      <c r="H215" s="4">
        <v>1</v>
      </c>
      <c r="I215" s="4">
        <v>5</v>
      </c>
      <c r="J215" s="4">
        <v>5</v>
      </c>
      <c r="K215" s="4" t="s">
        <v>30</v>
      </c>
      <c r="L215" s="4">
        <v>-2999.55</v>
      </c>
      <c r="M215" s="4">
        <v>-2999.55</v>
      </c>
      <c r="N215" s="4" t="s">
        <v>922</v>
      </c>
      <c r="O215" s="4" t="s">
        <v>873</v>
      </c>
      <c r="P215" s="4" t="s">
        <v>33</v>
      </c>
      <c r="Q215" s="4">
        <v>0</v>
      </c>
      <c r="R215" s="7">
        <v>45217</v>
      </c>
      <c r="S215" s="6">
        <v>45278</v>
      </c>
      <c r="T215" s="4" t="s">
        <v>34</v>
      </c>
      <c r="U215" s="4">
        <v>-2999.55</v>
      </c>
      <c r="V215" s="4">
        <v>0</v>
      </c>
      <c r="W215" s="4">
        <v>0</v>
      </c>
      <c r="X215" s="4" t="s">
        <v>923</v>
      </c>
      <c r="Y215" s="4" t="s">
        <v>42</v>
      </c>
    </row>
    <row r="216" s="4" customFormat="1" spans="1:25">
      <c r="A216" s="4" t="s">
        <v>940</v>
      </c>
      <c r="B216" s="4" t="s">
        <v>26</v>
      </c>
      <c r="C216" s="4" t="s">
        <v>27</v>
      </c>
      <c r="D216" s="4" t="s">
        <v>163</v>
      </c>
      <c r="E216" s="4" t="s">
        <v>164</v>
      </c>
      <c r="F216" s="6">
        <v>45270</v>
      </c>
      <c r="G216" s="6">
        <v>45275</v>
      </c>
      <c r="H216" s="4">
        <v>1</v>
      </c>
      <c r="I216" s="4">
        <v>5</v>
      </c>
      <c r="J216" s="4">
        <v>5</v>
      </c>
      <c r="K216" s="4" t="s">
        <v>30</v>
      </c>
      <c r="L216" s="4">
        <v>2988.7</v>
      </c>
      <c r="M216" s="4">
        <v>2988.7</v>
      </c>
      <c r="N216" s="4" t="s">
        <v>922</v>
      </c>
      <c r="O216" s="4" t="s">
        <v>873</v>
      </c>
      <c r="P216" s="4" t="s">
        <v>33</v>
      </c>
      <c r="Q216" s="4">
        <v>0</v>
      </c>
      <c r="R216" s="7">
        <v>45222.0000115741</v>
      </c>
      <c r="S216" s="6">
        <v>45278</v>
      </c>
      <c r="T216" s="4" t="s">
        <v>34</v>
      </c>
      <c r="U216" s="4">
        <v>2988.7</v>
      </c>
      <c r="V216" s="4">
        <v>0</v>
      </c>
      <c r="W216" s="4">
        <v>0</v>
      </c>
      <c r="X216" s="4" t="s">
        <v>941</v>
      </c>
      <c r="Y216" s="4" t="s">
        <v>42</v>
      </c>
    </row>
    <row r="217" s="4" customFormat="1" spans="1:25">
      <c r="A217" s="4" t="s">
        <v>942</v>
      </c>
      <c r="B217" s="4" t="s">
        <v>26</v>
      </c>
      <c r="C217" s="4" t="s">
        <v>27</v>
      </c>
      <c r="D217" s="4" t="s">
        <v>943</v>
      </c>
      <c r="E217" s="4" t="s">
        <v>944</v>
      </c>
      <c r="F217" s="6">
        <v>45271</v>
      </c>
      <c r="G217" s="6">
        <v>45275</v>
      </c>
      <c r="H217" s="4">
        <v>1</v>
      </c>
      <c r="I217" s="4">
        <v>4</v>
      </c>
      <c r="J217" s="4">
        <v>4</v>
      </c>
      <c r="K217" s="4" t="s">
        <v>30</v>
      </c>
      <c r="L217" s="4">
        <v>3111.72</v>
      </c>
      <c r="M217" s="4">
        <v>3111.72</v>
      </c>
      <c r="N217" s="4" t="s">
        <v>945</v>
      </c>
      <c r="O217" s="4" t="s">
        <v>873</v>
      </c>
      <c r="P217" s="4" t="s">
        <v>33</v>
      </c>
      <c r="Q217" s="4">
        <v>0</v>
      </c>
      <c r="R217" s="7">
        <v>45222</v>
      </c>
      <c r="S217" s="6">
        <v>45278</v>
      </c>
      <c r="T217" s="4" t="s">
        <v>34</v>
      </c>
      <c r="U217" s="4">
        <v>3111.72</v>
      </c>
      <c r="V217" s="4">
        <v>0</v>
      </c>
      <c r="W217" s="4">
        <v>0</v>
      </c>
      <c r="X217" s="4" t="s">
        <v>946</v>
      </c>
      <c r="Y217" s="4" t="s">
        <v>947</v>
      </c>
    </row>
    <row r="218" s="4" customFormat="1" spans="1:25">
      <c r="A218" s="4" t="s">
        <v>940</v>
      </c>
      <c r="B218" s="4" t="s">
        <v>26</v>
      </c>
      <c r="C218" s="4" t="s">
        <v>48</v>
      </c>
      <c r="D218" s="4" t="s">
        <v>163</v>
      </c>
      <c r="E218" s="4" t="s">
        <v>164</v>
      </c>
      <c r="F218" s="6">
        <v>45270</v>
      </c>
      <c r="G218" s="6">
        <v>45275</v>
      </c>
      <c r="H218" s="4">
        <v>1</v>
      </c>
      <c r="I218" s="4">
        <v>5</v>
      </c>
      <c r="J218" s="4">
        <v>5</v>
      </c>
      <c r="K218" s="4" t="s">
        <v>30</v>
      </c>
      <c r="L218" s="4">
        <v>-2988.7</v>
      </c>
      <c r="M218" s="4">
        <v>-2988.7</v>
      </c>
      <c r="N218" s="4" t="s">
        <v>922</v>
      </c>
      <c r="O218" s="4" t="s">
        <v>873</v>
      </c>
      <c r="P218" s="4" t="s">
        <v>33</v>
      </c>
      <c r="Q218" s="4">
        <v>0</v>
      </c>
      <c r="R218" s="7">
        <v>45222.0000115741</v>
      </c>
      <c r="S218" s="6">
        <v>45278</v>
      </c>
      <c r="T218" s="4" t="s">
        <v>34</v>
      </c>
      <c r="U218" s="4">
        <v>-2988.7</v>
      </c>
      <c r="V218" s="4">
        <v>0</v>
      </c>
      <c r="W218" s="4">
        <v>0</v>
      </c>
      <c r="X218" s="4" t="s">
        <v>941</v>
      </c>
      <c r="Y218" s="4" t="s">
        <v>42</v>
      </c>
    </row>
    <row r="219" s="4" customFormat="1" spans="1:25">
      <c r="A219" s="4" t="s">
        <v>948</v>
      </c>
      <c r="B219" s="4" t="s">
        <v>26</v>
      </c>
      <c r="C219" s="4" t="s">
        <v>27</v>
      </c>
      <c r="D219" s="4" t="s">
        <v>949</v>
      </c>
      <c r="E219" s="4" t="s">
        <v>950</v>
      </c>
      <c r="F219" s="6">
        <v>45273</v>
      </c>
      <c r="G219" s="6">
        <v>45275</v>
      </c>
      <c r="H219" s="4">
        <v>1</v>
      </c>
      <c r="I219" s="4">
        <v>2</v>
      </c>
      <c r="J219" s="4">
        <v>2</v>
      </c>
      <c r="K219" s="4" t="s">
        <v>30</v>
      </c>
      <c r="L219" s="4">
        <v>491.34</v>
      </c>
      <c r="M219" s="4">
        <v>491.34</v>
      </c>
      <c r="N219" s="4" t="s">
        <v>951</v>
      </c>
      <c r="O219" s="4" t="s">
        <v>873</v>
      </c>
      <c r="P219" s="4" t="s">
        <v>33</v>
      </c>
      <c r="Q219" s="4">
        <v>0</v>
      </c>
      <c r="R219" s="7">
        <v>45224</v>
      </c>
      <c r="S219" s="6">
        <v>45278</v>
      </c>
      <c r="T219" s="4" t="s">
        <v>34</v>
      </c>
      <c r="U219" s="4">
        <v>491.34</v>
      </c>
      <c r="V219" s="4">
        <v>0</v>
      </c>
      <c r="W219" s="4">
        <v>0</v>
      </c>
      <c r="X219" s="4" t="s">
        <v>952</v>
      </c>
      <c r="Y219" s="4" t="s">
        <v>953</v>
      </c>
    </row>
    <row r="220" s="4" customFormat="1" spans="1:25">
      <c r="A220" s="4" t="s">
        <v>954</v>
      </c>
      <c r="B220" s="4" t="s">
        <v>26</v>
      </c>
      <c r="C220" s="4" t="s">
        <v>27</v>
      </c>
      <c r="D220" s="4" t="s">
        <v>949</v>
      </c>
      <c r="E220" s="4" t="s">
        <v>955</v>
      </c>
      <c r="F220" s="6">
        <v>45273</v>
      </c>
      <c r="G220" s="6">
        <v>45275</v>
      </c>
      <c r="H220" s="4">
        <v>1</v>
      </c>
      <c r="I220" s="4">
        <v>2</v>
      </c>
      <c r="J220" s="4">
        <v>2</v>
      </c>
      <c r="K220" s="4" t="s">
        <v>30</v>
      </c>
      <c r="L220" s="4">
        <v>925.02</v>
      </c>
      <c r="M220" s="4">
        <v>925.02</v>
      </c>
      <c r="N220" s="4" t="s">
        <v>956</v>
      </c>
      <c r="O220" s="4" t="s">
        <v>873</v>
      </c>
      <c r="P220" s="4" t="s">
        <v>33</v>
      </c>
      <c r="Q220" s="4">
        <v>0</v>
      </c>
      <c r="R220" s="7">
        <v>45224</v>
      </c>
      <c r="S220" s="6">
        <v>45278</v>
      </c>
      <c r="T220" s="4" t="s">
        <v>34</v>
      </c>
      <c r="U220" s="4">
        <v>925.02</v>
      </c>
      <c r="V220" s="4">
        <v>0</v>
      </c>
      <c r="W220" s="4">
        <v>0</v>
      </c>
      <c r="X220" s="4" t="s">
        <v>957</v>
      </c>
      <c r="Y220" s="4" t="s">
        <v>958</v>
      </c>
    </row>
    <row r="221" s="4" customFormat="1" spans="1:25">
      <c r="A221" s="4" t="s">
        <v>959</v>
      </c>
      <c r="B221" s="4" t="s">
        <v>26</v>
      </c>
      <c r="C221" s="4" t="s">
        <v>27</v>
      </c>
      <c r="D221" s="4" t="s">
        <v>960</v>
      </c>
      <c r="E221" s="4" t="s">
        <v>961</v>
      </c>
      <c r="F221" s="6">
        <v>45270</v>
      </c>
      <c r="G221" s="6">
        <v>45275</v>
      </c>
      <c r="H221" s="4">
        <v>1</v>
      </c>
      <c r="I221" s="4">
        <v>5</v>
      </c>
      <c r="J221" s="4">
        <v>5</v>
      </c>
      <c r="K221" s="4" t="s">
        <v>30</v>
      </c>
      <c r="L221" s="4">
        <v>3178.1</v>
      </c>
      <c r="M221" s="4">
        <v>3178.1</v>
      </c>
      <c r="N221" s="4" t="s">
        <v>962</v>
      </c>
      <c r="O221" s="4" t="s">
        <v>873</v>
      </c>
      <c r="P221" s="4" t="s">
        <v>33</v>
      </c>
      <c r="Q221" s="4">
        <v>0</v>
      </c>
      <c r="R221" s="7">
        <v>45225.0000115741</v>
      </c>
      <c r="S221" s="6">
        <v>45278</v>
      </c>
      <c r="T221" s="4" t="s">
        <v>34</v>
      </c>
      <c r="U221" s="4">
        <v>3178.1</v>
      </c>
      <c r="V221" s="4">
        <v>0</v>
      </c>
      <c r="W221" s="4">
        <v>0</v>
      </c>
      <c r="X221" s="4" t="s">
        <v>963</v>
      </c>
      <c r="Y221" s="4" t="s">
        <v>42</v>
      </c>
    </row>
    <row r="222" s="4" customFormat="1" spans="1:25">
      <c r="A222" s="4" t="s">
        <v>964</v>
      </c>
      <c r="B222" s="4" t="s">
        <v>26</v>
      </c>
      <c r="C222" s="4" t="s">
        <v>27</v>
      </c>
      <c r="D222" s="4" t="s">
        <v>965</v>
      </c>
      <c r="E222" s="4" t="s">
        <v>232</v>
      </c>
      <c r="F222" s="6">
        <v>45273</v>
      </c>
      <c r="G222" s="6">
        <v>45275</v>
      </c>
      <c r="H222" s="4">
        <v>1</v>
      </c>
      <c r="I222" s="4">
        <v>2</v>
      </c>
      <c r="J222" s="4">
        <v>2</v>
      </c>
      <c r="K222" s="4" t="s">
        <v>30</v>
      </c>
      <c r="L222" s="4">
        <v>328.48</v>
      </c>
      <c r="M222" s="4">
        <v>328.48</v>
      </c>
      <c r="N222" s="4" t="s">
        <v>966</v>
      </c>
      <c r="O222" s="4" t="s">
        <v>873</v>
      </c>
      <c r="P222" s="4" t="s">
        <v>33</v>
      </c>
      <c r="Q222" s="4">
        <v>0</v>
      </c>
      <c r="R222" s="7">
        <v>45225</v>
      </c>
      <c r="S222" s="6">
        <v>45278</v>
      </c>
      <c r="T222" s="4" t="s">
        <v>34</v>
      </c>
      <c r="U222" s="4">
        <v>328.48</v>
      </c>
      <c r="V222" s="4">
        <v>0</v>
      </c>
      <c r="W222" s="4">
        <v>0</v>
      </c>
      <c r="X222" s="4" t="s">
        <v>967</v>
      </c>
      <c r="Y222" s="4" t="s">
        <v>42</v>
      </c>
    </row>
    <row r="223" s="4" customFormat="1" spans="1:25">
      <c r="A223" s="4" t="s">
        <v>959</v>
      </c>
      <c r="B223" s="4" t="s">
        <v>26</v>
      </c>
      <c r="C223" s="4" t="s">
        <v>48</v>
      </c>
      <c r="D223" s="4" t="s">
        <v>960</v>
      </c>
      <c r="E223" s="4" t="s">
        <v>961</v>
      </c>
      <c r="F223" s="6">
        <v>45270</v>
      </c>
      <c r="G223" s="6">
        <v>45275</v>
      </c>
      <c r="H223" s="4">
        <v>1</v>
      </c>
      <c r="I223" s="4">
        <v>5</v>
      </c>
      <c r="J223" s="4">
        <v>5</v>
      </c>
      <c r="K223" s="4" t="s">
        <v>30</v>
      </c>
      <c r="L223" s="4">
        <v>-3178.1</v>
      </c>
      <c r="M223" s="4">
        <v>-3178.1</v>
      </c>
      <c r="N223" s="4" t="s">
        <v>962</v>
      </c>
      <c r="O223" s="4" t="s">
        <v>873</v>
      </c>
      <c r="P223" s="4" t="s">
        <v>33</v>
      </c>
      <c r="Q223" s="4">
        <v>0</v>
      </c>
      <c r="R223" s="7">
        <v>45225.0000115741</v>
      </c>
      <c r="S223" s="6">
        <v>45278</v>
      </c>
      <c r="T223" s="4" t="s">
        <v>34</v>
      </c>
      <c r="U223" s="4">
        <v>-3178.1</v>
      </c>
      <c r="V223" s="4">
        <v>0</v>
      </c>
      <c r="W223" s="4">
        <v>0</v>
      </c>
      <c r="X223" s="4" t="s">
        <v>963</v>
      </c>
      <c r="Y223" s="4" t="s">
        <v>42</v>
      </c>
    </row>
    <row r="224" s="4" customFormat="1" spans="1:25">
      <c r="A224" s="4" t="s">
        <v>968</v>
      </c>
      <c r="B224" s="4" t="s">
        <v>26</v>
      </c>
      <c r="C224" s="4" t="s">
        <v>27</v>
      </c>
      <c r="D224" s="4" t="s">
        <v>163</v>
      </c>
      <c r="E224" s="4" t="s">
        <v>969</v>
      </c>
      <c r="F224" s="6">
        <v>45271</v>
      </c>
      <c r="G224" s="6">
        <v>45275</v>
      </c>
      <c r="H224" s="4">
        <v>1</v>
      </c>
      <c r="I224" s="4">
        <v>4</v>
      </c>
      <c r="J224" s="4">
        <v>4</v>
      </c>
      <c r="K224" s="4" t="s">
        <v>30</v>
      </c>
      <c r="L224" s="4">
        <v>3906.08</v>
      </c>
      <c r="M224" s="4">
        <v>3906.08</v>
      </c>
      <c r="N224" s="4" t="s">
        <v>970</v>
      </c>
      <c r="O224" s="4" t="s">
        <v>873</v>
      </c>
      <c r="P224" s="4" t="s">
        <v>33</v>
      </c>
      <c r="Q224" s="4">
        <v>0</v>
      </c>
      <c r="R224" s="7">
        <v>45229.0000115741</v>
      </c>
      <c r="S224" s="6">
        <v>45278</v>
      </c>
      <c r="T224" s="4" t="s">
        <v>34</v>
      </c>
      <c r="U224" s="4">
        <v>3906.08</v>
      </c>
      <c r="V224" s="4">
        <v>0</v>
      </c>
      <c r="W224" s="4">
        <v>0</v>
      </c>
      <c r="X224" s="4" t="s">
        <v>971</v>
      </c>
      <c r="Y224" s="4" t="s">
        <v>972</v>
      </c>
    </row>
    <row r="225" s="4" customFormat="1" spans="1:25">
      <c r="A225" s="4" t="s">
        <v>973</v>
      </c>
      <c r="B225" s="4" t="s">
        <v>26</v>
      </c>
      <c r="C225" s="4" t="s">
        <v>27</v>
      </c>
      <c r="D225" s="4" t="s">
        <v>974</v>
      </c>
      <c r="E225" s="4" t="s">
        <v>975</v>
      </c>
      <c r="F225" s="6">
        <v>45271</v>
      </c>
      <c r="G225" s="6">
        <v>45275</v>
      </c>
      <c r="H225" s="4">
        <v>1</v>
      </c>
      <c r="I225" s="4">
        <v>4</v>
      </c>
      <c r="J225" s="4">
        <v>4</v>
      </c>
      <c r="K225" s="4" t="s">
        <v>30</v>
      </c>
      <c r="L225" s="4">
        <v>1080.28</v>
      </c>
      <c r="M225" s="4">
        <v>1080.28</v>
      </c>
      <c r="N225" s="4" t="s">
        <v>976</v>
      </c>
      <c r="O225" s="4" t="s">
        <v>873</v>
      </c>
      <c r="P225" s="4" t="s">
        <v>33</v>
      </c>
      <c r="Q225" s="4">
        <v>0</v>
      </c>
      <c r="R225" s="7">
        <v>45230.0000115741</v>
      </c>
      <c r="S225" s="6">
        <v>45278</v>
      </c>
      <c r="T225" s="4" t="s">
        <v>34</v>
      </c>
      <c r="U225" s="4">
        <v>1080.28</v>
      </c>
      <c r="V225" s="4">
        <v>0</v>
      </c>
      <c r="W225" s="4">
        <v>0</v>
      </c>
      <c r="X225" s="4" t="s">
        <v>977</v>
      </c>
      <c r="Y225" s="4" t="s">
        <v>978</v>
      </c>
    </row>
    <row r="226" s="4" customFormat="1" spans="1:25">
      <c r="A226" s="4" t="s">
        <v>979</v>
      </c>
      <c r="B226" s="4" t="s">
        <v>26</v>
      </c>
      <c r="C226" s="4" t="s">
        <v>27</v>
      </c>
      <c r="D226" s="4" t="s">
        <v>974</v>
      </c>
      <c r="E226" s="4" t="s">
        <v>980</v>
      </c>
      <c r="F226" s="6">
        <v>45271</v>
      </c>
      <c r="G226" s="6">
        <v>45275</v>
      </c>
      <c r="H226" s="4">
        <v>1</v>
      </c>
      <c r="I226" s="4">
        <v>4</v>
      </c>
      <c r="J226" s="4">
        <v>4</v>
      </c>
      <c r="K226" s="4" t="s">
        <v>30</v>
      </c>
      <c r="L226" s="4">
        <v>1080.28</v>
      </c>
      <c r="M226" s="4">
        <v>1080.28</v>
      </c>
      <c r="N226" s="4" t="s">
        <v>976</v>
      </c>
      <c r="O226" s="4" t="s">
        <v>873</v>
      </c>
      <c r="P226" s="4" t="s">
        <v>33</v>
      </c>
      <c r="Q226" s="4">
        <v>0</v>
      </c>
      <c r="R226" s="7">
        <v>45230</v>
      </c>
      <c r="S226" s="6">
        <v>45278</v>
      </c>
      <c r="T226" s="4" t="s">
        <v>34</v>
      </c>
      <c r="U226" s="4">
        <v>1080.28</v>
      </c>
      <c r="V226" s="4">
        <v>0</v>
      </c>
      <c r="W226" s="4">
        <v>0</v>
      </c>
      <c r="X226" s="4" t="s">
        <v>981</v>
      </c>
      <c r="Y226" s="4" t="s">
        <v>982</v>
      </c>
    </row>
    <row r="227" s="4" customFormat="1" spans="1:25">
      <c r="A227" s="4" t="s">
        <v>983</v>
      </c>
      <c r="B227" s="4" t="s">
        <v>26</v>
      </c>
      <c r="C227" s="4" t="s">
        <v>27</v>
      </c>
      <c r="D227" s="4" t="s">
        <v>984</v>
      </c>
      <c r="E227" s="4" t="s">
        <v>985</v>
      </c>
      <c r="F227" s="6">
        <v>45272</v>
      </c>
      <c r="G227" s="6">
        <v>45275</v>
      </c>
      <c r="H227" s="4">
        <v>1</v>
      </c>
      <c r="I227" s="4">
        <v>3</v>
      </c>
      <c r="J227" s="4">
        <v>3</v>
      </c>
      <c r="K227" s="4" t="s">
        <v>30</v>
      </c>
      <c r="L227" s="4">
        <v>1368.6</v>
      </c>
      <c r="M227" s="4">
        <v>1368.6</v>
      </c>
      <c r="N227" s="4" t="s">
        <v>986</v>
      </c>
      <c r="O227" s="4" t="s">
        <v>873</v>
      </c>
      <c r="P227" s="4" t="s">
        <v>33</v>
      </c>
      <c r="Q227" s="4">
        <v>0</v>
      </c>
      <c r="R227" s="7">
        <v>45231</v>
      </c>
      <c r="S227" s="6">
        <v>45278</v>
      </c>
      <c r="T227" s="4" t="s">
        <v>34</v>
      </c>
      <c r="U227" s="4">
        <v>1368.6</v>
      </c>
      <c r="V227" s="4">
        <v>0</v>
      </c>
      <c r="W227" s="4">
        <v>0</v>
      </c>
      <c r="X227" s="4" t="s">
        <v>987</v>
      </c>
      <c r="Y227" s="4" t="s">
        <v>988</v>
      </c>
    </row>
    <row r="228" s="4" customFormat="1" spans="1:25">
      <c r="A228" s="4" t="s">
        <v>989</v>
      </c>
      <c r="B228" s="4" t="s">
        <v>26</v>
      </c>
      <c r="C228" s="4" t="s">
        <v>27</v>
      </c>
      <c r="D228" s="4" t="s">
        <v>990</v>
      </c>
      <c r="E228" s="4" t="s">
        <v>138</v>
      </c>
      <c r="F228" s="6">
        <v>45270</v>
      </c>
      <c r="G228" s="6">
        <v>45275</v>
      </c>
      <c r="H228" s="4">
        <v>1</v>
      </c>
      <c r="I228" s="4">
        <v>5</v>
      </c>
      <c r="J228" s="4">
        <v>5</v>
      </c>
      <c r="K228" s="4" t="s">
        <v>30</v>
      </c>
      <c r="L228" s="4">
        <v>1618.8</v>
      </c>
      <c r="M228" s="4">
        <v>1618.8</v>
      </c>
      <c r="N228" s="4" t="s">
        <v>991</v>
      </c>
      <c r="O228" s="4" t="s">
        <v>873</v>
      </c>
      <c r="P228" s="4" t="s">
        <v>33</v>
      </c>
      <c r="Q228" s="4">
        <v>0</v>
      </c>
      <c r="R228" s="7">
        <v>45231</v>
      </c>
      <c r="S228" s="6">
        <v>45278</v>
      </c>
      <c r="T228" s="4" t="s">
        <v>34</v>
      </c>
      <c r="U228" s="4">
        <v>1618.8</v>
      </c>
      <c r="V228" s="4">
        <v>0</v>
      </c>
      <c r="W228" s="4">
        <v>0</v>
      </c>
      <c r="X228" s="4" t="s">
        <v>992</v>
      </c>
      <c r="Y228" s="4" t="s">
        <v>993</v>
      </c>
    </row>
    <row r="229" s="4" customFormat="1" spans="1:25">
      <c r="A229" s="4" t="s">
        <v>994</v>
      </c>
      <c r="B229" s="4" t="s">
        <v>26</v>
      </c>
      <c r="C229" s="4" t="s">
        <v>27</v>
      </c>
      <c r="D229" s="4" t="s">
        <v>995</v>
      </c>
      <c r="E229" s="4" t="s">
        <v>996</v>
      </c>
      <c r="F229" s="6">
        <v>45270</v>
      </c>
      <c r="G229" s="6">
        <v>45275</v>
      </c>
      <c r="H229" s="4">
        <v>1</v>
      </c>
      <c r="I229" s="4">
        <v>5</v>
      </c>
      <c r="J229" s="4">
        <v>5</v>
      </c>
      <c r="K229" s="4" t="s">
        <v>30</v>
      </c>
      <c r="L229" s="4">
        <v>3642.9</v>
      </c>
      <c r="M229" s="4">
        <v>3642.9</v>
      </c>
      <c r="N229" s="4" t="s">
        <v>997</v>
      </c>
      <c r="O229" s="4" t="s">
        <v>873</v>
      </c>
      <c r="P229" s="4" t="s">
        <v>33</v>
      </c>
      <c r="Q229" s="4">
        <v>0</v>
      </c>
      <c r="R229" s="7">
        <v>45233</v>
      </c>
      <c r="S229" s="6">
        <v>45278</v>
      </c>
      <c r="T229" s="4" t="s">
        <v>34</v>
      </c>
      <c r="U229" s="4">
        <v>3642.9</v>
      </c>
      <c r="V229" s="4">
        <v>0</v>
      </c>
      <c r="W229" s="4">
        <v>0</v>
      </c>
      <c r="X229" s="4" t="s">
        <v>998</v>
      </c>
      <c r="Y229" s="4" t="s">
        <v>42</v>
      </c>
    </row>
    <row r="230" s="4" customFormat="1" spans="1:25">
      <c r="A230" s="4" t="s">
        <v>999</v>
      </c>
      <c r="B230" s="4" t="s">
        <v>26</v>
      </c>
      <c r="C230" s="4" t="s">
        <v>27</v>
      </c>
      <c r="D230" s="4" t="s">
        <v>1000</v>
      </c>
      <c r="E230" s="4" t="s">
        <v>1001</v>
      </c>
      <c r="F230" s="6">
        <v>45274</v>
      </c>
      <c r="G230" s="6">
        <v>45275</v>
      </c>
      <c r="H230" s="4">
        <v>1</v>
      </c>
      <c r="I230" s="4">
        <v>1</v>
      </c>
      <c r="J230" s="4">
        <v>1</v>
      </c>
      <c r="K230" s="4" t="s">
        <v>30</v>
      </c>
      <c r="L230" s="4">
        <v>203.29</v>
      </c>
      <c r="M230" s="4">
        <v>203.29</v>
      </c>
      <c r="N230" s="4" t="s">
        <v>1002</v>
      </c>
      <c r="O230" s="4" t="s">
        <v>873</v>
      </c>
      <c r="P230" s="4" t="s">
        <v>33</v>
      </c>
      <c r="Q230" s="4">
        <v>0</v>
      </c>
      <c r="R230" s="7">
        <v>45234</v>
      </c>
      <c r="S230" s="6">
        <v>45278</v>
      </c>
      <c r="T230" s="4" t="s">
        <v>34</v>
      </c>
      <c r="U230" s="4">
        <v>203.29</v>
      </c>
      <c r="V230" s="4">
        <v>0</v>
      </c>
      <c r="W230" s="4">
        <v>0</v>
      </c>
      <c r="X230" s="4" t="s">
        <v>1003</v>
      </c>
      <c r="Y230" s="4" t="s">
        <v>42</v>
      </c>
    </row>
    <row r="231" s="4" customFormat="1" spans="1:25">
      <c r="A231" s="4" t="s">
        <v>1004</v>
      </c>
      <c r="B231" s="4" t="s">
        <v>26</v>
      </c>
      <c r="C231" s="4" t="s">
        <v>27</v>
      </c>
      <c r="D231" s="4" t="s">
        <v>1005</v>
      </c>
      <c r="E231" s="4" t="s">
        <v>1006</v>
      </c>
      <c r="F231" s="6">
        <v>45274</v>
      </c>
      <c r="G231" s="6">
        <v>45275</v>
      </c>
      <c r="H231" s="4">
        <v>1</v>
      </c>
      <c r="I231" s="4">
        <v>1</v>
      </c>
      <c r="J231" s="4">
        <v>1</v>
      </c>
      <c r="K231" s="4" t="s">
        <v>30</v>
      </c>
      <c r="L231" s="4">
        <v>719.1</v>
      </c>
      <c r="M231" s="4">
        <v>719.1</v>
      </c>
      <c r="N231" s="4" t="s">
        <v>1007</v>
      </c>
      <c r="O231" s="4" t="s">
        <v>873</v>
      </c>
      <c r="P231" s="4" t="s">
        <v>33</v>
      </c>
      <c r="Q231" s="4">
        <v>0</v>
      </c>
      <c r="R231" s="7">
        <v>45235.0000115741</v>
      </c>
      <c r="S231" s="6">
        <v>45278</v>
      </c>
      <c r="T231" s="4" t="s">
        <v>34</v>
      </c>
      <c r="U231" s="4">
        <v>719.1</v>
      </c>
      <c r="V231" s="4">
        <v>0</v>
      </c>
      <c r="W231" s="4">
        <v>0</v>
      </c>
      <c r="X231" s="4" t="s">
        <v>1008</v>
      </c>
      <c r="Y231" s="4" t="s">
        <v>42</v>
      </c>
    </row>
    <row r="232" s="4" customFormat="1" spans="1:25">
      <c r="A232" s="4" t="s">
        <v>1009</v>
      </c>
      <c r="B232" s="4" t="s">
        <v>26</v>
      </c>
      <c r="C232" s="4" t="s">
        <v>27</v>
      </c>
      <c r="D232" s="4" t="s">
        <v>1010</v>
      </c>
      <c r="E232" s="4" t="s">
        <v>189</v>
      </c>
      <c r="F232" s="6">
        <v>45273</v>
      </c>
      <c r="G232" s="6">
        <v>45275</v>
      </c>
      <c r="H232" s="4">
        <v>1</v>
      </c>
      <c r="I232" s="4">
        <v>2</v>
      </c>
      <c r="J232" s="4">
        <v>2</v>
      </c>
      <c r="K232" s="4" t="s">
        <v>30</v>
      </c>
      <c r="L232" s="4">
        <v>1139.18</v>
      </c>
      <c r="M232" s="4">
        <v>1139.18</v>
      </c>
      <c r="N232" s="4" t="s">
        <v>1011</v>
      </c>
      <c r="O232" s="4" t="s">
        <v>873</v>
      </c>
      <c r="P232" s="4" t="s">
        <v>33</v>
      </c>
      <c r="Q232" s="4">
        <v>0</v>
      </c>
      <c r="R232" s="7">
        <v>45236</v>
      </c>
      <c r="S232" s="6">
        <v>45278</v>
      </c>
      <c r="T232" s="4" t="s">
        <v>34</v>
      </c>
      <c r="U232" s="4">
        <v>1139.18</v>
      </c>
      <c r="V232" s="4">
        <v>0</v>
      </c>
      <c r="W232" s="4">
        <v>0</v>
      </c>
      <c r="X232" s="4" t="s">
        <v>1012</v>
      </c>
      <c r="Y232" s="4" t="s">
        <v>42</v>
      </c>
    </row>
    <row r="233" s="4" customFormat="1" spans="1:25">
      <c r="A233" s="4" t="s">
        <v>1013</v>
      </c>
      <c r="B233" s="4" t="s">
        <v>26</v>
      </c>
      <c r="C233" s="4" t="s">
        <v>27</v>
      </c>
      <c r="D233" s="4" t="s">
        <v>1014</v>
      </c>
      <c r="E233" s="4" t="s">
        <v>1015</v>
      </c>
      <c r="F233" s="6">
        <v>45274</v>
      </c>
      <c r="G233" s="6">
        <v>45275</v>
      </c>
      <c r="H233" s="4">
        <v>1</v>
      </c>
      <c r="I233" s="4">
        <v>1</v>
      </c>
      <c r="J233" s="4">
        <v>1</v>
      </c>
      <c r="K233" s="4" t="s">
        <v>30</v>
      </c>
      <c r="L233" s="4">
        <v>484.07</v>
      </c>
      <c r="M233" s="4">
        <v>484.07</v>
      </c>
      <c r="N233" s="4" t="s">
        <v>1016</v>
      </c>
      <c r="O233" s="4" t="s">
        <v>873</v>
      </c>
      <c r="P233" s="4" t="s">
        <v>33</v>
      </c>
      <c r="Q233" s="4">
        <v>0</v>
      </c>
      <c r="R233" s="7">
        <v>45236</v>
      </c>
      <c r="S233" s="6">
        <v>45278</v>
      </c>
      <c r="T233" s="4" t="s">
        <v>34</v>
      </c>
      <c r="U233" s="4">
        <v>484.07</v>
      </c>
      <c r="V233" s="4">
        <v>0</v>
      </c>
      <c r="W233" s="4">
        <v>0</v>
      </c>
      <c r="X233" s="4" t="s">
        <v>1017</v>
      </c>
      <c r="Y233" s="4" t="s">
        <v>1018</v>
      </c>
    </row>
    <row r="234" s="4" customFormat="1" spans="1:25">
      <c r="A234" s="4" t="s">
        <v>1019</v>
      </c>
      <c r="B234" s="4" t="s">
        <v>26</v>
      </c>
      <c r="C234" s="4" t="s">
        <v>27</v>
      </c>
      <c r="D234" s="4" t="s">
        <v>345</v>
      </c>
      <c r="E234" s="4" t="s">
        <v>1020</v>
      </c>
      <c r="F234" s="6">
        <v>45274</v>
      </c>
      <c r="G234" s="6">
        <v>45275</v>
      </c>
      <c r="H234" s="4">
        <v>1</v>
      </c>
      <c r="I234" s="4">
        <v>1</v>
      </c>
      <c r="J234" s="4">
        <v>1</v>
      </c>
      <c r="K234" s="4" t="s">
        <v>30</v>
      </c>
      <c r="L234" s="4">
        <v>2007.08</v>
      </c>
      <c r="M234" s="4">
        <v>2007.08</v>
      </c>
      <c r="N234" s="4" t="s">
        <v>1021</v>
      </c>
      <c r="O234" s="4" t="s">
        <v>873</v>
      </c>
      <c r="P234" s="4" t="s">
        <v>33</v>
      </c>
      <c r="Q234" s="4">
        <v>0</v>
      </c>
      <c r="R234" s="7">
        <v>45237.0000115741</v>
      </c>
      <c r="S234" s="6">
        <v>45278</v>
      </c>
      <c r="T234" s="4" t="s">
        <v>34</v>
      </c>
      <c r="U234" s="4">
        <v>2007.08</v>
      </c>
      <c r="V234" s="4">
        <v>0</v>
      </c>
      <c r="W234" s="4">
        <v>0</v>
      </c>
      <c r="X234" s="4" t="s">
        <v>1022</v>
      </c>
      <c r="Y234" s="4" t="s">
        <v>1023</v>
      </c>
    </row>
    <row r="235" s="4" customFormat="1" spans="1:25">
      <c r="A235" s="4" t="s">
        <v>1024</v>
      </c>
      <c r="B235" s="4" t="s">
        <v>26</v>
      </c>
      <c r="C235" s="4" t="s">
        <v>27</v>
      </c>
      <c r="D235" s="4" t="s">
        <v>1025</v>
      </c>
      <c r="E235" s="4" t="s">
        <v>513</v>
      </c>
      <c r="F235" s="6">
        <v>45272</v>
      </c>
      <c r="G235" s="6">
        <v>45275</v>
      </c>
      <c r="H235" s="4">
        <v>1</v>
      </c>
      <c r="I235" s="4">
        <v>3</v>
      </c>
      <c r="J235" s="4">
        <v>3</v>
      </c>
      <c r="K235" s="4" t="s">
        <v>30</v>
      </c>
      <c r="L235" s="4">
        <v>1643.89</v>
      </c>
      <c r="M235" s="4">
        <v>1643.89</v>
      </c>
      <c r="N235" s="4" t="s">
        <v>1026</v>
      </c>
      <c r="O235" s="4" t="s">
        <v>873</v>
      </c>
      <c r="P235" s="4" t="s">
        <v>33</v>
      </c>
      <c r="Q235" s="4">
        <v>0</v>
      </c>
      <c r="R235" s="7">
        <v>45238</v>
      </c>
      <c r="S235" s="6">
        <v>45278</v>
      </c>
      <c r="T235" s="4" t="s">
        <v>34</v>
      </c>
      <c r="U235" s="4">
        <v>1643.89</v>
      </c>
      <c r="V235" s="4">
        <v>0</v>
      </c>
      <c r="W235" s="4">
        <v>0</v>
      </c>
      <c r="X235" s="4" t="s">
        <v>1027</v>
      </c>
      <c r="Y235" s="4" t="s">
        <v>1028</v>
      </c>
    </row>
    <row r="236" s="4" customFormat="1" spans="1:25">
      <c r="A236" s="4" t="s">
        <v>1029</v>
      </c>
      <c r="B236" s="4" t="s">
        <v>26</v>
      </c>
      <c r="C236" s="4" t="s">
        <v>27</v>
      </c>
      <c r="D236" s="4" t="s">
        <v>1030</v>
      </c>
      <c r="E236" s="4" t="s">
        <v>1031</v>
      </c>
      <c r="F236" s="6">
        <v>45261</v>
      </c>
      <c r="G236" s="6">
        <v>45275</v>
      </c>
      <c r="H236" s="4">
        <v>1</v>
      </c>
      <c r="I236" s="4">
        <v>14</v>
      </c>
      <c r="J236" s="4">
        <v>14</v>
      </c>
      <c r="K236" s="4" t="s">
        <v>30</v>
      </c>
      <c r="L236" s="4">
        <v>7308.42</v>
      </c>
      <c r="M236" s="4">
        <v>7308.42</v>
      </c>
      <c r="N236" s="4" t="s">
        <v>1032</v>
      </c>
      <c r="O236" s="4" t="s">
        <v>873</v>
      </c>
      <c r="P236" s="4" t="s">
        <v>33</v>
      </c>
      <c r="Q236" s="4">
        <v>0</v>
      </c>
      <c r="R236" s="7">
        <v>45239</v>
      </c>
      <c r="S236" s="6">
        <v>45278</v>
      </c>
      <c r="T236" s="4" t="s">
        <v>34</v>
      </c>
      <c r="U236" s="4">
        <v>7308.42</v>
      </c>
      <c r="V236" s="4">
        <v>0</v>
      </c>
      <c r="W236" s="4">
        <v>0</v>
      </c>
      <c r="X236" s="4" t="s">
        <v>1033</v>
      </c>
      <c r="Y236" s="4" t="s">
        <v>1034</v>
      </c>
    </row>
    <row r="237" s="4" customFormat="1" spans="1:25">
      <c r="A237" s="4" t="s">
        <v>1035</v>
      </c>
      <c r="B237" s="4" t="s">
        <v>26</v>
      </c>
      <c r="C237" s="4" t="s">
        <v>27</v>
      </c>
      <c r="D237" s="4" t="s">
        <v>1036</v>
      </c>
      <c r="E237" s="4" t="s">
        <v>194</v>
      </c>
      <c r="F237" s="6">
        <v>45274</v>
      </c>
      <c r="G237" s="6">
        <v>45275</v>
      </c>
      <c r="H237" s="4">
        <v>1</v>
      </c>
      <c r="I237" s="4">
        <v>1</v>
      </c>
      <c r="J237" s="4">
        <v>1</v>
      </c>
      <c r="K237" s="4" t="s">
        <v>30</v>
      </c>
      <c r="L237" s="4">
        <v>1213.94</v>
      </c>
      <c r="M237" s="4">
        <v>1213.94</v>
      </c>
      <c r="N237" s="4" t="s">
        <v>1037</v>
      </c>
      <c r="O237" s="4" t="s">
        <v>873</v>
      </c>
      <c r="P237" s="4" t="s">
        <v>33</v>
      </c>
      <c r="Q237" s="4">
        <v>0</v>
      </c>
      <c r="R237" s="7">
        <v>45239.0000115741</v>
      </c>
      <c r="S237" s="6">
        <v>45278</v>
      </c>
      <c r="T237" s="4" t="s">
        <v>34</v>
      </c>
      <c r="U237" s="4">
        <v>1213.94</v>
      </c>
      <c r="V237" s="4">
        <v>0</v>
      </c>
      <c r="W237" s="4">
        <v>0</v>
      </c>
      <c r="X237" s="4" t="s">
        <v>1038</v>
      </c>
      <c r="Y237" s="4" t="s">
        <v>42</v>
      </c>
    </row>
    <row r="238" s="4" customFormat="1" spans="1:25">
      <c r="A238" s="4" t="s">
        <v>1039</v>
      </c>
      <c r="B238" s="4" t="s">
        <v>26</v>
      </c>
      <c r="C238" s="4" t="s">
        <v>27</v>
      </c>
      <c r="D238" s="4" t="s">
        <v>163</v>
      </c>
      <c r="E238" s="4" t="s">
        <v>1040</v>
      </c>
      <c r="F238" s="6">
        <v>45271</v>
      </c>
      <c r="G238" s="6">
        <v>45275</v>
      </c>
      <c r="H238" s="4">
        <v>1</v>
      </c>
      <c r="I238" s="4">
        <v>4</v>
      </c>
      <c r="J238" s="4">
        <v>4</v>
      </c>
      <c r="K238" s="4" t="s">
        <v>30</v>
      </c>
      <c r="L238" s="4">
        <v>3726.57</v>
      </c>
      <c r="M238" s="4">
        <v>3726.57</v>
      </c>
      <c r="N238" s="4" t="s">
        <v>1041</v>
      </c>
      <c r="O238" s="4" t="s">
        <v>873</v>
      </c>
      <c r="P238" s="4" t="s">
        <v>33</v>
      </c>
      <c r="Q238" s="4">
        <v>0</v>
      </c>
      <c r="R238" s="7">
        <v>45240</v>
      </c>
      <c r="S238" s="6">
        <v>45278</v>
      </c>
      <c r="T238" s="4" t="s">
        <v>34</v>
      </c>
      <c r="U238" s="4">
        <v>3726.57</v>
      </c>
      <c r="V238" s="4">
        <v>0</v>
      </c>
      <c r="W238" s="4">
        <v>0</v>
      </c>
      <c r="X238" s="4" t="s">
        <v>1042</v>
      </c>
      <c r="Y238" s="4" t="s">
        <v>1043</v>
      </c>
    </row>
    <row r="239" s="4" customFormat="1" spans="1:25">
      <c r="A239" s="4" t="s">
        <v>994</v>
      </c>
      <c r="B239" s="4" t="s">
        <v>26</v>
      </c>
      <c r="C239" s="4" t="s">
        <v>48</v>
      </c>
      <c r="D239" s="4" t="s">
        <v>995</v>
      </c>
      <c r="E239" s="4" t="s">
        <v>996</v>
      </c>
      <c r="F239" s="6">
        <v>45270</v>
      </c>
      <c r="G239" s="6">
        <v>45275</v>
      </c>
      <c r="H239" s="4">
        <v>1</v>
      </c>
      <c r="I239" s="4">
        <v>5</v>
      </c>
      <c r="J239" s="4">
        <v>5</v>
      </c>
      <c r="K239" s="4" t="s">
        <v>30</v>
      </c>
      <c r="L239" s="4">
        <v>-3642.9</v>
      </c>
      <c r="M239" s="4">
        <v>-3642.9</v>
      </c>
      <c r="N239" s="4" t="s">
        <v>997</v>
      </c>
      <c r="O239" s="4" t="s">
        <v>873</v>
      </c>
      <c r="P239" s="4" t="s">
        <v>33</v>
      </c>
      <c r="Q239" s="4">
        <v>0</v>
      </c>
      <c r="R239" s="7">
        <v>45233</v>
      </c>
      <c r="S239" s="6">
        <v>45278</v>
      </c>
      <c r="T239" s="4" t="s">
        <v>34</v>
      </c>
      <c r="U239" s="4">
        <v>-3642.9</v>
      </c>
      <c r="V239" s="4">
        <v>0</v>
      </c>
      <c r="W239" s="4">
        <v>0</v>
      </c>
      <c r="X239" s="4" t="s">
        <v>998</v>
      </c>
      <c r="Y239" s="4" t="s">
        <v>42</v>
      </c>
    </row>
    <row r="240" s="4" customFormat="1" spans="1:25">
      <c r="A240" s="4" t="s">
        <v>1044</v>
      </c>
      <c r="B240" s="4" t="s">
        <v>26</v>
      </c>
      <c r="C240" s="4" t="s">
        <v>27</v>
      </c>
      <c r="D240" s="4" t="s">
        <v>560</v>
      </c>
      <c r="E240" s="4" t="s">
        <v>561</v>
      </c>
      <c r="F240" s="6">
        <v>45274</v>
      </c>
      <c r="G240" s="6">
        <v>45275</v>
      </c>
      <c r="H240" s="4">
        <v>1</v>
      </c>
      <c r="I240" s="4">
        <v>1</v>
      </c>
      <c r="J240" s="4">
        <v>1</v>
      </c>
      <c r="K240" s="4" t="s">
        <v>30</v>
      </c>
      <c r="L240" s="4">
        <v>582.24</v>
      </c>
      <c r="M240" s="4">
        <v>582.24</v>
      </c>
      <c r="N240" s="4" t="s">
        <v>1045</v>
      </c>
      <c r="O240" s="4" t="s">
        <v>873</v>
      </c>
      <c r="P240" s="4" t="s">
        <v>33</v>
      </c>
      <c r="Q240" s="4">
        <v>0</v>
      </c>
      <c r="R240" s="7">
        <v>45241.0000115741</v>
      </c>
      <c r="S240" s="6">
        <v>45278</v>
      </c>
      <c r="T240" s="4" t="s">
        <v>34</v>
      </c>
      <c r="U240" s="4">
        <v>582.24</v>
      </c>
      <c r="V240" s="4">
        <v>0</v>
      </c>
      <c r="W240" s="4">
        <v>0</v>
      </c>
      <c r="X240" s="4" t="s">
        <v>1046</v>
      </c>
      <c r="Y240" s="4" t="s">
        <v>42</v>
      </c>
    </row>
    <row r="241" s="4" customFormat="1" spans="1:25">
      <c r="A241" s="4" t="s">
        <v>1004</v>
      </c>
      <c r="B241" s="4" t="s">
        <v>26</v>
      </c>
      <c r="C241" s="4" t="s">
        <v>48</v>
      </c>
      <c r="D241" s="4" t="s">
        <v>1005</v>
      </c>
      <c r="E241" s="4" t="s">
        <v>1006</v>
      </c>
      <c r="F241" s="6">
        <v>45274</v>
      </c>
      <c r="G241" s="6">
        <v>45275</v>
      </c>
      <c r="H241" s="4">
        <v>1</v>
      </c>
      <c r="I241" s="4">
        <v>1</v>
      </c>
      <c r="J241" s="4">
        <v>1</v>
      </c>
      <c r="K241" s="4" t="s">
        <v>30</v>
      </c>
      <c r="L241" s="4">
        <v>-719.1</v>
      </c>
      <c r="M241" s="4">
        <v>-719.1</v>
      </c>
      <c r="N241" s="4" t="s">
        <v>1007</v>
      </c>
      <c r="O241" s="4" t="s">
        <v>873</v>
      </c>
      <c r="P241" s="4" t="s">
        <v>33</v>
      </c>
      <c r="Q241" s="4">
        <v>0</v>
      </c>
      <c r="R241" s="7">
        <v>45235.0000115741</v>
      </c>
      <c r="S241" s="6">
        <v>45278</v>
      </c>
      <c r="T241" s="4" t="s">
        <v>34</v>
      </c>
      <c r="U241" s="4">
        <v>-719.1</v>
      </c>
      <c r="V241" s="4">
        <v>0</v>
      </c>
      <c r="W241" s="4">
        <v>0</v>
      </c>
      <c r="X241" s="4" t="s">
        <v>1008</v>
      </c>
      <c r="Y241" s="4" t="s">
        <v>42</v>
      </c>
    </row>
    <row r="242" s="4" customFormat="1" spans="1:25">
      <c r="A242" s="4" t="s">
        <v>1047</v>
      </c>
      <c r="B242" s="4" t="s">
        <v>26</v>
      </c>
      <c r="C242" s="4" t="s">
        <v>27</v>
      </c>
      <c r="D242" s="4" t="s">
        <v>360</v>
      </c>
      <c r="E242" s="4" t="s">
        <v>1048</v>
      </c>
      <c r="F242" s="6">
        <v>45271</v>
      </c>
      <c r="G242" s="6">
        <v>45275</v>
      </c>
      <c r="H242" s="4">
        <v>1</v>
      </c>
      <c r="I242" s="4">
        <v>4</v>
      </c>
      <c r="J242" s="4">
        <v>4</v>
      </c>
      <c r="K242" s="4" t="s">
        <v>30</v>
      </c>
      <c r="L242" s="4">
        <v>1536.35</v>
      </c>
      <c r="M242" s="4">
        <v>1536.35</v>
      </c>
      <c r="N242" s="4" t="s">
        <v>1049</v>
      </c>
      <c r="O242" s="4" t="s">
        <v>873</v>
      </c>
      <c r="P242" s="4" t="s">
        <v>33</v>
      </c>
      <c r="Q242" s="4">
        <v>0</v>
      </c>
      <c r="R242" s="7">
        <v>45242.0000115741</v>
      </c>
      <c r="S242" s="6">
        <v>45278</v>
      </c>
      <c r="T242" s="4" t="s">
        <v>34</v>
      </c>
      <c r="U242" s="4">
        <v>1536.35</v>
      </c>
      <c r="V242" s="4">
        <v>0</v>
      </c>
      <c r="W242" s="4">
        <v>0</v>
      </c>
      <c r="X242" s="4" t="s">
        <v>1050</v>
      </c>
      <c r="Y242" s="4" t="s">
        <v>1051</v>
      </c>
    </row>
    <row r="243" s="4" customFormat="1" spans="1:25">
      <c r="A243" s="4" t="s">
        <v>1009</v>
      </c>
      <c r="B243" s="4" t="s">
        <v>26</v>
      </c>
      <c r="C243" s="4" t="s">
        <v>48</v>
      </c>
      <c r="D243" s="4" t="s">
        <v>1010</v>
      </c>
      <c r="E243" s="4" t="s">
        <v>189</v>
      </c>
      <c r="F243" s="6">
        <v>45273</v>
      </c>
      <c r="G243" s="6">
        <v>45275</v>
      </c>
      <c r="H243" s="4">
        <v>1</v>
      </c>
      <c r="I243" s="4">
        <v>2</v>
      </c>
      <c r="J243" s="4">
        <v>2</v>
      </c>
      <c r="K243" s="4" t="s">
        <v>30</v>
      </c>
      <c r="L243" s="4">
        <v>-1139.18</v>
      </c>
      <c r="M243" s="4">
        <v>-1139.18</v>
      </c>
      <c r="N243" s="4" t="s">
        <v>1011</v>
      </c>
      <c r="O243" s="4" t="s">
        <v>873</v>
      </c>
      <c r="P243" s="4" t="s">
        <v>33</v>
      </c>
      <c r="Q243" s="4">
        <v>0</v>
      </c>
      <c r="R243" s="7">
        <v>45236</v>
      </c>
      <c r="S243" s="6">
        <v>45278</v>
      </c>
      <c r="T243" s="4" t="s">
        <v>34</v>
      </c>
      <c r="U243" s="4">
        <v>-1139.18</v>
      </c>
      <c r="V243" s="4">
        <v>0</v>
      </c>
      <c r="W243" s="4">
        <v>0</v>
      </c>
      <c r="X243" s="4" t="s">
        <v>1012</v>
      </c>
      <c r="Y243" s="4" t="s">
        <v>42</v>
      </c>
    </row>
    <row r="244" s="4" customFormat="1" spans="1:25">
      <c r="A244" s="4" t="s">
        <v>1052</v>
      </c>
      <c r="B244" s="4" t="s">
        <v>26</v>
      </c>
      <c r="C244" s="4" t="s">
        <v>27</v>
      </c>
      <c r="D244" s="4" t="s">
        <v>1053</v>
      </c>
      <c r="E244" s="4" t="s">
        <v>1054</v>
      </c>
      <c r="F244" s="6">
        <v>45272</v>
      </c>
      <c r="G244" s="6">
        <v>45275</v>
      </c>
      <c r="H244" s="4">
        <v>1</v>
      </c>
      <c r="I244" s="4">
        <v>3</v>
      </c>
      <c r="J244" s="4">
        <v>3</v>
      </c>
      <c r="K244" s="4" t="s">
        <v>30</v>
      </c>
      <c r="L244" s="4">
        <v>5556.32</v>
      </c>
      <c r="M244" s="4">
        <v>5556.32</v>
      </c>
      <c r="N244" s="4" t="s">
        <v>1055</v>
      </c>
      <c r="O244" s="4" t="s">
        <v>873</v>
      </c>
      <c r="P244" s="4" t="s">
        <v>33</v>
      </c>
      <c r="Q244" s="4">
        <v>0</v>
      </c>
      <c r="R244" s="7">
        <v>45243</v>
      </c>
      <c r="S244" s="6">
        <v>45278</v>
      </c>
      <c r="T244" s="4" t="s">
        <v>34</v>
      </c>
      <c r="U244" s="4">
        <v>5556.32</v>
      </c>
      <c r="V244" s="4">
        <v>0</v>
      </c>
      <c r="W244" s="4">
        <v>0</v>
      </c>
      <c r="X244" s="4" t="s">
        <v>1056</v>
      </c>
      <c r="Y244" s="4" t="s">
        <v>1057</v>
      </c>
    </row>
    <row r="245" s="4" customFormat="1" spans="1:25">
      <c r="A245" s="4" t="s">
        <v>1058</v>
      </c>
      <c r="B245" s="4" t="s">
        <v>26</v>
      </c>
      <c r="C245" s="4" t="s">
        <v>27</v>
      </c>
      <c r="D245" s="4" t="s">
        <v>1059</v>
      </c>
      <c r="E245" s="4" t="s">
        <v>1060</v>
      </c>
      <c r="F245" s="6">
        <v>45274</v>
      </c>
      <c r="G245" s="6">
        <v>45275</v>
      </c>
      <c r="H245" s="4">
        <v>1</v>
      </c>
      <c r="I245" s="4">
        <v>1</v>
      </c>
      <c r="J245" s="4">
        <v>1</v>
      </c>
      <c r="K245" s="4" t="s">
        <v>30</v>
      </c>
      <c r="L245" s="4">
        <v>1434.18</v>
      </c>
      <c r="M245" s="4">
        <v>1434.18</v>
      </c>
      <c r="N245" s="4" t="s">
        <v>1061</v>
      </c>
      <c r="O245" s="4" t="s">
        <v>873</v>
      </c>
      <c r="P245" s="4" t="s">
        <v>33</v>
      </c>
      <c r="Q245" s="4">
        <v>0</v>
      </c>
      <c r="R245" s="7">
        <v>45244</v>
      </c>
      <c r="S245" s="6">
        <v>45278</v>
      </c>
      <c r="T245" s="4" t="s">
        <v>34</v>
      </c>
      <c r="U245" s="4">
        <v>1434.18</v>
      </c>
      <c r="V245" s="4">
        <v>0</v>
      </c>
      <c r="W245" s="4">
        <v>0</v>
      </c>
      <c r="X245" s="4" t="s">
        <v>1062</v>
      </c>
      <c r="Y245" s="4" t="s">
        <v>42</v>
      </c>
    </row>
    <row r="246" s="4" customFormat="1" spans="1:25">
      <c r="A246" s="4" t="s">
        <v>1063</v>
      </c>
      <c r="B246" s="4" t="s">
        <v>26</v>
      </c>
      <c r="C246" s="4" t="s">
        <v>27</v>
      </c>
      <c r="D246" s="4" t="s">
        <v>1064</v>
      </c>
      <c r="E246" s="4" t="s">
        <v>62</v>
      </c>
      <c r="F246" s="6">
        <v>45274</v>
      </c>
      <c r="G246" s="6">
        <v>45275</v>
      </c>
      <c r="H246" s="4">
        <v>1</v>
      </c>
      <c r="I246" s="4">
        <v>1</v>
      </c>
      <c r="J246" s="4">
        <v>1</v>
      </c>
      <c r="K246" s="4" t="s">
        <v>30</v>
      </c>
      <c r="L246" s="4">
        <v>368.92</v>
      </c>
      <c r="M246" s="4">
        <v>368.92</v>
      </c>
      <c r="N246" s="4" t="s">
        <v>1065</v>
      </c>
      <c r="O246" s="4" t="s">
        <v>873</v>
      </c>
      <c r="P246" s="4" t="s">
        <v>33</v>
      </c>
      <c r="Q246" s="4">
        <v>0</v>
      </c>
      <c r="R246" s="7">
        <v>45244</v>
      </c>
      <c r="S246" s="6">
        <v>45278</v>
      </c>
      <c r="T246" s="4" t="s">
        <v>34</v>
      </c>
      <c r="U246" s="4">
        <v>368.92</v>
      </c>
      <c r="V246" s="4">
        <v>0</v>
      </c>
      <c r="W246" s="4">
        <v>0</v>
      </c>
      <c r="X246" s="4" t="s">
        <v>1066</v>
      </c>
      <c r="Y246" s="4" t="s">
        <v>42</v>
      </c>
    </row>
    <row r="247" s="4" customFormat="1" spans="1:25">
      <c r="A247" s="4" t="s">
        <v>1067</v>
      </c>
      <c r="B247" s="4" t="s">
        <v>26</v>
      </c>
      <c r="C247" s="4" t="s">
        <v>27</v>
      </c>
      <c r="D247" s="4" t="s">
        <v>1068</v>
      </c>
      <c r="E247" s="4" t="s">
        <v>1069</v>
      </c>
      <c r="F247" s="6">
        <v>45273</v>
      </c>
      <c r="G247" s="6">
        <v>45275</v>
      </c>
      <c r="H247" s="4">
        <v>1</v>
      </c>
      <c r="I247" s="4">
        <v>2</v>
      </c>
      <c r="J247" s="4">
        <v>2</v>
      </c>
      <c r="K247" s="4" t="s">
        <v>30</v>
      </c>
      <c r="L247" s="4">
        <v>2221.42</v>
      </c>
      <c r="M247" s="4">
        <v>2221.42</v>
      </c>
      <c r="N247" s="4" t="s">
        <v>1070</v>
      </c>
      <c r="O247" s="4" t="s">
        <v>873</v>
      </c>
      <c r="P247" s="4" t="s">
        <v>33</v>
      </c>
      <c r="Q247" s="4">
        <v>0</v>
      </c>
      <c r="R247" s="7">
        <v>45244.0000115741</v>
      </c>
      <c r="S247" s="6">
        <v>45278</v>
      </c>
      <c r="T247" s="4" t="s">
        <v>34</v>
      </c>
      <c r="U247" s="4">
        <v>2221.42</v>
      </c>
      <c r="V247" s="4">
        <v>0</v>
      </c>
      <c r="W247" s="4">
        <v>0</v>
      </c>
      <c r="X247" s="4" t="s">
        <v>1071</v>
      </c>
      <c r="Y247" s="4" t="s">
        <v>42</v>
      </c>
    </row>
    <row r="248" s="4" customFormat="1" spans="1:25">
      <c r="A248" s="4" t="s">
        <v>1072</v>
      </c>
      <c r="B248" s="4" t="s">
        <v>26</v>
      </c>
      <c r="C248" s="4" t="s">
        <v>27</v>
      </c>
      <c r="D248" s="4" t="s">
        <v>1073</v>
      </c>
      <c r="E248" s="4" t="s">
        <v>1074</v>
      </c>
      <c r="F248" s="6">
        <v>45274</v>
      </c>
      <c r="G248" s="6">
        <v>45275</v>
      </c>
      <c r="H248" s="4">
        <v>1</v>
      </c>
      <c r="I248" s="4">
        <v>1</v>
      </c>
      <c r="J248" s="4">
        <v>1</v>
      </c>
      <c r="K248" s="4" t="s">
        <v>30</v>
      </c>
      <c r="L248" s="4">
        <v>814.63</v>
      </c>
      <c r="M248" s="4">
        <v>814.63</v>
      </c>
      <c r="N248" s="4" t="s">
        <v>1075</v>
      </c>
      <c r="O248" s="4" t="s">
        <v>873</v>
      </c>
      <c r="P248" s="4" t="s">
        <v>33</v>
      </c>
      <c r="Q248" s="4">
        <v>0</v>
      </c>
      <c r="R248" s="7">
        <v>45245</v>
      </c>
      <c r="S248" s="6">
        <v>45278</v>
      </c>
      <c r="T248" s="4" t="s">
        <v>34</v>
      </c>
      <c r="U248" s="4">
        <v>814.63</v>
      </c>
      <c r="V248" s="4">
        <v>0</v>
      </c>
      <c r="W248" s="4">
        <v>0</v>
      </c>
      <c r="X248" s="4" t="s">
        <v>1076</v>
      </c>
      <c r="Y248" s="4" t="s">
        <v>1077</v>
      </c>
    </row>
    <row r="249" s="4" customFormat="1" spans="1:25">
      <c r="A249" s="4" t="s">
        <v>1078</v>
      </c>
      <c r="B249" s="4" t="s">
        <v>26</v>
      </c>
      <c r="C249" s="4" t="s">
        <v>27</v>
      </c>
      <c r="D249" s="4" t="s">
        <v>1079</v>
      </c>
      <c r="E249" s="4" t="s">
        <v>1080</v>
      </c>
      <c r="F249" s="6">
        <v>45272</v>
      </c>
      <c r="G249" s="6">
        <v>45275</v>
      </c>
      <c r="H249" s="4">
        <v>1</v>
      </c>
      <c r="I249" s="4">
        <v>3</v>
      </c>
      <c r="J249" s="4">
        <v>3</v>
      </c>
      <c r="K249" s="4" t="s">
        <v>30</v>
      </c>
      <c r="L249" s="4">
        <v>5810.34</v>
      </c>
      <c r="M249" s="4">
        <v>5810.34</v>
      </c>
      <c r="N249" s="4" t="s">
        <v>1081</v>
      </c>
      <c r="O249" s="4" t="s">
        <v>873</v>
      </c>
      <c r="P249" s="4" t="s">
        <v>33</v>
      </c>
      <c r="Q249" s="4">
        <v>0</v>
      </c>
      <c r="R249" s="7">
        <v>45245.0000115741</v>
      </c>
      <c r="S249" s="6">
        <v>45278</v>
      </c>
      <c r="T249" s="4" t="s">
        <v>34</v>
      </c>
      <c r="U249" s="4">
        <v>5810.34</v>
      </c>
      <c r="V249" s="4">
        <v>0</v>
      </c>
      <c r="W249" s="4">
        <v>0</v>
      </c>
      <c r="X249" s="4" t="s">
        <v>1082</v>
      </c>
      <c r="Y249" s="4" t="s">
        <v>1083</v>
      </c>
    </row>
    <row r="250" s="4" customFormat="1" spans="1:25">
      <c r="A250" s="4" t="s">
        <v>1084</v>
      </c>
      <c r="B250" s="4" t="s">
        <v>26</v>
      </c>
      <c r="C250" s="4" t="s">
        <v>27</v>
      </c>
      <c r="D250" s="4" t="s">
        <v>484</v>
      </c>
      <c r="E250" s="4" t="s">
        <v>466</v>
      </c>
      <c r="F250" s="6">
        <v>45274</v>
      </c>
      <c r="G250" s="6">
        <v>45275</v>
      </c>
      <c r="H250" s="4">
        <v>1</v>
      </c>
      <c r="I250" s="4">
        <v>1</v>
      </c>
      <c r="J250" s="4">
        <v>1</v>
      </c>
      <c r="K250" s="4" t="s">
        <v>30</v>
      </c>
      <c r="L250" s="4">
        <v>482.69</v>
      </c>
      <c r="M250" s="4">
        <v>482.69</v>
      </c>
      <c r="N250" s="4" t="s">
        <v>1085</v>
      </c>
      <c r="O250" s="4" t="s">
        <v>873</v>
      </c>
      <c r="P250" s="4" t="s">
        <v>33</v>
      </c>
      <c r="Q250" s="4">
        <v>0</v>
      </c>
      <c r="R250" s="7">
        <v>45246.0000115741</v>
      </c>
      <c r="S250" s="6">
        <v>45278</v>
      </c>
      <c r="T250" s="4" t="s">
        <v>34</v>
      </c>
      <c r="U250" s="4">
        <v>482.69</v>
      </c>
      <c r="V250" s="4">
        <v>0</v>
      </c>
      <c r="W250" s="4">
        <v>0</v>
      </c>
      <c r="X250" s="4" t="s">
        <v>1086</v>
      </c>
      <c r="Y250" s="4" t="s">
        <v>1087</v>
      </c>
    </row>
    <row r="251" s="4" customFormat="1" spans="1:25">
      <c r="A251" s="4" t="s">
        <v>1088</v>
      </c>
      <c r="B251" s="4" t="s">
        <v>26</v>
      </c>
      <c r="C251" s="4" t="s">
        <v>27</v>
      </c>
      <c r="D251" s="4" t="s">
        <v>1089</v>
      </c>
      <c r="E251" s="4" t="s">
        <v>1090</v>
      </c>
      <c r="F251" s="6">
        <v>45274</v>
      </c>
      <c r="G251" s="6">
        <v>45275</v>
      </c>
      <c r="H251" s="4">
        <v>1</v>
      </c>
      <c r="I251" s="4">
        <v>1</v>
      </c>
      <c r="J251" s="4">
        <v>1</v>
      </c>
      <c r="K251" s="4" t="s">
        <v>30</v>
      </c>
      <c r="L251" s="4">
        <v>1352.72</v>
      </c>
      <c r="M251" s="4">
        <v>1352.72</v>
      </c>
      <c r="N251" s="4" t="s">
        <v>1091</v>
      </c>
      <c r="O251" s="4" t="s">
        <v>873</v>
      </c>
      <c r="P251" s="4" t="s">
        <v>33</v>
      </c>
      <c r="Q251" s="4">
        <v>0</v>
      </c>
      <c r="R251" s="7">
        <v>45246.0000115741</v>
      </c>
      <c r="S251" s="6">
        <v>45278</v>
      </c>
      <c r="T251" s="4" t="s">
        <v>34</v>
      </c>
      <c r="U251" s="4">
        <v>1352.72</v>
      </c>
      <c r="V251" s="4">
        <v>0</v>
      </c>
      <c r="W251" s="4">
        <v>0</v>
      </c>
      <c r="X251" s="4" t="s">
        <v>1092</v>
      </c>
      <c r="Y251" s="4" t="s">
        <v>42</v>
      </c>
    </row>
    <row r="252" s="4" customFormat="1" spans="1:25">
      <c r="A252" s="4" t="s">
        <v>1093</v>
      </c>
      <c r="B252" s="4" t="s">
        <v>26</v>
      </c>
      <c r="C252" s="4" t="s">
        <v>27</v>
      </c>
      <c r="D252" s="4" t="s">
        <v>1094</v>
      </c>
      <c r="E252" s="4" t="s">
        <v>1095</v>
      </c>
      <c r="F252" s="6">
        <v>45273</v>
      </c>
      <c r="G252" s="6">
        <v>45275</v>
      </c>
      <c r="H252" s="4">
        <v>1</v>
      </c>
      <c r="I252" s="4">
        <v>2</v>
      </c>
      <c r="J252" s="4">
        <v>2</v>
      </c>
      <c r="K252" s="4" t="s">
        <v>30</v>
      </c>
      <c r="L252" s="4">
        <v>1403.8</v>
      </c>
      <c r="M252" s="4">
        <v>1403.8</v>
      </c>
      <c r="N252" s="4" t="s">
        <v>1096</v>
      </c>
      <c r="O252" s="4" t="s">
        <v>873</v>
      </c>
      <c r="P252" s="4" t="s">
        <v>33</v>
      </c>
      <c r="Q252" s="4">
        <v>0</v>
      </c>
      <c r="R252" s="7">
        <v>45246.0000115741</v>
      </c>
      <c r="S252" s="6">
        <v>45278</v>
      </c>
      <c r="T252" s="4" t="s">
        <v>34</v>
      </c>
      <c r="U252" s="4">
        <v>1403.8</v>
      </c>
      <c r="V252" s="4">
        <v>0</v>
      </c>
      <c r="W252" s="4">
        <v>0</v>
      </c>
      <c r="X252" s="4" t="s">
        <v>1097</v>
      </c>
      <c r="Y252" s="4" t="s">
        <v>1098</v>
      </c>
    </row>
    <row r="253" s="4" customFormat="1" spans="1:25">
      <c r="A253" s="4" t="s">
        <v>1099</v>
      </c>
      <c r="B253" s="4" t="s">
        <v>26</v>
      </c>
      <c r="C253" s="4" t="s">
        <v>27</v>
      </c>
      <c r="D253" s="4" t="s">
        <v>1100</v>
      </c>
      <c r="E253" s="4" t="s">
        <v>1101</v>
      </c>
      <c r="F253" s="6">
        <v>45274</v>
      </c>
      <c r="G253" s="6">
        <v>45275</v>
      </c>
      <c r="H253" s="4">
        <v>1</v>
      </c>
      <c r="I253" s="4">
        <v>1</v>
      </c>
      <c r="J253" s="4">
        <v>1</v>
      </c>
      <c r="K253" s="4" t="s">
        <v>30</v>
      </c>
      <c r="L253" s="4">
        <v>648.3</v>
      </c>
      <c r="M253" s="4">
        <v>648.3</v>
      </c>
      <c r="N253" s="4" t="s">
        <v>1102</v>
      </c>
      <c r="O253" s="4" t="s">
        <v>873</v>
      </c>
      <c r="P253" s="4" t="s">
        <v>33</v>
      </c>
      <c r="Q253" s="4">
        <v>0</v>
      </c>
      <c r="R253" s="7">
        <v>45247.0000115741</v>
      </c>
      <c r="S253" s="6">
        <v>45278</v>
      </c>
      <c r="T253" s="4" t="s">
        <v>34</v>
      </c>
      <c r="U253" s="4">
        <v>648.3</v>
      </c>
      <c r="V253" s="4">
        <v>0</v>
      </c>
      <c r="W253" s="4">
        <v>0</v>
      </c>
      <c r="X253" s="4" t="s">
        <v>1103</v>
      </c>
      <c r="Y253" s="4" t="s">
        <v>42</v>
      </c>
    </row>
    <row r="254" s="4" customFormat="1" spans="1:25">
      <c r="A254" s="4" t="s">
        <v>1104</v>
      </c>
      <c r="B254" s="4" t="s">
        <v>26</v>
      </c>
      <c r="C254" s="4" t="s">
        <v>27</v>
      </c>
      <c r="D254" s="4" t="s">
        <v>1105</v>
      </c>
      <c r="E254" s="4" t="s">
        <v>1106</v>
      </c>
      <c r="F254" s="6">
        <v>45274</v>
      </c>
      <c r="G254" s="6">
        <v>45275</v>
      </c>
      <c r="H254" s="4">
        <v>1</v>
      </c>
      <c r="I254" s="4">
        <v>1</v>
      </c>
      <c r="J254" s="4">
        <v>1</v>
      </c>
      <c r="K254" s="4" t="s">
        <v>30</v>
      </c>
      <c r="L254" s="4">
        <v>389.87</v>
      </c>
      <c r="M254" s="4">
        <v>389.87</v>
      </c>
      <c r="N254" s="4" t="s">
        <v>1107</v>
      </c>
      <c r="O254" s="4" t="s">
        <v>873</v>
      </c>
      <c r="P254" s="4" t="s">
        <v>33</v>
      </c>
      <c r="Q254" s="4">
        <v>0</v>
      </c>
      <c r="R254" s="7">
        <v>45247</v>
      </c>
      <c r="S254" s="6">
        <v>45278</v>
      </c>
      <c r="T254" s="4" t="s">
        <v>34</v>
      </c>
      <c r="U254" s="4">
        <v>389.87</v>
      </c>
      <c r="V254" s="4">
        <v>0</v>
      </c>
      <c r="W254" s="4">
        <v>0</v>
      </c>
      <c r="X254" s="4" t="s">
        <v>1108</v>
      </c>
      <c r="Y254" s="4" t="s">
        <v>1109</v>
      </c>
    </row>
    <row r="255" s="4" customFormat="1" spans="1:25">
      <c r="A255" s="4" t="s">
        <v>1110</v>
      </c>
      <c r="B255" s="4" t="s">
        <v>26</v>
      </c>
      <c r="C255" s="4" t="s">
        <v>27</v>
      </c>
      <c r="D255" s="4" t="s">
        <v>1111</v>
      </c>
      <c r="E255" s="4" t="s">
        <v>1112</v>
      </c>
      <c r="F255" s="6">
        <v>45272</v>
      </c>
      <c r="G255" s="6">
        <v>45275</v>
      </c>
      <c r="H255" s="4">
        <v>1</v>
      </c>
      <c r="I255" s="4">
        <v>3</v>
      </c>
      <c r="J255" s="4">
        <v>3</v>
      </c>
      <c r="K255" s="4" t="s">
        <v>30</v>
      </c>
      <c r="L255" s="4">
        <v>572.34</v>
      </c>
      <c r="M255" s="4">
        <v>572.34</v>
      </c>
      <c r="N255" s="4" t="s">
        <v>1113</v>
      </c>
      <c r="O255" s="4" t="s">
        <v>873</v>
      </c>
      <c r="P255" s="4" t="s">
        <v>33</v>
      </c>
      <c r="Q255" s="4">
        <v>0</v>
      </c>
      <c r="R255" s="7">
        <v>45247.0000115741</v>
      </c>
      <c r="S255" s="6">
        <v>45278</v>
      </c>
      <c r="T255" s="4" t="s">
        <v>34</v>
      </c>
      <c r="U255" s="4">
        <v>572.34</v>
      </c>
      <c r="V255" s="4">
        <v>0</v>
      </c>
      <c r="W255" s="4">
        <v>0</v>
      </c>
      <c r="X255" s="4" t="s">
        <v>1114</v>
      </c>
      <c r="Y255" s="4" t="s">
        <v>1115</v>
      </c>
    </row>
    <row r="256" s="4" customFormat="1" spans="1:25">
      <c r="A256" s="4" t="s">
        <v>1116</v>
      </c>
      <c r="B256" s="4" t="s">
        <v>26</v>
      </c>
      <c r="C256" s="4" t="s">
        <v>27</v>
      </c>
      <c r="D256" s="4" t="s">
        <v>1117</v>
      </c>
      <c r="E256" s="4" t="s">
        <v>1118</v>
      </c>
      <c r="F256" s="6">
        <v>45272</v>
      </c>
      <c r="G256" s="6">
        <v>45275</v>
      </c>
      <c r="H256" s="4">
        <v>1</v>
      </c>
      <c r="I256" s="4">
        <v>3</v>
      </c>
      <c r="J256" s="4">
        <v>3</v>
      </c>
      <c r="K256" s="4" t="s">
        <v>30</v>
      </c>
      <c r="L256" s="4">
        <v>1368.63</v>
      </c>
      <c r="M256" s="4">
        <v>1368.63</v>
      </c>
      <c r="N256" s="4" t="s">
        <v>1119</v>
      </c>
      <c r="O256" s="4" t="s">
        <v>873</v>
      </c>
      <c r="P256" s="4" t="s">
        <v>33</v>
      </c>
      <c r="Q256" s="4">
        <v>0</v>
      </c>
      <c r="R256" s="7">
        <v>45248</v>
      </c>
      <c r="S256" s="6">
        <v>45278</v>
      </c>
      <c r="T256" s="4" t="s">
        <v>34</v>
      </c>
      <c r="U256" s="4">
        <v>1368.63</v>
      </c>
      <c r="V256" s="4">
        <v>0</v>
      </c>
      <c r="W256" s="4">
        <v>0</v>
      </c>
      <c r="X256" s="4" t="s">
        <v>1120</v>
      </c>
      <c r="Y256" s="4" t="s">
        <v>1121</v>
      </c>
    </row>
    <row r="257" s="4" customFormat="1" spans="1:25">
      <c r="A257" s="4" t="s">
        <v>1122</v>
      </c>
      <c r="B257" s="4" t="s">
        <v>26</v>
      </c>
      <c r="C257" s="4" t="s">
        <v>27</v>
      </c>
      <c r="D257" s="4" t="s">
        <v>366</v>
      </c>
      <c r="E257" s="4" t="s">
        <v>1123</v>
      </c>
      <c r="F257" s="6">
        <v>45272</v>
      </c>
      <c r="G257" s="6">
        <v>45275</v>
      </c>
      <c r="H257" s="4">
        <v>1</v>
      </c>
      <c r="I257" s="4">
        <v>3</v>
      </c>
      <c r="J257" s="4">
        <v>3</v>
      </c>
      <c r="K257" s="4" t="s">
        <v>30</v>
      </c>
      <c r="L257" s="4">
        <v>1678.44</v>
      </c>
      <c r="M257" s="4">
        <v>1678.44</v>
      </c>
      <c r="N257" s="4" t="s">
        <v>1124</v>
      </c>
      <c r="O257" s="4" t="s">
        <v>873</v>
      </c>
      <c r="P257" s="4" t="s">
        <v>33</v>
      </c>
      <c r="Q257" s="4">
        <v>0</v>
      </c>
      <c r="R257" s="7">
        <v>45248</v>
      </c>
      <c r="S257" s="6">
        <v>45278</v>
      </c>
      <c r="T257" s="4" t="s">
        <v>34</v>
      </c>
      <c r="U257" s="4">
        <v>1678.44</v>
      </c>
      <c r="V257" s="4">
        <v>0</v>
      </c>
      <c r="W257" s="4">
        <v>0</v>
      </c>
      <c r="X257" s="4" t="s">
        <v>1125</v>
      </c>
      <c r="Y257" s="4" t="s">
        <v>1126</v>
      </c>
    </row>
    <row r="258" s="4" customFormat="1" spans="1:25">
      <c r="A258" s="4" t="s">
        <v>1127</v>
      </c>
      <c r="B258" s="4" t="s">
        <v>26</v>
      </c>
      <c r="C258" s="4" t="s">
        <v>27</v>
      </c>
      <c r="D258" s="4" t="s">
        <v>1128</v>
      </c>
      <c r="E258" s="4" t="s">
        <v>1129</v>
      </c>
      <c r="F258" s="6">
        <v>45271</v>
      </c>
      <c r="G258" s="6">
        <v>45275</v>
      </c>
      <c r="H258" s="4">
        <v>1</v>
      </c>
      <c r="I258" s="4">
        <v>4</v>
      </c>
      <c r="J258" s="4">
        <v>4</v>
      </c>
      <c r="K258" s="4" t="s">
        <v>30</v>
      </c>
      <c r="L258" s="4">
        <v>4292.56</v>
      </c>
      <c r="M258" s="4">
        <v>4292.56</v>
      </c>
      <c r="N258" s="4" t="s">
        <v>704</v>
      </c>
      <c r="O258" s="4" t="s">
        <v>873</v>
      </c>
      <c r="P258" s="4" t="s">
        <v>33</v>
      </c>
      <c r="Q258" s="4">
        <v>0</v>
      </c>
      <c r="R258" s="7">
        <v>45248.0000115741</v>
      </c>
      <c r="S258" s="6">
        <v>45278</v>
      </c>
      <c r="T258" s="4" t="s">
        <v>34</v>
      </c>
      <c r="U258" s="4">
        <v>4292.56</v>
      </c>
      <c r="V258" s="4">
        <v>0</v>
      </c>
      <c r="W258" s="4">
        <v>0</v>
      </c>
      <c r="X258" s="4" t="s">
        <v>1130</v>
      </c>
      <c r="Y258" s="4" t="s">
        <v>42</v>
      </c>
    </row>
    <row r="259" s="4" customFormat="1" spans="1:25">
      <c r="A259" s="4" t="s">
        <v>1127</v>
      </c>
      <c r="B259" s="4" t="s">
        <v>26</v>
      </c>
      <c r="C259" s="4" t="s">
        <v>48</v>
      </c>
      <c r="D259" s="4" t="s">
        <v>1128</v>
      </c>
      <c r="E259" s="4" t="s">
        <v>1129</v>
      </c>
      <c r="F259" s="6">
        <v>45271</v>
      </c>
      <c r="G259" s="6">
        <v>45275</v>
      </c>
      <c r="H259" s="4">
        <v>1</v>
      </c>
      <c r="I259" s="4">
        <v>4</v>
      </c>
      <c r="J259" s="4">
        <v>4</v>
      </c>
      <c r="K259" s="4" t="s">
        <v>30</v>
      </c>
      <c r="L259" s="4">
        <v>-4292.56</v>
      </c>
      <c r="M259" s="4">
        <v>-4292.56</v>
      </c>
      <c r="N259" s="4" t="s">
        <v>704</v>
      </c>
      <c r="O259" s="4" t="s">
        <v>873</v>
      </c>
      <c r="P259" s="4" t="s">
        <v>33</v>
      </c>
      <c r="Q259" s="4">
        <v>0</v>
      </c>
      <c r="R259" s="7">
        <v>45248.0000115741</v>
      </c>
      <c r="S259" s="6">
        <v>45278</v>
      </c>
      <c r="T259" s="4" t="s">
        <v>34</v>
      </c>
      <c r="U259" s="4">
        <v>-4292.56</v>
      </c>
      <c r="V259" s="4">
        <v>0</v>
      </c>
      <c r="W259" s="4">
        <v>0</v>
      </c>
      <c r="X259" s="4" t="s">
        <v>1130</v>
      </c>
      <c r="Y259" s="4" t="s">
        <v>42</v>
      </c>
    </row>
    <row r="260" s="4" customFormat="1" spans="1:25">
      <c r="A260" s="4" t="s">
        <v>1131</v>
      </c>
      <c r="B260" s="4" t="s">
        <v>26</v>
      </c>
      <c r="C260" s="4" t="s">
        <v>27</v>
      </c>
      <c r="D260" s="4" t="s">
        <v>1132</v>
      </c>
      <c r="E260" s="4" t="s">
        <v>1133</v>
      </c>
      <c r="F260" s="6">
        <v>45274</v>
      </c>
      <c r="G260" s="6">
        <v>45275</v>
      </c>
      <c r="H260" s="4">
        <v>1</v>
      </c>
      <c r="I260" s="4">
        <v>1</v>
      </c>
      <c r="J260" s="4">
        <v>1</v>
      </c>
      <c r="K260" s="4" t="s">
        <v>30</v>
      </c>
      <c r="L260" s="4">
        <v>1164.29</v>
      </c>
      <c r="M260" s="4">
        <v>1164.29</v>
      </c>
      <c r="N260" s="4" t="s">
        <v>1134</v>
      </c>
      <c r="O260" s="4" t="s">
        <v>873</v>
      </c>
      <c r="P260" s="4" t="s">
        <v>33</v>
      </c>
      <c r="Q260" s="4">
        <v>0</v>
      </c>
      <c r="R260" s="7">
        <v>45249.0000115741</v>
      </c>
      <c r="S260" s="6">
        <v>45278</v>
      </c>
      <c r="T260" s="4" t="s">
        <v>34</v>
      </c>
      <c r="U260" s="4">
        <v>1164.29</v>
      </c>
      <c r="V260" s="4">
        <v>0</v>
      </c>
      <c r="W260" s="4">
        <v>0</v>
      </c>
      <c r="X260" s="4" t="s">
        <v>1135</v>
      </c>
      <c r="Y260" s="4" t="s">
        <v>1136</v>
      </c>
    </row>
    <row r="261" s="4" customFormat="1" spans="1:25">
      <c r="A261" s="4" t="s">
        <v>1137</v>
      </c>
      <c r="B261" s="4" t="s">
        <v>26</v>
      </c>
      <c r="C261" s="4" t="s">
        <v>27</v>
      </c>
      <c r="D261" s="4" t="s">
        <v>1138</v>
      </c>
      <c r="E261" s="4" t="s">
        <v>1139</v>
      </c>
      <c r="F261" s="6">
        <v>45274</v>
      </c>
      <c r="G261" s="6">
        <v>45275</v>
      </c>
      <c r="H261" s="4">
        <v>1</v>
      </c>
      <c r="I261" s="4">
        <v>1</v>
      </c>
      <c r="J261" s="4">
        <v>1</v>
      </c>
      <c r="K261" s="4" t="s">
        <v>30</v>
      </c>
      <c r="L261" s="4">
        <v>573.98</v>
      </c>
      <c r="M261" s="4">
        <v>573.98</v>
      </c>
      <c r="N261" s="4" t="s">
        <v>1140</v>
      </c>
      <c r="O261" s="4" t="s">
        <v>873</v>
      </c>
      <c r="P261" s="4" t="s">
        <v>33</v>
      </c>
      <c r="Q261" s="4">
        <v>0</v>
      </c>
      <c r="R261" s="7">
        <v>45249</v>
      </c>
      <c r="S261" s="6">
        <v>45278</v>
      </c>
      <c r="T261" s="4" t="s">
        <v>34</v>
      </c>
      <c r="U261" s="4">
        <v>573.98</v>
      </c>
      <c r="V261" s="4">
        <v>0</v>
      </c>
      <c r="W261" s="4">
        <v>0</v>
      </c>
      <c r="X261" s="4" t="s">
        <v>1141</v>
      </c>
      <c r="Y261" s="4" t="s">
        <v>1142</v>
      </c>
    </row>
    <row r="262" s="4" customFormat="1" spans="1:25">
      <c r="A262" s="4" t="s">
        <v>1143</v>
      </c>
      <c r="B262" s="4" t="s">
        <v>26</v>
      </c>
      <c r="C262" s="4" t="s">
        <v>27</v>
      </c>
      <c r="D262" s="4" t="s">
        <v>1144</v>
      </c>
      <c r="E262" s="4" t="s">
        <v>1145</v>
      </c>
      <c r="F262" s="6">
        <v>45271</v>
      </c>
      <c r="G262" s="6">
        <v>45275</v>
      </c>
      <c r="H262" s="4">
        <v>1</v>
      </c>
      <c r="I262" s="4">
        <v>4</v>
      </c>
      <c r="J262" s="4">
        <v>4</v>
      </c>
      <c r="K262" s="4" t="s">
        <v>30</v>
      </c>
      <c r="L262" s="4">
        <v>2580.8</v>
      </c>
      <c r="M262" s="4">
        <v>2580.8</v>
      </c>
      <c r="N262" s="4" t="s">
        <v>1146</v>
      </c>
      <c r="O262" s="4" t="s">
        <v>873</v>
      </c>
      <c r="P262" s="4" t="s">
        <v>33</v>
      </c>
      <c r="Q262" s="4">
        <v>0</v>
      </c>
      <c r="R262" s="7">
        <v>45250.0000115741</v>
      </c>
      <c r="S262" s="6">
        <v>45278</v>
      </c>
      <c r="T262" s="4" t="s">
        <v>34</v>
      </c>
      <c r="U262" s="4">
        <v>2580.8</v>
      </c>
      <c r="V262" s="4">
        <v>0</v>
      </c>
      <c r="W262" s="4">
        <v>0</v>
      </c>
      <c r="X262" s="4" t="s">
        <v>1147</v>
      </c>
      <c r="Y262" s="4" t="s">
        <v>1148</v>
      </c>
    </row>
    <row r="263" s="4" customFormat="1" spans="1:25">
      <c r="A263" s="4" t="s">
        <v>1149</v>
      </c>
      <c r="B263" s="4" t="s">
        <v>26</v>
      </c>
      <c r="C263" s="4" t="s">
        <v>27</v>
      </c>
      <c r="D263" s="4" t="s">
        <v>1150</v>
      </c>
      <c r="E263" s="4" t="s">
        <v>1151</v>
      </c>
      <c r="F263" s="6">
        <v>45274</v>
      </c>
      <c r="G263" s="6">
        <v>45275</v>
      </c>
      <c r="H263" s="4">
        <v>1</v>
      </c>
      <c r="I263" s="4">
        <v>1</v>
      </c>
      <c r="J263" s="4">
        <v>1</v>
      </c>
      <c r="K263" s="4" t="s">
        <v>30</v>
      </c>
      <c r="L263" s="4">
        <v>553.95</v>
      </c>
      <c r="M263" s="4">
        <v>553.95</v>
      </c>
      <c r="N263" s="4" t="s">
        <v>1152</v>
      </c>
      <c r="O263" s="4" t="s">
        <v>873</v>
      </c>
      <c r="P263" s="4" t="s">
        <v>33</v>
      </c>
      <c r="Q263" s="4">
        <v>0</v>
      </c>
      <c r="R263" s="7">
        <v>45251</v>
      </c>
      <c r="S263" s="6">
        <v>45278</v>
      </c>
      <c r="T263" s="4" t="s">
        <v>34</v>
      </c>
      <c r="U263" s="4">
        <v>553.95</v>
      </c>
      <c r="V263" s="4">
        <v>0</v>
      </c>
      <c r="W263" s="4">
        <v>0</v>
      </c>
      <c r="X263" s="4" t="s">
        <v>1153</v>
      </c>
      <c r="Y263" s="4" t="s">
        <v>1154</v>
      </c>
    </row>
    <row r="264" s="4" customFormat="1" spans="1:25">
      <c r="A264" s="4" t="s">
        <v>1155</v>
      </c>
      <c r="B264" s="4" t="s">
        <v>26</v>
      </c>
      <c r="C264" s="4" t="s">
        <v>27</v>
      </c>
      <c r="D264" s="4" t="s">
        <v>1156</v>
      </c>
      <c r="E264" s="4" t="s">
        <v>1157</v>
      </c>
      <c r="F264" s="6">
        <v>45274</v>
      </c>
      <c r="G264" s="6">
        <v>45275</v>
      </c>
      <c r="H264" s="4">
        <v>1</v>
      </c>
      <c r="I264" s="4">
        <v>1</v>
      </c>
      <c r="J264" s="4">
        <v>1</v>
      </c>
      <c r="K264" s="4" t="s">
        <v>30</v>
      </c>
      <c r="L264" s="4">
        <v>584.26</v>
      </c>
      <c r="M264" s="4">
        <v>584.26</v>
      </c>
      <c r="N264" s="4" t="s">
        <v>1158</v>
      </c>
      <c r="O264" s="4" t="s">
        <v>873</v>
      </c>
      <c r="P264" s="4" t="s">
        <v>33</v>
      </c>
      <c r="Q264" s="4">
        <v>0</v>
      </c>
      <c r="R264" s="7">
        <v>45251</v>
      </c>
      <c r="S264" s="6">
        <v>45278</v>
      </c>
      <c r="T264" s="4" t="s">
        <v>34</v>
      </c>
      <c r="U264" s="4">
        <v>584.26</v>
      </c>
      <c r="V264" s="4">
        <v>0</v>
      </c>
      <c r="W264" s="4">
        <v>0</v>
      </c>
      <c r="X264" s="4" t="s">
        <v>1159</v>
      </c>
      <c r="Y264" s="4" t="s">
        <v>1160</v>
      </c>
    </row>
    <row r="265" s="4" customFormat="1" spans="1:25">
      <c r="A265" s="4" t="s">
        <v>1161</v>
      </c>
      <c r="B265" s="4" t="s">
        <v>26</v>
      </c>
      <c r="C265" s="4" t="s">
        <v>27</v>
      </c>
      <c r="D265" s="4" t="s">
        <v>61</v>
      </c>
      <c r="E265" s="4" t="s">
        <v>1162</v>
      </c>
      <c r="F265" s="6">
        <v>45272</v>
      </c>
      <c r="G265" s="6">
        <v>45275</v>
      </c>
      <c r="H265" s="4">
        <v>1</v>
      </c>
      <c r="I265" s="4">
        <v>3</v>
      </c>
      <c r="J265" s="4">
        <v>3</v>
      </c>
      <c r="K265" s="4" t="s">
        <v>30</v>
      </c>
      <c r="L265" s="4">
        <v>2003.6</v>
      </c>
      <c r="M265" s="4">
        <v>2003.6</v>
      </c>
      <c r="N265" s="4" t="s">
        <v>1163</v>
      </c>
      <c r="O265" s="4" t="s">
        <v>873</v>
      </c>
      <c r="P265" s="4" t="s">
        <v>33</v>
      </c>
      <c r="Q265" s="4">
        <v>0</v>
      </c>
      <c r="R265" s="7">
        <v>45251</v>
      </c>
      <c r="S265" s="6">
        <v>45278</v>
      </c>
      <c r="T265" s="4" t="s">
        <v>34</v>
      </c>
      <c r="U265" s="4">
        <v>2003.6</v>
      </c>
      <c r="V265" s="4">
        <v>0</v>
      </c>
      <c r="W265" s="4">
        <v>0</v>
      </c>
      <c r="X265" s="4" t="s">
        <v>1164</v>
      </c>
      <c r="Y265" s="4" t="s">
        <v>1165</v>
      </c>
    </row>
    <row r="266" s="4" customFormat="1" spans="1:25">
      <c r="A266" s="4" t="s">
        <v>1166</v>
      </c>
      <c r="B266" s="4" t="s">
        <v>26</v>
      </c>
      <c r="C266" s="4" t="s">
        <v>27</v>
      </c>
      <c r="D266" s="4" t="s">
        <v>1167</v>
      </c>
      <c r="E266" s="4" t="s">
        <v>1168</v>
      </c>
      <c r="F266" s="6">
        <v>45271</v>
      </c>
      <c r="G266" s="6">
        <v>45275</v>
      </c>
      <c r="H266" s="4">
        <v>1</v>
      </c>
      <c r="I266" s="4">
        <v>4</v>
      </c>
      <c r="J266" s="4">
        <v>4</v>
      </c>
      <c r="K266" s="4" t="s">
        <v>30</v>
      </c>
      <c r="L266" s="4">
        <v>2854.38</v>
      </c>
      <c r="M266" s="4">
        <v>2854.38</v>
      </c>
      <c r="N266" s="4" t="s">
        <v>1169</v>
      </c>
      <c r="O266" s="4" t="s">
        <v>873</v>
      </c>
      <c r="P266" s="4" t="s">
        <v>33</v>
      </c>
      <c r="Q266" s="4">
        <v>0</v>
      </c>
      <c r="R266" s="7">
        <v>45252.0000115741</v>
      </c>
      <c r="S266" s="6">
        <v>45278</v>
      </c>
      <c r="T266" s="4" t="s">
        <v>34</v>
      </c>
      <c r="U266" s="4">
        <v>2854.38</v>
      </c>
      <c r="V266" s="4">
        <v>0</v>
      </c>
      <c r="W266" s="4">
        <v>0</v>
      </c>
      <c r="X266" s="4" t="s">
        <v>1170</v>
      </c>
      <c r="Y266" s="4" t="s">
        <v>42</v>
      </c>
    </row>
    <row r="267" s="4" customFormat="1" spans="1:25">
      <c r="A267" s="4" t="s">
        <v>1171</v>
      </c>
      <c r="B267" s="4" t="s">
        <v>26</v>
      </c>
      <c r="C267" s="4" t="s">
        <v>27</v>
      </c>
      <c r="D267" s="4" t="s">
        <v>137</v>
      </c>
      <c r="E267" s="4" t="s">
        <v>138</v>
      </c>
      <c r="F267" s="6">
        <v>45274</v>
      </c>
      <c r="G267" s="6">
        <v>45275</v>
      </c>
      <c r="H267" s="4">
        <v>1</v>
      </c>
      <c r="I267" s="4">
        <v>1</v>
      </c>
      <c r="J267" s="4">
        <v>1</v>
      </c>
      <c r="K267" s="4" t="s">
        <v>30</v>
      </c>
      <c r="L267" s="4">
        <v>293.98</v>
      </c>
      <c r="M267" s="4">
        <v>293.98</v>
      </c>
      <c r="N267" s="4" t="s">
        <v>1172</v>
      </c>
      <c r="O267" s="4" t="s">
        <v>873</v>
      </c>
      <c r="P267" s="4" t="s">
        <v>33</v>
      </c>
      <c r="Q267" s="4">
        <v>0</v>
      </c>
      <c r="R267" s="7">
        <v>45252.0000115741</v>
      </c>
      <c r="S267" s="6">
        <v>45278</v>
      </c>
      <c r="T267" s="4" t="s">
        <v>34</v>
      </c>
      <c r="U267" s="4">
        <v>293.98</v>
      </c>
      <c r="V267" s="4">
        <v>0</v>
      </c>
      <c r="W267" s="4">
        <v>0</v>
      </c>
      <c r="X267" s="4" t="s">
        <v>1173</v>
      </c>
      <c r="Y267" s="4" t="s">
        <v>42</v>
      </c>
    </row>
    <row r="268" s="4" customFormat="1" spans="1:25">
      <c r="A268" s="4" t="s">
        <v>1174</v>
      </c>
      <c r="B268" s="4" t="s">
        <v>26</v>
      </c>
      <c r="C268" s="4" t="s">
        <v>27</v>
      </c>
      <c r="D268" s="4" t="s">
        <v>606</v>
      </c>
      <c r="E268" s="4" t="s">
        <v>1175</v>
      </c>
      <c r="F268" s="6">
        <v>45274</v>
      </c>
      <c r="G268" s="6">
        <v>45275</v>
      </c>
      <c r="H268" s="4">
        <v>1</v>
      </c>
      <c r="I268" s="4">
        <v>1</v>
      </c>
      <c r="J268" s="4">
        <v>1</v>
      </c>
      <c r="K268" s="4" t="s">
        <v>30</v>
      </c>
      <c r="L268" s="4">
        <v>840.45</v>
      </c>
      <c r="M268" s="4">
        <v>840.45</v>
      </c>
      <c r="N268" s="4" t="s">
        <v>1176</v>
      </c>
      <c r="O268" s="4" t="s">
        <v>873</v>
      </c>
      <c r="P268" s="4" t="s">
        <v>33</v>
      </c>
      <c r="Q268" s="4">
        <v>0</v>
      </c>
      <c r="R268" s="7">
        <v>45252</v>
      </c>
      <c r="S268" s="6">
        <v>45278</v>
      </c>
      <c r="T268" s="4" t="s">
        <v>34</v>
      </c>
      <c r="U268" s="4">
        <v>840.45</v>
      </c>
      <c r="V268" s="4">
        <v>0</v>
      </c>
      <c r="W268" s="4">
        <v>0</v>
      </c>
      <c r="X268" s="4" t="s">
        <v>1177</v>
      </c>
      <c r="Y268" s="4" t="s">
        <v>42</v>
      </c>
    </row>
    <row r="269" s="4" customFormat="1" spans="1:25">
      <c r="A269" s="4" t="s">
        <v>1178</v>
      </c>
      <c r="B269" s="4" t="s">
        <v>26</v>
      </c>
      <c r="C269" s="4" t="s">
        <v>27</v>
      </c>
      <c r="D269" s="4" t="s">
        <v>1179</v>
      </c>
      <c r="E269" s="4" t="s">
        <v>1180</v>
      </c>
      <c r="F269" s="6">
        <v>45272</v>
      </c>
      <c r="G269" s="6">
        <v>45275</v>
      </c>
      <c r="H269" s="4">
        <v>1</v>
      </c>
      <c r="I269" s="4">
        <v>3</v>
      </c>
      <c r="J269" s="4">
        <v>3</v>
      </c>
      <c r="K269" s="4" t="s">
        <v>30</v>
      </c>
      <c r="L269" s="4">
        <v>5031.06</v>
      </c>
      <c r="M269" s="4">
        <v>5031.06</v>
      </c>
      <c r="N269" s="4" t="s">
        <v>1181</v>
      </c>
      <c r="O269" s="4" t="s">
        <v>873</v>
      </c>
      <c r="P269" s="4" t="s">
        <v>33</v>
      </c>
      <c r="Q269" s="4">
        <v>0</v>
      </c>
      <c r="R269" s="7">
        <v>45252.0000115741</v>
      </c>
      <c r="S269" s="6">
        <v>45278</v>
      </c>
      <c r="T269" s="4" t="s">
        <v>34</v>
      </c>
      <c r="U269" s="4">
        <v>5031.06</v>
      </c>
      <c r="V269" s="4">
        <v>0</v>
      </c>
      <c r="W269" s="4">
        <v>0</v>
      </c>
      <c r="X269" s="4" t="s">
        <v>1182</v>
      </c>
      <c r="Y269" s="4" t="s">
        <v>1183</v>
      </c>
    </row>
    <row r="270" s="4" customFormat="1" spans="1:25">
      <c r="A270" s="4" t="s">
        <v>1184</v>
      </c>
      <c r="B270" s="4" t="s">
        <v>26</v>
      </c>
      <c r="C270" s="4" t="s">
        <v>27</v>
      </c>
      <c r="D270" s="4" t="s">
        <v>1185</v>
      </c>
      <c r="E270" s="4" t="s">
        <v>1186</v>
      </c>
      <c r="F270" s="6">
        <v>45274</v>
      </c>
      <c r="G270" s="6">
        <v>45275</v>
      </c>
      <c r="H270" s="4">
        <v>1</v>
      </c>
      <c r="I270" s="4">
        <v>1</v>
      </c>
      <c r="J270" s="4">
        <v>1</v>
      </c>
      <c r="K270" s="4" t="s">
        <v>30</v>
      </c>
      <c r="L270" s="4">
        <v>664.56</v>
      </c>
      <c r="M270" s="4">
        <v>664.56</v>
      </c>
      <c r="N270" s="4" t="s">
        <v>1187</v>
      </c>
      <c r="O270" s="4" t="s">
        <v>873</v>
      </c>
      <c r="P270" s="4" t="s">
        <v>33</v>
      </c>
      <c r="Q270" s="4">
        <v>0</v>
      </c>
      <c r="R270" s="7">
        <v>45252</v>
      </c>
      <c r="S270" s="6">
        <v>45278</v>
      </c>
      <c r="T270" s="4" t="s">
        <v>34</v>
      </c>
      <c r="U270" s="4">
        <v>664.56</v>
      </c>
      <c r="V270" s="4">
        <v>0</v>
      </c>
      <c r="W270" s="4">
        <v>0</v>
      </c>
      <c r="X270" s="4" t="s">
        <v>1188</v>
      </c>
      <c r="Y270" s="4" t="s">
        <v>1189</v>
      </c>
    </row>
    <row r="271" s="4" customFormat="1" spans="1:25">
      <c r="A271" s="4" t="s">
        <v>1190</v>
      </c>
      <c r="B271" s="4" t="s">
        <v>26</v>
      </c>
      <c r="C271" s="4" t="s">
        <v>27</v>
      </c>
      <c r="D271" s="4" t="s">
        <v>351</v>
      </c>
      <c r="E271" s="4" t="s">
        <v>175</v>
      </c>
      <c r="F271" s="6">
        <v>45272</v>
      </c>
      <c r="G271" s="6">
        <v>45275</v>
      </c>
      <c r="H271" s="4">
        <v>1</v>
      </c>
      <c r="I271" s="4">
        <v>3</v>
      </c>
      <c r="J271" s="4">
        <v>3</v>
      </c>
      <c r="K271" s="4" t="s">
        <v>30</v>
      </c>
      <c r="L271" s="4">
        <v>1314.2</v>
      </c>
      <c r="M271" s="4">
        <v>1314.2</v>
      </c>
      <c r="N271" s="4" t="s">
        <v>1191</v>
      </c>
      <c r="O271" s="4" t="s">
        <v>873</v>
      </c>
      <c r="P271" s="4" t="s">
        <v>33</v>
      </c>
      <c r="Q271" s="4">
        <v>0</v>
      </c>
      <c r="R271" s="7">
        <v>45253</v>
      </c>
      <c r="S271" s="6">
        <v>45278</v>
      </c>
      <c r="T271" s="4" t="s">
        <v>34</v>
      </c>
      <c r="U271" s="4">
        <v>1314.2</v>
      </c>
      <c r="V271" s="4">
        <v>0</v>
      </c>
      <c r="W271" s="4">
        <v>0</v>
      </c>
      <c r="X271" s="4" t="s">
        <v>1192</v>
      </c>
      <c r="Y271" s="4" t="s">
        <v>1193</v>
      </c>
    </row>
    <row r="272" s="4" customFormat="1" spans="1:25">
      <c r="A272" s="4" t="s">
        <v>1194</v>
      </c>
      <c r="B272" s="4" t="s">
        <v>26</v>
      </c>
      <c r="C272" s="4" t="s">
        <v>27</v>
      </c>
      <c r="D272" s="4" t="s">
        <v>1195</v>
      </c>
      <c r="E272" s="4" t="s">
        <v>164</v>
      </c>
      <c r="F272" s="6">
        <v>45274</v>
      </c>
      <c r="G272" s="6">
        <v>45275</v>
      </c>
      <c r="H272" s="4">
        <v>2</v>
      </c>
      <c r="I272" s="4">
        <v>1</v>
      </c>
      <c r="J272" s="4">
        <v>2</v>
      </c>
      <c r="K272" s="4" t="s">
        <v>30</v>
      </c>
      <c r="L272" s="4">
        <v>1979</v>
      </c>
      <c r="M272" s="4">
        <v>1979</v>
      </c>
      <c r="N272" s="4" t="s">
        <v>1196</v>
      </c>
      <c r="O272" s="4" t="s">
        <v>873</v>
      </c>
      <c r="P272" s="4" t="s">
        <v>33</v>
      </c>
      <c r="Q272" s="4">
        <v>0</v>
      </c>
      <c r="R272" s="7">
        <v>45246</v>
      </c>
      <c r="S272" s="6">
        <v>45278</v>
      </c>
      <c r="T272" s="4" t="s">
        <v>34</v>
      </c>
      <c r="U272" s="4">
        <v>1979</v>
      </c>
      <c r="V272" s="4">
        <v>0</v>
      </c>
      <c r="W272" s="4">
        <v>0</v>
      </c>
      <c r="X272" s="4" t="s">
        <v>1197</v>
      </c>
      <c r="Y272" s="4" t="s">
        <v>723</v>
      </c>
    </row>
    <row r="273" s="4" customFormat="1" spans="1:25">
      <c r="A273" s="4" t="s">
        <v>1198</v>
      </c>
      <c r="B273" s="4" t="s">
        <v>26</v>
      </c>
      <c r="C273" s="4" t="s">
        <v>27</v>
      </c>
      <c r="D273" s="4" t="s">
        <v>582</v>
      </c>
      <c r="E273" s="4" t="s">
        <v>1199</v>
      </c>
      <c r="F273" s="6">
        <v>45271</v>
      </c>
      <c r="G273" s="6">
        <v>45275</v>
      </c>
      <c r="H273" s="4">
        <v>1</v>
      </c>
      <c r="I273" s="4">
        <v>4</v>
      </c>
      <c r="J273" s="4">
        <v>4</v>
      </c>
      <c r="K273" s="4" t="s">
        <v>30</v>
      </c>
      <c r="L273" s="4">
        <v>5081.56</v>
      </c>
      <c r="M273" s="4">
        <v>5081.56</v>
      </c>
      <c r="N273" s="4" t="s">
        <v>1200</v>
      </c>
      <c r="O273" s="4" t="s">
        <v>873</v>
      </c>
      <c r="P273" s="4" t="s">
        <v>33</v>
      </c>
      <c r="Q273" s="4">
        <v>0</v>
      </c>
      <c r="R273" s="7">
        <v>45253</v>
      </c>
      <c r="S273" s="6">
        <v>45278</v>
      </c>
      <c r="T273" s="4" t="s">
        <v>34</v>
      </c>
      <c r="U273" s="4">
        <v>5081.56</v>
      </c>
      <c r="V273" s="4">
        <v>0</v>
      </c>
      <c r="W273" s="4">
        <v>0</v>
      </c>
      <c r="X273" s="4" t="s">
        <v>1201</v>
      </c>
      <c r="Y273" s="4" t="s">
        <v>1202</v>
      </c>
    </row>
    <row r="274" s="4" customFormat="1" spans="1:25">
      <c r="A274" s="4" t="s">
        <v>1203</v>
      </c>
      <c r="B274" s="4" t="s">
        <v>26</v>
      </c>
      <c r="C274" s="4" t="s">
        <v>27</v>
      </c>
      <c r="D274" s="4" t="s">
        <v>1204</v>
      </c>
      <c r="E274" s="4" t="s">
        <v>1205</v>
      </c>
      <c r="F274" s="6">
        <v>45272</v>
      </c>
      <c r="G274" s="6">
        <v>45275</v>
      </c>
      <c r="H274" s="4">
        <v>1</v>
      </c>
      <c r="I274" s="4">
        <v>3</v>
      </c>
      <c r="J274" s="4">
        <v>3</v>
      </c>
      <c r="K274" s="4" t="s">
        <v>30</v>
      </c>
      <c r="L274" s="4">
        <v>2841.23</v>
      </c>
      <c r="M274" s="4">
        <v>2841.23</v>
      </c>
      <c r="N274" s="4" t="s">
        <v>1206</v>
      </c>
      <c r="O274" s="4" t="s">
        <v>873</v>
      </c>
      <c r="P274" s="4" t="s">
        <v>33</v>
      </c>
      <c r="Q274" s="4">
        <v>0</v>
      </c>
      <c r="R274" s="7">
        <v>45253.0000115741</v>
      </c>
      <c r="S274" s="6">
        <v>45278</v>
      </c>
      <c r="T274" s="4" t="s">
        <v>34</v>
      </c>
      <c r="U274" s="4">
        <v>2841.23</v>
      </c>
      <c r="V274" s="4">
        <v>0</v>
      </c>
      <c r="W274" s="4">
        <v>0</v>
      </c>
      <c r="X274" s="4" t="s">
        <v>1207</v>
      </c>
      <c r="Y274" s="4" t="s">
        <v>1208</v>
      </c>
    </row>
    <row r="275" s="4" customFormat="1" spans="1:25">
      <c r="A275" s="4" t="s">
        <v>1209</v>
      </c>
      <c r="B275" s="4" t="s">
        <v>26</v>
      </c>
      <c r="C275" s="4" t="s">
        <v>27</v>
      </c>
      <c r="D275" s="4" t="s">
        <v>1210</v>
      </c>
      <c r="E275" s="4" t="s">
        <v>1211</v>
      </c>
      <c r="F275" s="6">
        <v>45274</v>
      </c>
      <c r="G275" s="6">
        <v>45275</v>
      </c>
      <c r="H275" s="4">
        <v>1</v>
      </c>
      <c r="I275" s="4">
        <v>1</v>
      </c>
      <c r="J275" s="4">
        <v>1</v>
      </c>
      <c r="K275" s="4" t="s">
        <v>30</v>
      </c>
      <c r="L275" s="4">
        <v>671.47</v>
      </c>
      <c r="M275" s="4">
        <v>671.47</v>
      </c>
      <c r="N275" s="4" t="s">
        <v>1212</v>
      </c>
      <c r="O275" s="4" t="s">
        <v>873</v>
      </c>
      <c r="P275" s="4" t="s">
        <v>33</v>
      </c>
      <c r="Q275" s="4">
        <v>0</v>
      </c>
      <c r="R275" s="7">
        <v>45254.0000115741</v>
      </c>
      <c r="S275" s="6">
        <v>45278</v>
      </c>
      <c r="T275" s="4" t="s">
        <v>34</v>
      </c>
      <c r="U275" s="4">
        <v>671.47</v>
      </c>
      <c r="V275" s="4">
        <v>0</v>
      </c>
      <c r="W275" s="4">
        <v>0</v>
      </c>
      <c r="X275" s="4" t="s">
        <v>1213</v>
      </c>
      <c r="Y275" s="4" t="s">
        <v>1214</v>
      </c>
    </row>
    <row r="276" s="4" customFormat="1" spans="1:25">
      <c r="A276" s="4" t="s">
        <v>1215</v>
      </c>
      <c r="B276" s="4" t="s">
        <v>26</v>
      </c>
      <c r="C276" s="4" t="s">
        <v>27</v>
      </c>
      <c r="D276" s="4" t="s">
        <v>1216</v>
      </c>
      <c r="E276" s="4" t="s">
        <v>1217</v>
      </c>
      <c r="F276" s="6">
        <v>45273</v>
      </c>
      <c r="G276" s="6">
        <v>45275</v>
      </c>
      <c r="H276" s="4">
        <v>1</v>
      </c>
      <c r="I276" s="4">
        <v>2</v>
      </c>
      <c r="J276" s="4">
        <v>2</v>
      </c>
      <c r="K276" s="4" t="s">
        <v>30</v>
      </c>
      <c r="L276" s="4">
        <v>582.17</v>
      </c>
      <c r="M276" s="4">
        <v>582.17</v>
      </c>
      <c r="N276" s="4" t="s">
        <v>1218</v>
      </c>
      <c r="O276" s="4" t="s">
        <v>873</v>
      </c>
      <c r="P276" s="4" t="s">
        <v>33</v>
      </c>
      <c r="Q276" s="4">
        <v>0</v>
      </c>
      <c r="R276" s="7">
        <v>45254</v>
      </c>
      <c r="S276" s="6">
        <v>45278</v>
      </c>
      <c r="T276" s="4" t="s">
        <v>34</v>
      </c>
      <c r="U276" s="4">
        <v>582.17</v>
      </c>
      <c r="V276" s="4">
        <v>0</v>
      </c>
      <c r="W276" s="4">
        <v>0</v>
      </c>
      <c r="X276" s="4" t="s">
        <v>1219</v>
      </c>
      <c r="Y276" s="4" t="s">
        <v>1220</v>
      </c>
    </row>
    <row r="277" s="4" customFormat="1" spans="1:25">
      <c r="A277" s="4" t="s">
        <v>1221</v>
      </c>
      <c r="B277" s="4" t="s">
        <v>26</v>
      </c>
      <c r="C277" s="4" t="s">
        <v>27</v>
      </c>
      <c r="D277" s="4" t="s">
        <v>1222</v>
      </c>
      <c r="E277" s="4" t="s">
        <v>1223</v>
      </c>
      <c r="F277" s="6">
        <v>45270</v>
      </c>
      <c r="G277" s="6">
        <v>45275</v>
      </c>
      <c r="H277" s="4">
        <v>1</v>
      </c>
      <c r="I277" s="4">
        <v>5</v>
      </c>
      <c r="J277" s="4">
        <v>5</v>
      </c>
      <c r="K277" s="4" t="s">
        <v>30</v>
      </c>
      <c r="L277" s="4">
        <v>2195.84</v>
      </c>
      <c r="M277" s="4">
        <v>2195.84</v>
      </c>
      <c r="N277" s="4" t="s">
        <v>1224</v>
      </c>
      <c r="O277" s="4" t="s">
        <v>873</v>
      </c>
      <c r="P277" s="4" t="s">
        <v>33</v>
      </c>
      <c r="Q277" s="4">
        <v>0</v>
      </c>
      <c r="R277" s="7">
        <v>45254</v>
      </c>
      <c r="S277" s="6">
        <v>45278</v>
      </c>
      <c r="T277" s="4" t="s">
        <v>34</v>
      </c>
      <c r="U277" s="4">
        <v>2195.84</v>
      </c>
      <c r="V277" s="4">
        <v>0</v>
      </c>
      <c r="W277" s="4">
        <v>0</v>
      </c>
      <c r="X277" s="4" t="s">
        <v>1225</v>
      </c>
      <c r="Y277" s="4" t="s">
        <v>1226</v>
      </c>
    </row>
    <row r="278" s="4" customFormat="1" spans="1:25">
      <c r="A278" s="4" t="s">
        <v>1227</v>
      </c>
      <c r="B278" s="4" t="s">
        <v>26</v>
      </c>
      <c r="C278" s="4" t="s">
        <v>27</v>
      </c>
      <c r="D278" s="4" t="s">
        <v>1228</v>
      </c>
      <c r="E278" s="4" t="s">
        <v>1133</v>
      </c>
      <c r="F278" s="6">
        <v>45270</v>
      </c>
      <c r="G278" s="6">
        <v>45275</v>
      </c>
      <c r="H278" s="4">
        <v>1</v>
      </c>
      <c r="I278" s="4">
        <v>5</v>
      </c>
      <c r="J278" s="4">
        <v>5</v>
      </c>
      <c r="K278" s="4" t="s">
        <v>30</v>
      </c>
      <c r="L278" s="4">
        <v>5442.42</v>
      </c>
      <c r="M278" s="4">
        <v>5442.42</v>
      </c>
      <c r="N278" s="4" t="s">
        <v>1229</v>
      </c>
      <c r="O278" s="4" t="s">
        <v>873</v>
      </c>
      <c r="P278" s="4" t="s">
        <v>33</v>
      </c>
      <c r="Q278" s="4">
        <v>0</v>
      </c>
      <c r="R278" s="7">
        <v>45254.0000115741</v>
      </c>
      <c r="S278" s="6">
        <v>45278</v>
      </c>
      <c r="T278" s="4" t="s">
        <v>34</v>
      </c>
      <c r="U278" s="4">
        <v>5442.42</v>
      </c>
      <c r="V278" s="4">
        <v>0</v>
      </c>
      <c r="W278" s="4">
        <v>0</v>
      </c>
      <c r="X278" s="4" t="s">
        <v>1230</v>
      </c>
      <c r="Y278" s="4" t="s">
        <v>1231</v>
      </c>
    </row>
    <row r="279" s="4" customFormat="1" spans="1:25">
      <c r="A279" s="4" t="s">
        <v>989</v>
      </c>
      <c r="B279" s="4" t="s">
        <v>26</v>
      </c>
      <c r="C279" s="4" t="s">
        <v>48</v>
      </c>
      <c r="D279" s="4" t="s">
        <v>990</v>
      </c>
      <c r="E279" s="4" t="s">
        <v>138</v>
      </c>
      <c r="F279" s="6">
        <v>45270</v>
      </c>
      <c r="G279" s="6">
        <v>45275</v>
      </c>
      <c r="H279" s="4">
        <v>1</v>
      </c>
      <c r="I279" s="4">
        <v>5</v>
      </c>
      <c r="J279" s="4">
        <v>5</v>
      </c>
      <c r="K279" s="4" t="s">
        <v>30</v>
      </c>
      <c r="L279" s="4">
        <v>-1618.8</v>
      </c>
      <c r="M279" s="4">
        <v>-1618.8</v>
      </c>
      <c r="N279" s="4" t="s">
        <v>991</v>
      </c>
      <c r="O279" s="4" t="s">
        <v>873</v>
      </c>
      <c r="P279" s="4" t="s">
        <v>33</v>
      </c>
      <c r="Q279" s="4">
        <v>0</v>
      </c>
      <c r="R279" s="7">
        <v>45231</v>
      </c>
      <c r="S279" s="6">
        <v>45278</v>
      </c>
      <c r="T279" s="4" t="s">
        <v>34</v>
      </c>
      <c r="U279" s="4">
        <v>-1618.8</v>
      </c>
      <c r="V279" s="4">
        <v>0</v>
      </c>
      <c r="W279" s="4">
        <v>0</v>
      </c>
      <c r="X279" s="4" t="s">
        <v>992</v>
      </c>
      <c r="Y279" s="4" t="s">
        <v>993</v>
      </c>
    </row>
    <row r="280" s="4" customFormat="1" spans="1:25">
      <c r="A280" s="4" t="s">
        <v>1035</v>
      </c>
      <c r="B280" s="4" t="s">
        <v>26</v>
      </c>
      <c r="C280" s="4" t="s">
        <v>48</v>
      </c>
      <c r="D280" s="4" t="s">
        <v>1036</v>
      </c>
      <c r="E280" s="4" t="s">
        <v>194</v>
      </c>
      <c r="F280" s="6">
        <v>45274</v>
      </c>
      <c r="G280" s="6">
        <v>45275</v>
      </c>
      <c r="H280" s="4">
        <v>1</v>
      </c>
      <c r="I280" s="4">
        <v>1</v>
      </c>
      <c r="J280" s="4">
        <v>1</v>
      </c>
      <c r="K280" s="4" t="s">
        <v>30</v>
      </c>
      <c r="L280" s="4">
        <v>-1213.94</v>
      </c>
      <c r="M280" s="4">
        <v>-1213.94</v>
      </c>
      <c r="N280" s="4" t="s">
        <v>1037</v>
      </c>
      <c r="O280" s="4" t="s">
        <v>873</v>
      </c>
      <c r="P280" s="4" t="s">
        <v>33</v>
      </c>
      <c r="Q280" s="4">
        <v>0</v>
      </c>
      <c r="R280" s="7">
        <v>45239.0000115741</v>
      </c>
      <c r="S280" s="6">
        <v>45278</v>
      </c>
      <c r="T280" s="4" t="s">
        <v>34</v>
      </c>
      <c r="U280" s="4">
        <v>-1213.94</v>
      </c>
      <c r="V280" s="4">
        <v>0</v>
      </c>
      <c r="W280" s="4">
        <v>0</v>
      </c>
      <c r="X280" s="4" t="s">
        <v>1038</v>
      </c>
      <c r="Y280" s="4" t="s">
        <v>42</v>
      </c>
    </row>
    <row r="281" s="4" customFormat="1" spans="1:25">
      <c r="A281" s="4" t="s">
        <v>1072</v>
      </c>
      <c r="B281" s="4" t="s">
        <v>26</v>
      </c>
      <c r="C281" s="4" t="s">
        <v>48</v>
      </c>
      <c r="D281" s="4" t="s">
        <v>1073</v>
      </c>
      <c r="E281" s="4" t="s">
        <v>1074</v>
      </c>
      <c r="F281" s="6">
        <v>45274</v>
      </c>
      <c r="G281" s="6">
        <v>45275</v>
      </c>
      <c r="H281" s="4">
        <v>1</v>
      </c>
      <c r="I281" s="4">
        <v>1</v>
      </c>
      <c r="J281" s="4">
        <v>1</v>
      </c>
      <c r="K281" s="4" t="s">
        <v>30</v>
      </c>
      <c r="L281" s="4">
        <v>-814.63</v>
      </c>
      <c r="M281" s="4">
        <v>-814.63</v>
      </c>
      <c r="N281" s="4" t="s">
        <v>1075</v>
      </c>
      <c r="O281" s="4" t="s">
        <v>873</v>
      </c>
      <c r="P281" s="4" t="s">
        <v>33</v>
      </c>
      <c r="Q281" s="4">
        <v>0</v>
      </c>
      <c r="R281" s="7">
        <v>45245</v>
      </c>
      <c r="S281" s="6">
        <v>45278</v>
      </c>
      <c r="T281" s="4" t="s">
        <v>34</v>
      </c>
      <c r="U281" s="4">
        <v>-814.63</v>
      </c>
      <c r="V281" s="4">
        <v>0</v>
      </c>
      <c r="W281" s="4">
        <v>0</v>
      </c>
      <c r="X281" s="4" t="s">
        <v>1076</v>
      </c>
      <c r="Y281" s="4" t="s">
        <v>1077</v>
      </c>
    </row>
    <row r="282" s="4" customFormat="1" spans="1:25">
      <c r="A282" s="4" t="s">
        <v>1232</v>
      </c>
      <c r="B282" s="4" t="s">
        <v>26</v>
      </c>
      <c r="C282" s="4" t="s">
        <v>27</v>
      </c>
      <c r="D282" s="4" t="s">
        <v>1233</v>
      </c>
      <c r="E282" s="4" t="s">
        <v>764</v>
      </c>
      <c r="F282" s="6">
        <v>45273</v>
      </c>
      <c r="G282" s="6">
        <v>45275</v>
      </c>
      <c r="H282" s="4">
        <v>1</v>
      </c>
      <c r="I282" s="4">
        <v>2</v>
      </c>
      <c r="J282" s="4">
        <v>2</v>
      </c>
      <c r="K282" s="4" t="s">
        <v>30</v>
      </c>
      <c r="L282" s="4">
        <v>1906</v>
      </c>
      <c r="M282" s="4">
        <v>1906</v>
      </c>
      <c r="N282" s="4" t="s">
        <v>1234</v>
      </c>
      <c r="O282" s="4" t="s">
        <v>873</v>
      </c>
      <c r="P282" s="4" t="s">
        <v>33</v>
      </c>
      <c r="Q282" s="4">
        <v>0</v>
      </c>
      <c r="R282" s="7">
        <v>45259</v>
      </c>
      <c r="S282" s="6">
        <v>45278</v>
      </c>
      <c r="T282" s="4" t="s">
        <v>34</v>
      </c>
      <c r="U282" s="4">
        <v>1906</v>
      </c>
      <c r="V282" s="4">
        <v>0</v>
      </c>
      <c r="W282" s="4">
        <v>0</v>
      </c>
      <c r="X282" s="4" t="s">
        <v>1235</v>
      </c>
      <c r="Y282" s="4" t="s">
        <v>1236</v>
      </c>
    </row>
    <row r="283" s="4" customFormat="1" spans="1:25">
      <c r="A283" s="4" t="s">
        <v>1190</v>
      </c>
      <c r="B283" s="4" t="s">
        <v>26</v>
      </c>
      <c r="C283" s="4" t="s">
        <v>48</v>
      </c>
      <c r="D283" s="4" t="s">
        <v>351</v>
      </c>
      <c r="E283" s="4" t="s">
        <v>175</v>
      </c>
      <c r="F283" s="6">
        <v>45272</v>
      </c>
      <c r="G283" s="6">
        <v>45275</v>
      </c>
      <c r="H283" s="4">
        <v>1</v>
      </c>
      <c r="I283" s="4">
        <v>3</v>
      </c>
      <c r="J283" s="4">
        <v>3</v>
      </c>
      <c r="K283" s="4" t="s">
        <v>30</v>
      </c>
      <c r="L283" s="4">
        <v>-1314.2</v>
      </c>
      <c r="M283" s="4">
        <v>-1314.2</v>
      </c>
      <c r="N283" s="4" t="s">
        <v>1191</v>
      </c>
      <c r="O283" s="4" t="s">
        <v>873</v>
      </c>
      <c r="P283" s="4" t="s">
        <v>33</v>
      </c>
      <c r="Q283" s="4">
        <v>0</v>
      </c>
      <c r="R283" s="7">
        <v>45253</v>
      </c>
      <c r="S283" s="6">
        <v>45278</v>
      </c>
      <c r="T283" s="4" t="s">
        <v>34</v>
      </c>
      <c r="U283" s="4">
        <v>-1314.2</v>
      </c>
      <c r="V283" s="4">
        <v>0</v>
      </c>
      <c r="W283" s="4">
        <v>0</v>
      </c>
      <c r="X283" s="4" t="s">
        <v>1192</v>
      </c>
      <c r="Y283" s="4" t="s">
        <v>1193</v>
      </c>
    </row>
    <row r="284" s="4" customFormat="1" spans="1:25">
      <c r="A284" s="4" t="s">
        <v>1174</v>
      </c>
      <c r="B284" s="4" t="s">
        <v>26</v>
      </c>
      <c r="C284" s="4" t="s">
        <v>48</v>
      </c>
      <c r="D284" s="4" t="s">
        <v>606</v>
      </c>
      <c r="E284" s="4" t="s">
        <v>1175</v>
      </c>
      <c r="F284" s="6">
        <v>45274</v>
      </c>
      <c r="G284" s="6">
        <v>45275</v>
      </c>
      <c r="H284" s="4">
        <v>1</v>
      </c>
      <c r="I284" s="4">
        <v>1</v>
      </c>
      <c r="J284" s="4">
        <v>1</v>
      </c>
      <c r="K284" s="4" t="s">
        <v>30</v>
      </c>
      <c r="L284" s="4">
        <v>-840.45</v>
      </c>
      <c r="M284" s="4">
        <v>-840.45</v>
      </c>
      <c r="N284" s="4" t="s">
        <v>1176</v>
      </c>
      <c r="O284" s="4" t="s">
        <v>873</v>
      </c>
      <c r="P284" s="4" t="s">
        <v>33</v>
      </c>
      <c r="Q284" s="4">
        <v>0</v>
      </c>
      <c r="R284" s="7">
        <v>45252</v>
      </c>
      <c r="S284" s="6">
        <v>45278</v>
      </c>
      <c r="T284" s="4" t="s">
        <v>34</v>
      </c>
      <c r="U284" s="4">
        <v>-840.45</v>
      </c>
      <c r="V284" s="4">
        <v>0</v>
      </c>
      <c r="W284" s="4">
        <v>0</v>
      </c>
      <c r="X284" s="4" t="s">
        <v>1177</v>
      </c>
      <c r="Y284" s="4" t="s">
        <v>42</v>
      </c>
    </row>
    <row r="285" s="4" customFormat="1" spans="1:25">
      <c r="A285" s="4" t="s">
        <v>1237</v>
      </c>
      <c r="B285" s="4" t="s">
        <v>26</v>
      </c>
      <c r="C285" s="4" t="s">
        <v>27</v>
      </c>
      <c r="D285" s="4" t="s">
        <v>845</v>
      </c>
      <c r="E285" s="4" t="s">
        <v>846</v>
      </c>
      <c r="F285" s="6">
        <v>45272</v>
      </c>
      <c r="G285" s="6">
        <v>45275</v>
      </c>
      <c r="H285" s="4">
        <v>1</v>
      </c>
      <c r="I285" s="4">
        <v>3</v>
      </c>
      <c r="J285" s="4">
        <v>3</v>
      </c>
      <c r="K285" s="4" t="s">
        <v>30</v>
      </c>
      <c r="L285" s="4">
        <v>6801.71</v>
      </c>
      <c r="M285" s="4">
        <v>6801.71</v>
      </c>
      <c r="N285" s="4" t="s">
        <v>1238</v>
      </c>
      <c r="O285" s="4" t="s">
        <v>873</v>
      </c>
      <c r="P285" s="4" t="s">
        <v>33</v>
      </c>
      <c r="Q285" s="4">
        <v>0</v>
      </c>
      <c r="R285" s="7">
        <v>45265.0000115741</v>
      </c>
      <c r="S285" s="6">
        <v>45278</v>
      </c>
      <c r="T285" s="4" t="s">
        <v>34</v>
      </c>
      <c r="U285" s="4">
        <v>6801.71</v>
      </c>
      <c r="V285" s="4">
        <v>0</v>
      </c>
      <c r="W285" s="4">
        <v>0</v>
      </c>
      <c r="X285" s="4" t="s">
        <v>1239</v>
      </c>
      <c r="Y285" s="4" t="s">
        <v>1240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44"/>
  <sheetViews>
    <sheetView tabSelected="1" workbookViewId="0">
      <selection activeCell="A241" sqref="A241:C244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1241</v>
      </c>
    </row>
    <row r="2" s="4" customFormat="1" hidden="1" spans="1:9">
      <c r="A2" s="5">
        <v>999224464395615</v>
      </c>
      <c r="B2" s="6">
        <v>45266</v>
      </c>
      <c r="C2" s="6">
        <v>45273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999225036066145</v>
      </c>
      <c r="B3" s="6">
        <v>45271</v>
      </c>
      <c r="C3" s="6">
        <v>45273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999225198269585</v>
      </c>
      <c r="B4" s="6">
        <v>45271</v>
      </c>
      <c r="C4" s="6">
        <v>45273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999226490493642</v>
      </c>
      <c r="B5" s="6">
        <v>45271</v>
      </c>
      <c r="C5" s="6">
        <v>45273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999226855455276</v>
      </c>
      <c r="B6" s="6">
        <v>45271</v>
      </c>
      <c r="C6" s="6">
        <v>45273</v>
      </c>
      <c r="D6" s="4">
        <v>1242.36</v>
      </c>
      <c r="E6" s="4" t="str">
        <f>VLOOKUP(A6,HOP!A:L,12,0)</f>
        <v>1242.36</v>
      </c>
      <c r="F6" s="4" t="str">
        <f>VLOOKUP(A6,HOP!A:C,3,0)</f>
        <v>3963600</v>
      </c>
      <c r="G6" s="4">
        <f t="shared" si="0"/>
        <v>0</v>
      </c>
      <c r="H6" s="4" t="str">
        <f t="shared" si="1"/>
        <v>，3963600</v>
      </c>
      <c r="I6" s="4" t="str">
        <f>VLOOKUP(A6,HOP!A:U,21,0)</f>
        <v>直采</v>
      </c>
    </row>
    <row r="7" s="4" customFormat="1" hidden="1" spans="1:9">
      <c r="A7" s="5">
        <v>999227045150042</v>
      </c>
      <c r="B7" s="6">
        <v>45271</v>
      </c>
      <c r="C7" s="6">
        <v>45273</v>
      </c>
      <c r="D7" s="4">
        <v>2712.64</v>
      </c>
      <c r="E7" s="4" t="str">
        <f>VLOOKUP(A7,HOP!A:L,12,0)</f>
        <v>2712.64</v>
      </c>
      <c r="F7" s="4" t="str">
        <f>VLOOKUP(A7,HOP!A:C,3,0)</f>
        <v>3988191</v>
      </c>
      <c r="G7" s="4">
        <f t="shared" si="0"/>
        <v>0</v>
      </c>
      <c r="H7" s="4" t="str">
        <f t="shared" si="1"/>
        <v>，3988191</v>
      </c>
      <c r="I7" s="4" t="str">
        <f>VLOOKUP(A7,HOP!A:U,21,0)</f>
        <v>直连</v>
      </c>
    </row>
    <row r="8" s="4" customFormat="1" hidden="1" spans="1:9">
      <c r="A8" s="5">
        <v>999227103707290</v>
      </c>
      <c r="B8" s="6">
        <v>45271</v>
      </c>
      <c r="C8" s="6">
        <v>45273</v>
      </c>
      <c r="D8" s="4">
        <v>697.48</v>
      </c>
      <c r="E8" s="4" t="str">
        <f>VLOOKUP(A8,HOP!A:L,12,0)</f>
        <v>697.48</v>
      </c>
      <c r="F8" s="4" t="str">
        <f>VLOOKUP(A8,HOP!A:C,3,0)</f>
        <v>4004283</v>
      </c>
      <c r="G8" s="4">
        <f t="shared" si="0"/>
        <v>0</v>
      </c>
      <c r="H8" s="4" t="str">
        <f t="shared" si="1"/>
        <v>，4004283</v>
      </c>
      <c r="I8" s="4" t="str">
        <f>VLOOKUP(A8,HOP!A:U,21,0)</f>
        <v>直采</v>
      </c>
    </row>
    <row r="9" s="4" customFormat="1" hidden="1" spans="1:9">
      <c r="A9" s="5">
        <v>999227113320361</v>
      </c>
      <c r="B9" s="6">
        <v>45271</v>
      </c>
      <c r="C9" s="6">
        <v>45273</v>
      </c>
      <c r="D9" s="4">
        <v>997.66</v>
      </c>
      <c r="E9" s="4" t="str">
        <f>VLOOKUP(A9,HOP!A:L,12,0)</f>
        <v>997.66</v>
      </c>
      <c r="F9" s="4" t="str">
        <f>VLOOKUP(A9,HOP!A:C,3,0)</f>
        <v>4010620</v>
      </c>
      <c r="G9" s="4">
        <f t="shared" si="0"/>
        <v>0</v>
      </c>
      <c r="H9" s="4" t="str">
        <f t="shared" si="1"/>
        <v>，4010620</v>
      </c>
      <c r="I9" s="4" t="str">
        <f>VLOOKUP(A9,HOP!A:U,21,0)</f>
        <v>直连</v>
      </c>
    </row>
    <row r="10" s="4" customFormat="1" hidden="1" spans="1:9">
      <c r="A10" s="5">
        <v>999227189274688</v>
      </c>
      <c r="B10" s="6">
        <v>45271</v>
      </c>
      <c r="C10" s="6">
        <v>45273</v>
      </c>
      <c r="D10" s="4">
        <v>1699.44</v>
      </c>
      <c r="E10" s="4" t="str">
        <f>VLOOKUP(A10,HOP!A:L,12,0)</f>
        <v>1699.44</v>
      </c>
      <c r="F10" s="4" t="str">
        <f>VLOOKUP(A10,HOP!A:C,3,0)</f>
        <v>4020974</v>
      </c>
      <c r="G10" s="4">
        <f t="shared" si="0"/>
        <v>0</v>
      </c>
      <c r="H10" s="4" t="str">
        <f t="shared" si="1"/>
        <v>，4020974</v>
      </c>
      <c r="I10" s="4" t="str">
        <f>VLOOKUP(A10,HOP!A:U,21,0)</f>
        <v>直连</v>
      </c>
    </row>
    <row r="11" s="4" customFormat="1" hidden="1" spans="1:9">
      <c r="A11" s="5">
        <v>999227192036349</v>
      </c>
      <c r="B11" s="6">
        <v>45272</v>
      </c>
      <c r="C11" s="6">
        <v>45273</v>
      </c>
      <c r="D11" s="4">
        <v>264.76</v>
      </c>
      <c r="E11" s="4" t="str">
        <f>VLOOKUP(A11,HOP!A:L,12,0)</f>
        <v>264.76</v>
      </c>
      <c r="F11" s="4" t="str">
        <f>VLOOKUP(A11,HOP!A:C,3,0)</f>
        <v>4023526</v>
      </c>
      <c r="G11" s="4">
        <f t="shared" si="0"/>
        <v>0</v>
      </c>
      <c r="H11" s="4" t="str">
        <f t="shared" si="1"/>
        <v>，4023526</v>
      </c>
      <c r="I11" s="4" t="str">
        <f>VLOOKUP(A11,HOP!A:U,21,0)</f>
        <v>直连</v>
      </c>
    </row>
    <row r="12" s="4" customFormat="1" hidden="1" spans="1:9">
      <c r="A12" s="5">
        <v>999227193540313</v>
      </c>
      <c r="B12" s="6">
        <v>45271</v>
      </c>
      <c r="C12" s="6">
        <v>45273</v>
      </c>
      <c r="D12" s="4">
        <v>582.4</v>
      </c>
      <c r="E12" s="4" t="str">
        <f>VLOOKUP(A12,HOP!A:L,12,0)</f>
        <v>582.40</v>
      </c>
      <c r="F12" s="4" t="str">
        <f>VLOOKUP(A12,HOP!A:C,3,0)</f>
        <v>4025323</v>
      </c>
      <c r="G12" s="4">
        <f t="shared" si="0"/>
        <v>0</v>
      </c>
      <c r="H12" s="4" t="str">
        <f t="shared" si="1"/>
        <v>，4025323</v>
      </c>
      <c r="I12" s="4" t="str">
        <f>VLOOKUP(A12,HOP!A:U,21,0)</f>
        <v>直连</v>
      </c>
    </row>
    <row r="13" s="4" customFormat="1" hidden="1" spans="1:9">
      <c r="A13" s="5">
        <v>999227336389023</v>
      </c>
      <c r="B13" s="6">
        <v>45272</v>
      </c>
      <c r="C13" s="6">
        <v>45273</v>
      </c>
      <c r="D13" s="4">
        <v>622.48</v>
      </c>
      <c r="E13" s="4" t="str">
        <f>VLOOKUP(A13,HOP!A:L,12,0)</f>
        <v>622.48</v>
      </c>
      <c r="F13" s="4" t="str">
        <f>VLOOKUP(A13,HOP!A:C,3,0)</f>
        <v>4053735</v>
      </c>
      <c r="G13" s="4">
        <f t="shared" si="0"/>
        <v>0</v>
      </c>
      <c r="H13" s="4" t="str">
        <f t="shared" si="1"/>
        <v>，4053735</v>
      </c>
      <c r="I13" s="4" t="str">
        <f>VLOOKUP(A13,HOP!A:U,21,0)</f>
        <v>直连</v>
      </c>
    </row>
    <row r="14" s="4" customFormat="1" hidden="1" spans="1:9">
      <c r="A14" s="5">
        <v>999227336514060</v>
      </c>
      <c r="B14" s="6">
        <v>45272</v>
      </c>
      <c r="C14" s="6">
        <v>45273</v>
      </c>
      <c r="D14" s="4">
        <v>622.48</v>
      </c>
      <c r="E14" s="4" t="str">
        <f>VLOOKUP(A14,HOP!A:L,12,0)</f>
        <v>622.48</v>
      </c>
      <c r="F14" s="4" t="str">
        <f>VLOOKUP(A14,HOP!A:C,3,0)</f>
        <v>4053784</v>
      </c>
      <c r="G14" s="4">
        <f t="shared" si="0"/>
        <v>0</v>
      </c>
      <c r="H14" s="4" t="str">
        <f t="shared" si="1"/>
        <v>，4053784</v>
      </c>
      <c r="I14" s="4" t="str">
        <f>VLOOKUP(A14,HOP!A:U,21,0)</f>
        <v>直连</v>
      </c>
    </row>
    <row r="15" s="4" customFormat="1" hidden="1" spans="1:9">
      <c r="A15" s="5">
        <v>999227338023437</v>
      </c>
      <c r="B15" s="6">
        <v>45271</v>
      </c>
      <c r="C15" s="6">
        <v>45273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999228036825946</v>
      </c>
      <c r="B16" s="6">
        <v>45270</v>
      </c>
      <c r="C16" s="6">
        <v>45273</v>
      </c>
      <c r="D16" s="4">
        <v>789.96</v>
      </c>
      <c r="E16" s="4" t="str">
        <f>VLOOKUP(A16,HOP!A:L,12,0)</f>
        <v>789.96</v>
      </c>
      <c r="F16" s="4" t="str">
        <f>VLOOKUP(A16,HOP!A:C,3,0)</f>
        <v>4109462</v>
      </c>
      <c r="G16" s="4">
        <f t="shared" si="0"/>
        <v>0</v>
      </c>
      <c r="H16" s="4" t="str">
        <f t="shared" si="1"/>
        <v>，4109462</v>
      </c>
      <c r="I16" s="4" t="str">
        <f>VLOOKUP(A16,HOP!A:U,21,0)</f>
        <v>直连</v>
      </c>
    </row>
    <row r="17" s="4" customFormat="1" hidden="1" spans="1:9">
      <c r="A17" s="5">
        <v>999228091580480</v>
      </c>
      <c r="B17" s="6">
        <v>45270</v>
      </c>
      <c r="C17" s="6">
        <v>45273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999228217523186</v>
      </c>
      <c r="B18" s="6">
        <v>45270</v>
      </c>
      <c r="C18" s="6">
        <v>45273</v>
      </c>
      <c r="D18" s="4">
        <v>1843.05</v>
      </c>
      <c r="E18" s="4" t="str">
        <f>VLOOKUP(A18,HOP!A:L,12,0)</f>
        <v>1843.05</v>
      </c>
      <c r="F18" s="4" t="str">
        <f>VLOOKUP(A18,HOP!A:C,3,0)</f>
        <v>4154432</v>
      </c>
      <c r="G18" s="4">
        <f t="shared" si="0"/>
        <v>0</v>
      </c>
      <c r="H18" s="4" t="str">
        <f t="shared" si="1"/>
        <v>，4154432</v>
      </c>
      <c r="I18" s="4" t="str">
        <f>VLOOKUP(A18,HOP!A:U,21,0)</f>
        <v>直连</v>
      </c>
    </row>
    <row r="19" s="4" customFormat="1" hidden="1" spans="1:9">
      <c r="A19" s="5">
        <v>999228234604395</v>
      </c>
      <c r="B19" s="6">
        <v>45271</v>
      </c>
      <c r="C19" s="6">
        <v>45273</v>
      </c>
      <c r="D19" s="4">
        <v>1289.2</v>
      </c>
      <c r="E19" s="4" t="str">
        <f>VLOOKUP(A19,HOP!A:L,12,0)</f>
        <v>1289.20</v>
      </c>
      <c r="F19" s="4" t="str">
        <f>VLOOKUP(A19,HOP!A:C,3,0)</f>
        <v>4158777</v>
      </c>
      <c r="G19" s="4">
        <f t="shared" si="0"/>
        <v>0</v>
      </c>
      <c r="H19" s="4" t="str">
        <f t="shared" si="1"/>
        <v>，4158777</v>
      </c>
      <c r="I19" s="4" t="str">
        <f>VLOOKUP(A19,HOP!A:U,21,0)</f>
        <v>直连</v>
      </c>
    </row>
    <row r="20" s="4" customFormat="1" hidden="1" spans="1:9">
      <c r="A20" s="5">
        <v>999228234676705</v>
      </c>
      <c r="B20" s="6">
        <v>45271</v>
      </c>
      <c r="C20" s="6">
        <v>45273</v>
      </c>
      <c r="D20" s="4">
        <v>1987.4</v>
      </c>
      <c r="E20" s="4" t="str">
        <f>VLOOKUP(A20,HOP!A:L,12,0)</f>
        <v>1987.40</v>
      </c>
      <c r="F20" s="4" t="str">
        <f>VLOOKUP(A20,HOP!A:C,3,0)</f>
        <v>4158792</v>
      </c>
      <c r="G20" s="4">
        <f t="shared" si="0"/>
        <v>0</v>
      </c>
      <c r="H20" s="4" t="str">
        <f t="shared" si="1"/>
        <v>，4158792</v>
      </c>
      <c r="I20" s="4" t="str">
        <f>VLOOKUP(A20,HOP!A:U,21,0)</f>
        <v>直连</v>
      </c>
    </row>
    <row r="21" s="4" customFormat="1" hidden="1" spans="1:9">
      <c r="A21" s="5">
        <v>999228313984039</v>
      </c>
      <c r="B21" s="6">
        <v>45272</v>
      </c>
      <c r="C21" s="6">
        <v>45273</v>
      </c>
      <c r="D21" s="4">
        <v>285.85</v>
      </c>
      <c r="E21" s="4" t="str">
        <f>VLOOKUP(A21,HOP!A:L,12,0)</f>
        <v>285.85</v>
      </c>
      <c r="F21" s="4" t="str">
        <f>VLOOKUP(A21,HOP!A:C,3,0)</f>
        <v>4187963</v>
      </c>
      <c r="G21" s="4">
        <f t="shared" si="0"/>
        <v>0</v>
      </c>
      <c r="H21" s="4" t="str">
        <f t="shared" si="1"/>
        <v>，4187963</v>
      </c>
      <c r="I21" s="4" t="str">
        <f>VLOOKUP(A21,HOP!A:U,21,0)</f>
        <v>直连</v>
      </c>
    </row>
    <row r="22" s="4" customFormat="1" hidden="1" spans="1:9">
      <c r="A22" s="5">
        <v>999228314119280</v>
      </c>
      <c r="B22" s="6">
        <v>45272</v>
      </c>
      <c r="C22" s="6">
        <v>45273</v>
      </c>
      <c r="D22" s="4">
        <v>615.8</v>
      </c>
      <c r="E22" s="4" t="str">
        <f>VLOOKUP(A22,HOP!A:L,12,0)</f>
        <v>615.80</v>
      </c>
      <c r="F22" s="4" t="str">
        <f>VLOOKUP(A22,HOP!A:C,3,0)</f>
        <v>4188050</v>
      </c>
      <c r="G22" s="4">
        <f t="shared" si="0"/>
        <v>0</v>
      </c>
      <c r="H22" s="4" t="str">
        <f t="shared" si="1"/>
        <v>，4188050</v>
      </c>
      <c r="I22" s="4" t="str">
        <f>VLOOKUP(A22,HOP!A:U,21,0)</f>
        <v>直连</v>
      </c>
    </row>
    <row r="23" s="4" customFormat="1" hidden="1" spans="1:9">
      <c r="A23" s="5">
        <v>999228319218906</v>
      </c>
      <c r="B23" s="6">
        <v>45271</v>
      </c>
      <c r="C23" s="6">
        <v>45273</v>
      </c>
      <c r="D23" s="4">
        <v>1821.3</v>
      </c>
      <c r="E23" s="4" t="str">
        <f>VLOOKUP(A23,HOP!A:L,12,0)</f>
        <v>1821.30</v>
      </c>
      <c r="F23" s="4" t="str">
        <f>VLOOKUP(A23,HOP!A:C,3,0)</f>
        <v>4192396</v>
      </c>
      <c r="G23" s="4">
        <f t="shared" si="0"/>
        <v>0</v>
      </c>
      <c r="H23" s="4" t="str">
        <f t="shared" si="1"/>
        <v>，4192396</v>
      </c>
      <c r="I23" s="4" t="str">
        <f>VLOOKUP(A23,HOP!A:U,21,0)</f>
        <v>直采</v>
      </c>
    </row>
    <row r="24" s="4" customFormat="1" hidden="1" spans="1:9">
      <c r="A24" s="5">
        <v>999228324958995</v>
      </c>
      <c r="B24" s="6">
        <v>45269</v>
      </c>
      <c r="C24" s="6">
        <v>45273</v>
      </c>
      <c r="D24" s="4">
        <v>1505.44</v>
      </c>
      <c r="E24" s="4" t="str">
        <f>VLOOKUP(A24,HOP!A:L,12,0)</f>
        <v>1505.44</v>
      </c>
      <c r="F24" s="4" t="str">
        <f>VLOOKUP(A24,HOP!A:C,3,0)</f>
        <v>4195464</v>
      </c>
      <c r="G24" s="4">
        <f t="shared" si="0"/>
        <v>0</v>
      </c>
      <c r="H24" s="4" t="str">
        <f t="shared" si="1"/>
        <v>，4195464</v>
      </c>
      <c r="I24" s="4" t="str">
        <f>VLOOKUP(A24,HOP!A:U,21,0)</f>
        <v>直连</v>
      </c>
    </row>
    <row r="25" s="4" customFormat="1" hidden="1" spans="1:9">
      <c r="A25" s="5">
        <v>999228337721857</v>
      </c>
      <c r="B25" s="6">
        <v>45269</v>
      </c>
      <c r="C25" s="6">
        <v>45273</v>
      </c>
      <c r="D25" s="4">
        <v>7717.04</v>
      </c>
      <c r="E25" s="4" t="str">
        <f>VLOOKUP(A25,HOP!A:L,12,0)</f>
        <v>7717.04</v>
      </c>
      <c r="F25" s="4" t="str">
        <f>VLOOKUP(A25,HOP!A:C,3,0)</f>
        <v>4201410</v>
      </c>
      <c r="G25" s="4">
        <f t="shared" si="0"/>
        <v>0</v>
      </c>
      <c r="H25" s="4" t="str">
        <f t="shared" si="1"/>
        <v>，4201410</v>
      </c>
      <c r="I25" s="4" t="str">
        <f>VLOOKUP(A25,HOP!A:U,21,0)</f>
        <v>直连</v>
      </c>
    </row>
    <row r="26" s="4" customFormat="1" hidden="1" spans="1:9">
      <c r="A26" s="5">
        <v>999228338611036</v>
      </c>
      <c r="B26" s="6">
        <v>45270</v>
      </c>
      <c r="C26" s="6">
        <v>45273</v>
      </c>
      <c r="D26" s="4">
        <v>1863.03</v>
      </c>
      <c r="E26" s="4" t="str">
        <f>VLOOKUP(A26,HOP!A:L,12,0)</f>
        <v>1863.03</v>
      </c>
      <c r="F26" s="4" t="str">
        <f>VLOOKUP(A26,HOP!A:C,3,0)</f>
        <v>4202179</v>
      </c>
      <c r="G26" s="4">
        <f t="shared" si="0"/>
        <v>0</v>
      </c>
      <c r="H26" s="4" t="str">
        <f t="shared" si="1"/>
        <v>，4202179</v>
      </c>
      <c r="I26" s="4" t="str">
        <f>VLOOKUP(A26,HOP!A:U,21,0)</f>
        <v>直连</v>
      </c>
    </row>
    <row r="27" s="4" customFormat="1" hidden="1" spans="1:9">
      <c r="A27" s="5">
        <v>999228359027167</v>
      </c>
      <c r="B27" s="6">
        <v>45270</v>
      </c>
      <c r="C27" s="6">
        <v>45273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999228361478140</v>
      </c>
      <c r="B28" s="6">
        <v>45272</v>
      </c>
      <c r="C28" s="6">
        <v>45273</v>
      </c>
      <c r="D28" s="4">
        <v>352.79</v>
      </c>
      <c r="E28" s="4" t="str">
        <f>VLOOKUP(A28,HOP!A:L,12,0)</f>
        <v>352.79</v>
      </c>
      <c r="F28" s="4" t="str">
        <f>VLOOKUP(A28,HOP!A:C,3,0)</f>
        <v>4214158</v>
      </c>
      <c r="G28" s="4">
        <f t="shared" si="0"/>
        <v>0</v>
      </c>
      <c r="H28" s="4" t="str">
        <f t="shared" si="1"/>
        <v>，4214158</v>
      </c>
      <c r="I28" s="4" t="str">
        <f>VLOOKUP(A28,HOP!A:U,21,0)</f>
        <v>直连</v>
      </c>
    </row>
    <row r="29" s="4" customFormat="1" hidden="1" spans="1:9">
      <c r="A29" s="5">
        <v>999228366985642</v>
      </c>
      <c r="B29" s="6">
        <v>45269</v>
      </c>
      <c r="C29" s="6">
        <v>45273</v>
      </c>
      <c r="D29" s="4">
        <v>1334.93</v>
      </c>
      <c r="E29" s="4" t="str">
        <f>VLOOKUP(A29,HOP!A:L,12,0)</f>
        <v>1334.93</v>
      </c>
      <c r="F29" s="4" t="str">
        <f>VLOOKUP(A29,HOP!A:C,3,0)</f>
        <v>4217739</v>
      </c>
      <c r="G29" s="4">
        <f t="shared" si="0"/>
        <v>0</v>
      </c>
      <c r="H29" s="4" t="str">
        <f t="shared" si="1"/>
        <v>，4217739</v>
      </c>
      <c r="I29" s="4" t="str">
        <f>VLOOKUP(A29,HOP!A:U,21,0)</f>
        <v>直连</v>
      </c>
    </row>
    <row r="30" s="4" customFormat="1" hidden="1" spans="1:9">
      <c r="A30" s="5">
        <v>999228367689627</v>
      </c>
      <c r="B30" s="6">
        <v>45270</v>
      </c>
      <c r="C30" s="6">
        <v>45273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999228368236370</v>
      </c>
      <c r="B31" s="6">
        <v>45272</v>
      </c>
      <c r="C31" s="6">
        <v>45273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999228368966407</v>
      </c>
      <c r="B32" s="6">
        <v>45270</v>
      </c>
      <c r="C32" s="6">
        <v>45273</v>
      </c>
      <c r="D32" s="4">
        <v>967.62</v>
      </c>
      <c r="E32" s="4" t="str">
        <f>VLOOKUP(A32,HOP!A:L,12,0)</f>
        <v>967.62</v>
      </c>
      <c r="F32" s="4" t="str">
        <f>VLOOKUP(A32,HOP!A:C,3,0)</f>
        <v>4221239</v>
      </c>
      <c r="G32" s="4">
        <f t="shared" si="0"/>
        <v>0</v>
      </c>
      <c r="H32" s="4" t="str">
        <f t="shared" si="1"/>
        <v>，4221239</v>
      </c>
      <c r="I32" s="4" t="str">
        <f>VLOOKUP(A32,HOP!A:U,21,0)</f>
        <v>直连</v>
      </c>
    </row>
    <row r="33" s="4" customFormat="1" hidden="1" spans="1:9">
      <c r="A33" s="5">
        <v>999228412731900</v>
      </c>
      <c r="B33" s="6">
        <v>45269</v>
      </c>
      <c r="C33" s="6">
        <v>45273</v>
      </c>
      <c r="D33" s="4">
        <v>1353.07</v>
      </c>
      <c r="E33" s="4" t="str">
        <f>VLOOKUP(A33,HOP!A:L,12,0)</f>
        <v>1353.07</v>
      </c>
      <c r="F33" s="4" t="str">
        <f>VLOOKUP(A33,HOP!A:C,3,0)</f>
        <v>4232143</v>
      </c>
      <c r="G33" s="4">
        <f t="shared" si="0"/>
        <v>0</v>
      </c>
      <c r="H33" s="4" t="str">
        <f t="shared" si="1"/>
        <v>，4232143</v>
      </c>
      <c r="I33" s="4" t="str">
        <f>VLOOKUP(A33,HOP!A:U,21,0)</f>
        <v>直采</v>
      </c>
    </row>
    <row r="34" s="4" customFormat="1" hidden="1" spans="1:9">
      <c r="A34" s="5">
        <v>999228417646447</v>
      </c>
      <c r="B34" s="6">
        <v>45270</v>
      </c>
      <c r="C34" s="6">
        <v>45273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999228421127866</v>
      </c>
      <c r="B35" s="6">
        <v>45268</v>
      </c>
      <c r="C35" s="6">
        <v>45273</v>
      </c>
      <c r="D35" s="4">
        <v>6539.84</v>
      </c>
      <c r="E35" s="4" t="str">
        <f>VLOOKUP(A35,HOP!A:L,12,0)</f>
        <v>6539.84</v>
      </c>
      <c r="F35" s="4" t="str">
        <f>VLOOKUP(A35,HOP!A:C,3,0)</f>
        <v>4235973</v>
      </c>
      <c r="G35" s="4">
        <f t="shared" si="0"/>
        <v>0</v>
      </c>
      <c r="H35" s="4" t="str">
        <f t="shared" si="1"/>
        <v>，4235973</v>
      </c>
      <c r="I35" s="4" t="str">
        <f>VLOOKUP(A35,HOP!A:U,21,0)</f>
        <v>直连</v>
      </c>
    </row>
    <row r="36" s="4" customFormat="1" hidden="1" spans="1:9">
      <c r="A36" s="5">
        <v>999228421195584</v>
      </c>
      <c r="B36" s="6">
        <v>45270</v>
      </c>
      <c r="C36" s="6">
        <v>45273</v>
      </c>
      <c r="D36" s="4">
        <v>1677.18</v>
      </c>
      <c r="E36" s="4" t="str">
        <f>VLOOKUP(A36,HOP!A:L,12,0)</f>
        <v>1677.18</v>
      </c>
      <c r="F36" s="4" t="str">
        <f>VLOOKUP(A36,HOP!A:C,3,0)</f>
        <v>4235986</v>
      </c>
      <c r="G36" s="4">
        <f t="shared" si="0"/>
        <v>0</v>
      </c>
      <c r="H36" s="4" t="str">
        <f t="shared" si="1"/>
        <v>，4235986</v>
      </c>
      <c r="I36" s="4" t="str">
        <f>VLOOKUP(A36,HOP!A:U,21,0)</f>
        <v>直连</v>
      </c>
    </row>
    <row r="37" s="4" customFormat="1" hidden="1" spans="1:9">
      <c r="A37" s="5">
        <v>999228433764349</v>
      </c>
      <c r="B37" s="6">
        <v>45270</v>
      </c>
      <c r="C37" s="6">
        <v>45273</v>
      </c>
      <c r="D37" s="4">
        <v>1733.7</v>
      </c>
      <c r="E37" s="4" t="str">
        <f>VLOOKUP(A37,HOP!A:L,12,0)</f>
        <v>1733.70</v>
      </c>
      <c r="F37" s="4" t="str">
        <f>VLOOKUP(A37,HOP!A:C,3,0)</f>
        <v>4238188</v>
      </c>
      <c r="G37" s="4">
        <f t="shared" si="0"/>
        <v>0</v>
      </c>
      <c r="H37" s="4" t="str">
        <f t="shared" si="1"/>
        <v>，4238188</v>
      </c>
      <c r="I37" s="4" t="str">
        <f>VLOOKUP(A37,HOP!A:U,21,0)</f>
        <v>直连</v>
      </c>
    </row>
    <row r="38" s="4" customFormat="1" hidden="1" spans="1:9">
      <c r="A38" s="5">
        <v>999228435443432</v>
      </c>
      <c r="B38" s="6">
        <v>45270</v>
      </c>
      <c r="C38" s="6">
        <v>45273</v>
      </c>
      <c r="D38" s="4">
        <v>1568.57</v>
      </c>
      <c r="E38" s="4" t="str">
        <f>VLOOKUP(A38,HOP!A:L,12,0)</f>
        <v>1568.57</v>
      </c>
      <c r="F38" s="4" t="str">
        <f>VLOOKUP(A38,HOP!A:C,3,0)</f>
        <v>4238716</v>
      </c>
      <c r="G38" s="4">
        <f t="shared" si="0"/>
        <v>0</v>
      </c>
      <c r="H38" s="4" t="str">
        <f t="shared" si="1"/>
        <v>，4238716</v>
      </c>
      <c r="I38" s="4" t="str">
        <f>VLOOKUP(A38,HOP!A:U,21,0)</f>
        <v>直连</v>
      </c>
    </row>
    <row r="39" s="4" customFormat="1" hidden="1" spans="1:9">
      <c r="A39" s="5">
        <v>999228438358029</v>
      </c>
      <c r="B39" s="6">
        <v>45272</v>
      </c>
      <c r="C39" s="6">
        <v>45273</v>
      </c>
      <c r="D39" s="4">
        <v>324.7</v>
      </c>
      <c r="E39" s="4" t="str">
        <f>VLOOKUP(A39,HOP!A:L,12,0)</f>
        <v>324.70</v>
      </c>
      <c r="F39" s="4" t="str">
        <f>VLOOKUP(A39,HOP!A:C,3,0)</f>
        <v>4240072</v>
      </c>
      <c r="G39" s="4">
        <f t="shared" si="0"/>
        <v>0</v>
      </c>
      <c r="H39" s="4" t="str">
        <f t="shared" si="1"/>
        <v>，4240072</v>
      </c>
      <c r="I39" s="4" t="str">
        <f>VLOOKUP(A39,HOP!A:U,21,0)</f>
        <v>直连</v>
      </c>
    </row>
    <row r="40" s="4" customFormat="1" hidden="1" spans="1:9">
      <c r="A40" s="5">
        <v>999228441363234</v>
      </c>
      <c r="B40" s="6">
        <v>45271</v>
      </c>
      <c r="C40" s="6">
        <v>45273</v>
      </c>
      <c r="D40" s="4">
        <v>563.38</v>
      </c>
      <c r="E40" s="4" t="str">
        <f>VLOOKUP(A40,HOP!A:L,12,0)</f>
        <v>563.38</v>
      </c>
      <c r="F40" s="4" t="str">
        <f>VLOOKUP(A40,HOP!A:C,3,0)</f>
        <v>4241860</v>
      </c>
      <c r="G40" s="4">
        <f t="shared" si="0"/>
        <v>0</v>
      </c>
      <c r="H40" s="4" t="str">
        <f t="shared" si="1"/>
        <v>，4241860</v>
      </c>
      <c r="I40" s="4" t="str">
        <f>VLOOKUP(A40,HOP!A:U,21,0)</f>
        <v>直连</v>
      </c>
    </row>
    <row r="41" s="4" customFormat="1" hidden="1" spans="1:9">
      <c r="A41" s="5">
        <v>999228443083013</v>
      </c>
      <c r="B41" s="6">
        <v>45271</v>
      </c>
      <c r="C41" s="6">
        <v>45273</v>
      </c>
      <c r="D41" s="4">
        <v>1262.68</v>
      </c>
      <c r="E41" s="4" t="str">
        <f>VLOOKUP(A41,HOP!A:L,12,0)</f>
        <v>1262.68</v>
      </c>
      <c r="F41" s="4" t="str">
        <f>VLOOKUP(A41,HOP!A:C,3,0)</f>
        <v>4244221</v>
      </c>
      <c r="G41" s="4">
        <f t="shared" si="0"/>
        <v>0</v>
      </c>
      <c r="H41" s="4" t="str">
        <f t="shared" si="1"/>
        <v>，4244221</v>
      </c>
      <c r="I41" s="4" t="str">
        <f>VLOOKUP(A41,HOP!A:U,21,0)</f>
        <v>直连</v>
      </c>
    </row>
    <row r="42" s="4" customFormat="1" hidden="1" spans="1:9">
      <c r="A42" s="5">
        <v>999228445959119</v>
      </c>
      <c r="B42" s="6">
        <v>45271</v>
      </c>
      <c r="C42" s="6">
        <v>45273</v>
      </c>
      <c r="D42" s="4">
        <v>1316.6</v>
      </c>
      <c r="E42" s="4" t="str">
        <f>VLOOKUP(A42,HOP!A:L,12,0)</f>
        <v>1316.60</v>
      </c>
      <c r="F42" s="4" t="str">
        <f>VLOOKUP(A42,HOP!A:C,3,0)</f>
        <v>4249659</v>
      </c>
      <c r="G42" s="4">
        <f t="shared" si="0"/>
        <v>0</v>
      </c>
      <c r="H42" s="4" t="str">
        <f t="shared" si="1"/>
        <v>，4249659</v>
      </c>
      <c r="I42" s="4" t="str">
        <f>VLOOKUP(A42,HOP!A:U,21,0)</f>
        <v>直连</v>
      </c>
    </row>
    <row r="43" s="4" customFormat="1" spans="1:9">
      <c r="A43" s="5">
        <v>999228468590768</v>
      </c>
      <c r="B43" s="6">
        <v>45271</v>
      </c>
      <c r="C43" s="6">
        <v>45273</v>
      </c>
      <c r="D43" s="4">
        <v>1778.36</v>
      </c>
      <c r="E43" s="4" t="str">
        <f>VLOOKUP(A43,HOP!A:L,12,0)</f>
        <v>1778.40</v>
      </c>
      <c r="F43" s="4" t="str">
        <f>VLOOKUP(A43,HOP!A:C,3,0)</f>
        <v>4252165</v>
      </c>
      <c r="G43" s="4">
        <f t="shared" si="0"/>
        <v>-0.040000000000191</v>
      </c>
      <c r="H43" s="4" t="str">
        <f t="shared" si="1"/>
        <v>，4252165</v>
      </c>
      <c r="I43" s="4" t="str">
        <f>VLOOKUP(A43,HOP!A:U,21,0)</f>
        <v>直连</v>
      </c>
    </row>
    <row r="44" s="4" customFormat="1" hidden="1" spans="1:9">
      <c r="A44" s="5">
        <v>999228472631404</v>
      </c>
      <c r="B44" s="6">
        <v>45272</v>
      </c>
      <c r="C44" s="6">
        <v>45273</v>
      </c>
      <c r="D44" s="4">
        <v>440.36</v>
      </c>
      <c r="E44" s="4" t="str">
        <f>VLOOKUP(A44,HOP!A:L,12,0)</f>
        <v>440.36</v>
      </c>
      <c r="F44" s="4" t="str">
        <f>VLOOKUP(A44,HOP!A:C,3,0)</f>
        <v>4253845</v>
      </c>
      <c r="G44" s="4">
        <f t="shared" si="0"/>
        <v>0</v>
      </c>
      <c r="H44" s="4" t="str">
        <f t="shared" si="1"/>
        <v>，4253845</v>
      </c>
      <c r="I44" s="4" t="str">
        <f>VLOOKUP(A44,HOP!A:U,21,0)</f>
        <v>直采</v>
      </c>
    </row>
    <row r="45" s="4" customFormat="1" hidden="1" spans="1:9">
      <c r="A45" s="5">
        <v>999228474901801</v>
      </c>
      <c r="B45" s="6">
        <v>45271</v>
      </c>
      <c r="C45" s="6">
        <v>45273</v>
      </c>
      <c r="D45" s="4">
        <v>6225.36</v>
      </c>
      <c r="E45" s="4" t="str">
        <f>VLOOKUP(A45,HOP!A:L,12,0)</f>
        <v>6225.36</v>
      </c>
      <c r="F45" s="4" t="str">
        <f>VLOOKUP(A45,HOP!A:C,3,0)</f>
        <v>4255100</v>
      </c>
      <c r="G45" s="4">
        <f t="shared" si="0"/>
        <v>0</v>
      </c>
      <c r="H45" s="4" t="str">
        <f t="shared" si="1"/>
        <v>，4255100</v>
      </c>
      <c r="I45" s="4" t="str">
        <f>VLOOKUP(A45,HOP!A:U,21,0)</f>
        <v>直连</v>
      </c>
    </row>
    <row r="46" s="4" customFormat="1" hidden="1" spans="1:9">
      <c r="A46" s="5">
        <v>999228475312204</v>
      </c>
      <c r="B46" s="6">
        <v>45272</v>
      </c>
      <c r="C46" s="6">
        <v>45273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0"/>
        <v>#N/A</v>
      </c>
      <c r="H46" s="4" t="e">
        <f t="shared" si="1"/>
        <v>#N/A</v>
      </c>
      <c r="I46" s="4" t="e">
        <f>VLOOKUP(A46,HOP!A:U,21,0)</f>
        <v>#N/A</v>
      </c>
    </row>
    <row r="47" s="4" customFormat="1" hidden="1" spans="1:9">
      <c r="A47" s="5">
        <v>28483071606</v>
      </c>
      <c r="B47" s="6">
        <v>45272</v>
      </c>
      <c r="C47" s="6">
        <v>45273</v>
      </c>
      <c r="D47" s="4">
        <v>1209.34</v>
      </c>
      <c r="E47" s="4" t="str">
        <f>VLOOKUP(A47,HOP!A:L,12,0)</f>
        <v>1209.34</v>
      </c>
      <c r="F47" s="4" t="str">
        <f>VLOOKUP(A47,HOP!A:C,3,0)</f>
        <v>4255816</v>
      </c>
      <c r="G47" s="4">
        <f t="shared" si="0"/>
        <v>0</v>
      </c>
      <c r="H47" s="4" t="str">
        <f t="shared" si="1"/>
        <v>，4255816</v>
      </c>
      <c r="I47" s="4" t="str">
        <f>VLOOKUP(A47,HOP!A:U,21,0)</f>
        <v>直连</v>
      </c>
    </row>
    <row r="48" s="4" customFormat="1" hidden="1" spans="1:9">
      <c r="A48" s="5">
        <v>999228484805306</v>
      </c>
      <c r="B48" s="6">
        <v>45271</v>
      </c>
      <c r="C48" s="6">
        <v>45273</v>
      </c>
      <c r="D48" s="4">
        <v>640.32</v>
      </c>
      <c r="E48" s="4" t="str">
        <f>VLOOKUP(A48,HOP!A:L,12,0)</f>
        <v>640.32</v>
      </c>
      <c r="F48" s="4" t="str">
        <f>VLOOKUP(A48,HOP!A:C,3,0)</f>
        <v>4256937</v>
      </c>
      <c r="G48" s="4">
        <f t="shared" si="0"/>
        <v>0</v>
      </c>
      <c r="H48" s="4" t="str">
        <f t="shared" si="1"/>
        <v>，4256937</v>
      </c>
      <c r="I48" s="4" t="str">
        <f>VLOOKUP(A48,HOP!A:U,21,0)</f>
        <v>直连</v>
      </c>
    </row>
    <row r="49" s="4" customFormat="1" hidden="1" spans="1:9">
      <c r="A49" s="5">
        <v>999228484891827</v>
      </c>
      <c r="B49" s="6">
        <v>45272</v>
      </c>
      <c r="C49" s="6">
        <v>45273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spans="1:9">
      <c r="A50" s="5">
        <v>999228486470146</v>
      </c>
      <c r="B50" s="6">
        <v>45271</v>
      </c>
      <c r="C50" s="6">
        <v>45273</v>
      </c>
      <c r="D50" s="4">
        <v>2532.24</v>
      </c>
      <c r="E50" s="4" t="str">
        <f>VLOOKUP(A50,HOP!A:L,12,0)</f>
        <v>2532.56</v>
      </c>
      <c r="F50" s="4" t="str">
        <f>VLOOKUP(A50,HOP!A:C,3,0)</f>
        <v>4257930</v>
      </c>
      <c r="G50" s="4">
        <f t="shared" si="0"/>
        <v>-0.320000000000164</v>
      </c>
      <c r="H50" s="4" t="str">
        <f t="shared" si="1"/>
        <v>，4257930</v>
      </c>
      <c r="I50" s="4" t="str">
        <f>VLOOKUP(A50,HOP!A:U,21,0)</f>
        <v>直连</v>
      </c>
    </row>
    <row r="51" s="4" customFormat="1" hidden="1" spans="1:9">
      <c r="A51" s="5">
        <v>999228488262157</v>
      </c>
      <c r="B51" s="6">
        <v>45272</v>
      </c>
      <c r="C51" s="6">
        <v>45273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0"/>
        <v>#N/A</v>
      </c>
      <c r="H51" s="4" t="e">
        <f t="shared" si="1"/>
        <v>#N/A</v>
      </c>
      <c r="I51" s="4" t="e">
        <f>VLOOKUP(A51,HOP!A:U,21,0)</f>
        <v>#N/A</v>
      </c>
    </row>
    <row r="52" s="4" customFormat="1" hidden="1" spans="1:9">
      <c r="A52" s="5">
        <v>999228488271867</v>
      </c>
      <c r="B52" s="6">
        <v>45272</v>
      </c>
      <c r="C52" s="6">
        <v>45273</v>
      </c>
      <c r="D52" s="4">
        <v>444.67</v>
      </c>
      <c r="E52" s="4" t="str">
        <f>VLOOKUP(A52,HOP!A:L,12,0)</f>
        <v>444.67</v>
      </c>
      <c r="F52" s="4" t="str">
        <f>VLOOKUP(A52,HOP!A:C,3,0)</f>
        <v>4259620</v>
      </c>
      <c r="G52" s="4">
        <f t="shared" si="0"/>
        <v>0</v>
      </c>
      <c r="H52" s="4" t="str">
        <f t="shared" si="1"/>
        <v>，4259620</v>
      </c>
      <c r="I52" s="4" t="str">
        <f>VLOOKUP(A52,HOP!A:U,21,0)</f>
        <v>直连</v>
      </c>
    </row>
    <row r="53" s="4" customFormat="1" hidden="1" spans="1:9">
      <c r="A53" s="5">
        <v>999228488949796</v>
      </c>
      <c r="B53" s="6">
        <v>45272</v>
      </c>
      <c r="C53" s="6">
        <v>45273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0"/>
        <v>#N/A</v>
      </c>
      <c r="H53" s="4" t="e">
        <f t="shared" si="1"/>
        <v>#N/A</v>
      </c>
      <c r="I53" s="4" t="e">
        <f>VLOOKUP(A53,HOP!A:U,21,0)</f>
        <v>#N/A</v>
      </c>
    </row>
    <row r="54" s="4" customFormat="1" spans="1:9">
      <c r="A54" s="5">
        <v>999228493140310</v>
      </c>
      <c r="B54" s="6">
        <v>45267</v>
      </c>
      <c r="C54" s="6">
        <v>45273</v>
      </c>
      <c r="D54" s="4">
        <v>5471.2</v>
      </c>
      <c r="E54" s="4" t="str">
        <f>VLOOKUP(A54,HOP!A:L,12,0)</f>
        <v>5471.16</v>
      </c>
      <c r="F54" s="4" t="str">
        <f>VLOOKUP(A54,HOP!A:C,3,0)</f>
        <v>4262907</v>
      </c>
      <c r="G54" s="4">
        <f t="shared" si="0"/>
        <v>0.0399999999999636</v>
      </c>
      <c r="H54" s="4" t="str">
        <f t="shared" si="1"/>
        <v>，4262907</v>
      </c>
      <c r="I54" s="4" t="str">
        <f>VLOOKUP(A54,HOP!A:U,21,0)</f>
        <v>直连</v>
      </c>
    </row>
    <row r="55" s="4" customFormat="1" hidden="1" spans="1:9">
      <c r="A55" s="5">
        <v>999228493191008</v>
      </c>
      <c r="B55" s="6">
        <v>45272</v>
      </c>
      <c r="C55" s="6">
        <v>45273</v>
      </c>
      <c r="D55" s="4">
        <v>1212.75</v>
      </c>
      <c r="E55" s="4" t="str">
        <f>VLOOKUP(A55,HOP!A:L,12,0)</f>
        <v>1212.75</v>
      </c>
      <c r="F55" s="4" t="str">
        <f>VLOOKUP(A55,HOP!A:C,3,0)</f>
        <v>4262918</v>
      </c>
      <c r="G55" s="4">
        <f t="shared" si="0"/>
        <v>0</v>
      </c>
      <c r="H55" s="4" t="str">
        <f t="shared" si="1"/>
        <v>，4262918</v>
      </c>
      <c r="I55" s="4" t="str">
        <f>VLOOKUP(A55,HOP!A:U,21,0)</f>
        <v>直连</v>
      </c>
    </row>
    <row r="56" s="4" customFormat="1" hidden="1" spans="1:9">
      <c r="A56" s="5">
        <v>999228495639887</v>
      </c>
      <c r="B56" s="6">
        <v>45272</v>
      </c>
      <c r="C56" s="6">
        <v>45273</v>
      </c>
      <c r="D56" s="4">
        <v>671.77</v>
      </c>
      <c r="E56" s="4" t="str">
        <f>VLOOKUP(A56,HOP!A:L,12,0)</f>
        <v>671.77</v>
      </c>
      <c r="F56" s="4" t="str">
        <f>VLOOKUP(A56,HOP!A:C,3,0)</f>
        <v>4264062</v>
      </c>
      <c r="G56" s="4">
        <f t="shared" si="0"/>
        <v>0</v>
      </c>
      <c r="H56" s="4" t="str">
        <f t="shared" si="1"/>
        <v>，4264062</v>
      </c>
      <c r="I56" s="4" t="str">
        <f>VLOOKUP(A56,HOP!A:U,21,0)</f>
        <v>直连</v>
      </c>
    </row>
    <row r="57" s="4" customFormat="1" hidden="1" spans="1:9">
      <c r="A57" s="5">
        <v>999228501539648</v>
      </c>
      <c r="B57" s="6">
        <v>45269</v>
      </c>
      <c r="C57" s="6">
        <v>45273</v>
      </c>
      <c r="D57" s="4">
        <v>1702.84</v>
      </c>
      <c r="E57" s="4" t="str">
        <f>VLOOKUP(A57,HOP!A:L,12,0)</f>
        <v>1702.84</v>
      </c>
      <c r="F57" s="4" t="str">
        <f>VLOOKUP(A57,HOP!A:C,3,0)</f>
        <v>4266874</v>
      </c>
      <c r="G57" s="4">
        <f t="shared" si="0"/>
        <v>0</v>
      </c>
      <c r="H57" s="4" t="str">
        <f t="shared" si="1"/>
        <v>，4266874</v>
      </c>
      <c r="I57" s="4" t="str">
        <f>VLOOKUP(A57,HOP!A:U,21,0)</f>
        <v>直采</v>
      </c>
    </row>
    <row r="58" s="4" customFormat="1" hidden="1" spans="1:9">
      <c r="A58" s="5">
        <v>999228508501445</v>
      </c>
      <c r="B58" s="6">
        <v>45272</v>
      </c>
      <c r="C58" s="6">
        <v>45273</v>
      </c>
      <c r="D58" s="4">
        <v>380.04</v>
      </c>
      <c r="E58" s="4" t="str">
        <f>VLOOKUP(A58,HOP!A:L,12,0)</f>
        <v>380.04</v>
      </c>
      <c r="F58" s="4" t="str">
        <f>VLOOKUP(A58,HOP!A:C,3,0)</f>
        <v>4268459</v>
      </c>
      <c r="G58" s="4">
        <f t="shared" si="0"/>
        <v>0</v>
      </c>
      <c r="H58" s="4" t="str">
        <f t="shared" si="1"/>
        <v>，4268459</v>
      </c>
      <c r="I58" s="4" t="str">
        <f>VLOOKUP(A58,HOP!A:U,21,0)</f>
        <v>直连</v>
      </c>
    </row>
    <row r="59" s="4" customFormat="1" hidden="1" spans="1:9">
      <c r="A59" s="5">
        <v>999228511613031</v>
      </c>
      <c r="B59" s="6">
        <v>45272</v>
      </c>
      <c r="C59" s="6">
        <v>45273</v>
      </c>
      <c r="D59" s="4">
        <v>1013.22</v>
      </c>
      <c r="E59" s="4" t="str">
        <f>VLOOKUP(A59,HOP!A:L,12,0)</f>
        <v>1013.22</v>
      </c>
      <c r="F59" s="4" t="str">
        <f>VLOOKUP(A59,HOP!A:C,3,0)</f>
        <v>4269337</v>
      </c>
      <c r="G59" s="4">
        <f t="shared" si="0"/>
        <v>0</v>
      </c>
      <c r="H59" s="4" t="str">
        <f t="shared" si="1"/>
        <v>，4269337</v>
      </c>
      <c r="I59" s="4" t="str">
        <f>VLOOKUP(A59,HOP!A:U,21,0)</f>
        <v>直连</v>
      </c>
    </row>
    <row r="60" s="4" customFormat="1" hidden="1" spans="1:9">
      <c r="A60" s="5">
        <v>999228514533067</v>
      </c>
      <c r="B60" s="6">
        <v>45270</v>
      </c>
      <c r="C60" s="6">
        <v>45273</v>
      </c>
      <c r="D60" s="4">
        <v>1491.05</v>
      </c>
      <c r="E60" s="4" t="str">
        <f>VLOOKUP(A60,HOP!A:L,12,0)</f>
        <v>1491.05</v>
      </c>
      <c r="F60" s="4" t="str">
        <f>VLOOKUP(A60,HOP!A:C,3,0)</f>
        <v>4270437</v>
      </c>
      <c r="G60" s="4">
        <f t="shared" si="0"/>
        <v>0</v>
      </c>
      <c r="H60" s="4" t="str">
        <f t="shared" si="1"/>
        <v>，4270437</v>
      </c>
      <c r="I60" s="4" t="str">
        <f>VLOOKUP(A60,HOP!A:U,21,0)</f>
        <v>直连</v>
      </c>
    </row>
    <row r="61" s="4" customFormat="1" hidden="1" spans="1:9">
      <c r="A61" s="5">
        <v>999228519517475</v>
      </c>
      <c r="B61" s="6">
        <v>45272</v>
      </c>
      <c r="C61" s="6">
        <v>45273</v>
      </c>
      <c r="D61" s="4">
        <v>825.08</v>
      </c>
      <c r="E61" s="4" t="str">
        <f>VLOOKUP(A61,HOP!A:L,12,0)</f>
        <v>825.08</v>
      </c>
      <c r="F61" s="4" t="str">
        <f>VLOOKUP(A61,HOP!A:C,3,0)</f>
        <v>4270772</v>
      </c>
      <c r="G61" s="4">
        <f t="shared" si="0"/>
        <v>0</v>
      </c>
      <c r="H61" s="4" t="str">
        <f t="shared" si="1"/>
        <v>，4270772</v>
      </c>
      <c r="I61" s="4" t="str">
        <f>VLOOKUP(A61,HOP!A:U,21,0)</f>
        <v>直连</v>
      </c>
    </row>
    <row r="62" s="4" customFormat="1" hidden="1" spans="1:9">
      <c r="A62" s="5">
        <v>999228520624251</v>
      </c>
      <c r="B62" s="6">
        <v>45270</v>
      </c>
      <c r="C62" s="6">
        <v>45273</v>
      </c>
      <c r="D62" s="4">
        <v>1133.96</v>
      </c>
      <c r="E62" s="4" t="str">
        <f>VLOOKUP(A62,HOP!A:L,12,0)</f>
        <v>1133.96</v>
      </c>
      <c r="F62" s="4" t="str">
        <f>VLOOKUP(A62,HOP!A:C,3,0)</f>
        <v>4270956</v>
      </c>
      <c r="G62" s="4">
        <f t="shared" si="0"/>
        <v>0</v>
      </c>
      <c r="H62" s="4" t="str">
        <f t="shared" si="1"/>
        <v>，4270956</v>
      </c>
      <c r="I62" s="4" t="str">
        <f>VLOOKUP(A62,HOP!A:U,21,0)</f>
        <v>直连</v>
      </c>
    </row>
    <row r="63" s="4" customFormat="1" hidden="1" spans="1:9">
      <c r="A63" s="5">
        <v>999228521609896</v>
      </c>
      <c r="B63" s="6">
        <v>45272</v>
      </c>
      <c r="C63" s="6">
        <v>45273</v>
      </c>
      <c r="D63" s="4">
        <v>1783.99</v>
      </c>
      <c r="E63" s="4" t="str">
        <f>VLOOKUP(A63,HOP!A:L,12,0)</f>
        <v>1783.99</v>
      </c>
      <c r="F63" s="4" t="str">
        <f>VLOOKUP(A63,HOP!A:C,3,0)</f>
        <v>4271173</v>
      </c>
      <c r="G63" s="4">
        <f t="shared" si="0"/>
        <v>0</v>
      </c>
      <c r="H63" s="4" t="str">
        <f t="shared" si="1"/>
        <v>，4271173</v>
      </c>
      <c r="I63" s="4" t="str">
        <f>VLOOKUP(A63,HOP!A:U,21,0)</f>
        <v>直采</v>
      </c>
    </row>
    <row r="64" s="4" customFormat="1" hidden="1" spans="1:9">
      <c r="A64" s="5">
        <v>999228522122223</v>
      </c>
      <c r="B64" s="6">
        <v>45269</v>
      </c>
      <c r="C64" s="6">
        <v>45273</v>
      </c>
      <c r="D64" s="4">
        <v>1592.36</v>
      </c>
      <c r="E64" s="4" t="str">
        <f>VLOOKUP(A64,HOP!A:L,12,0)</f>
        <v>1592.36</v>
      </c>
      <c r="F64" s="4" t="str">
        <f>VLOOKUP(A64,HOP!A:C,3,0)</f>
        <v>4271348</v>
      </c>
      <c r="G64" s="4">
        <f t="shared" si="0"/>
        <v>0</v>
      </c>
      <c r="H64" s="4" t="str">
        <f t="shared" si="1"/>
        <v>，4271348</v>
      </c>
      <c r="I64" s="4" t="str">
        <f>VLOOKUP(A64,HOP!A:U,21,0)</f>
        <v>直连</v>
      </c>
    </row>
    <row r="65" s="4" customFormat="1" hidden="1" spans="1:9">
      <c r="A65" s="5">
        <v>999228543914723</v>
      </c>
      <c r="B65" s="6">
        <v>45272</v>
      </c>
      <c r="C65" s="6">
        <v>45273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0"/>
        <v>#N/A</v>
      </c>
      <c r="H65" s="4" t="e">
        <f t="shared" si="1"/>
        <v>#N/A</v>
      </c>
      <c r="I65" s="4" t="e">
        <f>VLOOKUP(A65,HOP!A:U,21,0)</f>
        <v>#N/A</v>
      </c>
    </row>
    <row r="66" s="4" customFormat="1" hidden="1" spans="1:9">
      <c r="A66" s="5">
        <v>999228547909260</v>
      </c>
      <c r="B66" s="6">
        <v>45269</v>
      </c>
      <c r="C66" s="6">
        <v>45273</v>
      </c>
      <c r="D66" s="4">
        <v>1762.25</v>
      </c>
      <c r="E66" s="4" t="str">
        <f>VLOOKUP(A66,HOP!A:L,12,0)</f>
        <v>1762.25</v>
      </c>
      <c r="F66" s="4" t="str">
        <f>VLOOKUP(A66,HOP!A:C,3,0)</f>
        <v>4278256</v>
      </c>
      <c r="G66" s="4">
        <f t="shared" si="0"/>
        <v>0</v>
      </c>
      <c r="H66" s="4" t="str">
        <f t="shared" si="1"/>
        <v>，4278256</v>
      </c>
      <c r="I66" s="4" t="str">
        <f>VLOOKUP(A66,HOP!A:U,21,0)</f>
        <v>直连</v>
      </c>
    </row>
    <row r="67" s="4" customFormat="1" hidden="1" spans="1:9">
      <c r="A67" s="5">
        <v>999228553396337</v>
      </c>
      <c r="B67" s="6">
        <v>45271</v>
      </c>
      <c r="C67" s="6">
        <v>45273</v>
      </c>
      <c r="D67" s="4">
        <v>859.12</v>
      </c>
      <c r="E67" s="4">
        <v>859.12</v>
      </c>
      <c r="F67" s="4" t="str">
        <f>VLOOKUP(A67,HOP!A:C,3,0)</f>
        <v>4279154</v>
      </c>
      <c r="G67" s="4">
        <f t="shared" ref="G67:G130" si="2">D67-E67</f>
        <v>0</v>
      </c>
      <c r="H67" s="4" t="str">
        <f t="shared" ref="H67:H130" si="3">$H$1&amp;F67</f>
        <v>，4279154</v>
      </c>
      <c r="I67" s="4" t="str">
        <f>VLOOKUP(A67,HOP!A:U,21,0)</f>
        <v>直连</v>
      </c>
    </row>
    <row r="68" s="4" customFormat="1" hidden="1" spans="1:9">
      <c r="A68" s="5">
        <v>999228556062598</v>
      </c>
      <c r="B68" s="6">
        <v>45272</v>
      </c>
      <c r="C68" s="6">
        <v>45273</v>
      </c>
      <c r="D68" s="4">
        <v>453.21</v>
      </c>
      <c r="E68" s="4" t="str">
        <f>VLOOKUP(A68,HOP!A:L,12,0)</f>
        <v>453.21</v>
      </c>
      <c r="F68" s="4" t="str">
        <f>VLOOKUP(A68,HOP!A:C,3,0)</f>
        <v>4290262</v>
      </c>
      <c r="G68" s="4">
        <f t="shared" si="2"/>
        <v>0</v>
      </c>
      <c r="H68" s="4" t="str">
        <f t="shared" si="3"/>
        <v>，4290262</v>
      </c>
      <c r="I68" s="4" t="str">
        <f>VLOOKUP(A68,HOP!A:U,21,0)</f>
        <v>直连</v>
      </c>
    </row>
    <row r="69" s="4" customFormat="1" hidden="1" spans="1:9">
      <c r="A69" s="5">
        <v>999228560841234</v>
      </c>
      <c r="B69" s="6">
        <v>45272</v>
      </c>
      <c r="C69" s="6">
        <v>45273</v>
      </c>
      <c r="D69" s="4">
        <v>1024.58</v>
      </c>
      <c r="E69" s="4" t="str">
        <f>VLOOKUP(A69,HOP!A:L,12,0)</f>
        <v>1024.58</v>
      </c>
      <c r="F69" s="4" t="str">
        <f>VLOOKUP(A69,HOP!A:C,3,0)</f>
        <v>4294236</v>
      </c>
      <c r="G69" s="4">
        <f t="shared" si="2"/>
        <v>0</v>
      </c>
      <c r="H69" s="4" t="str">
        <f t="shared" si="3"/>
        <v>，4294236</v>
      </c>
      <c r="I69" s="4" t="str">
        <f>VLOOKUP(A69,HOP!A:U,21,0)</f>
        <v>直连</v>
      </c>
    </row>
    <row r="70" s="4" customFormat="1" hidden="1" spans="1:9">
      <c r="A70" s="5">
        <v>999228560861993</v>
      </c>
      <c r="B70" s="6">
        <v>45271</v>
      </c>
      <c r="C70" s="6">
        <v>45273</v>
      </c>
      <c r="D70" s="4">
        <v>538.68</v>
      </c>
      <c r="E70" s="4" t="str">
        <f>VLOOKUP(A70,HOP!A:L,12,0)</f>
        <v>538.68</v>
      </c>
      <c r="F70" s="4" t="str">
        <f>VLOOKUP(A70,HOP!A:C,3,0)</f>
        <v>4294278</v>
      </c>
      <c r="G70" s="4">
        <f t="shared" si="2"/>
        <v>0</v>
      </c>
      <c r="H70" s="4" t="str">
        <f t="shared" si="3"/>
        <v>，4294278</v>
      </c>
      <c r="I70" s="4" t="str">
        <f>VLOOKUP(A70,HOP!A:U,21,0)</f>
        <v>直连</v>
      </c>
    </row>
    <row r="71" s="4" customFormat="1" hidden="1" spans="1:9">
      <c r="A71" s="5">
        <v>999228569135580</v>
      </c>
      <c r="B71" s="6">
        <v>45272</v>
      </c>
      <c r="C71" s="6">
        <v>45273</v>
      </c>
      <c r="D71" s="4">
        <v>713.84</v>
      </c>
      <c r="E71" s="4" t="str">
        <f>VLOOKUP(A71,HOP!A:L,12,0)</f>
        <v>713.84</v>
      </c>
      <c r="F71" s="4" t="str">
        <f>VLOOKUP(A71,HOP!A:C,3,0)</f>
        <v>4297290</v>
      </c>
      <c r="G71" s="4">
        <f t="shared" si="2"/>
        <v>0</v>
      </c>
      <c r="H71" s="4" t="str">
        <f t="shared" si="3"/>
        <v>，4297290</v>
      </c>
      <c r="I71" s="4" t="str">
        <f>VLOOKUP(A71,HOP!A:U,21,0)</f>
        <v>直连</v>
      </c>
    </row>
    <row r="72" s="4" customFormat="1" hidden="1" spans="1:9">
      <c r="A72" s="5">
        <v>999228572471883</v>
      </c>
      <c r="B72" s="6">
        <v>45270</v>
      </c>
      <c r="C72" s="6">
        <v>45273</v>
      </c>
      <c r="D72" s="4">
        <v>1741.35</v>
      </c>
      <c r="E72" s="4" t="str">
        <f>VLOOKUP(A72,HOP!A:L,12,0)</f>
        <v>1741.35</v>
      </c>
      <c r="F72" s="4" t="str">
        <f>VLOOKUP(A72,HOP!A:C,3,0)</f>
        <v>4299078</v>
      </c>
      <c r="G72" s="4">
        <f t="shared" si="2"/>
        <v>0</v>
      </c>
      <c r="H72" s="4" t="str">
        <f t="shared" si="3"/>
        <v>，4299078</v>
      </c>
      <c r="I72" s="4" t="str">
        <f>VLOOKUP(A72,HOP!A:U,21,0)</f>
        <v>直采</v>
      </c>
    </row>
    <row r="73" s="4" customFormat="1" hidden="1" spans="1:9">
      <c r="A73" s="5">
        <v>999228574344991</v>
      </c>
      <c r="B73" s="6">
        <v>45272</v>
      </c>
      <c r="C73" s="6">
        <v>45273</v>
      </c>
      <c r="D73" s="4">
        <v>1234.44</v>
      </c>
      <c r="E73" s="4" t="str">
        <f>VLOOKUP(A73,HOP!A:L,12,0)</f>
        <v>1234.44</v>
      </c>
      <c r="F73" s="4" t="str">
        <f>VLOOKUP(A73,HOP!A:C,3,0)</f>
        <v>4300905</v>
      </c>
      <c r="G73" s="4">
        <f t="shared" si="2"/>
        <v>0</v>
      </c>
      <c r="H73" s="4" t="str">
        <f t="shared" si="3"/>
        <v>，4300905</v>
      </c>
      <c r="I73" s="4" t="str">
        <f>VLOOKUP(A73,HOP!A:U,21,0)</f>
        <v>直连</v>
      </c>
    </row>
    <row r="74" s="4" customFormat="1" hidden="1" spans="1:9">
      <c r="A74" s="5">
        <v>999228574446490</v>
      </c>
      <c r="B74" s="6">
        <v>45271</v>
      </c>
      <c r="C74" s="6">
        <v>45273</v>
      </c>
      <c r="D74" s="4">
        <v>3642.16</v>
      </c>
      <c r="E74" s="4" t="str">
        <f>VLOOKUP(A74,HOP!A:L,12,0)</f>
        <v>3642.16</v>
      </c>
      <c r="F74" s="4" t="str">
        <f>VLOOKUP(A74,HOP!A:C,3,0)</f>
        <v>4301004</v>
      </c>
      <c r="G74" s="4">
        <f t="shared" si="2"/>
        <v>0</v>
      </c>
      <c r="H74" s="4" t="str">
        <f t="shared" si="3"/>
        <v>，4301004</v>
      </c>
      <c r="I74" s="4" t="str">
        <f>VLOOKUP(A74,HOP!A:U,21,0)</f>
        <v>直连</v>
      </c>
    </row>
    <row r="75" s="4" customFormat="1" hidden="1" spans="1:9">
      <c r="A75" s="5">
        <v>999228575389465</v>
      </c>
      <c r="B75" s="6">
        <v>45271</v>
      </c>
      <c r="C75" s="6">
        <v>45273</v>
      </c>
      <c r="D75" s="4">
        <v>1510.06</v>
      </c>
      <c r="E75" s="4" t="str">
        <f>VLOOKUP(A75,HOP!A:L,12,0)</f>
        <v>1510.06</v>
      </c>
      <c r="F75" s="4" t="str">
        <f>VLOOKUP(A75,HOP!A:C,3,0)</f>
        <v>4301832</v>
      </c>
      <c r="G75" s="4">
        <f t="shared" si="2"/>
        <v>0</v>
      </c>
      <c r="H75" s="4" t="str">
        <f t="shared" si="3"/>
        <v>，4301832</v>
      </c>
      <c r="I75" s="4" t="str">
        <f>VLOOKUP(A75,HOP!A:U,21,0)</f>
        <v>直连</v>
      </c>
    </row>
    <row r="76" s="4" customFormat="1" hidden="1" spans="1:9">
      <c r="A76" s="5">
        <v>999228575427141</v>
      </c>
      <c r="B76" s="6">
        <v>45272</v>
      </c>
      <c r="C76" s="6">
        <v>45273</v>
      </c>
      <c r="D76" s="4">
        <v>664.42</v>
      </c>
      <c r="E76" s="4" t="str">
        <f>VLOOKUP(A76,HOP!A:L,12,0)</f>
        <v>664.42</v>
      </c>
      <c r="F76" s="4" t="str">
        <f>VLOOKUP(A76,HOP!A:C,3,0)</f>
        <v>4301857</v>
      </c>
      <c r="G76" s="4">
        <f t="shared" si="2"/>
        <v>0</v>
      </c>
      <c r="H76" s="4" t="str">
        <f t="shared" si="3"/>
        <v>，4301857</v>
      </c>
      <c r="I76" s="4" t="str">
        <f>VLOOKUP(A76,HOP!A:U,21,0)</f>
        <v>直采</v>
      </c>
    </row>
    <row r="77" s="4" customFormat="1" hidden="1" spans="1:9">
      <c r="A77" s="5">
        <v>999228589592197</v>
      </c>
      <c r="B77" s="6">
        <v>45266</v>
      </c>
      <c r="C77" s="6">
        <v>45273</v>
      </c>
      <c r="D77" s="4">
        <v>1274.98</v>
      </c>
      <c r="E77" s="4" t="str">
        <f>VLOOKUP(A77,HOP!A:L,12,0)</f>
        <v>1274.98</v>
      </c>
      <c r="F77" s="4" t="str">
        <f>VLOOKUP(A77,HOP!A:C,3,0)</f>
        <v>4307066</v>
      </c>
      <c r="G77" s="4">
        <f t="shared" si="2"/>
        <v>0</v>
      </c>
      <c r="H77" s="4" t="str">
        <f t="shared" si="3"/>
        <v>，4307066</v>
      </c>
      <c r="I77" s="4" t="str">
        <f>VLOOKUP(A77,HOP!A:U,21,0)</f>
        <v>直连</v>
      </c>
    </row>
    <row r="78" s="4" customFormat="1" hidden="1" spans="1:9">
      <c r="A78" s="5">
        <v>999228589599678</v>
      </c>
      <c r="B78" s="6">
        <v>45272</v>
      </c>
      <c r="C78" s="6">
        <v>45273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VLOOKUP(A78,HOP!A:U,21,0)</f>
        <v>#N/A</v>
      </c>
    </row>
    <row r="79" s="4" customFormat="1" hidden="1" spans="1:9">
      <c r="A79" s="5">
        <v>999228589674292</v>
      </c>
      <c r="B79" s="6">
        <v>45271</v>
      </c>
      <c r="C79" s="6">
        <v>45273</v>
      </c>
      <c r="D79" s="4">
        <v>1389.72</v>
      </c>
      <c r="E79" s="4" t="str">
        <f>VLOOKUP(A79,HOP!A:L,12,0)</f>
        <v>1389.72</v>
      </c>
      <c r="F79" s="4" t="str">
        <f>VLOOKUP(A79,HOP!A:C,3,0)</f>
        <v>4307190</v>
      </c>
      <c r="G79" s="4">
        <f t="shared" si="2"/>
        <v>0</v>
      </c>
      <c r="H79" s="4" t="str">
        <f t="shared" si="3"/>
        <v>，4307190</v>
      </c>
      <c r="I79" s="4" t="str">
        <f>VLOOKUP(A79,HOP!A:U,21,0)</f>
        <v>直连</v>
      </c>
    </row>
    <row r="80" s="4" customFormat="1" hidden="1" spans="1:9">
      <c r="A80" s="5">
        <v>999228605465127</v>
      </c>
      <c r="B80" s="6">
        <v>45271</v>
      </c>
      <c r="C80" s="6">
        <v>45273</v>
      </c>
      <c r="D80" s="4">
        <v>1028.64</v>
      </c>
      <c r="E80" s="4" t="str">
        <f>VLOOKUP(A80,HOP!A:L,12,0)</f>
        <v>1028.64</v>
      </c>
      <c r="F80" s="4" t="str">
        <f>VLOOKUP(A80,HOP!A:C,3,0)</f>
        <v>4313712</v>
      </c>
      <c r="G80" s="4">
        <f t="shared" si="2"/>
        <v>0</v>
      </c>
      <c r="H80" s="4" t="str">
        <f t="shared" si="3"/>
        <v>，4313712</v>
      </c>
      <c r="I80" s="4" t="str">
        <f>VLOOKUP(A80,HOP!A:U,21,0)</f>
        <v>直连</v>
      </c>
    </row>
    <row r="81" s="4" customFormat="1" hidden="1" spans="1:9">
      <c r="A81" s="5">
        <v>999228606945059</v>
      </c>
      <c r="B81" s="6">
        <v>45271</v>
      </c>
      <c r="C81" s="6">
        <v>45273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hidden="1" spans="1:9">
      <c r="A82" s="5">
        <v>999228607080129</v>
      </c>
      <c r="B82" s="6">
        <v>45272</v>
      </c>
      <c r="C82" s="6">
        <v>45273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2"/>
        <v>#N/A</v>
      </c>
      <c r="H82" s="4" t="e">
        <f t="shared" si="3"/>
        <v>#N/A</v>
      </c>
      <c r="I82" s="4" t="e">
        <f>VLOOKUP(A82,HOP!A:U,21,0)</f>
        <v>#N/A</v>
      </c>
    </row>
    <row r="83" s="4" customFormat="1" hidden="1" spans="1:9">
      <c r="A83" s="5">
        <v>999228767333750</v>
      </c>
      <c r="B83" s="6">
        <v>45267</v>
      </c>
      <c r="C83" s="6">
        <v>45273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2"/>
        <v>#N/A</v>
      </c>
      <c r="H83" s="4" t="e">
        <f t="shared" si="3"/>
        <v>#N/A</v>
      </c>
      <c r="I83" s="4" t="e">
        <f>VLOOKUP(A83,HOP!A:U,21,0)</f>
        <v>#N/A</v>
      </c>
    </row>
    <row r="84" s="4" customFormat="1" hidden="1" spans="1:9">
      <c r="A84" s="5">
        <v>999229288793584</v>
      </c>
      <c r="B84" s="6">
        <v>45270</v>
      </c>
      <c r="C84" s="6">
        <v>45273</v>
      </c>
      <c r="D84" s="4">
        <v>3537.71</v>
      </c>
      <c r="E84" s="4" t="str">
        <f>VLOOKUP(A84,HOP!A:L,12,0)</f>
        <v>3537.71</v>
      </c>
      <c r="F84" s="4" t="str">
        <f>VLOOKUP(A84,HOP!A:C,3,0)</f>
        <v>4366733</v>
      </c>
      <c r="G84" s="4">
        <f t="shared" si="2"/>
        <v>0</v>
      </c>
      <c r="H84" s="4" t="str">
        <f t="shared" si="3"/>
        <v>，4366733</v>
      </c>
      <c r="I84" s="4" t="str">
        <f>VLOOKUP(A84,HOP!A:U,21,0)</f>
        <v>直采</v>
      </c>
    </row>
    <row r="85" s="4" customFormat="1" hidden="1" spans="1:9">
      <c r="A85" s="5">
        <v>999229290872038</v>
      </c>
      <c r="B85" s="6">
        <v>45272</v>
      </c>
      <c r="C85" s="6">
        <v>45273</v>
      </c>
      <c r="D85" s="4">
        <v>1782.59</v>
      </c>
      <c r="E85" s="4" t="str">
        <f>VLOOKUP(A85,HOP!A:L,12,0)</f>
        <v>1782.59</v>
      </c>
      <c r="F85" s="4" t="str">
        <f>VLOOKUP(A85,HOP!A:C,3,0)</f>
        <v>4370743</v>
      </c>
      <c r="G85" s="4">
        <f t="shared" si="2"/>
        <v>0</v>
      </c>
      <c r="H85" s="4" t="str">
        <f t="shared" si="3"/>
        <v>，4370743</v>
      </c>
      <c r="I85" s="4" t="str">
        <f>VLOOKUP(A85,HOP!A:U,21,0)</f>
        <v>直采</v>
      </c>
    </row>
    <row r="86" s="4" customFormat="1" hidden="1" spans="1:9">
      <c r="A86" s="5">
        <v>999229296275410</v>
      </c>
      <c r="B86" s="6">
        <v>45272</v>
      </c>
      <c r="C86" s="6">
        <v>45273</v>
      </c>
      <c r="D86" s="4">
        <v>1782.59</v>
      </c>
      <c r="E86" s="4" t="str">
        <f>VLOOKUP(A86,HOP!A:L,12,0)</f>
        <v>1782.59</v>
      </c>
      <c r="F86" s="4" t="str">
        <f>VLOOKUP(A86,HOP!A:C,3,0)</f>
        <v>4375922</v>
      </c>
      <c r="G86" s="4">
        <f t="shared" si="2"/>
        <v>0</v>
      </c>
      <c r="H86" s="4" t="str">
        <f t="shared" si="3"/>
        <v>，4375922</v>
      </c>
      <c r="I86" s="4" t="str">
        <f>VLOOKUP(A86,HOP!A:U,21,0)</f>
        <v>直采</v>
      </c>
    </row>
    <row r="87" s="4" customFormat="1" hidden="1" spans="1:9">
      <c r="A87" s="5">
        <v>999227307589712</v>
      </c>
      <c r="B87" s="6">
        <v>45269</v>
      </c>
      <c r="C87" s="6">
        <v>45273</v>
      </c>
      <c r="D87" s="4">
        <v>5947.48</v>
      </c>
      <c r="E87" s="4" t="str">
        <f>VLOOKUP(A87,HOP!A:L,12,0)</f>
        <v>5947.48</v>
      </c>
      <c r="F87" s="4" t="str">
        <f>VLOOKUP(A87,HOP!A:C,3,0)</f>
        <v>4044937</v>
      </c>
      <c r="G87" s="4">
        <f t="shared" si="2"/>
        <v>0</v>
      </c>
      <c r="H87" s="4" t="str">
        <f t="shared" si="3"/>
        <v>，4044937</v>
      </c>
      <c r="I87" s="4" t="str">
        <f>VLOOKUP(A87,HOP!A:U,21,0)</f>
        <v>直连</v>
      </c>
    </row>
    <row r="88" s="4" customFormat="1" hidden="1" spans="1:9">
      <c r="A88" s="5">
        <v>999229308048808</v>
      </c>
      <c r="B88" s="6">
        <v>45272</v>
      </c>
      <c r="C88" s="6">
        <v>45273</v>
      </c>
      <c r="D88" s="4">
        <v>490.28</v>
      </c>
      <c r="E88" s="4" t="str">
        <f>VLOOKUP(A88,HOP!A:L,12,0)</f>
        <v>490.28</v>
      </c>
      <c r="F88" s="4" t="str">
        <f>VLOOKUP(A88,HOP!A:C,3,0)</f>
        <v>4382180</v>
      </c>
      <c r="G88" s="4">
        <f t="shared" si="2"/>
        <v>0</v>
      </c>
      <c r="H88" s="4" t="str">
        <f t="shared" si="3"/>
        <v>，4382180</v>
      </c>
      <c r="I88" s="4" t="str">
        <f>VLOOKUP(A88,HOP!A:U,21,0)</f>
        <v>直采</v>
      </c>
    </row>
    <row r="89" s="4" customFormat="1" hidden="1" spans="1:9">
      <c r="A89" s="5">
        <v>29349925259</v>
      </c>
      <c r="B89" s="6">
        <v>45272</v>
      </c>
      <c r="C89" s="6">
        <v>45273</v>
      </c>
      <c r="D89" s="4">
        <v>586.44</v>
      </c>
      <c r="E89" s="4" t="str">
        <f>VLOOKUP(A89,HOP!A:L,12,0)</f>
        <v>586.44</v>
      </c>
      <c r="F89" s="4" t="str">
        <f>VLOOKUP(A89,HOP!A:C,3,0)</f>
        <v>4401800</v>
      </c>
      <c r="G89" s="4">
        <f t="shared" si="2"/>
        <v>0</v>
      </c>
      <c r="H89" s="4" t="str">
        <f t="shared" si="3"/>
        <v>，4401800</v>
      </c>
      <c r="I89" s="4" t="str">
        <f>VLOOKUP(A89,HOP!A:U,21,0)</f>
        <v>直采</v>
      </c>
    </row>
    <row r="90" s="4" customFormat="1" hidden="1" spans="1:9">
      <c r="A90" s="5">
        <v>999224048214440</v>
      </c>
      <c r="B90" s="6">
        <v>45273</v>
      </c>
      <c r="C90" s="6">
        <v>45274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2"/>
        <v>#N/A</v>
      </c>
      <c r="H90" s="4" t="e">
        <f t="shared" si="3"/>
        <v>#N/A</v>
      </c>
      <c r="I90" s="4" t="e">
        <f>VLOOKUP(A90,HOP!A:U,21,0)</f>
        <v>#N/A</v>
      </c>
    </row>
    <row r="91" s="4" customFormat="1" hidden="1" spans="1:9">
      <c r="A91" s="5">
        <v>999224498558160</v>
      </c>
      <c r="B91" s="6">
        <v>45269</v>
      </c>
      <c r="C91" s="6">
        <v>45274</v>
      </c>
      <c r="D91" s="4">
        <v>5465</v>
      </c>
      <c r="E91" s="4" t="str">
        <f>VLOOKUP(A91,HOP!A:L,12,0)</f>
        <v>5465.00</v>
      </c>
      <c r="F91" s="4" t="str">
        <f>VLOOKUP(A91,HOP!A:C,3,0)</f>
        <v>3440216</v>
      </c>
      <c r="G91" s="4">
        <f t="shared" si="2"/>
        <v>0</v>
      </c>
      <c r="H91" s="4" t="str">
        <f t="shared" si="3"/>
        <v>，3440216</v>
      </c>
      <c r="I91" s="4" t="str">
        <f>VLOOKUP(A91,HOP!A:U,21,0)</f>
        <v>直采</v>
      </c>
    </row>
    <row r="92" s="4" customFormat="1" hidden="1" spans="1:9">
      <c r="A92" s="5">
        <v>999225956284420</v>
      </c>
      <c r="B92" s="6">
        <v>45270</v>
      </c>
      <c r="C92" s="6">
        <v>45274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2"/>
        <v>#N/A</v>
      </c>
      <c r="H92" s="4" t="e">
        <f t="shared" si="3"/>
        <v>#N/A</v>
      </c>
      <c r="I92" s="4" t="e">
        <f>VLOOKUP(A92,HOP!A:U,21,0)</f>
        <v>#N/A</v>
      </c>
    </row>
    <row r="93" s="4" customFormat="1" hidden="1" spans="1:9">
      <c r="A93" s="5">
        <v>999226364356578</v>
      </c>
      <c r="B93" s="6">
        <v>45272</v>
      </c>
      <c r="C93" s="6">
        <v>45274</v>
      </c>
      <c r="D93" s="4">
        <v>641.32</v>
      </c>
      <c r="E93" s="4" t="str">
        <f>VLOOKUP(A93,HOP!A:L,12,0)</f>
        <v>641.32</v>
      </c>
      <c r="F93" s="4" t="str">
        <f>VLOOKUP(A93,HOP!A:C,3,0)</f>
        <v>3844802</v>
      </c>
      <c r="G93" s="4">
        <f t="shared" si="2"/>
        <v>0</v>
      </c>
      <c r="H93" s="4" t="str">
        <f t="shared" si="3"/>
        <v>，3844802</v>
      </c>
      <c r="I93" s="4" t="str">
        <f>VLOOKUP(A93,HOP!A:U,21,0)</f>
        <v>直连</v>
      </c>
    </row>
    <row r="94" s="4" customFormat="1" hidden="1" spans="1:9">
      <c r="A94" s="5">
        <v>999226366331437</v>
      </c>
      <c r="B94" s="6">
        <v>45271</v>
      </c>
      <c r="C94" s="6">
        <v>45274</v>
      </c>
      <c r="D94" s="4">
        <v>879.51</v>
      </c>
      <c r="E94" s="4" t="str">
        <f>VLOOKUP(A94,HOP!A:L,12,0)</f>
        <v>879.51</v>
      </c>
      <c r="F94" s="4" t="str">
        <f>VLOOKUP(A94,HOP!A:C,3,0)</f>
        <v>3846276</v>
      </c>
      <c r="G94" s="4">
        <f t="shared" si="2"/>
        <v>0</v>
      </c>
      <c r="H94" s="4" t="str">
        <f t="shared" si="3"/>
        <v>，3846276</v>
      </c>
      <c r="I94" s="4" t="str">
        <f>VLOOKUP(A94,HOP!A:U,21,0)</f>
        <v>直连</v>
      </c>
    </row>
    <row r="95" s="4" customFormat="1" hidden="1" spans="1:9">
      <c r="A95" s="5">
        <v>999226490563704</v>
      </c>
      <c r="B95" s="6">
        <v>45273</v>
      </c>
      <c r="C95" s="6">
        <v>45274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2"/>
        <v>#N/A</v>
      </c>
      <c r="H95" s="4" t="e">
        <f t="shared" si="3"/>
        <v>#N/A</v>
      </c>
      <c r="I95" s="4" t="e">
        <f>VLOOKUP(A95,HOP!A:U,21,0)</f>
        <v>#N/A</v>
      </c>
    </row>
    <row r="96" s="4" customFormat="1" hidden="1" spans="1:9">
      <c r="A96" s="5">
        <v>999226625484437</v>
      </c>
      <c r="B96" s="6">
        <v>45273</v>
      </c>
      <c r="C96" s="6">
        <v>45274</v>
      </c>
      <c r="D96" s="4">
        <v>602.73</v>
      </c>
      <c r="E96" s="4" t="str">
        <f>VLOOKUP(A96,HOP!A:L,12,0)</f>
        <v>602.73</v>
      </c>
      <c r="F96" s="4" t="str">
        <f>VLOOKUP(A96,HOP!A:C,3,0)</f>
        <v>3884125</v>
      </c>
      <c r="G96" s="4">
        <f t="shared" si="2"/>
        <v>0</v>
      </c>
      <c r="H96" s="4" t="str">
        <f t="shared" si="3"/>
        <v>，3884125</v>
      </c>
      <c r="I96" s="4" t="str">
        <f>VLOOKUP(A96,HOP!A:U,21,0)</f>
        <v>直连</v>
      </c>
    </row>
    <row r="97" s="4" customFormat="1" hidden="1" spans="1:9">
      <c r="A97" s="5">
        <v>999226767241832</v>
      </c>
      <c r="B97" s="6">
        <v>45271</v>
      </c>
      <c r="C97" s="6">
        <v>45274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2"/>
        <v>#N/A</v>
      </c>
      <c r="H97" s="4" t="e">
        <f t="shared" si="3"/>
        <v>#N/A</v>
      </c>
      <c r="I97" s="4" t="e">
        <f>VLOOKUP(A97,HOP!A:U,21,0)</f>
        <v>#N/A</v>
      </c>
    </row>
    <row r="98" s="4" customFormat="1" hidden="1" spans="1:9">
      <c r="A98" s="5">
        <v>999226838539591</v>
      </c>
      <c r="B98" s="6">
        <v>45272</v>
      </c>
      <c r="C98" s="6">
        <v>45274</v>
      </c>
      <c r="D98" s="4">
        <v>2154.2</v>
      </c>
      <c r="E98" s="4" t="str">
        <f>VLOOKUP(A98,HOP!A:L,12,0)</f>
        <v>2154.20</v>
      </c>
      <c r="F98" s="4" t="str">
        <f>VLOOKUP(A98,HOP!A:C,3,0)</f>
        <v>3947259</v>
      </c>
      <c r="G98" s="4">
        <f t="shared" si="2"/>
        <v>0</v>
      </c>
      <c r="H98" s="4" t="str">
        <f t="shared" si="3"/>
        <v>，3947259</v>
      </c>
      <c r="I98" s="4" t="str">
        <f>VLOOKUP(A98,HOP!A:U,21,0)</f>
        <v>直连</v>
      </c>
    </row>
    <row r="99" s="4" customFormat="1" hidden="1" spans="1:9">
      <c r="A99" s="5">
        <v>999227099608134</v>
      </c>
      <c r="B99" s="6">
        <v>45269</v>
      </c>
      <c r="C99" s="6">
        <v>45274</v>
      </c>
      <c r="D99" s="4">
        <v>4621.34</v>
      </c>
      <c r="E99" s="4" t="str">
        <f>VLOOKUP(A99,HOP!A:L,12,0)</f>
        <v>4621.30</v>
      </c>
      <c r="F99" s="4" t="str">
        <f>VLOOKUP(A99,HOP!A:C,3,0)</f>
        <v>4001714</v>
      </c>
      <c r="G99" s="4">
        <f t="shared" si="2"/>
        <v>0.0399999999999636</v>
      </c>
      <c r="H99" s="4" t="str">
        <f t="shared" si="3"/>
        <v>，4001714</v>
      </c>
      <c r="I99" s="4" t="str">
        <f>VLOOKUP(A99,HOP!A:U,21,0)</f>
        <v>直采</v>
      </c>
    </row>
    <row r="100" s="4" customFormat="1" hidden="1" spans="1:9">
      <c r="A100" s="5">
        <v>999227105637427</v>
      </c>
      <c r="B100" s="6">
        <v>45270</v>
      </c>
      <c r="C100" s="6">
        <v>45274</v>
      </c>
      <c r="D100" s="4">
        <v>1313.64</v>
      </c>
      <c r="E100" s="4" t="str">
        <f>VLOOKUP(A100,HOP!A:L,12,0)</f>
        <v>1313.64</v>
      </c>
      <c r="F100" s="4" t="str">
        <f>VLOOKUP(A100,HOP!A:C,3,0)</f>
        <v>4005600</v>
      </c>
      <c r="G100" s="4">
        <f t="shared" si="2"/>
        <v>0</v>
      </c>
      <c r="H100" s="4" t="str">
        <f t="shared" si="3"/>
        <v>，4005600</v>
      </c>
      <c r="I100" s="4" t="str">
        <f>VLOOKUP(A100,HOP!A:U,21,0)</f>
        <v>直采</v>
      </c>
    </row>
    <row r="101" s="4" customFormat="1" hidden="1" spans="1:9">
      <c r="A101" s="5">
        <v>999227305960805</v>
      </c>
      <c r="B101" s="6">
        <v>45272</v>
      </c>
      <c r="C101" s="6">
        <v>45274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2"/>
        <v>#N/A</v>
      </c>
      <c r="H101" s="4" t="e">
        <f t="shared" si="3"/>
        <v>#N/A</v>
      </c>
      <c r="I101" s="4" t="e">
        <f>VLOOKUP(A101,HOP!A:U,21,0)</f>
        <v>#N/A</v>
      </c>
    </row>
    <row r="102" s="4" customFormat="1" hidden="1" spans="1:9">
      <c r="A102" s="5">
        <v>999227353021021</v>
      </c>
      <c r="B102" s="6">
        <v>45272</v>
      </c>
      <c r="C102" s="6">
        <v>45274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2"/>
        <v>#N/A</v>
      </c>
      <c r="H102" s="4" t="e">
        <f t="shared" si="3"/>
        <v>#N/A</v>
      </c>
      <c r="I102" s="4" t="e">
        <f>VLOOKUP(A102,HOP!A:U,21,0)</f>
        <v>#N/A</v>
      </c>
    </row>
    <row r="103" s="4" customFormat="1" hidden="1" spans="1:9">
      <c r="A103" s="5">
        <v>999227444129777</v>
      </c>
      <c r="B103" s="6">
        <v>45268</v>
      </c>
      <c r="C103" s="6">
        <v>45274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2"/>
        <v>#N/A</v>
      </c>
      <c r="H103" s="4" t="e">
        <f t="shared" si="3"/>
        <v>#N/A</v>
      </c>
      <c r="I103" s="4" t="e">
        <f>VLOOKUP(A103,HOP!A:U,21,0)</f>
        <v>#N/A</v>
      </c>
    </row>
    <row r="104" s="4" customFormat="1" hidden="1" spans="1:9">
      <c r="A104" s="5">
        <v>999227988834329</v>
      </c>
      <c r="B104" s="6">
        <v>45268</v>
      </c>
      <c r="C104" s="6">
        <v>45274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2"/>
        <v>#N/A</v>
      </c>
      <c r="H104" s="4" t="e">
        <f t="shared" si="3"/>
        <v>#N/A</v>
      </c>
      <c r="I104" s="4" t="e">
        <f>VLOOKUP(A104,HOP!A:U,21,0)</f>
        <v>#N/A</v>
      </c>
    </row>
    <row r="105" s="4" customFormat="1" hidden="1" spans="1:9">
      <c r="A105" s="5">
        <v>999228032947102</v>
      </c>
      <c r="B105" s="6">
        <v>45271</v>
      </c>
      <c r="C105" s="6">
        <v>45274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2"/>
        <v>#N/A</v>
      </c>
      <c r="H105" s="4" t="e">
        <f t="shared" si="3"/>
        <v>#N/A</v>
      </c>
      <c r="I105" s="4" t="e">
        <f>VLOOKUP(A105,HOP!A:U,21,0)</f>
        <v>#N/A</v>
      </c>
    </row>
    <row r="106" s="4" customFormat="1" hidden="1" spans="1:9">
      <c r="A106" s="5">
        <v>999228125097739</v>
      </c>
      <c r="B106" s="6">
        <v>45273</v>
      </c>
      <c r="C106" s="6">
        <v>45274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2"/>
        <v>#N/A</v>
      </c>
      <c r="H106" s="4" t="e">
        <f t="shared" si="3"/>
        <v>#N/A</v>
      </c>
      <c r="I106" s="4" t="e">
        <f>VLOOKUP(A106,HOP!A:U,21,0)</f>
        <v>#N/A</v>
      </c>
    </row>
    <row r="107" s="4" customFormat="1" hidden="1" spans="1:9">
      <c r="A107" s="5">
        <v>999228140520091</v>
      </c>
      <c r="B107" s="6">
        <v>45272</v>
      </c>
      <c r="C107" s="6">
        <v>45274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2"/>
        <v>#N/A</v>
      </c>
      <c r="H107" s="4" t="e">
        <f t="shared" si="3"/>
        <v>#N/A</v>
      </c>
      <c r="I107" s="4" t="e">
        <f>VLOOKUP(A107,HOP!A:U,21,0)</f>
        <v>#N/A</v>
      </c>
    </row>
    <row r="108" s="4" customFormat="1" hidden="1" spans="1:9">
      <c r="A108" s="5">
        <v>999228216304768</v>
      </c>
      <c r="B108" s="6">
        <v>45272</v>
      </c>
      <c r="C108" s="6">
        <v>45274</v>
      </c>
      <c r="D108" s="4">
        <v>1632</v>
      </c>
      <c r="E108" s="4" t="str">
        <f>VLOOKUP(A108,HOP!A:L,12,0)</f>
        <v>1632.00</v>
      </c>
      <c r="F108" s="4" t="str">
        <f>VLOOKUP(A108,HOP!A:C,3,0)</f>
        <v>4153591</v>
      </c>
      <c r="G108" s="4">
        <f t="shared" si="2"/>
        <v>0</v>
      </c>
      <c r="H108" s="4" t="str">
        <f t="shared" si="3"/>
        <v>，4153591</v>
      </c>
      <c r="I108" s="4" t="str">
        <f>VLOOKUP(A108,HOP!A:U,21,0)</f>
        <v>直连</v>
      </c>
    </row>
    <row r="109" s="4" customFormat="1" hidden="1" spans="1:9">
      <c r="A109" s="5">
        <v>999228286965545</v>
      </c>
      <c r="B109" s="6">
        <v>45272</v>
      </c>
      <c r="C109" s="6">
        <v>45274</v>
      </c>
      <c r="D109" s="4">
        <v>688.58</v>
      </c>
      <c r="E109" s="4" t="str">
        <f>VLOOKUP(A109,HOP!A:L,12,0)</f>
        <v>688.58</v>
      </c>
      <c r="F109" s="4" t="str">
        <f>VLOOKUP(A109,HOP!A:C,3,0)</f>
        <v>4177861</v>
      </c>
      <c r="G109" s="4">
        <f t="shared" si="2"/>
        <v>0</v>
      </c>
      <c r="H109" s="4" t="str">
        <f t="shared" si="3"/>
        <v>，4177861</v>
      </c>
      <c r="I109" s="4" t="str">
        <f>VLOOKUP(A109,HOP!A:U,21,0)</f>
        <v>直连</v>
      </c>
    </row>
    <row r="110" s="4" customFormat="1" hidden="1" spans="1:9">
      <c r="A110" s="5">
        <v>999228294198622</v>
      </c>
      <c r="B110" s="6">
        <v>45272</v>
      </c>
      <c r="C110" s="6">
        <v>45274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2"/>
        <v>#N/A</v>
      </c>
      <c r="H110" s="4" t="e">
        <f t="shared" si="3"/>
        <v>#N/A</v>
      </c>
      <c r="I110" s="4" t="e">
        <f>VLOOKUP(A110,HOP!A:U,21,0)</f>
        <v>#N/A</v>
      </c>
    </row>
    <row r="111" s="4" customFormat="1" hidden="1" spans="1:9">
      <c r="A111" s="5">
        <v>999228308839225</v>
      </c>
      <c r="B111" s="6">
        <v>45272</v>
      </c>
      <c r="C111" s="6">
        <v>45274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2"/>
        <v>#N/A</v>
      </c>
      <c r="H111" s="4" t="e">
        <f t="shared" si="3"/>
        <v>#N/A</v>
      </c>
      <c r="I111" s="4" t="e">
        <f>VLOOKUP(A111,HOP!A:U,21,0)</f>
        <v>#N/A</v>
      </c>
    </row>
    <row r="112" s="4" customFormat="1" hidden="1" spans="1:9">
      <c r="A112" s="5">
        <v>999228311008542</v>
      </c>
      <c r="B112" s="6">
        <v>45267</v>
      </c>
      <c r="C112" s="6">
        <v>45274</v>
      </c>
      <c r="D112" s="4">
        <v>0</v>
      </c>
      <c r="E112" s="4" t="str">
        <f>VLOOKUP(A112,HOP!A:L,12,0)</f>
        <v>0.00</v>
      </c>
      <c r="F112" s="4" t="str">
        <f>VLOOKUP(A112,HOP!A:C,3,0)</f>
        <v>4186781</v>
      </c>
      <c r="G112" s="4">
        <f t="shared" si="2"/>
        <v>0</v>
      </c>
      <c r="H112" s="4" t="str">
        <f t="shared" si="3"/>
        <v>，4186781</v>
      </c>
      <c r="I112" s="4" t="str">
        <f>VLOOKUP(A112,HOP!A:U,21,0)</f>
        <v>直连</v>
      </c>
    </row>
    <row r="113" s="4" customFormat="1" hidden="1" spans="1:9">
      <c r="A113" s="5">
        <v>999228320811386</v>
      </c>
      <c r="B113" s="6">
        <v>45272</v>
      </c>
      <c r="C113" s="6">
        <v>45274</v>
      </c>
      <c r="D113" s="4">
        <v>2233.4</v>
      </c>
      <c r="E113" s="4" t="str">
        <f>VLOOKUP(A113,HOP!A:L,12,0)</f>
        <v>2233.40</v>
      </c>
      <c r="F113" s="4" t="str">
        <f>VLOOKUP(A113,HOP!A:C,3,0)</f>
        <v>4193958</v>
      </c>
      <c r="G113" s="4">
        <f t="shared" si="2"/>
        <v>0</v>
      </c>
      <c r="H113" s="4" t="str">
        <f t="shared" si="3"/>
        <v>，4193958</v>
      </c>
      <c r="I113" s="4" t="str">
        <f>VLOOKUP(A113,HOP!A:U,21,0)</f>
        <v>直连</v>
      </c>
    </row>
    <row r="114" s="4" customFormat="1" hidden="1" spans="1:9">
      <c r="A114" s="5">
        <v>999228333182429</v>
      </c>
      <c r="B114" s="6">
        <v>45272</v>
      </c>
      <c r="C114" s="6">
        <v>45274</v>
      </c>
      <c r="D114" s="4">
        <v>1113.26</v>
      </c>
      <c r="E114" s="4" t="str">
        <f>VLOOKUP(A114,HOP!A:L,12,0)</f>
        <v>1113.26</v>
      </c>
      <c r="F114" s="4" t="str">
        <f>VLOOKUP(A114,HOP!A:C,3,0)</f>
        <v>4199077</v>
      </c>
      <c r="G114" s="4">
        <f t="shared" si="2"/>
        <v>0</v>
      </c>
      <c r="H114" s="4" t="str">
        <f t="shared" si="3"/>
        <v>，4199077</v>
      </c>
      <c r="I114" s="4" t="str">
        <f>VLOOKUP(A114,HOP!A:U,21,0)</f>
        <v>直采</v>
      </c>
    </row>
    <row r="115" s="4" customFormat="1" hidden="1" spans="1:9">
      <c r="A115" s="5">
        <v>999228333290009</v>
      </c>
      <c r="B115" s="6">
        <v>45273</v>
      </c>
      <c r="C115" s="6">
        <v>45274</v>
      </c>
      <c r="D115" s="4">
        <v>198.47</v>
      </c>
      <c r="E115" s="4" t="str">
        <f>VLOOKUP(A115,HOP!A:L,12,0)</f>
        <v>198.47</v>
      </c>
      <c r="F115" s="4" t="str">
        <f>VLOOKUP(A115,HOP!A:C,3,0)</f>
        <v>4199101</v>
      </c>
      <c r="G115" s="4">
        <f t="shared" si="2"/>
        <v>0</v>
      </c>
      <c r="H115" s="4" t="str">
        <f t="shared" si="3"/>
        <v>，4199101</v>
      </c>
      <c r="I115" s="4" t="str">
        <f>VLOOKUP(A115,HOP!A:U,21,0)</f>
        <v>直连</v>
      </c>
    </row>
    <row r="116" s="4" customFormat="1" hidden="1" spans="1:9">
      <c r="A116" s="5">
        <v>999228338935154</v>
      </c>
      <c r="B116" s="6">
        <v>45273</v>
      </c>
      <c r="C116" s="6">
        <v>45274</v>
      </c>
      <c r="D116" s="4">
        <v>844.08</v>
      </c>
      <c r="E116" s="4" t="str">
        <f>VLOOKUP(A116,HOP!A:L,12,0)</f>
        <v>844.08</v>
      </c>
      <c r="F116" s="4" t="str">
        <f>VLOOKUP(A116,HOP!A:C,3,0)</f>
        <v>4202480</v>
      </c>
      <c r="G116" s="4">
        <f t="shared" si="2"/>
        <v>0</v>
      </c>
      <c r="H116" s="4" t="str">
        <f t="shared" si="3"/>
        <v>，4202480</v>
      </c>
      <c r="I116" s="4" t="str">
        <f>VLOOKUP(A116,HOP!A:U,21,0)</f>
        <v>直连</v>
      </c>
    </row>
    <row r="117" s="4" customFormat="1" hidden="1" spans="1:9">
      <c r="A117" s="5">
        <v>999228344383814</v>
      </c>
      <c r="B117" s="6">
        <v>45270</v>
      </c>
      <c r="C117" s="6">
        <v>45274</v>
      </c>
      <c r="D117" s="4">
        <v>6107.36</v>
      </c>
      <c r="E117" s="4" t="str">
        <f>VLOOKUP(A117,HOP!A:L,12,0)</f>
        <v>6107.36</v>
      </c>
      <c r="F117" s="4" t="str">
        <f>VLOOKUP(A117,HOP!A:C,3,0)</f>
        <v>4206093</v>
      </c>
      <c r="G117" s="4">
        <f t="shared" si="2"/>
        <v>0</v>
      </c>
      <c r="H117" s="4" t="str">
        <f t="shared" si="3"/>
        <v>，4206093</v>
      </c>
      <c r="I117" s="4" t="str">
        <f>VLOOKUP(A117,HOP!A:U,21,0)</f>
        <v>直连</v>
      </c>
    </row>
    <row r="118" s="4" customFormat="1" hidden="1" spans="1:9">
      <c r="A118" s="5">
        <v>999228345725821</v>
      </c>
      <c r="B118" s="6">
        <v>45272</v>
      </c>
      <c r="C118" s="6">
        <v>45274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2"/>
        <v>#N/A</v>
      </c>
      <c r="H118" s="4" t="e">
        <f t="shared" si="3"/>
        <v>#N/A</v>
      </c>
      <c r="I118" s="4" t="e">
        <f>VLOOKUP(A118,HOP!A:U,21,0)</f>
        <v>#N/A</v>
      </c>
    </row>
    <row r="119" s="4" customFormat="1" hidden="1" spans="1:9">
      <c r="A119" s="5">
        <v>999228360040708</v>
      </c>
      <c r="B119" s="6">
        <v>45269</v>
      </c>
      <c r="C119" s="6">
        <v>45274</v>
      </c>
      <c r="D119" s="4">
        <v>1814.36</v>
      </c>
      <c r="E119" s="4" t="str">
        <f>VLOOKUP(A119,HOP!A:L,12,0)</f>
        <v>1814.36</v>
      </c>
      <c r="F119" s="4" t="str">
        <f>VLOOKUP(A119,HOP!A:C,3,0)</f>
        <v>4213098</v>
      </c>
      <c r="G119" s="4">
        <f t="shared" si="2"/>
        <v>0</v>
      </c>
      <c r="H119" s="4" t="str">
        <f t="shared" si="3"/>
        <v>，4213098</v>
      </c>
      <c r="I119" s="4" t="str">
        <f>VLOOKUP(A119,HOP!A:U,21,0)</f>
        <v>直连</v>
      </c>
    </row>
    <row r="120" s="4" customFormat="1" hidden="1" spans="1:9">
      <c r="A120" s="5">
        <v>999228365422063</v>
      </c>
      <c r="B120" s="6">
        <v>45273</v>
      </c>
      <c r="C120" s="6">
        <v>45274</v>
      </c>
      <c r="D120" s="4">
        <v>577.23</v>
      </c>
      <c r="E120" s="4" t="str">
        <f>VLOOKUP(A120,HOP!A:L,12,0)</f>
        <v>577.23</v>
      </c>
      <c r="F120" s="4" t="str">
        <f>VLOOKUP(A120,HOP!A:C,3,0)</f>
        <v>4216461</v>
      </c>
      <c r="G120" s="4">
        <f t="shared" si="2"/>
        <v>0</v>
      </c>
      <c r="H120" s="4" t="str">
        <f t="shared" si="3"/>
        <v>，4216461</v>
      </c>
      <c r="I120" s="4" t="str">
        <f>VLOOKUP(A120,HOP!A:U,21,0)</f>
        <v>直连</v>
      </c>
    </row>
    <row r="121" s="4" customFormat="1" hidden="1" spans="1:9">
      <c r="A121" s="5">
        <v>999228367408647</v>
      </c>
      <c r="B121" s="6">
        <v>45271</v>
      </c>
      <c r="C121" s="6">
        <v>45274</v>
      </c>
      <c r="D121" s="4">
        <v>636.15</v>
      </c>
      <c r="E121" s="4" t="str">
        <f>VLOOKUP(A121,HOP!A:L,12,0)</f>
        <v>636.15</v>
      </c>
      <c r="F121" s="4" t="str">
        <f>VLOOKUP(A121,HOP!A:C,3,0)</f>
        <v>4218338</v>
      </c>
      <c r="G121" s="4">
        <f t="shared" si="2"/>
        <v>0</v>
      </c>
      <c r="H121" s="4" t="str">
        <f t="shared" si="3"/>
        <v>，4218338</v>
      </c>
      <c r="I121" s="4" t="str">
        <f>VLOOKUP(A121,HOP!A:U,21,0)</f>
        <v>直连</v>
      </c>
    </row>
    <row r="122" s="4" customFormat="1" hidden="1" spans="1:9">
      <c r="A122" s="5">
        <v>999228367431943</v>
      </c>
      <c r="B122" s="6">
        <v>45272</v>
      </c>
      <c r="C122" s="6">
        <v>45274</v>
      </c>
      <c r="D122" s="4">
        <v>2142.52</v>
      </c>
      <c r="E122" s="4" t="str">
        <f>VLOOKUP(A122,HOP!A:L,12,0)</f>
        <v>2142.52</v>
      </c>
      <c r="F122" s="4" t="str">
        <f>VLOOKUP(A122,HOP!A:C,3,0)</f>
        <v>4218370</v>
      </c>
      <c r="G122" s="4">
        <f t="shared" si="2"/>
        <v>0</v>
      </c>
      <c r="H122" s="4" t="str">
        <f t="shared" si="3"/>
        <v>，4218370</v>
      </c>
      <c r="I122" s="4" t="str">
        <f>VLOOKUP(A122,HOP!A:U,21,0)</f>
        <v>直连</v>
      </c>
    </row>
    <row r="123" s="4" customFormat="1" hidden="1" spans="1:9">
      <c r="A123" s="5">
        <v>999228369484993</v>
      </c>
      <c r="B123" s="6">
        <v>45273</v>
      </c>
      <c r="C123" s="6">
        <v>45274</v>
      </c>
      <c r="D123" s="4">
        <v>1294.86</v>
      </c>
      <c r="E123" s="4" t="str">
        <f>VLOOKUP(A123,HOP!A:L,12,0)</f>
        <v>1294.86</v>
      </c>
      <c r="F123" s="4" t="str">
        <f>VLOOKUP(A123,HOP!A:C,3,0)</f>
        <v>4222021</v>
      </c>
      <c r="G123" s="4">
        <f t="shared" si="2"/>
        <v>0</v>
      </c>
      <c r="H123" s="4" t="str">
        <f t="shared" si="3"/>
        <v>，4222021</v>
      </c>
      <c r="I123" s="4" t="str">
        <f>VLOOKUP(A123,HOP!A:U,21,0)</f>
        <v>直连</v>
      </c>
    </row>
    <row r="124" s="4" customFormat="1" hidden="1" spans="1:9">
      <c r="A124" s="5">
        <v>999228370290466</v>
      </c>
      <c r="B124" s="6">
        <v>45272</v>
      </c>
      <c r="C124" s="6">
        <v>45274</v>
      </c>
      <c r="D124" s="4">
        <v>672.98</v>
      </c>
      <c r="E124" s="4" t="str">
        <f>VLOOKUP(A124,HOP!A:L,12,0)</f>
        <v>672.98</v>
      </c>
      <c r="F124" s="4" t="str">
        <f>VLOOKUP(A124,HOP!A:C,3,0)</f>
        <v>4223482</v>
      </c>
      <c r="G124" s="4">
        <f t="shared" si="2"/>
        <v>0</v>
      </c>
      <c r="H124" s="4" t="str">
        <f t="shared" si="3"/>
        <v>，4223482</v>
      </c>
      <c r="I124" s="4" t="str">
        <f>VLOOKUP(A124,HOP!A:U,21,0)</f>
        <v>直连</v>
      </c>
    </row>
    <row r="125" s="4" customFormat="1" hidden="1" spans="1:9">
      <c r="A125" s="5">
        <v>999228414020023</v>
      </c>
      <c r="B125" s="6">
        <v>45272</v>
      </c>
      <c r="C125" s="6">
        <v>45274</v>
      </c>
      <c r="D125" s="4">
        <v>3461.1</v>
      </c>
      <c r="E125" s="4" t="str">
        <f>VLOOKUP(A125,HOP!A:L,12,0)</f>
        <v>3461.10</v>
      </c>
      <c r="F125" s="4" t="str">
        <f>VLOOKUP(A125,HOP!A:C,3,0)</f>
        <v>4232554</v>
      </c>
      <c r="G125" s="4">
        <f t="shared" si="2"/>
        <v>0</v>
      </c>
      <c r="H125" s="4" t="str">
        <f t="shared" si="3"/>
        <v>，4232554</v>
      </c>
      <c r="I125" s="4" t="str">
        <f>VLOOKUP(A125,HOP!A:U,21,0)</f>
        <v>直连</v>
      </c>
    </row>
    <row r="126" s="4" customFormat="1" hidden="1" spans="1:9">
      <c r="A126" s="5">
        <v>999228417668755</v>
      </c>
      <c r="B126" s="6">
        <v>45270</v>
      </c>
      <c r="C126" s="6">
        <v>45274</v>
      </c>
      <c r="D126" s="4">
        <v>3062.34</v>
      </c>
      <c r="E126" s="4" t="str">
        <f>VLOOKUP(A126,HOP!A:L,12,0)</f>
        <v>3062.34</v>
      </c>
      <c r="F126" s="4" t="str">
        <f>VLOOKUP(A126,HOP!A:C,3,0)</f>
        <v>4234418</v>
      </c>
      <c r="G126" s="4">
        <f t="shared" si="2"/>
        <v>0</v>
      </c>
      <c r="H126" s="4" t="str">
        <f t="shared" si="3"/>
        <v>，4234418</v>
      </c>
      <c r="I126" s="4" t="str">
        <f>VLOOKUP(A126,HOP!A:U,21,0)</f>
        <v>直连</v>
      </c>
    </row>
    <row r="127" s="4" customFormat="1" hidden="1" spans="1:9">
      <c r="A127" s="5">
        <v>999228420486740</v>
      </c>
      <c r="B127" s="6">
        <v>45267</v>
      </c>
      <c r="C127" s="6">
        <v>45274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2"/>
        <v>#N/A</v>
      </c>
      <c r="H127" s="4" t="e">
        <f t="shared" si="3"/>
        <v>#N/A</v>
      </c>
      <c r="I127" s="4" t="e">
        <f>VLOOKUP(A127,HOP!A:U,21,0)</f>
        <v>#N/A</v>
      </c>
    </row>
    <row r="128" s="4" customFormat="1" hidden="1" spans="1:9">
      <c r="A128" s="5">
        <v>999228422586810</v>
      </c>
      <c r="B128" s="6">
        <v>45272</v>
      </c>
      <c r="C128" s="6">
        <v>45274</v>
      </c>
      <c r="D128" s="4">
        <v>720.48</v>
      </c>
      <c r="E128" s="4" t="str">
        <f>VLOOKUP(A128,HOP!A:L,12,0)</f>
        <v>720.48</v>
      </c>
      <c r="F128" s="4" t="str">
        <f>VLOOKUP(A128,HOP!A:C,3,0)</f>
        <v>4236556</v>
      </c>
      <c r="G128" s="4">
        <f t="shared" si="2"/>
        <v>0</v>
      </c>
      <c r="H128" s="4" t="str">
        <f t="shared" si="3"/>
        <v>，4236556</v>
      </c>
      <c r="I128" s="4" t="str">
        <f>VLOOKUP(A128,HOP!A:U,21,0)</f>
        <v>直采</v>
      </c>
    </row>
    <row r="129" s="4" customFormat="1" hidden="1" spans="1:9">
      <c r="A129" s="5">
        <v>999228446021281</v>
      </c>
      <c r="B129" s="6">
        <v>45273</v>
      </c>
      <c r="C129" s="6">
        <v>45274</v>
      </c>
      <c r="D129" s="4">
        <v>261.42</v>
      </c>
      <c r="E129" s="4" t="str">
        <f>VLOOKUP(A129,HOP!A:L,12,0)</f>
        <v>261.42</v>
      </c>
      <c r="F129" s="4" t="str">
        <f>VLOOKUP(A129,HOP!A:C,3,0)</f>
        <v>4249716</v>
      </c>
      <c r="G129" s="4">
        <f t="shared" si="2"/>
        <v>0</v>
      </c>
      <c r="H129" s="4" t="str">
        <f t="shared" si="3"/>
        <v>，4249716</v>
      </c>
      <c r="I129" s="4" t="str">
        <f>VLOOKUP(A129,HOP!A:U,21,0)</f>
        <v>直连</v>
      </c>
    </row>
    <row r="130" s="4" customFormat="1" hidden="1" spans="1:9">
      <c r="A130" s="5">
        <v>28485899935</v>
      </c>
      <c r="B130" s="6">
        <v>45272</v>
      </c>
      <c r="C130" s="6">
        <v>45274</v>
      </c>
      <c r="D130" s="4">
        <v>1558.76</v>
      </c>
      <c r="E130" s="4" t="str">
        <f>VLOOKUP(A130,HOP!A:L,12,0)</f>
        <v>1558.76</v>
      </c>
      <c r="F130" s="4" t="str">
        <f>VLOOKUP(A130,HOP!A:C,3,0)</f>
        <v>4257669</v>
      </c>
      <c r="G130" s="4">
        <f t="shared" si="2"/>
        <v>0</v>
      </c>
      <c r="H130" s="4" t="str">
        <f t="shared" si="3"/>
        <v>，4257669</v>
      </c>
      <c r="I130" s="4" t="str">
        <f>VLOOKUP(A130,HOP!A:U,21,0)</f>
        <v>直连</v>
      </c>
    </row>
    <row r="131" s="4" customFormat="1" hidden="1" spans="1:9">
      <c r="A131" s="5">
        <v>28485921456</v>
      </c>
      <c r="B131" s="6">
        <v>45272</v>
      </c>
      <c r="C131" s="6">
        <v>45274</v>
      </c>
      <c r="D131" s="4">
        <v>1558.76</v>
      </c>
      <c r="E131" s="4" t="str">
        <f>VLOOKUP(A131,HOP!A:L,12,0)</f>
        <v>1558.76</v>
      </c>
      <c r="F131" s="4" t="str">
        <f>VLOOKUP(A131,HOP!A:C,3,0)</f>
        <v>4257674</v>
      </c>
      <c r="G131" s="4">
        <f t="shared" ref="G131:G194" si="4">D131-E131</f>
        <v>0</v>
      </c>
      <c r="H131" s="4" t="str">
        <f t="shared" ref="H131:H194" si="5">$H$1&amp;F131</f>
        <v>，4257674</v>
      </c>
      <c r="I131" s="4" t="str">
        <f>VLOOKUP(A131,HOP!A:U,21,0)</f>
        <v>直连</v>
      </c>
    </row>
    <row r="132" s="4" customFormat="1" hidden="1" spans="1:9">
      <c r="A132" s="5">
        <v>999228489635983</v>
      </c>
      <c r="B132" s="6">
        <v>45267</v>
      </c>
      <c r="C132" s="6">
        <v>45274</v>
      </c>
      <c r="D132" s="4">
        <v>5793.25</v>
      </c>
      <c r="E132" s="4" t="str">
        <f>VLOOKUP(A132,HOP!A:L,12,0)</f>
        <v>5793.25</v>
      </c>
      <c r="F132" s="4" t="str">
        <f>VLOOKUP(A132,HOP!A:C,3,0)</f>
        <v>4262055</v>
      </c>
      <c r="G132" s="4">
        <f t="shared" si="4"/>
        <v>0</v>
      </c>
      <c r="H132" s="4" t="str">
        <f t="shared" si="5"/>
        <v>，4262055</v>
      </c>
      <c r="I132" s="4" t="str">
        <f>VLOOKUP(A132,HOP!A:U,21,0)</f>
        <v>直连</v>
      </c>
    </row>
    <row r="133" s="4" customFormat="1" hidden="1" spans="1:9">
      <c r="A133" s="5">
        <v>999228491362958</v>
      </c>
      <c r="B133" s="6">
        <v>45273</v>
      </c>
      <c r="C133" s="6">
        <v>45274</v>
      </c>
      <c r="D133" s="4">
        <v>201.2</v>
      </c>
      <c r="E133" s="4" t="str">
        <f>VLOOKUP(A133,HOP!A:L,12,0)</f>
        <v>201.20</v>
      </c>
      <c r="F133" s="4" t="str">
        <f>VLOOKUP(A133,HOP!A:C,3,0)</f>
        <v>4262358</v>
      </c>
      <c r="G133" s="4">
        <f t="shared" si="4"/>
        <v>0</v>
      </c>
      <c r="H133" s="4" t="str">
        <f t="shared" si="5"/>
        <v>，4262358</v>
      </c>
      <c r="I133" s="4" t="str">
        <f>VLOOKUP(A133,HOP!A:U,21,0)</f>
        <v>直连</v>
      </c>
    </row>
    <row r="134" s="4" customFormat="1" hidden="1" spans="1:9">
      <c r="A134" s="5">
        <v>999228493923456</v>
      </c>
      <c r="B134" s="6">
        <v>45269</v>
      </c>
      <c r="C134" s="6">
        <v>45274</v>
      </c>
      <c r="D134" s="4">
        <v>4342</v>
      </c>
      <c r="E134" s="4">
        <v>4342</v>
      </c>
      <c r="F134" s="4" t="str">
        <f>VLOOKUP(A134,HOP!A:C,3,0)</f>
        <v>4263150</v>
      </c>
      <c r="G134" s="4">
        <f t="shared" si="4"/>
        <v>0</v>
      </c>
      <c r="H134" s="4" t="str">
        <f t="shared" si="5"/>
        <v>，4263150</v>
      </c>
      <c r="I134" s="4" t="str">
        <f>VLOOKUP(A134,HOP!A:U,21,0)</f>
        <v>直连</v>
      </c>
    </row>
    <row r="135" s="4" customFormat="1" hidden="1" spans="1:9">
      <c r="A135" s="5">
        <v>999228494256979</v>
      </c>
      <c r="B135" s="6">
        <v>45272</v>
      </c>
      <c r="C135" s="6">
        <v>45274</v>
      </c>
      <c r="D135" s="4">
        <v>1257.46</v>
      </c>
      <c r="E135" s="4" t="str">
        <f>VLOOKUP(A135,HOP!A:L,12,0)</f>
        <v>1257.46</v>
      </c>
      <c r="F135" s="4" t="str">
        <f>VLOOKUP(A135,HOP!A:C,3,0)</f>
        <v>4263350</v>
      </c>
      <c r="G135" s="4">
        <f t="shared" si="4"/>
        <v>0</v>
      </c>
      <c r="H135" s="4" t="str">
        <f t="shared" si="5"/>
        <v>，4263350</v>
      </c>
      <c r="I135" s="4" t="str">
        <f>VLOOKUP(A135,HOP!A:U,21,0)</f>
        <v>直连</v>
      </c>
    </row>
    <row r="136" s="4" customFormat="1" spans="1:9">
      <c r="A136" s="5">
        <v>999228506075343</v>
      </c>
      <c r="B136" s="6">
        <v>45272</v>
      </c>
      <c r="C136" s="6">
        <v>45274</v>
      </c>
      <c r="D136" s="4">
        <v>930.78</v>
      </c>
      <c r="E136" s="4" t="str">
        <f>VLOOKUP(A136,HOP!A:L,12,0)</f>
        <v>931.60</v>
      </c>
      <c r="F136" s="4" t="str">
        <f>VLOOKUP(A136,HOP!A:C,3,0)</f>
        <v>4267607</v>
      </c>
      <c r="G136" s="4">
        <f t="shared" si="4"/>
        <v>-0.82000000000005</v>
      </c>
      <c r="H136" s="4" t="str">
        <f t="shared" si="5"/>
        <v>，4267607</v>
      </c>
      <c r="I136" s="4" t="str">
        <f>VLOOKUP(A136,HOP!A:U,21,0)</f>
        <v>直连</v>
      </c>
    </row>
    <row r="137" s="4" customFormat="1" hidden="1" spans="1:9">
      <c r="A137" s="5">
        <v>999228506702775</v>
      </c>
      <c r="B137" s="6">
        <v>45270</v>
      </c>
      <c r="C137" s="6">
        <v>45274</v>
      </c>
      <c r="D137" s="4">
        <v>4952.96</v>
      </c>
      <c r="E137" s="4" t="str">
        <f>VLOOKUP(A137,HOP!A:L,12,0)</f>
        <v>4952.96</v>
      </c>
      <c r="F137" s="4" t="str">
        <f>VLOOKUP(A137,HOP!A:C,3,0)</f>
        <v>4267863</v>
      </c>
      <c r="G137" s="4">
        <f t="shared" si="4"/>
        <v>0</v>
      </c>
      <c r="H137" s="4" t="str">
        <f t="shared" si="5"/>
        <v>，4267863</v>
      </c>
      <c r="I137" s="4" t="str">
        <f>VLOOKUP(A137,HOP!A:U,21,0)</f>
        <v>直连</v>
      </c>
    </row>
    <row r="138" s="4" customFormat="1" hidden="1" spans="1:9">
      <c r="A138" s="5">
        <v>999228507916385</v>
      </c>
      <c r="B138" s="6">
        <v>45268</v>
      </c>
      <c r="C138" s="6">
        <v>45274</v>
      </c>
      <c r="D138" s="4">
        <v>0</v>
      </c>
      <c r="E138" s="4" t="e">
        <f>VLOOKUP(A138,HOP!A:L,12,0)</f>
        <v>#N/A</v>
      </c>
      <c r="F138" s="4" t="e">
        <f>VLOOKUP(A138,HOP!A:C,3,0)</f>
        <v>#N/A</v>
      </c>
      <c r="G138" s="4" t="e">
        <f t="shared" si="4"/>
        <v>#N/A</v>
      </c>
      <c r="H138" s="4" t="e">
        <f t="shared" si="5"/>
        <v>#N/A</v>
      </c>
      <c r="I138" s="4" t="e">
        <f>VLOOKUP(A138,HOP!A:U,21,0)</f>
        <v>#N/A</v>
      </c>
    </row>
    <row r="139" s="4" customFormat="1" hidden="1" spans="1:9">
      <c r="A139" s="5">
        <v>999228507978541</v>
      </c>
      <c r="B139" s="6">
        <v>45268</v>
      </c>
      <c r="C139" s="6">
        <v>45274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4"/>
        <v>#N/A</v>
      </c>
      <c r="H139" s="4" t="e">
        <f t="shared" si="5"/>
        <v>#N/A</v>
      </c>
      <c r="I139" s="4" t="e">
        <f>VLOOKUP(A139,HOP!A:U,21,0)</f>
        <v>#N/A</v>
      </c>
    </row>
    <row r="140" s="4" customFormat="1" hidden="1" spans="1:9">
      <c r="A140" s="5">
        <v>999228522146106</v>
      </c>
      <c r="B140" s="6">
        <v>45272</v>
      </c>
      <c r="C140" s="6">
        <v>45274</v>
      </c>
      <c r="D140" s="4">
        <v>2070.74</v>
      </c>
      <c r="E140" s="4" t="str">
        <f>VLOOKUP(A140,HOP!A:L,12,0)</f>
        <v>2070.74</v>
      </c>
      <c r="F140" s="4" t="str">
        <f>VLOOKUP(A140,HOP!A:C,3,0)</f>
        <v>4271364</v>
      </c>
      <c r="G140" s="4">
        <f t="shared" si="4"/>
        <v>0</v>
      </c>
      <c r="H140" s="4" t="str">
        <f t="shared" si="5"/>
        <v>，4271364</v>
      </c>
      <c r="I140" s="4" t="str">
        <f>VLOOKUP(A140,HOP!A:U,21,0)</f>
        <v>直连</v>
      </c>
    </row>
    <row r="141" s="4" customFormat="1" hidden="1" spans="1:9">
      <c r="A141" s="5">
        <v>999228524451639</v>
      </c>
      <c r="B141" s="6">
        <v>45271</v>
      </c>
      <c r="C141" s="6">
        <v>45274</v>
      </c>
      <c r="D141" s="4">
        <v>823.5</v>
      </c>
      <c r="E141" s="4" t="str">
        <f>VLOOKUP(A141,HOP!A:L,12,0)</f>
        <v>823.50</v>
      </c>
      <c r="F141" s="4" t="str">
        <f>VLOOKUP(A141,HOP!A:C,3,0)</f>
        <v>4272029</v>
      </c>
      <c r="G141" s="4">
        <f t="shared" si="4"/>
        <v>0</v>
      </c>
      <c r="H141" s="4" t="str">
        <f t="shared" si="5"/>
        <v>，4272029</v>
      </c>
      <c r="I141" s="4" t="str">
        <f>VLOOKUP(A141,HOP!A:U,21,0)</f>
        <v>直连</v>
      </c>
    </row>
    <row r="142" s="4" customFormat="1" spans="1:9">
      <c r="A142" s="5">
        <v>999228526237241</v>
      </c>
      <c r="B142" s="6">
        <v>45270</v>
      </c>
      <c r="C142" s="6">
        <v>45274</v>
      </c>
      <c r="D142" s="4">
        <v>1384.84</v>
      </c>
      <c r="E142" s="4" t="str">
        <f>VLOOKUP(A142,HOP!A:L,12,0)</f>
        <v>1385.50</v>
      </c>
      <c r="F142" s="4" t="str">
        <f>VLOOKUP(A142,HOP!A:C,3,0)</f>
        <v>4272364</v>
      </c>
      <c r="G142" s="4">
        <f t="shared" si="4"/>
        <v>-0.660000000000082</v>
      </c>
      <c r="H142" s="4" t="str">
        <f t="shared" si="5"/>
        <v>，4272364</v>
      </c>
      <c r="I142" s="4" t="str">
        <f>VLOOKUP(A142,HOP!A:U,21,0)</f>
        <v>直连</v>
      </c>
    </row>
    <row r="143" s="4" customFormat="1" hidden="1" spans="1:9">
      <c r="A143" s="5">
        <v>999228529198414</v>
      </c>
      <c r="B143" s="6">
        <v>45271</v>
      </c>
      <c r="C143" s="6">
        <v>45274</v>
      </c>
      <c r="D143" s="4">
        <v>810.51</v>
      </c>
      <c r="E143" s="4" t="str">
        <f>VLOOKUP(A143,HOP!A:L,12,0)</f>
        <v>810.51</v>
      </c>
      <c r="F143" s="4" t="str">
        <f>VLOOKUP(A143,HOP!A:C,3,0)</f>
        <v>4273102</v>
      </c>
      <c r="G143" s="4">
        <f t="shared" si="4"/>
        <v>0</v>
      </c>
      <c r="H143" s="4" t="str">
        <f t="shared" si="5"/>
        <v>，4273102</v>
      </c>
      <c r="I143" s="4" t="str">
        <f>VLOOKUP(A143,HOP!A:U,21,0)</f>
        <v>直连</v>
      </c>
    </row>
    <row r="144" s="4" customFormat="1" hidden="1" spans="1:9">
      <c r="A144" s="5">
        <v>999228555038462</v>
      </c>
      <c r="B144" s="6">
        <v>45272</v>
      </c>
      <c r="C144" s="6">
        <v>45274</v>
      </c>
      <c r="D144" s="4">
        <v>842.19</v>
      </c>
      <c r="E144" s="4" t="str">
        <f>VLOOKUP(A144,HOP!A:L,12,0)</f>
        <v>842.19</v>
      </c>
      <c r="F144" s="4" t="str">
        <f>VLOOKUP(A144,HOP!A:C,3,0)</f>
        <v>4289872</v>
      </c>
      <c r="G144" s="4">
        <f t="shared" si="4"/>
        <v>0</v>
      </c>
      <c r="H144" s="4" t="str">
        <f t="shared" si="5"/>
        <v>，4289872</v>
      </c>
      <c r="I144" s="4" t="str">
        <f>VLOOKUP(A144,HOP!A:U,21,0)</f>
        <v>直连</v>
      </c>
    </row>
    <row r="145" s="4" customFormat="1" hidden="1" spans="1:9">
      <c r="A145" s="5">
        <v>999228556666713</v>
      </c>
      <c r="B145" s="6">
        <v>45272</v>
      </c>
      <c r="C145" s="6">
        <v>45274</v>
      </c>
      <c r="D145" s="4">
        <v>1056.26</v>
      </c>
      <c r="E145" s="4" t="str">
        <f>VLOOKUP(A145,HOP!A:L,12,0)</f>
        <v>1056.26</v>
      </c>
      <c r="F145" s="4" t="str">
        <f>VLOOKUP(A145,HOP!A:C,3,0)</f>
        <v>4290631</v>
      </c>
      <c r="G145" s="4">
        <f t="shared" si="4"/>
        <v>0</v>
      </c>
      <c r="H145" s="4" t="str">
        <f t="shared" si="5"/>
        <v>，4290631</v>
      </c>
      <c r="I145" s="4" t="str">
        <f>VLOOKUP(A145,HOP!A:U,21,0)</f>
        <v>直采</v>
      </c>
    </row>
    <row r="146" s="4" customFormat="1" hidden="1" spans="1:9">
      <c r="A146" s="5">
        <v>999228566039646</v>
      </c>
      <c r="B146" s="6">
        <v>45270</v>
      </c>
      <c r="C146" s="6">
        <v>45274</v>
      </c>
      <c r="D146" s="4">
        <v>2696.1</v>
      </c>
      <c r="E146" s="4" t="str">
        <f>VLOOKUP(A146,HOP!A:L,12,0)</f>
        <v>2696.10</v>
      </c>
      <c r="F146" s="4" t="str">
        <f>VLOOKUP(A146,HOP!A:C,3,0)</f>
        <v>4295907</v>
      </c>
      <c r="G146" s="4">
        <f t="shared" si="4"/>
        <v>0</v>
      </c>
      <c r="H146" s="4" t="str">
        <f t="shared" si="5"/>
        <v>，4295907</v>
      </c>
      <c r="I146" s="4" t="str">
        <f>VLOOKUP(A146,HOP!A:U,21,0)</f>
        <v>直采</v>
      </c>
    </row>
    <row r="147" s="4" customFormat="1" hidden="1" spans="1:9">
      <c r="A147" s="5">
        <v>999228574254593</v>
      </c>
      <c r="B147" s="6">
        <v>45271</v>
      </c>
      <c r="C147" s="6">
        <v>45274</v>
      </c>
      <c r="D147" s="4">
        <v>2310.55</v>
      </c>
      <c r="E147" s="4" t="str">
        <f>VLOOKUP(A147,HOP!A:L,12,0)</f>
        <v>2310.55</v>
      </c>
      <c r="F147" s="4" t="str">
        <f>VLOOKUP(A147,HOP!A:C,3,0)</f>
        <v>4300763</v>
      </c>
      <c r="G147" s="4">
        <f t="shared" si="4"/>
        <v>0</v>
      </c>
      <c r="H147" s="4" t="str">
        <f t="shared" si="5"/>
        <v>，4300763</v>
      </c>
      <c r="I147" s="4" t="str">
        <f>VLOOKUP(A147,HOP!A:U,21,0)</f>
        <v>直连</v>
      </c>
    </row>
    <row r="148" s="4" customFormat="1" hidden="1" spans="1:9">
      <c r="A148" s="5">
        <v>999228580078029</v>
      </c>
      <c r="B148" s="6">
        <v>45272</v>
      </c>
      <c r="C148" s="6">
        <v>45274</v>
      </c>
      <c r="D148" s="4">
        <v>1062.89</v>
      </c>
      <c r="E148" s="4" t="str">
        <f>VLOOKUP(A148,HOP!A:L,12,0)</f>
        <v>1062.89</v>
      </c>
      <c r="F148" s="4" t="str">
        <f>VLOOKUP(A148,HOP!A:C,3,0)</f>
        <v>4302178</v>
      </c>
      <c r="G148" s="4">
        <f t="shared" si="4"/>
        <v>0</v>
      </c>
      <c r="H148" s="4" t="str">
        <f t="shared" si="5"/>
        <v>，4302178</v>
      </c>
      <c r="I148" s="4" t="str">
        <f>VLOOKUP(A148,HOP!A:U,21,0)</f>
        <v>直连</v>
      </c>
    </row>
    <row r="149" s="4" customFormat="1" hidden="1" spans="1:9">
      <c r="A149" s="5">
        <v>999228584119127</v>
      </c>
      <c r="B149" s="6">
        <v>45270</v>
      </c>
      <c r="C149" s="6">
        <v>45274</v>
      </c>
      <c r="D149" s="4">
        <v>791.49</v>
      </c>
      <c r="E149" s="4" t="str">
        <f>VLOOKUP(A149,HOP!A:L,12,0)</f>
        <v>791.49</v>
      </c>
      <c r="F149" s="4" t="str">
        <f>VLOOKUP(A149,HOP!A:C,3,0)</f>
        <v>4303615</v>
      </c>
      <c r="G149" s="4">
        <f t="shared" si="4"/>
        <v>0</v>
      </c>
      <c r="H149" s="4" t="str">
        <f t="shared" si="5"/>
        <v>，4303615</v>
      </c>
      <c r="I149" s="4" t="str">
        <f>VLOOKUP(A149,HOP!A:U,21,0)</f>
        <v>直连</v>
      </c>
    </row>
    <row r="150" s="4" customFormat="1" hidden="1" spans="1:9">
      <c r="A150" s="5">
        <v>999228586744265</v>
      </c>
      <c r="B150" s="6">
        <v>45273</v>
      </c>
      <c r="C150" s="6">
        <v>45274</v>
      </c>
      <c r="D150" s="4">
        <v>585.19</v>
      </c>
      <c r="E150" s="4" t="str">
        <f>VLOOKUP(A150,HOP!A:L,12,0)</f>
        <v>585.19</v>
      </c>
      <c r="F150" s="4" t="str">
        <f>VLOOKUP(A150,HOP!A:C,3,0)</f>
        <v>4304982</v>
      </c>
      <c r="G150" s="4">
        <f t="shared" si="4"/>
        <v>0</v>
      </c>
      <c r="H150" s="4" t="str">
        <f t="shared" si="5"/>
        <v>，4304982</v>
      </c>
      <c r="I150" s="4" t="str">
        <f>VLOOKUP(A150,HOP!A:U,21,0)</f>
        <v>直连</v>
      </c>
    </row>
    <row r="151" s="4" customFormat="1" hidden="1" spans="1:9">
      <c r="A151" s="5">
        <v>999228587243141</v>
      </c>
      <c r="B151" s="6">
        <v>45271</v>
      </c>
      <c r="C151" s="6">
        <v>45274</v>
      </c>
      <c r="D151" s="4">
        <v>2099.88</v>
      </c>
      <c r="E151" s="4" t="str">
        <f>VLOOKUP(A151,HOP!A:L,12,0)</f>
        <v>2099.88</v>
      </c>
      <c r="F151" s="4" t="str">
        <f>VLOOKUP(A151,HOP!A:C,3,0)</f>
        <v>4305111</v>
      </c>
      <c r="G151" s="4">
        <f t="shared" si="4"/>
        <v>0</v>
      </c>
      <c r="H151" s="4" t="str">
        <f t="shared" si="5"/>
        <v>，4305111</v>
      </c>
      <c r="I151" s="4" t="str">
        <f>VLOOKUP(A151,HOP!A:U,21,0)</f>
        <v>直连</v>
      </c>
    </row>
    <row r="152" s="4" customFormat="1" hidden="1" spans="1:9">
      <c r="A152" s="5">
        <v>999228589540788</v>
      </c>
      <c r="B152" s="6">
        <v>45273</v>
      </c>
      <c r="C152" s="6">
        <v>45274</v>
      </c>
      <c r="D152" s="4">
        <v>2606.7</v>
      </c>
      <c r="E152" s="4" t="str">
        <f>VLOOKUP(A152,HOP!A:L,12,0)</f>
        <v>2607.26</v>
      </c>
      <c r="F152" s="4" t="str">
        <f>VLOOKUP(A152,HOP!A:C,3,0)</f>
        <v>4307003</v>
      </c>
      <c r="G152" s="4">
        <f t="shared" si="4"/>
        <v>-0.5600000000004</v>
      </c>
      <c r="H152" s="4" t="str">
        <f t="shared" si="5"/>
        <v>，4307003</v>
      </c>
      <c r="I152" s="4" t="str">
        <f>VLOOKUP(A152,HOP!A:U,21,0)</f>
        <v>直采</v>
      </c>
    </row>
    <row r="153" s="4" customFormat="1" hidden="1" spans="1:9">
      <c r="A153" s="5">
        <v>999228603319920</v>
      </c>
      <c r="B153" s="6">
        <v>45273</v>
      </c>
      <c r="C153" s="6">
        <v>45274</v>
      </c>
      <c r="D153" s="4">
        <v>858.87</v>
      </c>
      <c r="E153" s="4" t="str">
        <f>VLOOKUP(A153,HOP!A:L,12,0)</f>
        <v>858.87</v>
      </c>
      <c r="F153" s="4" t="str">
        <f>VLOOKUP(A153,HOP!A:C,3,0)</f>
        <v>4312038</v>
      </c>
      <c r="G153" s="4">
        <f t="shared" si="4"/>
        <v>0</v>
      </c>
      <c r="H153" s="4" t="str">
        <f t="shared" si="5"/>
        <v>，4312038</v>
      </c>
      <c r="I153" s="4" t="str">
        <f>VLOOKUP(A153,HOP!A:U,21,0)</f>
        <v>直连</v>
      </c>
    </row>
    <row r="154" s="4" customFormat="1" hidden="1" spans="1:9">
      <c r="A154" s="5">
        <v>999228604808508</v>
      </c>
      <c r="B154" s="6">
        <v>45273</v>
      </c>
      <c r="C154" s="6">
        <v>45274</v>
      </c>
      <c r="D154" s="4">
        <v>554.22</v>
      </c>
      <c r="E154" s="4" t="str">
        <f>VLOOKUP(A154,HOP!A:L,12,0)</f>
        <v>554.22</v>
      </c>
      <c r="F154" s="4" t="str">
        <f>VLOOKUP(A154,HOP!A:C,3,0)</f>
        <v>4313244</v>
      </c>
      <c r="G154" s="4">
        <f t="shared" si="4"/>
        <v>0</v>
      </c>
      <c r="H154" s="4" t="str">
        <f t="shared" si="5"/>
        <v>，4313244</v>
      </c>
      <c r="I154" s="4" t="str">
        <f>VLOOKUP(A154,HOP!A:U,21,0)</f>
        <v>直连</v>
      </c>
    </row>
    <row r="155" s="4" customFormat="1" hidden="1" spans="1:9">
      <c r="A155" s="5">
        <v>999228615818990</v>
      </c>
      <c r="B155" s="6">
        <v>45271</v>
      </c>
      <c r="C155" s="6">
        <v>45274</v>
      </c>
      <c r="D155" s="4">
        <v>2590.62</v>
      </c>
      <c r="E155" s="4" t="str">
        <f>VLOOKUP(A155,HOP!A:L,12,0)</f>
        <v>2590.62</v>
      </c>
      <c r="F155" s="4" t="str">
        <f>VLOOKUP(A155,HOP!A:C,3,0)</f>
        <v>4315713</v>
      </c>
      <c r="G155" s="4">
        <f t="shared" si="4"/>
        <v>0</v>
      </c>
      <c r="H155" s="4" t="str">
        <f t="shared" si="5"/>
        <v>，4315713</v>
      </c>
      <c r="I155" s="4" t="str">
        <f>VLOOKUP(A155,HOP!A:U,21,0)</f>
        <v>直连</v>
      </c>
    </row>
    <row r="156" s="4" customFormat="1" hidden="1" spans="1:9">
      <c r="A156" s="5">
        <v>999228616781341</v>
      </c>
      <c r="B156" s="6">
        <v>45273</v>
      </c>
      <c r="C156" s="6">
        <v>45274</v>
      </c>
      <c r="D156" s="4">
        <v>378.56</v>
      </c>
      <c r="E156" s="4" t="str">
        <f>VLOOKUP(A156,HOP!A:L,12,0)</f>
        <v>378.56</v>
      </c>
      <c r="F156" s="4" t="str">
        <f>VLOOKUP(A156,HOP!A:C,3,0)</f>
        <v>4315801</v>
      </c>
      <c r="G156" s="4">
        <f t="shared" si="4"/>
        <v>0</v>
      </c>
      <c r="H156" s="4" t="str">
        <f t="shared" si="5"/>
        <v>，4315801</v>
      </c>
      <c r="I156" s="4" t="str">
        <f>VLOOKUP(A156,HOP!A:U,21,0)</f>
        <v>直连</v>
      </c>
    </row>
    <row r="157" s="4" customFormat="1" hidden="1" spans="1:9">
      <c r="A157" s="5">
        <v>999229306085683</v>
      </c>
      <c r="B157" s="6">
        <v>45272</v>
      </c>
      <c r="C157" s="6">
        <v>45274</v>
      </c>
      <c r="D157" s="4">
        <v>710.84</v>
      </c>
      <c r="E157" s="4" t="str">
        <f>VLOOKUP(A157,HOP!A:L,12,0)</f>
        <v>710.84</v>
      </c>
      <c r="F157" s="4" t="str">
        <f>VLOOKUP(A157,HOP!A:C,3,0)</f>
        <v>4380548</v>
      </c>
      <c r="G157" s="4">
        <f t="shared" si="4"/>
        <v>0</v>
      </c>
      <c r="H157" s="4" t="str">
        <f t="shared" si="5"/>
        <v>，4380548</v>
      </c>
      <c r="I157" s="4" t="str">
        <f>VLOOKUP(A157,HOP!A:U,21,0)</f>
        <v>直采</v>
      </c>
    </row>
    <row r="158" s="4" customFormat="1" hidden="1" spans="1:9">
      <c r="A158" s="5">
        <v>999229332888759</v>
      </c>
      <c r="B158" s="6">
        <v>45272</v>
      </c>
      <c r="C158" s="6">
        <v>45274</v>
      </c>
      <c r="D158" s="4">
        <v>4815.46</v>
      </c>
      <c r="E158" s="4" t="str">
        <f>VLOOKUP(A158,HOP!A:L,12,0)</f>
        <v>4815.46</v>
      </c>
      <c r="F158" s="4" t="str">
        <f>VLOOKUP(A158,HOP!A:C,3,0)</f>
        <v>4386943</v>
      </c>
      <c r="G158" s="4">
        <f t="shared" si="4"/>
        <v>0</v>
      </c>
      <c r="H158" s="4" t="str">
        <f t="shared" si="5"/>
        <v>，4386943</v>
      </c>
      <c r="I158" s="4" t="str">
        <f>VLOOKUP(A158,HOP!A:U,21,0)</f>
        <v>直采</v>
      </c>
    </row>
    <row r="159" s="4" customFormat="1" hidden="1" spans="1:9">
      <c r="A159" s="5">
        <v>999228343714691</v>
      </c>
      <c r="B159" s="6">
        <v>45273</v>
      </c>
      <c r="C159" s="6">
        <v>45274</v>
      </c>
      <c r="D159" s="4">
        <v>1588.25</v>
      </c>
      <c r="E159" s="4">
        <v>1588.25</v>
      </c>
      <c r="F159" s="4" t="str">
        <f>VLOOKUP(A159,HOP!A:C,3,0)</f>
        <v>4205990</v>
      </c>
      <c r="G159" s="4">
        <f t="shared" si="4"/>
        <v>0</v>
      </c>
      <c r="H159" s="4" t="str">
        <f t="shared" si="5"/>
        <v>，4205990</v>
      </c>
      <c r="I159" s="4" t="str">
        <f>VLOOKUP(A159,HOP!A:U,21,0)</f>
        <v>直连</v>
      </c>
    </row>
    <row r="160" s="4" customFormat="1" hidden="1" spans="1:9">
      <c r="A160" s="5">
        <v>999229349807239</v>
      </c>
      <c r="B160" s="6">
        <v>45273</v>
      </c>
      <c r="C160" s="6">
        <v>45274</v>
      </c>
      <c r="D160" s="4">
        <v>489.43</v>
      </c>
      <c r="E160" s="4" t="str">
        <f>VLOOKUP(A160,HOP!A:L,12,0)</f>
        <v>489.43</v>
      </c>
      <c r="F160" s="4" t="str">
        <f>VLOOKUP(A160,HOP!A:C,3,0)</f>
        <v>4401579</v>
      </c>
      <c r="G160" s="4">
        <f t="shared" si="4"/>
        <v>0</v>
      </c>
      <c r="H160" s="4" t="str">
        <f t="shared" si="5"/>
        <v>，4401579</v>
      </c>
      <c r="I160" s="4" t="str">
        <f>VLOOKUP(A160,HOP!A:U,21,0)</f>
        <v>直采</v>
      </c>
    </row>
    <row r="161" s="4" customFormat="1" hidden="1" spans="1:9">
      <c r="A161" s="5">
        <v>999229352889083</v>
      </c>
      <c r="B161" s="6">
        <v>45272</v>
      </c>
      <c r="C161" s="6">
        <v>45274</v>
      </c>
      <c r="D161" s="4">
        <v>956.62</v>
      </c>
      <c r="E161" s="4" t="str">
        <f>VLOOKUP(A161,HOP!A:L,12,0)</f>
        <v>956.62</v>
      </c>
      <c r="F161" s="4" t="str">
        <f>VLOOKUP(A161,HOP!A:C,3,0)</f>
        <v>4406430</v>
      </c>
      <c r="G161" s="4">
        <f t="shared" si="4"/>
        <v>0</v>
      </c>
      <c r="H161" s="4" t="str">
        <f t="shared" si="5"/>
        <v>，4406430</v>
      </c>
      <c r="I161" s="4" t="str">
        <f>VLOOKUP(A161,HOP!A:U,21,0)</f>
        <v>直采</v>
      </c>
    </row>
    <row r="162" s="4" customFormat="1" spans="1:11">
      <c r="A162" s="5">
        <v>999228558932725</v>
      </c>
      <c r="B162" s="6">
        <v>45269</v>
      </c>
      <c r="C162" s="6">
        <v>45271</v>
      </c>
      <c r="D162" s="4">
        <v>-142.63</v>
      </c>
      <c r="E162" s="4" t="e">
        <f>VLOOKUP(A162,HOP!A:L,12,0)</f>
        <v>#N/A</v>
      </c>
      <c r="F162" s="4">
        <v>4292046</v>
      </c>
      <c r="G162" s="4" t="e">
        <f t="shared" si="4"/>
        <v>#N/A</v>
      </c>
      <c r="H162" s="4" t="str">
        <f t="shared" si="5"/>
        <v>，4292046</v>
      </c>
      <c r="I162" s="4" t="s">
        <v>1242</v>
      </c>
      <c r="J162" s="4" t="s">
        <v>1243</v>
      </c>
      <c r="K162" s="4" t="s">
        <v>1244</v>
      </c>
    </row>
    <row r="163" s="4" customFormat="1" hidden="1" spans="1:9">
      <c r="A163" s="5">
        <v>999225594169939</v>
      </c>
      <c r="B163" s="6">
        <v>45273</v>
      </c>
      <c r="C163" s="6">
        <v>45275</v>
      </c>
      <c r="D163" s="4">
        <v>2817.2</v>
      </c>
      <c r="E163" s="4" t="str">
        <f>VLOOKUP(A163,HOP!A:L,12,0)</f>
        <v>2817.20</v>
      </c>
      <c r="F163" s="4" t="str">
        <f>VLOOKUP(A163,HOP!A:C,3,0)</f>
        <v>3686697</v>
      </c>
      <c r="G163" s="4">
        <f t="shared" si="4"/>
        <v>0</v>
      </c>
      <c r="H163" s="4" t="str">
        <f t="shared" si="5"/>
        <v>，3686697</v>
      </c>
      <c r="I163" s="4" t="str">
        <f>VLOOKUP(A163,HOP!A:U,21,0)</f>
        <v>直连</v>
      </c>
    </row>
    <row r="164" s="4" customFormat="1" hidden="1" spans="1:9">
      <c r="A164" s="5">
        <v>999225940952327</v>
      </c>
      <c r="B164" s="6">
        <v>45273</v>
      </c>
      <c r="C164" s="6">
        <v>45275</v>
      </c>
      <c r="D164" s="4">
        <v>846.04</v>
      </c>
      <c r="E164" s="4" t="str">
        <f>VLOOKUP(A164,HOP!A:L,12,0)</f>
        <v>846.04</v>
      </c>
      <c r="F164" s="4" t="str">
        <f>VLOOKUP(A164,HOP!A:C,3,0)</f>
        <v>3759216</v>
      </c>
      <c r="G164" s="4">
        <f t="shared" si="4"/>
        <v>0</v>
      </c>
      <c r="H164" s="4" t="str">
        <f t="shared" si="5"/>
        <v>，3759216</v>
      </c>
      <c r="I164" s="4" t="str">
        <f>VLOOKUP(A164,HOP!A:U,21,0)</f>
        <v>直连</v>
      </c>
    </row>
    <row r="165" s="4" customFormat="1" hidden="1" spans="1:9">
      <c r="A165" s="5">
        <v>999226031731698</v>
      </c>
      <c r="B165" s="6">
        <v>45273</v>
      </c>
      <c r="C165" s="6">
        <v>45275</v>
      </c>
      <c r="D165" s="4">
        <v>4464.72</v>
      </c>
      <c r="E165" s="4" t="str">
        <f>VLOOKUP(A165,HOP!A:L,12,0)</f>
        <v>4464.72</v>
      </c>
      <c r="F165" s="4" t="str">
        <f>VLOOKUP(A165,HOP!A:C,3,0)</f>
        <v>3778250</v>
      </c>
      <c r="G165" s="4">
        <f t="shared" si="4"/>
        <v>0</v>
      </c>
      <c r="H165" s="4" t="str">
        <f t="shared" si="5"/>
        <v>，3778250</v>
      </c>
      <c r="I165" s="4" t="str">
        <f>VLOOKUP(A165,HOP!A:U,21,0)</f>
        <v>直连</v>
      </c>
    </row>
    <row r="166" s="4" customFormat="1" hidden="1" spans="1:9">
      <c r="A166" s="5">
        <v>999226899981367</v>
      </c>
      <c r="B166" s="6">
        <v>45270</v>
      </c>
      <c r="C166" s="6">
        <v>45275</v>
      </c>
      <c r="D166" s="4">
        <v>0</v>
      </c>
      <c r="E166" s="4" t="e">
        <f>VLOOKUP(A166,HOP!A:L,12,0)</f>
        <v>#N/A</v>
      </c>
      <c r="F166" s="4" t="e">
        <f>VLOOKUP(A166,HOP!A:C,3,0)</f>
        <v>#N/A</v>
      </c>
      <c r="G166" s="4" t="e">
        <f t="shared" si="4"/>
        <v>#N/A</v>
      </c>
      <c r="H166" s="4" t="e">
        <f t="shared" si="5"/>
        <v>#N/A</v>
      </c>
      <c r="I166" s="4" t="e">
        <f>VLOOKUP(A166,HOP!A:U,21,0)</f>
        <v>#N/A</v>
      </c>
    </row>
    <row r="167" s="4" customFormat="1" hidden="1" spans="1:9">
      <c r="A167" s="5">
        <v>999227106255792</v>
      </c>
      <c r="B167" s="6">
        <v>45274</v>
      </c>
      <c r="C167" s="6">
        <v>45275</v>
      </c>
      <c r="D167" s="4">
        <v>1395.82</v>
      </c>
      <c r="E167" s="4" t="str">
        <f>VLOOKUP(A167,HOP!A:L,12,0)</f>
        <v>1395.82</v>
      </c>
      <c r="F167" s="4" t="str">
        <f>VLOOKUP(A167,HOP!A:C,3,0)</f>
        <v>4006005</v>
      </c>
      <c r="G167" s="4">
        <f t="shared" si="4"/>
        <v>0</v>
      </c>
      <c r="H167" s="4" t="str">
        <f t="shared" si="5"/>
        <v>，4006005</v>
      </c>
      <c r="I167" s="4" t="str">
        <f>VLOOKUP(A167,HOP!A:U,21,0)</f>
        <v>直连</v>
      </c>
    </row>
    <row r="168" s="4" customFormat="1" hidden="1" spans="1:9">
      <c r="A168" s="5">
        <v>999227345422407</v>
      </c>
      <c r="B168" s="6">
        <v>45274</v>
      </c>
      <c r="C168" s="6">
        <v>45275</v>
      </c>
      <c r="D168" s="4">
        <v>1140.03</v>
      </c>
      <c r="E168" s="4" t="str">
        <f>VLOOKUP(A168,HOP!A:L,12,0)</f>
        <v>1140.03</v>
      </c>
      <c r="F168" s="4" t="str">
        <f>VLOOKUP(A168,HOP!A:C,3,0)</f>
        <v>4057734</v>
      </c>
      <c r="G168" s="4">
        <f t="shared" si="4"/>
        <v>0</v>
      </c>
      <c r="H168" s="4" t="str">
        <f t="shared" si="5"/>
        <v>，4057734</v>
      </c>
      <c r="I168" s="4" t="str">
        <f>VLOOKUP(A168,HOP!A:U,21,0)</f>
        <v>直连</v>
      </c>
    </row>
    <row r="169" s="4" customFormat="1" hidden="1" spans="1:9">
      <c r="A169" s="5">
        <v>999227443419037</v>
      </c>
      <c r="B169" s="6">
        <v>45274</v>
      </c>
      <c r="C169" s="6">
        <v>45275</v>
      </c>
      <c r="D169" s="4">
        <v>269.84</v>
      </c>
      <c r="E169" s="4" t="str">
        <f>VLOOKUP(A169,HOP!A:L,12,0)</f>
        <v>269.84</v>
      </c>
      <c r="F169" s="4" t="str">
        <f>VLOOKUP(A169,HOP!A:C,3,0)</f>
        <v>4077994</v>
      </c>
      <c r="G169" s="4">
        <f t="shared" si="4"/>
        <v>0</v>
      </c>
      <c r="H169" s="4" t="str">
        <f t="shared" si="5"/>
        <v>，4077994</v>
      </c>
      <c r="I169" s="4" t="str">
        <f>VLOOKUP(A169,HOP!A:U,21,0)</f>
        <v>直连</v>
      </c>
    </row>
    <row r="170" s="4" customFormat="1" hidden="1" spans="1:9">
      <c r="A170" s="5">
        <v>999227951361293</v>
      </c>
      <c r="B170" s="6">
        <v>45272</v>
      </c>
      <c r="C170" s="6">
        <v>45275</v>
      </c>
      <c r="D170" s="4">
        <v>3635.58</v>
      </c>
      <c r="E170" s="4" t="str">
        <f>VLOOKUP(A170,HOP!A:L,12,0)</f>
        <v>3635.58</v>
      </c>
      <c r="F170" s="4" t="str">
        <f>VLOOKUP(A170,HOP!A:C,3,0)</f>
        <v>4084260</v>
      </c>
      <c r="G170" s="4">
        <f t="shared" si="4"/>
        <v>0</v>
      </c>
      <c r="H170" s="4" t="str">
        <f t="shared" si="5"/>
        <v>，4084260</v>
      </c>
      <c r="I170" s="4" t="str">
        <f>VLOOKUP(A170,HOP!A:U,21,0)</f>
        <v>直连</v>
      </c>
    </row>
    <row r="171" s="4" customFormat="1" hidden="1" spans="1:9">
      <c r="A171" s="5">
        <v>999227965393263</v>
      </c>
      <c r="B171" s="6">
        <v>45268</v>
      </c>
      <c r="C171" s="6">
        <v>45275</v>
      </c>
      <c r="D171" s="4">
        <v>2898</v>
      </c>
      <c r="E171" s="4" t="str">
        <f>VLOOKUP(A171,HOP!A:L,12,0)</f>
        <v>2898.00</v>
      </c>
      <c r="F171" s="4" t="str">
        <f>VLOOKUP(A171,HOP!A:C,3,0)</f>
        <v>4088824</v>
      </c>
      <c r="G171" s="4">
        <f t="shared" si="4"/>
        <v>0</v>
      </c>
      <c r="H171" s="4" t="str">
        <f t="shared" si="5"/>
        <v>，4088824</v>
      </c>
      <c r="I171" s="4" t="str">
        <f>VLOOKUP(A171,HOP!A:U,21,0)</f>
        <v>直采</v>
      </c>
    </row>
    <row r="172" s="4" customFormat="1" hidden="1" spans="1:9">
      <c r="A172" s="5">
        <v>999227966032734</v>
      </c>
      <c r="B172" s="6">
        <v>45269</v>
      </c>
      <c r="C172" s="6">
        <v>45275</v>
      </c>
      <c r="D172" s="4">
        <v>5145.72</v>
      </c>
      <c r="E172" s="4" t="str">
        <f>VLOOKUP(A172,HOP!A:L,12,0)</f>
        <v>5145.72</v>
      </c>
      <c r="F172" s="4" t="str">
        <f>VLOOKUP(A172,HOP!A:C,3,0)</f>
        <v>4089209</v>
      </c>
      <c r="G172" s="4">
        <f t="shared" si="4"/>
        <v>0</v>
      </c>
      <c r="H172" s="4" t="str">
        <f t="shared" si="5"/>
        <v>，4089209</v>
      </c>
      <c r="I172" s="4" t="str">
        <f>VLOOKUP(A172,HOP!A:U,21,0)</f>
        <v>直连</v>
      </c>
    </row>
    <row r="173" s="4" customFormat="1" hidden="1" spans="1:9">
      <c r="A173" s="5">
        <v>999227966112144</v>
      </c>
      <c r="B173" s="6">
        <v>45270</v>
      </c>
      <c r="C173" s="6">
        <v>45275</v>
      </c>
      <c r="D173" s="4">
        <v>0</v>
      </c>
      <c r="E173" s="4" t="e">
        <f>VLOOKUP(A173,HOP!A:L,12,0)</f>
        <v>#N/A</v>
      </c>
      <c r="F173" s="4" t="e">
        <f>VLOOKUP(A173,HOP!A:C,3,0)</f>
        <v>#N/A</v>
      </c>
      <c r="G173" s="4" t="e">
        <f t="shared" si="4"/>
        <v>#N/A</v>
      </c>
      <c r="H173" s="4" t="e">
        <f t="shared" si="5"/>
        <v>#N/A</v>
      </c>
      <c r="I173" s="4" t="e">
        <f>VLOOKUP(A173,HOP!A:U,21,0)</f>
        <v>#N/A</v>
      </c>
    </row>
    <row r="174" s="4" customFormat="1" hidden="1" spans="1:9">
      <c r="A174" s="5">
        <v>999228032474369</v>
      </c>
      <c r="B174" s="6">
        <v>45274</v>
      </c>
      <c r="C174" s="6">
        <v>45275</v>
      </c>
      <c r="D174" s="4">
        <v>730.27</v>
      </c>
      <c r="E174" s="4" t="str">
        <f>VLOOKUP(A174,HOP!A:L,12,0)</f>
        <v>730.27</v>
      </c>
      <c r="F174" s="4" t="str">
        <f>VLOOKUP(A174,HOP!A:C,3,0)</f>
        <v>4107988</v>
      </c>
      <c r="G174" s="4">
        <f t="shared" si="4"/>
        <v>0</v>
      </c>
      <c r="H174" s="4" t="str">
        <f t="shared" si="5"/>
        <v>，4107988</v>
      </c>
      <c r="I174" s="4" t="str">
        <f>VLOOKUP(A174,HOP!A:U,21,0)</f>
        <v>直连</v>
      </c>
    </row>
    <row r="175" s="4" customFormat="1" hidden="1" spans="1:9">
      <c r="A175" s="5">
        <v>999228062310585</v>
      </c>
      <c r="B175" s="6">
        <v>45274</v>
      </c>
      <c r="C175" s="6">
        <v>45275</v>
      </c>
      <c r="D175" s="4">
        <v>825.8</v>
      </c>
      <c r="E175" s="4" t="str">
        <f>VLOOKUP(A175,HOP!A:L,12,0)</f>
        <v>825.80</v>
      </c>
      <c r="F175" s="4" t="str">
        <f>VLOOKUP(A175,HOP!A:C,3,0)</f>
        <v>4114047</v>
      </c>
      <c r="G175" s="4">
        <f t="shared" si="4"/>
        <v>0</v>
      </c>
      <c r="H175" s="4" t="str">
        <f t="shared" si="5"/>
        <v>，4114047</v>
      </c>
      <c r="I175" s="4" t="str">
        <f>VLOOKUP(A175,HOP!A:U,21,0)</f>
        <v>直连</v>
      </c>
    </row>
    <row r="176" s="4" customFormat="1" hidden="1" spans="1:9">
      <c r="A176" s="5">
        <v>999228064662633</v>
      </c>
      <c r="B176" s="6">
        <v>45272</v>
      </c>
      <c r="C176" s="6">
        <v>45275</v>
      </c>
      <c r="D176" s="4">
        <v>1162.53</v>
      </c>
      <c r="E176" s="4" t="str">
        <f>VLOOKUP(A176,HOP!A:L,12,0)</f>
        <v>1162.53</v>
      </c>
      <c r="F176" s="4" t="str">
        <f>VLOOKUP(A176,HOP!A:C,3,0)</f>
        <v>4115212</v>
      </c>
      <c r="G176" s="4">
        <f t="shared" si="4"/>
        <v>0</v>
      </c>
      <c r="H176" s="4" t="str">
        <f t="shared" si="5"/>
        <v>，4115212</v>
      </c>
      <c r="I176" s="4" t="str">
        <f>VLOOKUP(A176,HOP!A:U,21,0)</f>
        <v>直连</v>
      </c>
    </row>
    <row r="177" s="4" customFormat="1" hidden="1" spans="1:9">
      <c r="A177" s="5">
        <v>999228066214732</v>
      </c>
      <c r="B177" s="6">
        <v>45270</v>
      </c>
      <c r="C177" s="6">
        <v>45275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4"/>
        <v>#N/A</v>
      </c>
      <c r="H177" s="4" t="e">
        <f t="shared" si="5"/>
        <v>#N/A</v>
      </c>
      <c r="I177" s="4" t="e">
        <f>VLOOKUP(A177,HOP!A:U,21,0)</f>
        <v>#N/A</v>
      </c>
    </row>
    <row r="178" s="4" customFormat="1" hidden="1" spans="1:9">
      <c r="A178" s="5">
        <v>999228066240534</v>
      </c>
      <c r="B178" s="6">
        <v>45271</v>
      </c>
      <c r="C178" s="6">
        <v>45275</v>
      </c>
      <c r="D178" s="4">
        <v>3111.72</v>
      </c>
      <c r="E178" s="4" t="str">
        <f>VLOOKUP(A178,HOP!A:L,12,0)</f>
        <v>3111.72</v>
      </c>
      <c r="F178" s="4" t="str">
        <f>VLOOKUP(A178,HOP!A:C,3,0)</f>
        <v>4116038</v>
      </c>
      <c r="G178" s="4">
        <f t="shared" si="4"/>
        <v>0</v>
      </c>
      <c r="H178" s="4" t="str">
        <f t="shared" si="5"/>
        <v>，4116038</v>
      </c>
      <c r="I178" s="4" t="str">
        <f>VLOOKUP(A178,HOP!A:U,21,0)</f>
        <v>直采</v>
      </c>
    </row>
    <row r="179" s="4" customFormat="1" hidden="1" spans="1:9">
      <c r="A179" s="5">
        <v>999228099643112</v>
      </c>
      <c r="B179" s="6">
        <v>45273</v>
      </c>
      <c r="C179" s="6">
        <v>45275</v>
      </c>
      <c r="D179" s="4">
        <v>491.34</v>
      </c>
      <c r="E179" s="4" t="str">
        <f>VLOOKUP(A179,HOP!A:L,12,0)</f>
        <v>491.34</v>
      </c>
      <c r="F179" s="4" t="str">
        <f>VLOOKUP(A179,HOP!A:C,3,0)</f>
        <v>4126460</v>
      </c>
      <c r="G179" s="4">
        <f t="shared" si="4"/>
        <v>0</v>
      </c>
      <c r="H179" s="4" t="str">
        <f t="shared" si="5"/>
        <v>，4126460</v>
      </c>
      <c r="I179" s="4" t="str">
        <f>VLOOKUP(A179,HOP!A:U,21,0)</f>
        <v>直采</v>
      </c>
    </row>
    <row r="180" s="4" customFormat="1" hidden="1" spans="1:9">
      <c r="A180" s="5">
        <v>999228099664604</v>
      </c>
      <c r="B180" s="6">
        <v>45273</v>
      </c>
      <c r="C180" s="6">
        <v>45275</v>
      </c>
      <c r="D180" s="4">
        <v>925.02</v>
      </c>
      <c r="E180" s="4" t="str">
        <f>VLOOKUP(A180,HOP!A:L,12,0)</f>
        <v>925.02</v>
      </c>
      <c r="F180" s="4" t="str">
        <f>VLOOKUP(A180,HOP!A:C,3,0)</f>
        <v>4126466</v>
      </c>
      <c r="G180" s="4">
        <f t="shared" si="4"/>
        <v>0</v>
      </c>
      <c r="H180" s="4" t="str">
        <f t="shared" si="5"/>
        <v>，4126466</v>
      </c>
      <c r="I180" s="4" t="str">
        <f>VLOOKUP(A180,HOP!A:U,21,0)</f>
        <v>直采</v>
      </c>
    </row>
    <row r="181" s="4" customFormat="1" hidden="1" spans="1:9">
      <c r="A181" s="5">
        <v>999228139511278</v>
      </c>
      <c r="B181" s="6">
        <v>45270</v>
      </c>
      <c r="C181" s="6">
        <v>45275</v>
      </c>
      <c r="D181" s="4">
        <v>0</v>
      </c>
      <c r="E181" s="4" t="e">
        <f>VLOOKUP(A181,HOP!A:L,12,0)</f>
        <v>#N/A</v>
      </c>
      <c r="F181" s="4" t="e">
        <f>VLOOKUP(A181,HOP!A:C,3,0)</f>
        <v>#N/A</v>
      </c>
      <c r="G181" s="4" t="e">
        <f t="shared" si="4"/>
        <v>#N/A</v>
      </c>
      <c r="H181" s="4" t="e">
        <f t="shared" si="5"/>
        <v>#N/A</v>
      </c>
      <c r="I181" s="4" t="e">
        <f>VLOOKUP(A181,HOP!A:U,21,0)</f>
        <v>#N/A</v>
      </c>
    </row>
    <row r="182" s="4" customFormat="1" hidden="1" spans="1:9">
      <c r="A182" s="5">
        <v>999228139968166</v>
      </c>
      <c r="B182" s="6">
        <v>45273</v>
      </c>
      <c r="C182" s="6">
        <v>45275</v>
      </c>
      <c r="D182" s="4">
        <v>328.48</v>
      </c>
      <c r="E182" s="4" t="str">
        <f>VLOOKUP(A182,HOP!A:L,12,0)</f>
        <v>328.48</v>
      </c>
      <c r="F182" s="4" t="str">
        <f>VLOOKUP(A182,HOP!A:C,3,0)</f>
        <v>4137401</v>
      </c>
      <c r="G182" s="4">
        <f t="shared" si="4"/>
        <v>0</v>
      </c>
      <c r="H182" s="4" t="str">
        <f t="shared" si="5"/>
        <v>，4137401</v>
      </c>
      <c r="I182" s="4" t="str">
        <f>VLOOKUP(A182,HOP!A:U,21,0)</f>
        <v>直连</v>
      </c>
    </row>
    <row r="183" s="4" customFormat="1" spans="1:9">
      <c r="A183" s="5">
        <v>999228234314413</v>
      </c>
      <c r="B183" s="6">
        <v>45271</v>
      </c>
      <c r="C183" s="6">
        <v>45275</v>
      </c>
      <c r="D183" s="4">
        <v>3906.08</v>
      </c>
      <c r="E183" s="4" t="str">
        <f>VLOOKUP(A183,HOP!A:L,12,0)</f>
        <v>3906.16</v>
      </c>
      <c r="F183" s="4" t="str">
        <f>VLOOKUP(A183,HOP!A:C,3,0)</f>
        <v>4158706</v>
      </c>
      <c r="G183" s="4">
        <f t="shared" si="4"/>
        <v>-0.0799999999999272</v>
      </c>
      <c r="H183" s="4" t="str">
        <f t="shared" si="5"/>
        <v>，4158706</v>
      </c>
      <c r="I183" s="4" t="str">
        <f>VLOOKUP(A183,HOP!A:U,21,0)</f>
        <v>直连</v>
      </c>
    </row>
    <row r="184" s="4" customFormat="1" hidden="1" spans="1:9">
      <c r="A184" s="5">
        <v>999228262394843</v>
      </c>
      <c r="B184" s="6">
        <v>45271</v>
      </c>
      <c r="C184" s="6">
        <v>45275</v>
      </c>
      <c r="D184" s="4">
        <v>1080.28</v>
      </c>
      <c r="E184" s="4" t="str">
        <f>VLOOKUP(A184,HOP!A:L,12,0)</f>
        <v>1080.28</v>
      </c>
      <c r="F184" s="4" t="str">
        <f>VLOOKUP(A184,HOP!A:C,3,0)</f>
        <v>4166427</v>
      </c>
      <c r="G184" s="4">
        <f t="shared" si="4"/>
        <v>0</v>
      </c>
      <c r="H184" s="4" t="str">
        <f t="shared" si="5"/>
        <v>，4166427</v>
      </c>
      <c r="I184" s="4" t="str">
        <f>VLOOKUP(A184,HOP!A:U,21,0)</f>
        <v>直采</v>
      </c>
    </row>
    <row r="185" s="4" customFormat="1" hidden="1" spans="1:9">
      <c r="A185" s="5">
        <v>999228262412809</v>
      </c>
      <c r="B185" s="6">
        <v>45271</v>
      </c>
      <c r="C185" s="6">
        <v>45275</v>
      </c>
      <c r="D185" s="4">
        <v>1080.28</v>
      </c>
      <c r="E185" s="4" t="str">
        <f>VLOOKUP(A185,HOP!A:L,12,0)</f>
        <v>1080.28</v>
      </c>
      <c r="F185" s="4" t="str">
        <f>VLOOKUP(A185,HOP!A:C,3,0)</f>
        <v>4166438</v>
      </c>
      <c r="G185" s="4">
        <f t="shared" si="4"/>
        <v>0</v>
      </c>
      <c r="H185" s="4" t="str">
        <f t="shared" si="5"/>
        <v>，4166438</v>
      </c>
      <c r="I185" s="4" t="str">
        <f>VLOOKUP(A185,HOP!A:U,21,0)</f>
        <v>直采</v>
      </c>
    </row>
    <row r="186" s="4" customFormat="1" hidden="1" spans="1:9">
      <c r="A186" s="5">
        <v>999228269102720</v>
      </c>
      <c r="B186" s="6">
        <v>45272</v>
      </c>
      <c r="C186" s="6">
        <v>45275</v>
      </c>
      <c r="D186" s="4">
        <v>1368.6</v>
      </c>
      <c r="E186" s="4" t="str">
        <f>VLOOKUP(A186,HOP!A:L,12,0)</f>
        <v>1368.60</v>
      </c>
      <c r="F186" s="4" t="str">
        <f>VLOOKUP(A186,HOP!A:C,3,0)</f>
        <v>4170239</v>
      </c>
      <c r="G186" s="4">
        <f t="shared" si="4"/>
        <v>0</v>
      </c>
      <c r="H186" s="4" t="str">
        <f t="shared" si="5"/>
        <v>，4170239</v>
      </c>
      <c r="I186" s="4" t="str">
        <f>VLOOKUP(A186,HOP!A:U,21,0)</f>
        <v>直连</v>
      </c>
    </row>
    <row r="187" s="4" customFormat="1" hidden="1" spans="1:9">
      <c r="A187" s="5">
        <v>999228273040199</v>
      </c>
      <c r="B187" s="6">
        <v>45270</v>
      </c>
      <c r="C187" s="6">
        <v>45275</v>
      </c>
      <c r="D187" s="4">
        <v>0</v>
      </c>
      <c r="E187" s="4" t="e">
        <f>VLOOKUP(A187,HOP!A:L,12,0)</f>
        <v>#N/A</v>
      </c>
      <c r="F187" s="4" t="e">
        <f>VLOOKUP(A187,HOP!A:C,3,0)</f>
        <v>#N/A</v>
      </c>
      <c r="G187" s="4" t="e">
        <f t="shared" si="4"/>
        <v>#N/A</v>
      </c>
      <c r="H187" s="4" t="e">
        <f t="shared" si="5"/>
        <v>#N/A</v>
      </c>
      <c r="I187" s="4" t="e">
        <f>VLOOKUP(A187,HOP!A:U,21,0)</f>
        <v>#N/A</v>
      </c>
    </row>
    <row r="188" s="4" customFormat="1" hidden="1" spans="1:9">
      <c r="A188" s="5">
        <v>999228294772484</v>
      </c>
      <c r="B188" s="6">
        <v>45270</v>
      </c>
      <c r="C188" s="6">
        <v>45275</v>
      </c>
      <c r="D188" s="4">
        <v>0</v>
      </c>
      <c r="E188" s="4" t="e">
        <f>VLOOKUP(A188,HOP!A:L,12,0)</f>
        <v>#N/A</v>
      </c>
      <c r="F188" s="4" t="e">
        <f>VLOOKUP(A188,HOP!A:C,3,0)</f>
        <v>#N/A</v>
      </c>
      <c r="G188" s="4" t="e">
        <f t="shared" si="4"/>
        <v>#N/A</v>
      </c>
      <c r="H188" s="4" t="e">
        <f t="shared" si="5"/>
        <v>#N/A</v>
      </c>
      <c r="I188" s="4" t="e">
        <f>VLOOKUP(A188,HOP!A:U,21,0)</f>
        <v>#N/A</v>
      </c>
    </row>
    <row r="189" s="4" customFormat="1" hidden="1" spans="1:9">
      <c r="A189" s="5">
        <v>999228317199522</v>
      </c>
      <c r="B189" s="6">
        <v>45274</v>
      </c>
      <c r="C189" s="6">
        <v>45275</v>
      </c>
      <c r="D189" s="4">
        <v>203.29</v>
      </c>
      <c r="E189" s="4" t="str">
        <f>VLOOKUP(A189,HOP!A:L,12,0)</f>
        <v>203.29</v>
      </c>
      <c r="F189" s="4" t="str">
        <f>VLOOKUP(A189,HOP!A:C,3,0)</f>
        <v>4190315</v>
      </c>
      <c r="G189" s="4">
        <f t="shared" si="4"/>
        <v>0</v>
      </c>
      <c r="H189" s="4" t="str">
        <f t="shared" si="5"/>
        <v>，4190315</v>
      </c>
      <c r="I189" s="4" t="str">
        <f>VLOOKUP(A189,HOP!A:U,21,0)</f>
        <v>直连</v>
      </c>
    </row>
    <row r="190" s="4" customFormat="1" hidden="1" spans="1:9">
      <c r="A190" s="5">
        <v>999228334545694</v>
      </c>
      <c r="B190" s="6">
        <v>45274</v>
      </c>
      <c r="C190" s="6">
        <v>45275</v>
      </c>
      <c r="D190" s="4">
        <v>0</v>
      </c>
      <c r="E190" s="4" t="e">
        <f>VLOOKUP(A190,HOP!A:L,12,0)</f>
        <v>#N/A</v>
      </c>
      <c r="F190" s="4" t="e">
        <f>VLOOKUP(A190,HOP!A:C,3,0)</f>
        <v>#N/A</v>
      </c>
      <c r="G190" s="4" t="e">
        <f t="shared" si="4"/>
        <v>#N/A</v>
      </c>
      <c r="H190" s="4" t="e">
        <f t="shared" si="5"/>
        <v>#N/A</v>
      </c>
      <c r="I190" s="4" t="e">
        <f>VLOOKUP(A190,HOP!A:U,21,0)</f>
        <v>#N/A</v>
      </c>
    </row>
    <row r="191" s="4" customFormat="1" hidden="1" spans="1:9">
      <c r="A191" s="5">
        <v>999228335508931</v>
      </c>
      <c r="B191" s="6">
        <v>45273</v>
      </c>
      <c r="C191" s="6">
        <v>45275</v>
      </c>
      <c r="D191" s="4">
        <v>0</v>
      </c>
      <c r="E191" s="4" t="e">
        <f>VLOOKUP(A191,HOP!A:L,12,0)</f>
        <v>#N/A</v>
      </c>
      <c r="F191" s="4" t="e">
        <f>VLOOKUP(A191,HOP!A:C,3,0)</f>
        <v>#N/A</v>
      </c>
      <c r="G191" s="4" t="e">
        <f t="shared" si="4"/>
        <v>#N/A</v>
      </c>
      <c r="H191" s="4" t="e">
        <f t="shared" si="5"/>
        <v>#N/A</v>
      </c>
      <c r="I191" s="4" t="e">
        <f>VLOOKUP(A191,HOP!A:U,21,0)</f>
        <v>#N/A</v>
      </c>
    </row>
    <row r="192" s="4" customFormat="1" hidden="1" spans="1:9">
      <c r="A192" s="5">
        <v>999228335673621</v>
      </c>
      <c r="B192" s="6">
        <v>45274</v>
      </c>
      <c r="C192" s="6">
        <v>45275</v>
      </c>
      <c r="D192" s="4">
        <v>484.07</v>
      </c>
      <c r="E192" s="4" t="str">
        <f>VLOOKUP(A192,HOP!A:L,12,0)</f>
        <v>484.07</v>
      </c>
      <c r="F192" s="4" t="str">
        <f>VLOOKUP(A192,HOP!A:C,3,0)</f>
        <v>4200146</v>
      </c>
      <c r="G192" s="4">
        <f t="shared" si="4"/>
        <v>0</v>
      </c>
      <c r="H192" s="4" t="str">
        <f t="shared" si="5"/>
        <v>，4200146</v>
      </c>
      <c r="I192" s="4" t="str">
        <f>VLOOKUP(A192,HOP!A:U,21,0)</f>
        <v>直连</v>
      </c>
    </row>
    <row r="193" s="4" customFormat="1" hidden="1" spans="1:9">
      <c r="A193" s="5">
        <v>999228345408351</v>
      </c>
      <c r="B193" s="6">
        <v>45274</v>
      </c>
      <c r="C193" s="6">
        <v>45275</v>
      </c>
      <c r="D193" s="4">
        <v>2007.08</v>
      </c>
      <c r="E193" s="4" t="str">
        <f>VLOOKUP(A193,HOP!A:L,12,0)</f>
        <v>2007.08</v>
      </c>
      <c r="F193" s="4" t="str">
        <f>VLOOKUP(A193,HOP!A:C,3,0)</f>
        <v>4206402</v>
      </c>
      <c r="G193" s="4">
        <f t="shared" si="4"/>
        <v>0</v>
      </c>
      <c r="H193" s="4" t="str">
        <f t="shared" si="5"/>
        <v>，4206402</v>
      </c>
      <c r="I193" s="4" t="str">
        <f>VLOOKUP(A193,HOP!A:U,21,0)</f>
        <v>直采</v>
      </c>
    </row>
    <row r="194" s="4" customFormat="1" hidden="1" spans="1:9">
      <c r="A194" s="5">
        <v>999228360278234</v>
      </c>
      <c r="B194" s="6">
        <v>45272</v>
      </c>
      <c r="C194" s="6">
        <v>45275</v>
      </c>
      <c r="D194" s="4">
        <v>1643.89</v>
      </c>
      <c r="E194" s="4" t="str">
        <f>VLOOKUP(A194,HOP!A:L,12,0)</f>
        <v>1643.89</v>
      </c>
      <c r="F194" s="4" t="str">
        <f>VLOOKUP(A194,HOP!A:C,3,0)</f>
        <v>4213268</v>
      </c>
      <c r="G194" s="4">
        <f t="shared" si="4"/>
        <v>0</v>
      </c>
      <c r="H194" s="4" t="str">
        <f t="shared" si="5"/>
        <v>，4213268</v>
      </c>
      <c r="I194" s="4" t="str">
        <f>VLOOKUP(A194,HOP!A:U,21,0)</f>
        <v>直连</v>
      </c>
    </row>
    <row r="195" s="4" customFormat="1" hidden="1" spans="1:9">
      <c r="A195" s="5">
        <v>999228368093323</v>
      </c>
      <c r="B195" s="6">
        <v>45261</v>
      </c>
      <c r="C195" s="6">
        <v>45275</v>
      </c>
      <c r="D195" s="4">
        <v>7308.42</v>
      </c>
      <c r="E195" s="4" t="str">
        <f>VLOOKUP(A195,HOP!A:L,12,0)</f>
        <v>7308.42</v>
      </c>
      <c r="F195" s="4" t="str">
        <f>VLOOKUP(A195,HOP!A:C,3,0)</f>
        <v>4219628</v>
      </c>
      <c r="G195" s="4">
        <f t="shared" ref="G195:G235" si="6">D195-E195</f>
        <v>0</v>
      </c>
      <c r="H195" s="4" t="str">
        <f t="shared" ref="H195:H235" si="7">$H$1&amp;F195</f>
        <v>，4219628</v>
      </c>
      <c r="I195" s="4" t="str">
        <f>VLOOKUP(A195,HOP!A:U,21,0)</f>
        <v>直采</v>
      </c>
    </row>
    <row r="196" s="4" customFormat="1" hidden="1" spans="1:9">
      <c r="A196" s="5">
        <v>999228389063387</v>
      </c>
      <c r="B196" s="6">
        <v>45274</v>
      </c>
      <c r="C196" s="6">
        <v>45275</v>
      </c>
      <c r="D196" s="4">
        <v>0</v>
      </c>
      <c r="E196" s="4" t="e">
        <f>VLOOKUP(A196,HOP!A:L,12,0)</f>
        <v>#N/A</v>
      </c>
      <c r="F196" s="4" t="e">
        <f>VLOOKUP(A196,HOP!A:C,3,0)</f>
        <v>#N/A</v>
      </c>
      <c r="G196" s="4" t="e">
        <f t="shared" si="6"/>
        <v>#N/A</v>
      </c>
      <c r="H196" s="4" t="e">
        <f t="shared" si="7"/>
        <v>#N/A</v>
      </c>
      <c r="I196" s="4" t="e">
        <f>VLOOKUP(A196,HOP!A:U,21,0)</f>
        <v>#N/A</v>
      </c>
    </row>
    <row r="197" s="4" customFormat="1" hidden="1" spans="1:9">
      <c r="A197" s="5">
        <v>999228397574864</v>
      </c>
      <c r="B197" s="6">
        <v>45271</v>
      </c>
      <c r="C197" s="6">
        <v>45275</v>
      </c>
      <c r="D197" s="4">
        <v>3726.57</v>
      </c>
      <c r="E197" s="4" t="str">
        <f>VLOOKUP(A197,HOP!A:L,12,0)</f>
        <v>3726.57</v>
      </c>
      <c r="F197" s="4" t="str">
        <f>VLOOKUP(A197,HOP!A:C,3,0)</f>
        <v>4228361</v>
      </c>
      <c r="G197" s="4">
        <f t="shared" si="6"/>
        <v>0</v>
      </c>
      <c r="H197" s="4" t="str">
        <f t="shared" si="7"/>
        <v>，4228361</v>
      </c>
      <c r="I197" s="4" t="str">
        <f>VLOOKUP(A197,HOP!A:U,21,0)</f>
        <v>直连</v>
      </c>
    </row>
    <row r="198" s="4" customFormat="1" hidden="1" spans="1:9">
      <c r="A198" s="5">
        <v>999228414008854</v>
      </c>
      <c r="B198" s="6">
        <v>45274</v>
      </c>
      <c r="C198" s="6">
        <v>45275</v>
      </c>
      <c r="D198" s="4">
        <v>582.24</v>
      </c>
      <c r="E198" s="4" t="str">
        <f>VLOOKUP(A198,HOP!A:L,12,0)</f>
        <v>582.24</v>
      </c>
      <c r="F198" s="4" t="str">
        <f>VLOOKUP(A198,HOP!A:C,3,0)</f>
        <v>4232549</v>
      </c>
      <c r="G198" s="4">
        <f t="shared" si="6"/>
        <v>0</v>
      </c>
      <c r="H198" s="4" t="str">
        <f t="shared" si="7"/>
        <v>，4232549</v>
      </c>
      <c r="I198" s="4" t="str">
        <f>VLOOKUP(A198,HOP!A:U,21,0)</f>
        <v>直连</v>
      </c>
    </row>
    <row r="199" s="4" customFormat="1" hidden="1" spans="1:9">
      <c r="A199" s="5">
        <v>999228441869430</v>
      </c>
      <c r="B199" s="6">
        <v>45271</v>
      </c>
      <c r="C199" s="6">
        <v>45275</v>
      </c>
      <c r="D199" s="4">
        <v>1536.35</v>
      </c>
      <c r="E199" s="4" t="str">
        <f>VLOOKUP(A199,HOP!A:L,12,0)</f>
        <v>1536.35</v>
      </c>
      <c r="F199" s="4" t="str">
        <f>VLOOKUP(A199,HOP!A:C,3,0)</f>
        <v>4242314</v>
      </c>
      <c r="G199" s="4">
        <f t="shared" si="6"/>
        <v>0</v>
      </c>
      <c r="H199" s="4" t="str">
        <f t="shared" si="7"/>
        <v>，4242314</v>
      </c>
      <c r="I199" s="4" t="str">
        <f>VLOOKUP(A199,HOP!A:U,21,0)</f>
        <v>直连</v>
      </c>
    </row>
    <row r="200" s="4" customFormat="1" hidden="1" spans="1:9">
      <c r="A200" s="5">
        <v>999228446352154</v>
      </c>
      <c r="B200" s="6">
        <v>45272</v>
      </c>
      <c r="C200" s="6">
        <v>45275</v>
      </c>
      <c r="D200" s="4">
        <v>5556.32</v>
      </c>
      <c r="E200" s="4" t="str">
        <f>VLOOKUP(A200,HOP!A:L,12,0)</f>
        <v>5556.32</v>
      </c>
      <c r="F200" s="4" t="str">
        <f>VLOOKUP(A200,HOP!A:C,3,0)</f>
        <v>4250475</v>
      </c>
      <c r="G200" s="4">
        <f t="shared" si="6"/>
        <v>0</v>
      </c>
      <c r="H200" s="4" t="str">
        <f t="shared" si="7"/>
        <v>，4250475</v>
      </c>
      <c r="I200" s="4" t="str">
        <f>VLOOKUP(A200,HOP!A:U,21,0)</f>
        <v>直连</v>
      </c>
    </row>
    <row r="201" s="4" customFormat="1" hidden="1" spans="1:9">
      <c r="A201" s="5">
        <v>999228468967333</v>
      </c>
      <c r="B201" s="6">
        <v>45274</v>
      </c>
      <c r="C201" s="6">
        <v>45275</v>
      </c>
      <c r="D201" s="4">
        <v>1434.18</v>
      </c>
      <c r="E201" s="4" t="str">
        <f>VLOOKUP(A201,HOP!A:L,12,0)</f>
        <v>1434.18</v>
      </c>
      <c r="F201" s="4" t="str">
        <f>VLOOKUP(A201,HOP!A:C,3,0)</f>
        <v>4252245</v>
      </c>
      <c r="G201" s="4">
        <f t="shared" si="6"/>
        <v>0</v>
      </c>
      <c r="H201" s="4" t="str">
        <f t="shared" si="7"/>
        <v>，4252245</v>
      </c>
      <c r="I201" s="4" t="str">
        <f>VLOOKUP(A201,HOP!A:U,21,0)</f>
        <v>直连</v>
      </c>
    </row>
    <row r="202" s="4" customFormat="1" hidden="1" spans="1:9">
      <c r="A202" s="5">
        <v>999228470557103</v>
      </c>
      <c r="B202" s="6">
        <v>45274</v>
      </c>
      <c r="C202" s="6">
        <v>45275</v>
      </c>
      <c r="D202" s="4">
        <v>368.92</v>
      </c>
      <c r="E202" s="4" t="str">
        <f>VLOOKUP(A202,HOP!A:L,12,0)</f>
        <v>368.92</v>
      </c>
      <c r="F202" s="4" t="str">
        <f>VLOOKUP(A202,HOP!A:C,3,0)</f>
        <v>4252908</v>
      </c>
      <c r="G202" s="4">
        <f t="shared" si="6"/>
        <v>0</v>
      </c>
      <c r="H202" s="4" t="str">
        <f t="shared" si="7"/>
        <v>，4252908</v>
      </c>
      <c r="I202" s="4" t="str">
        <f>VLOOKUP(A202,HOP!A:U,21,0)</f>
        <v>直连</v>
      </c>
    </row>
    <row r="203" s="4" customFormat="1" hidden="1" spans="1:9">
      <c r="A203" s="5">
        <v>28481177826</v>
      </c>
      <c r="B203" s="6">
        <v>45273</v>
      </c>
      <c r="C203" s="6">
        <v>45275</v>
      </c>
      <c r="D203" s="4">
        <v>2221.42</v>
      </c>
      <c r="E203" s="4" t="str">
        <f>VLOOKUP(A203,HOP!A:L,12,0)</f>
        <v>2221.42</v>
      </c>
      <c r="F203" s="4" t="str">
        <f>VLOOKUP(A203,HOP!A:C,3,0)</f>
        <v>4255367</v>
      </c>
      <c r="G203" s="4">
        <f t="shared" si="6"/>
        <v>0</v>
      </c>
      <c r="H203" s="4" t="str">
        <f t="shared" si="7"/>
        <v>，4255367</v>
      </c>
      <c r="I203" s="4" t="str">
        <f>VLOOKUP(A203,HOP!A:U,21,0)</f>
        <v>直连</v>
      </c>
    </row>
    <row r="204" s="4" customFormat="1" hidden="1" spans="1:9">
      <c r="A204" s="5">
        <v>999228485660294</v>
      </c>
      <c r="B204" s="6">
        <v>45274</v>
      </c>
      <c r="C204" s="6">
        <v>45275</v>
      </c>
      <c r="D204" s="4">
        <v>0</v>
      </c>
      <c r="E204" s="4" t="e">
        <f>VLOOKUP(A204,HOP!A:L,12,0)</f>
        <v>#N/A</v>
      </c>
      <c r="F204" s="4" t="e">
        <f>VLOOKUP(A204,HOP!A:C,3,0)</f>
        <v>#N/A</v>
      </c>
      <c r="G204" s="4" t="e">
        <f t="shared" si="6"/>
        <v>#N/A</v>
      </c>
      <c r="H204" s="4" t="e">
        <f t="shared" si="7"/>
        <v>#N/A</v>
      </c>
      <c r="I204" s="4" t="e">
        <f>VLOOKUP(A204,HOP!A:U,21,0)</f>
        <v>#N/A</v>
      </c>
    </row>
    <row r="205" s="4" customFormat="1" hidden="1" spans="1:9">
      <c r="A205" s="5">
        <v>999228489112715</v>
      </c>
      <c r="B205" s="6">
        <v>45272</v>
      </c>
      <c r="C205" s="6">
        <v>45275</v>
      </c>
      <c r="D205" s="4">
        <v>5810.34</v>
      </c>
      <c r="E205" s="4" t="str">
        <f>VLOOKUP(A205,HOP!A:L,12,0)</f>
        <v>5810.34</v>
      </c>
      <c r="F205" s="4" t="str">
        <f>VLOOKUP(A205,HOP!A:C,3,0)</f>
        <v>4261223</v>
      </c>
      <c r="G205" s="4">
        <f t="shared" si="6"/>
        <v>0</v>
      </c>
      <c r="H205" s="4" t="str">
        <f t="shared" si="7"/>
        <v>，4261223</v>
      </c>
      <c r="I205" s="4" t="str">
        <f>VLOOKUP(A205,HOP!A:U,21,0)</f>
        <v>直采</v>
      </c>
    </row>
    <row r="206" s="4" customFormat="1" hidden="1" spans="1:9">
      <c r="A206" s="5">
        <v>999228495975473</v>
      </c>
      <c r="B206" s="6">
        <v>45274</v>
      </c>
      <c r="C206" s="6">
        <v>45275</v>
      </c>
      <c r="D206" s="4">
        <v>482.69</v>
      </c>
      <c r="E206" s="4" t="str">
        <f>VLOOKUP(A206,HOP!A:L,12,0)</f>
        <v>482.69</v>
      </c>
      <c r="F206" s="4" t="str">
        <f>VLOOKUP(A206,HOP!A:C,3,0)</f>
        <v>4264231</v>
      </c>
      <c r="G206" s="4">
        <f t="shared" si="6"/>
        <v>0</v>
      </c>
      <c r="H206" s="4" t="str">
        <f t="shared" si="7"/>
        <v>，4264231</v>
      </c>
      <c r="I206" s="4" t="str">
        <f>VLOOKUP(A206,HOP!A:U,21,0)</f>
        <v>直采</v>
      </c>
    </row>
    <row r="207" s="4" customFormat="1" hidden="1" spans="1:9">
      <c r="A207" s="5">
        <v>999228496439134</v>
      </c>
      <c r="B207" s="6">
        <v>45274</v>
      </c>
      <c r="C207" s="6">
        <v>45275</v>
      </c>
      <c r="D207" s="4">
        <v>1352.72</v>
      </c>
      <c r="E207" s="4" t="str">
        <f>VLOOKUP(A207,HOP!A:L,12,0)</f>
        <v>1352.72</v>
      </c>
      <c r="F207" s="4" t="str">
        <f>VLOOKUP(A207,HOP!A:C,3,0)</f>
        <v>4264466</v>
      </c>
      <c r="G207" s="4">
        <f t="shared" si="6"/>
        <v>0</v>
      </c>
      <c r="H207" s="4" t="str">
        <f t="shared" si="7"/>
        <v>，4264466</v>
      </c>
      <c r="I207" s="4" t="str">
        <f>VLOOKUP(A207,HOP!A:U,21,0)</f>
        <v>直连</v>
      </c>
    </row>
    <row r="208" s="4" customFormat="1" hidden="1" spans="1:9">
      <c r="A208" s="5">
        <v>999228503905362</v>
      </c>
      <c r="B208" s="6">
        <v>45273</v>
      </c>
      <c r="C208" s="6">
        <v>45275</v>
      </c>
      <c r="D208" s="4">
        <v>1403.8</v>
      </c>
      <c r="E208" s="4" t="str">
        <f>VLOOKUP(A208,HOP!A:L,12,0)</f>
        <v>1403.80</v>
      </c>
      <c r="F208" s="4" t="str">
        <f>VLOOKUP(A208,HOP!A:C,3,0)</f>
        <v>4267120</v>
      </c>
      <c r="G208" s="4">
        <f t="shared" si="6"/>
        <v>0</v>
      </c>
      <c r="H208" s="4" t="str">
        <f t="shared" si="7"/>
        <v>，4267120</v>
      </c>
      <c r="I208" s="4" t="str">
        <f>VLOOKUP(A208,HOP!A:U,21,0)</f>
        <v>直连</v>
      </c>
    </row>
    <row r="209" s="4" customFormat="1" hidden="1" spans="1:9">
      <c r="A209" s="5">
        <v>999228506193120</v>
      </c>
      <c r="B209" s="6">
        <v>45274</v>
      </c>
      <c r="C209" s="6">
        <v>45275</v>
      </c>
      <c r="D209" s="4">
        <v>648.3</v>
      </c>
      <c r="E209" s="4" t="str">
        <f>VLOOKUP(A209,HOP!A:L,12,0)</f>
        <v>648.30</v>
      </c>
      <c r="F209" s="4" t="str">
        <f>VLOOKUP(A209,HOP!A:C,3,0)</f>
        <v>4267646</v>
      </c>
      <c r="G209" s="4">
        <f t="shared" si="6"/>
        <v>0</v>
      </c>
      <c r="H209" s="4" t="str">
        <f t="shared" si="7"/>
        <v>，4267646</v>
      </c>
      <c r="I209" s="4" t="str">
        <f>VLOOKUP(A209,HOP!A:U,21,0)</f>
        <v>直连</v>
      </c>
    </row>
    <row r="210" s="4" customFormat="1" hidden="1" spans="1:9">
      <c r="A210" s="5">
        <v>999228507863387</v>
      </c>
      <c r="B210" s="6">
        <v>45274</v>
      </c>
      <c r="C210" s="6">
        <v>45275</v>
      </c>
      <c r="D210" s="4">
        <v>389.87</v>
      </c>
      <c r="E210" s="4" t="str">
        <f>VLOOKUP(A210,HOP!A:L,12,0)</f>
        <v>389.87</v>
      </c>
      <c r="F210" s="4" t="str">
        <f>VLOOKUP(A210,HOP!A:C,3,0)</f>
        <v>4268262</v>
      </c>
      <c r="G210" s="4">
        <f t="shared" si="6"/>
        <v>0</v>
      </c>
      <c r="H210" s="4" t="str">
        <f t="shared" si="7"/>
        <v>，4268262</v>
      </c>
      <c r="I210" s="4" t="str">
        <f>VLOOKUP(A210,HOP!A:U,21,0)</f>
        <v>直连</v>
      </c>
    </row>
    <row r="211" s="4" customFormat="1" hidden="1" spans="1:9">
      <c r="A211" s="5">
        <v>999228513264285</v>
      </c>
      <c r="B211" s="6">
        <v>45272</v>
      </c>
      <c r="C211" s="6">
        <v>45275</v>
      </c>
      <c r="D211" s="4">
        <v>572.34</v>
      </c>
      <c r="E211" s="4" t="str">
        <f>VLOOKUP(A211,HOP!A:L,12,0)</f>
        <v>572.34</v>
      </c>
      <c r="F211" s="4" t="str">
        <f>VLOOKUP(A211,HOP!A:C,3,0)</f>
        <v>4269935</v>
      </c>
      <c r="G211" s="4">
        <f t="shared" si="6"/>
        <v>0</v>
      </c>
      <c r="H211" s="4" t="str">
        <f t="shared" si="7"/>
        <v>，4269935</v>
      </c>
      <c r="I211" s="4" t="str">
        <f>VLOOKUP(A211,HOP!A:U,21,0)</f>
        <v>直连</v>
      </c>
    </row>
    <row r="212" s="4" customFormat="1" hidden="1" spans="1:9">
      <c r="A212" s="5">
        <v>999228522315608</v>
      </c>
      <c r="B212" s="6">
        <v>45272</v>
      </c>
      <c r="C212" s="6">
        <v>45275</v>
      </c>
      <c r="D212" s="4">
        <v>1368.63</v>
      </c>
      <c r="E212" s="4" t="str">
        <f>VLOOKUP(A212,HOP!A:L,12,0)</f>
        <v>1368.63</v>
      </c>
      <c r="F212" s="4" t="str">
        <f>VLOOKUP(A212,HOP!A:C,3,0)</f>
        <v>4271477</v>
      </c>
      <c r="G212" s="4">
        <f t="shared" si="6"/>
        <v>0</v>
      </c>
      <c r="H212" s="4" t="str">
        <f t="shared" si="7"/>
        <v>，4271477</v>
      </c>
      <c r="I212" s="4" t="str">
        <f>VLOOKUP(A212,HOP!A:U,21,0)</f>
        <v>直连</v>
      </c>
    </row>
    <row r="213" s="4" customFormat="1" hidden="1" spans="1:9">
      <c r="A213" s="5">
        <v>999228525680939</v>
      </c>
      <c r="B213" s="6">
        <v>45272</v>
      </c>
      <c r="C213" s="6">
        <v>45275</v>
      </c>
      <c r="D213" s="4">
        <v>1678.44</v>
      </c>
      <c r="E213" s="4" t="str">
        <f>VLOOKUP(A213,HOP!A:L,12,0)</f>
        <v>1678.44</v>
      </c>
      <c r="F213" s="4" t="str">
        <f>VLOOKUP(A213,HOP!A:C,3,0)</f>
        <v>4272244</v>
      </c>
      <c r="G213" s="4">
        <f t="shared" si="6"/>
        <v>0</v>
      </c>
      <c r="H213" s="4" t="str">
        <f t="shared" si="7"/>
        <v>，4272244</v>
      </c>
      <c r="I213" s="4" t="str">
        <f>VLOOKUP(A213,HOP!A:U,21,0)</f>
        <v>直连</v>
      </c>
    </row>
    <row r="214" s="4" customFormat="1" hidden="1" spans="1:9">
      <c r="A214" s="5">
        <v>999228529219553</v>
      </c>
      <c r="B214" s="6">
        <v>45271</v>
      </c>
      <c r="C214" s="6">
        <v>45275</v>
      </c>
      <c r="D214" s="4">
        <v>0</v>
      </c>
      <c r="E214" s="4" t="e">
        <f>VLOOKUP(A214,HOP!A:L,12,0)</f>
        <v>#N/A</v>
      </c>
      <c r="F214" s="4" t="e">
        <f>VLOOKUP(A214,HOP!A:C,3,0)</f>
        <v>#N/A</v>
      </c>
      <c r="G214" s="4" t="e">
        <f t="shared" si="6"/>
        <v>#N/A</v>
      </c>
      <c r="H214" s="4" t="e">
        <f t="shared" si="7"/>
        <v>#N/A</v>
      </c>
      <c r="I214" s="4" t="e">
        <f>VLOOKUP(A214,HOP!A:U,21,0)</f>
        <v>#N/A</v>
      </c>
    </row>
    <row r="215" s="4" customFormat="1" hidden="1" spans="1:9">
      <c r="A215" s="5">
        <v>999228535452630</v>
      </c>
      <c r="B215" s="6">
        <v>45274</v>
      </c>
      <c r="C215" s="6">
        <v>45275</v>
      </c>
      <c r="D215" s="4">
        <v>1164.29</v>
      </c>
      <c r="E215" s="4" t="str">
        <f>VLOOKUP(A215,HOP!A:L,12,0)</f>
        <v>1164.29</v>
      </c>
      <c r="F215" s="4" t="str">
        <f>VLOOKUP(A215,HOP!A:C,3,0)</f>
        <v>4274432</v>
      </c>
      <c r="G215" s="4">
        <f t="shared" si="6"/>
        <v>0</v>
      </c>
      <c r="H215" s="4" t="str">
        <f t="shared" si="7"/>
        <v>，4274432</v>
      </c>
      <c r="I215" s="4" t="str">
        <f>VLOOKUP(A215,HOP!A:U,21,0)</f>
        <v>直连</v>
      </c>
    </row>
    <row r="216" s="4" customFormat="1" spans="1:9">
      <c r="A216" s="5">
        <v>999228535459461</v>
      </c>
      <c r="B216" s="6">
        <v>45274</v>
      </c>
      <c r="C216" s="6">
        <v>45275</v>
      </c>
      <c r="D216" s="4">
        <v>573.98</v>
      </c>
      <c r="E216" s="4" t="str">
        <f>VLOOKUP(A216,HOP!A:L,12,0)</f>
        <v>573.99</v>
      </c>
      <c r="F216" s="4" t="str">
        <f>VLOOKUP(A216,HOP!A:C,3,0)</f>
        <v>4274434</v>
      </c>
      <c r="G216" s="4">
        <f t="shared" si="6"/>
        <v>-0.00999999999999091</v>
      </c>
      <c r="H216" s="4" t="str">
        <f t="shared" si="7"/>
        <v>，4274434</v>
      </c>
      <c r="I216" s="4" t="str">
        <f>VLOOKUP(A216,HOP!A:U,21,0)</f>
        <v>直连</v>
      </c>
    </row>
    <row r="217" s="4" customFormat="1" hidden="1" spans="1:9">
      <c r="A217" s="5">
        <v>999228559614816</v>
      </c>
      <c r="B217" s="6">
        <v>45271</v>
      </c>
      <c r="C217" s="6">
        <v>45275</v>
      </c>
      <c r="D217" s="4">
        <v>2580.8</v>
      </c>
      <c r="E217" s="4" t="str">
        <f>VLOOKUP(A217,HOP!A:L,12,0)</f>
        <v>2580.80</v>
      </c>
      <c r="F217" s="4" t="str">
        <f>VLOOKUP(A217,HOP!A:C,3,0)</f>
        <v>4292489</v>
      </c>
      <c r="G217" s="4">
        <f t="shared" si="6"/>
        <v>0</v>
      </c>
      <c r="H217" s="4" t="str">
        <f t="shared" si="7"/>
        <v>，4292489</v>
      </c>
      <c r="I217" s="4" t="str">
        <f>VLOOKUP(A217,HOP!A:U,21,0)</f>
        <v>直连</v>
      </c>
    </row>
    <row r="218" s="4" customFormat="1" hidden="1" spans="1:9">
      <c r="A218" s="5">
        <v>999228572691043</v>
      </c>
      <c r="B218" s="6">
        <v>45274</v>
      </c>
      <c r="C218" s="6">
        <v>45275</v>
      </c>
      <c r="D218" s="4">
        <v>553.95</v>
      </c>
      <c r="E218" s="4" t="str">
        <f>VLOOKUP(A218,HOP!A:L,12,0)</f>
        <v>553.95</v>
      </c>
      <c r="F218" s="4" t="str">
        <f>VLOOKUP(A218,HOP!A:C,3,0)</f>
        <v>4299415</v>
      </c>
      <c r="G218" s="4">
        <f t="shared" si="6"/>
        <v>0</v>
      </c>
      <c r="H218" s="4" t="str">
        <f t="shared" si="7"/>
        <v>，4299415</v>
      </c>
      <c r="I218" s="4" t="str">
        <f>VLOOKUP(A218,HOP!A:U,21,0)</f>
        <v>直连</v>
      </c>
    </row>
    <row r="219" s="4" customFormat="1" hidden="1" spans="1:9">
      <c r="A219" s="5">
        <v>999228573239637</v>
      </c>
      <c r="B219" s="6">
        <v>45274</v>
      </c>
      <c r="C219" s="6">
        <v>45275</v>
      </c>
      <c r="D219" s="4">
        <v>584.26</v>
      </c>
      <c r="E219" s="4" t="str">
        <f>VLOOKUP(A219,HOP!A:L,12,0)</f>
        <v>584.26</v>
      </c>
      <c r="F219" s="4" t="str">
        <f>VLOOKUP(A219,HOP!A:C,3,0)</f>
        <v>4299840</v>
      </c>
      <c r="G219" s="4">
        <f t="shared" si="6"/>
        <v>0</v>
      </c>
      <c r="H219" s="4" t="str">
        <f t="shared" si="7"/>
        <v>，4299840</v>
      </c>
      <c r="I219" s="4" t="str">
        <f>VLOOKUP(A219,HOP!A:U,21,0)</f>
        <v>直连</v>
      </c>
    </row>
    <row r="220" s="4" customFormat="1" hidden="1" spans="1:9">
      <c r="A220" s="5">
        <v>999228573491856</v>
      </c>
      <c r="B220" s="6">
        <v>45272</v>
      </c>
      <c r="C220" s="6">
        <v>45275</v>
      </c>
      <c r="D220" s="4">
        <v>2003.6</v>
      </c>
      <c r="E220" s="4" t="str">
        <f>VLOOKUP(A220,HOP!A:L,12,0)</f>
        <v>2003.60</v>
      </c>
      <c r="F220" s="4" t="str">
        <f>VLOOKUP(A220,HOP!A:C,3,0)</f>
        <v>4300113</v>
      </c>
      <c r="G220" s="4">
        <f t="shared" si="6"/>
        <v>0</v>
      </c>
      <c r="H220" s="4" t="str">
        <f t="shared" si="7"/>
        <v>，4300113</v>
      </c>
      <c r="I220" s="4" t="str">
        <f>VLOOKUP(A220,HOP!A:U,21,0)</f>
        <v>直连</v>
      </c>
    </row>
    <row r="221" s="4" customFormat="1" hidden="1" spans="1:9">
      <c r="A221" s="5">
        <v>999228582453802</v>
      </c>
      <c r="B221" s="6">
        <v>45271</v>
      </c>
      <c r="C221" s="6">
        <v>45275</v>
      </c>
      <c r="D221" s="4">
        <v>2854.38</v>
      </c>
      <c r="E221" s="4" t="str">
        <f>VLOOKUP(A221,HOP!A:L,12,0)</f>
        <v>2854.38</v>
      </c>
      <c r="F221" s="4" t="str">
        <f>VLOOKUP(A221,HOP!A:C,3,0)</f>
        <v>4302913</v>
      </c>
      <c r="G221" s="4">
        <f t="shared" si="6"/>
        <v>0</v>
      </c>
      <c r="H221" s="4" t="str">
        <f t="shared" si="7"/>
        <v>，4302913</v>
      </c>
      <c r="I221" s="4" t="str">
        <f>VLOOKUP(A221,HOP!A:U,21,0)</f>
        <v>直连</v>
      </c>
    </row>
    <row r="222" s="4" customFormat="1" hidden="1" spans="1:9">
      <c r="A222" s="5">
        <v>999228585210145</v>
      </c>
      <c r="B222" s="6">
        <v>45274</v>
      </c>
      <c r="C222" s="6">
        <v>45275</v>
      </c>
      <c r="D222" s="4">
        <v>293.98</v>
      </c>
      <c r="E222" s="4" t="str">
        <f>VLOOKUP(A222,HOP!A:L,12,0)</f>
        <v>293.98</v>
      </c>
      <c r="F222" s="4" t="str">
        <f>VLOOKUP(A222,HOP!A:C,3,0)</f>
        <v>4304056</v>
      </c>
      <c r="G222" s="4">
        <f t="shared" si="6"/>
        <v>0</v>
      </c>
      <c r="H222" s="4" t="str">
        <f t="shared" si="7"/>
        <v>，4304056</v>
      </c>
      <c r="I222" s="4" t="str">
        <f>VLOOKUP(A222,HOP!A:U,21,0)</f>
        <v>直连</v>
      </c>
    </row>
    <row r="223" s="4" customFormat="1" hidden="1" spans="1:9">
      <c r="A223" s="5">
        <v>999228587544358</v>
      </c>
      <c r="B223" s="6">
        <v>45274</v>
      </c>
      <c r="C223" s="6">
        <v>45275</v>
      </c>
      <c r="D223" s="4">
        <v>0</v>
      </c>
      <c r="E223" s="4" t="str">
        <f>VLOOKUP(A223,HOP!A:L,12,0)</f>
        <v>0.00</v>
      </c>
      <c r="F223" s="4" t="str">
        <f>VLOOKUP(A223,HOP!A:C,3,0)</f>
        <v>4305439</v>
      </c>
      <c r="G223" s="4">
        <f t="shared" si="6"/>
        <v>0</v>
      </c>
      <c r="H223" s="4" t="str">
        <f t="shared" si="7"/>
        <v>，4305439</v>
      </c>
      <c r="I223" s="4" t="str">
        <f>VLOOKUP(A223,HOP!A:U,21,0)</f>
        <v>直连</v>
      </c>
    </row>
    <row r="224" s="4" customFormat="1" hidden="1" spans="1:9">
      <c r="A224" s="5">
        <v>999228588595667</v>
      </c>
      <c r="B224" s="6">
        <v>45272</v>
      </c>
      <c r="C224" s="6">
        <v>45275</v>
      </c>
      <c r="D224" s="4">
        <v>5031.06</v>
      </c>
      <c r="E224" s="4" t="str">
        <f>VLOOKUP(A224,HOP!A:L,12,0)</f>
        <v>5031.06</v>
      </c>
      <c r="F224" s="4" t="str">
        <f>VLOOKUP(A224,HOP!A:C,3,0)</f>
        <v>4306315</v>
      </c>
      <c r="G224" s="4">
        <f t="shared" si="6"/>
        <v>0</v>
      </c>
      <c r="H224" s="4" t="str">
        <f t="shared" si="7"/>
        <v>，4306315</v>
      </c>
      <c r="I224" s="4" t="str">
        <f>VLOOKUP(A224,HOP!A:U,21,0)</f>
        <v>直连</v>
      </c>
    </row>
    <row r="225" s="4" customFormat="1" hidden="1" spans="1:9">
      <c r="A225" s="5">
        <v>999228589110028</v>
      </c>
      <c r="B225" s="6">
        <v>45274</v>
      </c>
      <c r="C225" s="6">
        <v>45275</v>
      </c>
      <c r="D225" s="4">
        <v>664.56</v>
      </c>
      <c r="E225" s="4" t="str">
        <f>VLOOKUP(A225,HOP!A:L,12,0)</f>
        <v>664.56</v>
      </c>
      <c r="F225" s="4" t="str">
        <f>VLOOKUP(A225,HOP!A:C,3,0)</f>
        <v>4306717</v>
      </c>
      <c r="G225" s="4">
        <f t="shared" si="6"/>
        <v>0</v>
      </c>
      <c r="H225" s="4" t="str">
        <f t="shared" si="7"/>
        <v>，4306717</v>
      </c>
      <c r="I225" s="4" t="str">
        <f>VLOOKUP(A225,HOP!A:U,21,0)</f>
        <v>直连</v>
      </c>
    </row>
    <row r="226" s="4" customFormat="1" hidden="1" spans="1:9">
      <c r="A226" s="5">
        <v>999228590077371</v>
      </c>
      <c r="B226" s="6">
        <v>45272</v>
      </c>
      <c r="C226" s="6">
        <v>45275</v>
      </c>
      <c r="D226" s="4">
        <v>0</v>
      </c>
      <c r="E226" s="4" t="e">
        <f>VLOOKUP(A226,HOP!A:L,12,0)</f>
        <v>#N/A</v>
      </c>
      <c r="F226" s="4" t="e">
        <f>VLOOKUP(A226,HOP!A:C,3,0)</f>
        <v>#N/A</v>
      </c>
      <c r="G226" s="4" t="e">
        <f t="shared" si="6"/>
        <v>#N/A</v>
      </c>
      <c r="H226" s="4" t="e">
        <f t="shared" si="7"/>
        <v>#N/A</v>
      </c>
      <c r="I226" s="4" t="e">
        <f>VLOOKUP(A226,HOP!A:U,21,0)</f>
        <v>#N/A</v>
      </c>
    </row>
    <row r="227" s="4" customFormat="1" hidden="1" spans="1:9">
      <c r="A227" s="5">
        <v>999228500774789</v>
      </c>
      <c r="B227" s="6">
        <v>45274</v>
      </c>
      <c r="C227" s="6">
        <v>45275</v>
      </c>
      <c r="D227" s="4">
        <v>1979</v>
      </c>
      <c r="E227" s="4" t="str">
        <f>VLOOKUP(A227,HOP!A:L,12,0)</f>
        <v>1979.00</v>
      </c>
      <c r="F227" s="4" t="str">
        <f>VLOOKUP(A227,HOP!A:C,3,0)</f>
        <v>4266632</v>
      </c>
      <c r="G227" s="4">
        <f t="shared" si="6"/>
        <v>0</v>
      </c>
      <c r="H227" s="4" t="str">
        <f t="shared" si="7"/>
        <v>，4266632</v>
      </c>
      <c r="I227" s="4" t="str">
        <f>VLOOKUP(A227,HOP!A:U,21,0)</f>
        <v>直连</v>
      </c>
    </row>
    <row r="228" s="4" customFormat="1" hidden="1" spans="1:9">
      <c r="A228" s="5">
        <v>999228598663686</v>
      </c>
      <c r="B228" s="6">
        <v>45271</v>
      </c>
      <c r="C228" s="6">
        <v>45275</v>
      </c>
      <c r="D228" s="4">
        <v>5081.56</v>
      </c>
      <c r="E228" s="4" t="str">
        <f>VLOOKUP(A228,HOP!A:L,12,0)</f>
        <v>5081.56</v>
      </c>
      <c r="F228" s="4" t="str">
        <f>VLOOKUP(A228,HOP!A:C,3,0)</f>
        <v>4309766</v>
      </c>
      <c r="G228" s="4">
        <f t="shared" si="6"/>
        <v>0</v>
      </c>
      <c r="H228" s="4" t="str">
        <f t="shared" si="7"/>
        <v>，4309766</v>
      </c>
      <c r="I228" s="4" t="str">
        <f>VLOOKUP(A228,HOP!A:U,21,0)</f>
        <v>直连</v>
      </c>
    </row>
    <row r="229" s="4" customFormat="1" hidden="1" spans="1:9">
      <c r="A229" s="5">
        <v>999228603956474</v>
      </c>
      <c r="B229" s="6">
        <v>45272</v>
      </c>
      <c r="C229" s="6">
        <v>45275</v>
      </c>
      <c r="D229" s="4">
        <v>2841.23</v>
      </c>
      <c r="E229" s="4" t="str">
        <f>VLOOKUP(A229,HOP!A:L,12,0)</f>
        <v>2841.23</v>
      </c>
      <c r="F229" s="4" t="str">
        <f>VLOOKUP(A229,HOP!A:C,3,0)</f>
        <v>4312564</v>
      </c>
      <c r="G229" s="4">
        <f t="shared" si="6"/>
        <v>0</v>
      </c>
      <c r="H229" s="4" t="str">
        <f t="shared" si="7"/>
        <v>，4312564</v>
      </c>
      <c r="I229" s="4" t="str">
        <f>VLOOKUP(A229,HOP!A:U,21,0)</f>
        <v>直连</v>
      </c>
    </row>
    <row r="230" s="4" customFormat="1" hidden="1" spans="1:9">
      <c r="A230" s="5">
        <v>999228605333528</v>
      </c>
      <c r="B230" s="6">
        <v>45274</v>
      </c>
      <c r="C230" s="6">
        <v>45275</v>
      </c>
      <c r="D230" s="4">
        <v>671.47</v>
      </c>
      <c r="E230" s="4" t="str">
        <f>VLOOKUP(A230,HOP!A:L,12,0)</f>
        <v>671.47</v>
      </c>
      <c r="F230" s="4" t="str">
        <f>VLOOKUP(A230,HOP!A:C,3,0)</f>
        <v>4313597</v>
      </c>
      <c r="G230" s="4">
        <f t="shared" si="6"/>
        <v>0</v>
      </c>
      <c r="H230" s="4" t="str">
        <f t="shared" si="7"/>
        <v>，4313597</v>
      </c>
      <c r="I230" s="4" t="str">
        <f>VLOOKUP(A230,HOP!A:U,21,0)</f>
        <v>直连</v>
      </c>
    </row>
    <row r="231" s="4" customFormat="1" hidden="1" spans="1:9">
      <c r="A231" s="5">
        <v>999228605615291</v>
      </c>
      <c r="B231" s="6">
        <v>45273</v>
      </c>
      <c r="C231" s="6">
        <v>45275</v>
      </c>
      <c r="D231" s="4">
        <v>582.17</v>
      </c>
      <c r="E231" s="4" t="str">
        <f>VLOOKUP(A231,HOP!A:L,12,0)</f>
        <v>582.17</v>
      </c>
      <c r="F231" s="4" t="str">
        <f>VLOOKUP(A231,HOP!A:C,3,0)</f>
        <v>4313809</v>
      </c>
      <c r="G231" s="4">
        <f t="shared" si="6"/>
        <v>0</v>
      </c>
      <c r="H231" s="4" t="str">
        <f t="shared" si="7"/>
        <v>，4313809</v>
      </c>
      <c r="I231" s="4" t="str">
        <f>VLOOKUP(A231,HOP!A:U,21,0)</f>
        <v>直连</v>
      </c>
    </row>
    <row r="232" s="4" customFormat="1" hidden="1" spans="1:9">
      <c r="A232" s="5">
        <v>999228612191276</v>
      </c>
      <c r="B232" s="6">
        <v>45270</v>
      </c>
      <c r="C232" s="6">
        <v>45275</v>
      </c>
      <c r="D232" s="4">
        <v>2195.84</v>
      </c>
      <c r="E232" s="4" t="str">
        <f>VLOOKUP(A232,HOP!A:L,12,0)</f>
        <v>2195.84</v>
      </c>
      <c r="F232" s="4" t="str">
        <f>VLOOKUP(A232,HOP!A:C,3,0)</f>
        <v>4315031</v>
      </c>
      <c r="G232" s="4">
        <f t="shared" si="6"/>
        <v>0</v>
      </c>
      <c r="H232" s="4" t="str">
        <f t="shared" si="7"/>
        <v>，4315031</v>
      </c>
      <c r="I232" s="4" t="str">
        <f>VLOOKUP(A232,HOP!A:U,21,0)</f>
        <v>直连</v>
      </c>
    </row>
    <row r="233" s="4" customFormat="1" hidden="1" spans="1:9">
      <c r="A233" s="5">
        <v>999228617075781</v>
      </c>
      <c r="B233" s="6">
        <v>45270</v>
      </c>
      <c r="C233" s="6">
        <v>45275</v>
      </c>
      <c r="D233" s="4">
        <v>5442.42</v>
      </c>
      <c r="E233" s="4" t="str">
        <f>VLOOKUP(A233,HOP!A:L,12,0)</f>
        <v>5442.42</v>
      </c>
      <c r="F233" s="4" t="str">
        <f>VLOOKUP(A233,HOP!A:C,3,0)</f>
        <v>4316005</v>
      </c>
      <c r="G233" s="4">
        <f t="shared" si="6"/>
        <v>0</v>
      </c>
      <c r="H233" s="4" t="str">
        <f t="shared" si="7"/>
        <v>，4316005</v>
      </c>
      <c r="I233" s="4" t="str">
        <f>VLOOKUP(A233,HOP!A:U,21,0)</f>
        <v>直连</v>
      </c>
    </row>
    <row r="234" s="4" customFormat="1" hidden="1" spans="1:9">
      <c r="A234" s="5">
        <v>999228772124392</v>
      </c>
      <c r="B234" s="6">
        <v>45273</v>
      </c>
      <c r="C234" s="6">
        <v>45275</v>
      </c>
      <c r="D234" s="4">
        <v>1906</v>
      </c>
      <c r="E234" s="4" t="str">
        <f>VLOOKUP(A234,HOP!A:L,12,0)</f>
        <v>1906.00</v>
      </c>
      <c r="F234" s="4" t="str">
        <f>VLOOKUP(A234,HOP!A:C,3,0)</f>
        <v>4349362</v>
      </c>
      <c r="G234" s="4">
        <f t="shared" si="6"/>
        <v>0</v>
      </c>
      <c r="H234" s="4" t="str">
        <f t="shared" si="7"/>
        <v>，4349362</v>
      </c>
      <c r="I234" s="4" t="str">
        <f>VLOOKUP(A234,HOP!A:U,21,0)</f>
        <v>直采</v>
      </c>
    </row>
    <row r="235" s="4" customFormat="1" hidden="1" spans="1:9">
      <c r="A235" s="5">
        <v>999229307664414</v>
      </c>
      <c r="B235" s="6">
        <v>45272</v>
      </c>
      <c r="C235" s="6">
        <v>45275</v>
      </c>
      <c r="D235" s="4">
        <v>6801.71</v>
      </c>
      <c r="E235" s="4" t="str">
        <f>VLOOKUP(A235,HOP!A:L,12,0)</f>
        <v>6801.71</v>
      </c>
      <c r="F235" s="4" t="str">
        <f>VLOOKUP(A235,HOP!A:C,3,0)</f>
        <v>4381917</v>
      </c>
      <c r="G235" s="4">
        <f t="shared" si="6"/>
        <v>0</v>
      </c>
      <c r="H235" s="4" t="str">
        <f t="shared" si="7"/>
        <v>，4381917</v>
      </c>
      <c r="I235" s="4" t="str">
        <f>VLOOKUP(A235,HOP!A:U,21,0)</f>
        <v>直采</v>
      </c>
    </row>
    <row r="237" spans="4:4">
      <c r="D237" s="4">
        <f>SUM(D2:D236)</f>
        <v>328552.35</v>
      </c>
    </row>
    <row r="239" spans="4:4">
      <c r="D239" s="4" t="s">
        <v>1245</v>
      </c>
    </row>
    <row r="241" spans="1:3">
      <c r="A241" s="4" t="s">
        <v>1246</v>
      </c>
      <c r="C241" s="4">
        <v>80094.79</v>
      </c>
    </row>
    <row r="242" spans="1:3">
      <c r="A242" s="4" t="s">
        <v>1247</v>
      </c>
      <c r="C242" s="4">
        <v>248544.05</v>
      </c>
    </row>
    <row r="243" spans="1:3">
      <c r="A243" s="4" t="s">
        <v>1248</v>
      </c>
      <c r="C243" s="4">
        <v>-86.49</v>
      </c>
    </row>
    <row r="244" spans="1:3">
      <c r="A244" s="4" t="s">
        <v>1249</v>
      </c>
      <c r="C244" s="4">
        <f>SUBTOTAL(9,C241:C243)</f>
        <v>328552.35</v>
      </c>
    </row>
  </sheetData>
  <autoFilter ref="A1:XFD242">
    <filterColumn colId="3">
      <filters blank="1">
        <filter val="1140.03"/>
        <filter val="1863.03"/>
        <filter val="7717.04"/>
        <filter val="1491.05"/>
        <filter val="1843.05"/>
        <filter val="1510.06"/>
        <filter val="5031.06"/>
        <filter val="1353.07"/>
        <filter val="2007.08"/>
        <filter val="3906.08"/>
        <filter val="2696.1"/>
        <filter val="3461.1"/>
        <filter val="201.2"/>
        <filter val="1289.2"/>
        <filter val="2154.2"/>
        <filter val="2817.2"/>
        <filter val="5471.2"/>
        <filter val="648.3"/>
        <filter val="1821.3"/>
        <filter val="582.4"/>
        <filter val="1987.4"/>
        <filter val="2233.4"/>
        <filter val="823.5"/>
        <filter val="1316.6"/>
        <filter val="1368.6"/>
        <filter val="2003.6"/>
        <filter val="324.7"/>
        <filter val="1733.7"/>
        <filter val="2606.7"/>
        <filter val="615.8"/>
        <filter val="825.8"/>
        <filter val="1403.8"/>
        <filter val="2580.8"/>
        <filter val="925.02"/>
        <filter val="380.04"/>
        <filter val="846.04"/>
        <filter val="328552.35"/>
        <filter val="1906"/>
        <filter val="484.07"/>
        <filter val="825.08"/>
        <filter val="844.08"/>
        <filter val="859.12"/>
        <filter val="2221.42"/>
        <filter val="5442.42"/>
        <filter val="7308.42"/>
        <filter val="1234.44"/>
        <filter val="1505.44"/>
        <filter val="1678.44"/>
        <filter val="1699.44"/>
        <filter val="636.15"/>
        <filter val="1257.46"/>
        <filter val="4815.46"/>
        <filter val="582.17"/>
        <filter val="5947.48"/>
        <filter val="585.19"/>
        <filter val="842.19"/>
        <filter val="453.21"/>
        <filter val="554.22"/>
        <filter val="5556.32"/>
        <filter val="577.23"/>
        <filter val="582.24"/>
        <filter val="1209.34"/>
        <filter val="3062.34"/>
        <filter val="4621.34"/>
        <filter val="5810.34"/>
        <filter val="1536.35"/>
        <filter val="1741.35"/>
        <filter val="584.26"/>
        <filter val="1242.36"/>
        <filter val="1592.36"/>
        <filter val="1778.36"/>
        <filter val="1814.36"/>
        <filter val="6107.36"/>
        <filter val="6225.36"/>
        <filter val="730.27"/>
        <filter val="490.28"/>
        <filter val="2854.38"/>
        <filter val="203.29"/>
        <filter val="1632"/>
        <filter val="640.32"/>
        <filter val="641.32"/>
        <filter val="1013.22"/>
        <filter val="2841.23"/>
        <filter val="491.34"/>
        <filter val="572.34"/>
        <filter val="2532.24"/>
        <filter val="1588.25"/>
        <filter val="1762.25"/>
        <filter val="5793.25"/>
        <filter val="440.36"/>
        <filter val="1056.26"/>
        <filter val="1113.26"/>
        <filter val="563.38"/>
        <filter val="1080.28"/>
        <filter val="1164.29"/>
        <filter val="4342"/>
        <filter val="261.42"/>
        <filter val="664.42"/>
        <filter val="489.43"/>
        <filter val="586.44"/>
        <filter val="328552.35 HKD"/>
        <filter val="3642.16"/>
        <filter val="198.47"/>
        <filter val="671.47"/>
        <filter val="328.48"/>
        <filter val="622.48"/>
        <filter val="697.48"/>
        <filter val="720.48"/>
        <filter val="1434.18"/>
        <filter val="1677.18"/>
        <filter val="791.49"/>
        <filter val="810.51"/>
        <filter val="879.51"/>
        <filter val="1395.82"/>
        <filter val="1384.84"/>
        <filter val="1702.84"/>
        <filter val="2195.84"/>
        <filter val="6539.84"/>
        <filter val="378.56"/>
        <filter val="664.56"/>
        <filter val="1294.86"/>
        <filter val="688.58"/>
        <filter val="2099.88"/>
        <filter val="1062.89"/>
        <filter val="1643.89"/>
        <filter val="3537.71"/>
        <filter val="6801.71"/>
        <filter val="956.62"/>
        <filter val="967.62"/>
        <filter val="1352.72"/>
        <filter val="1389.72"/>
        <filter val="3111.72"/>
        <filter val="4464.72"/>
        <filter val="5145.72"/>
        <filter val="2070.74"/>
        <filter val="5465"/>
        <filter val="1212.75"/>
        <filter val="997.66"/>
        <filter val="1558.76"/>
        <filter val="444.67"/>
        <filter val="538.68"/>
        <filter val="482.69"/>
        <filter val="2590.62"/>
        <filter val="-142.63"/>
        <filter val="602.73"/>
        <filter val="1368.63"/>
        <filter val="1028.64"/>
        <filter val="1313.64"/>
        <filter val="2712.64"/>
        <filter val="264.76"/>
        <filter val="671.77"/>
        <filter val="930.78"/>
        <filter val="1262.68"/>
        <filter val="1979"/>
        <filter val="352.79"/>
        <filter val="2142.52"/>
        <filter val="1162.53"/>
        <filter val="269.84"/>
        <filter val="710.84"/>
        <filter val="713.84"/>
        <filter val="285.85"/>
        <filter val="2310.55"/>
        <filter val="5081.56"/>
        <filter val="389.87"/>
        <filter val="858.87"/>
        <filter val="1568.57"/>
        <filter val="3726.57"/>
        <filter val="1024.58"/>
        <filter val="3635.58"/>
        <filter val="1782.59"/>
        <filter val="368.92"/>
        <filter val="553.95"/>
        <filter val="789.96"/>
        <filter val="2898"/>
        <filter val="293.98"/>
        <filter val="573.98"/>
        <filter val="672.98"/>
        <filter val="1334.93"/>
        <filter val="1133.96"/>
        <filter val="4952.96"/>
        <filter val="1274.98"/>
        <filter val="1783.99"/>
      </filters>
    </filterColumn>
    <filterColumn colId="6">
      <filters blank="1">
        <filter val="#N/A"/>
        <filter val="-0.01"/>
        <filter val="-0.32"/>
        <filter val="-0.82"/>
        <filter val="0.04"/>
        <filter val="-0.04"/>
        <filter val="-0.56"/>
        <filter val="-0.66"/>
        <filter val="-0.08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1250</v>
      </c>
      <c r="B1" s="2" t="s">
        <v>1251</v>
      </c>
      <c r="C1" s="2" t="s">
        <v>1252</v>
      </c>
      <c r="D1" s="2" t="s">
        <v>1253</v>
      </c>
      <c r="E1" s="2" t="s">
        <v>13</v>
      </c>
      <c r="F1" s="2" t="s">
        <v>5</v>
      </c>
      <c r="G1" s="2" t="s">
        <v>6</v>
      </c>
      <c r="H1" s="2" t="s">
        <v>1254</v>
      </c>
      <c r="I1" s="2" t="s">
        <v>1255</v>
      </c>
      <c r="J1" s="2" t="s">
        <v>1256</v>
      </c>
      <c r="K1" s="2" t="s">
        <v>1257</v>
      </c>
      <c r="L1" s="2" t="s">
        <v>1258</v>
      </c>
      <c r="M1" s="2" t="s">
        <v>1259</v>
      </c>
      <c r="N1" s="2" t="s">
        <v>1260</v>
      </c>
      <c r="O1" s="2" t="s">
        <v>1261</v>
      </c>
      <c r="P1" s="2" t="s">
        <v>1262</v>
      </c>
      <c r="Q1" s="2" t="s">
        <v>1263</v>
      </c>
      <c r="R1" s="2" t="s">
        <v>1264</v>
      </c>
      <c r="S1" s="2" t="s">
        <v>1265</v>
      </c>
      <c r="T1" s="2" t="s">
        <v>1266</v>
      </c>
      <c r="U1" s="2" t="s">
        <v>1267</v>
      </c>
      <c r="V1" s="2" t="s">
        <v>1268</v>
      </c>
    </row>
    <row r="2" s="1" customFormat="1" spans="1:22">
      <c r="A2" s="3">
        <v>999224498558160</v>
      </c>
      <c r="B2" s="1" t="s">
        <v>1269</v>
      </c>
      <c r="C2" s="1" t="s">
        <v>1270</v>
      </c>
      <c r="D2" s="1" t="s">
        <v>1271</v>
      </c>
      <c r="E2" s="1" t="s">
        <v>1272</v>
      </c>
      <c r="F2" s="1" t="s">
        <v>1273</v>
      </c>
      <c r="G2" s="1" t="s">
        <v>1274</v>
      </c>
      <c r="H2" s="1" t="s">
        <v>1275</v>
      </c>
      <c r="I2" s="1" t="s">
        <v>1276</v>
      </c>
      <c r="J2" s="1" t="s">
        <v>30</v>
      </c>
      <c r="K2" s="1" t="s">
        <v>1277</v>
      </c>
      <c r="L2" s="1" t="s">
        <v>1277</v>
      </c>
      <c r="M2" s="1" t="s">
        <v>1278</v>
      </c>
      <c r="N2" s="1" t="s">
        <v>1278</v>
      </c>
      <c r="O2" s="1" t="s">
        <v>1279</v>
      </c>
      <c r="P2" s="1" t="s">
        <v>1280</v>
      </c>
      <c r="Q2" s="1" t="s">
        <v>1281</v>
      </c>
      <c r="R2" s="1" t="s">
        <v>1282</v>
      </c>
      <c r="S2" s="1" t="s">
        <v>1283</v>
      </c>
      <c r="T2" s="1" t="s">
        <v>1284</v>
      </c>
      <c r="U2" s="1" t="s">
        <v>1285</v>
      </c>
      <c r="V2" s="1" t="s">
        <v>1286</v>
      </c>
    </row>
    <row r="3" s="1" customFormat="1" spans="1:22">
      <c r="A3" s="3">
        <v>999225594169939</v>
      </c>
      <c r="B3" s="1" t="s">
        <v>1287</v>
      </c>
      <c r="C3" s="1" t="s">
        <v>1288</v>
      </c>
      <c r="D3" s="1" t="s">
        <v>1289</v>
      </c>
      <c r="E3" s="1" t="s">
        <v>1290</v>
      </c>
      <c r="F3" s="1" t="s">
        <v>1291</v>
      </c>
      <c r="G3" s="1" t="s">
        <v>1292</v>
      </c>
      <c r="H3" s="1" t="s">
        <v>1275</v>
      </c>
      <c r="I3" s="1" t="s">
        <v>1293</v>
      </c>
      <c r="J3" s="1" t="s">
        <v>30</v>
      </c>
      <c r="K3" s="1" t="s">
        <v>1294</v>
      </c>
      <c r="L3" s="1" t="s">
        <v>1294</v>
      </c>
      <c r="M3" s="1" t="s">
        <v>1278</v>
      </c>
      <c r="N3" s="1" t="s">
        <v>1278</v>
      </c>
      <c r="O3" s="1" t="s">
        <v>1279</v>
      </c>
      <c r="P3" s="1" t="s">
        <v>1280</v>
      </c>
      <c r="Q3" s="1" t="s">
        <v>1281</v>
      </c>
      <c r="R3" s="1" t="s">
        <v>1295</v>
      </c>
      <c r="S3" s="1" t="s">
        <v>1283</v>
      </c>
      <c r="T3" s="1" t="s">
        <v>1284</v>
      </c>
      <c r="U3" s="1" t="s">
        <v>1242</v>
      </c>
      <c r="V3" s="1" t="s">
        <v>1296</v>
      </c>
    </row>
    <row r="4" s="1" customFormat="1" spans="1:22">
      <c r="A4" s="3">
        <v>999225940952327</v>
      </c>
      <c r="B4" s="1" t="s">
        <v>1297</v>
      </c>
      <c r="C4" s="1" t="s">
        <v>1298</v>
      </c>
      <c r="D4" s="1" t="s">
        <v>1299</v>
      </c>
      <c r="E4" s="1" t="s">
        <v>1300</v>
      </c>
      <c r="F4" s="1" t="s">
        <v>1291</v>
      </c>
      <c r="G4" s="1" t="s">
        <v>1292</v>
      </c>
      <c r="H4" s="1" t="s">
        <v>1275</v>
      </c>
      <c r="I4" s="1" t="s">
        <v>1301</v>
      </c>
      <c r="J4" s="1" t="s">
        <v>30</v>
      </c>
      <c r="K4" s="1" t="s">
        <v>1302</v>
      </c>
      <c r="L4" s="1" t="s">
        <v>1302</v>
      </c>
      <c r="M4" s="1" t="s">
        <v>1278</v>
      </c>
      <c r="N4" s="1" t="s">
        <v>1278</v>
      </c>
      <c r="O4" s="1" t="s">
        <v>1279</v>
      </c>
      <c r="P4" s="1" t="s">
        <v>1280</v>
      </c>
      <c r="Q4" s="1" t="s">
        <v>1281</v>
      </c>
      <c r="R4" s="1" t="s">
        <v>1303</v>
      </c>
      <c r="S4" s="1" t="s">
        <v>1283</v>
      </c>
      <c r="T4" s="1" t="s">
        <v>1284</v>
      </c>
      <c r="U4" s="1" t="s">
        <v>1242</v>
      </c>
      <c r="V4" s="1" t="s">
        <v>1304</v>
      </c>
    </row>
    <row r="5" s="1" customFormat="1" spans="1:22">
      <c r="A5" s="3">
        <v>999226031731698</v>
      </c>
      <c r="B5" s="1" t="s">
        <v>1305</v>
      </c>
      <c r="C5" s="1" t="s">
        <v>1306</v>
      </c>
      <c r="D5" s="1" t="s">
        <v>1307</v>
      </c>
      <c r="E5" s="1" t="s">
        <v>1308</v>
      </c>
      <c r="F5" s="1" t="s">
        <v>1291</v>
      </c>
      <c r="G5" s="1" t="s">
        <v>1292</v>
      </c>
      <c r="H5" s="1" t="s">
        <v>1275</v>
      </c>
      <c r="I5" s="1" t="s">
        <v>1309</v>
      </c>
      <c r="J5" s="1" t="s">
        <v>30</v>
      </c>
      <c r="K5" s="1" t="s">
        <v>1310</v>
      </c>
      <c r="L5" s="1" t="s">
        <v>1310</v>
      </c>
      <c r="M5" s="1" t="s">
        <v>1278</v>
      </c>
      <c r="N5" s="1" t="s">
        <v>1278</v>
      </c>
      <c r="O5" s="1" t="s">
        <v>1279</v>
      </c>
      <c r="P5" s="1" t="s">
        <v>1280</v>
      </c>
      <c r="Q5" s="1" t="s">
        <v>1281</v>
      </c>
      <c r="R5" s="1" t="s">
        <v>1311</v>
      </c>
      <c r="S5" s="1" t="s">
        <v>1283</v>
      </c>
      <c r="T5" s="1" t="s">
        <v>1284</v>
      </c>
      <c r="U5" s="1" t="s">
        <v>1242</v>
      </c>
      <c r="V5" s="1" t="s">
        <v>1312</v>
      </c>
    </row>
    <row r="6" s="1" customFormat="1" spans="1:22">
      <c r="A6" s="3">
        <v>999226364356578</v>
      </c>
      <c r="B6" s="1" t="s">
        <v>1313</v>
      </c>
      <c r="C6" s="1" t="s">
        <v>1314</v>
      </c>
      <c r="D6" s="1" t="s">
        <v>1315</v>
      </c>
      <c r="E6" s="1" t="s">
        <v>1316</v>
      </c>
      <c r="F6" s="1" t="s">
        <v>1317</v>
      </c>
      <c r="G6" s="1" t="s">
        <v>1274</v>
      </c>
      <c r="H6" s="1" t="s">
        <v>1275</v>
      </c>
      <c r="I6" s="1" t="s">
        <v>1318</v>
      </c>
      <c r="J6" s="1" t="s">
        <v>30</v>
      </c>
      <c r="K6" s="1" t="s">
        <v>1319</v>
      </c>
      <c r="L6" s="1" t="s">
        <v>1319</v>
      </c>
      <c r="M6" s="1" t="s">
        <v>1278</v>
      </c>
      <c r="N6" s="1" t="s">
        <v>1278</v>
      </c>
      <c r="O6" s="1" t="s">
        <v>1279</v>
      </c>
      <c r="P6" s="1" t="s">
        <v>1280</v>
      </c>
      <c r="Q6" s="1" t="s">
        <v>1281</v>
      </c>
      <c r="R6" s="1" t="s">
        <v>1320</v>
      </c>
      <c r="S6" s="1" t="s">
        <v>1283</v>
      </c>
      <c r="T6" s="1" t="s">
        <v>1284</v>
      </c>
      <c r="U6" s="1" t="s">
        <v>1242</v>
      </c>
      <c r="V6" s="1" t="s">
        <v>1286</v>
      </c>
    </row>
    <row r="7" s="1" customFormat="1" spans="1:22">
      <c r="A7" s="3">
        <v>999226366331437</v>
      </c>
      <c r="B7" s="1" t="s">
        <v>1313</v>
      </c>
      <c r="C7" s="1" t="s">
        <v>1321</v>
      </c>
      <c r="D7" s="1" t="s">
        <v>1322</v>
      </c>
      <c r="E7" s="1" t="s">
        <v>1323</v>
      </c>
      <c r="F7" s="1" t="s">
        <v>1324</v>
      </c>
      <c r="G7" s="1" t="s">
        <v>1274</v>
      </c>
      <c r="H7" s="1" t="s">
        <v>1275</v>
      </c>
      <c r="I7" s="1" t="s">
        <v>1325</v>
      </c>
      <c r="J7" s="1" t="s">
        <v>30</v>
      </c>
      <c r="K7" s="1" t="s">
        <v>1326</v>
      </c>
      <c r="L7" s="1" t="s">
        <v>1326</v>
      </c>
      <c r="M7" s="1" t="s">
        <v>1278</v>
      </c>
      <c r="N7" s="1" t="s">
        <v>1278</v>
      </c>
      <c r="O7" s="1" t="s">
        <v>1279</v>
      </c>
      <c r="P7" s="1" t="s">
        <v>1280</v>
      </c>
      <c r="Q7" s="1" t="s">
        <v>1281</v>
      </c>
      <c r="R7" s="1" t="s">
        <v>1327</v>
      </c>
      <c r="S7" s="1" t="s">
        <v>1283</v>
      </c>
      <c r="T7" s="1" t="s">
        <v>1284</v>
      </c>
      <c r="U7" s="1" t="s">
        <v>1242</v>
      </c>
      <c r="V7" s="1" t="s">
        <v>1286</v>
      </c>
    </row>
    <row r="8" s="1" customFormat="1" spans="1:22">
      <c r="A8" s="3">
        <v>999226625484437</v>
      </c>
      <c r="B8" s="1" t="s">
        <v>1328</v>
      </c>
      <c r="C8" s="1" t="s">
        <v>1329</v>
      </c>
      <c r="D8" s="1" t="s">
        <v>1330</v>
      </c>
      <c r="E8" s="1" t="s">
        <v>1331</v>
      </c>
      <c r="F8" s="1" t="s">
        <v>1291</v>
      </c>
      <c r="G8" s="1" t="s">
        <v>1274</v>
      </c>
      <c r="H8" s="1" t="s">
        <v>1275</v>
      </c>
      <c r="I8" s="1" t="s">
        <v>1332</v>
      </c>
      <c r="J8" s="1" t="s">
        <v>30</v>
      </c>
      <c r="K8" s="1" t="s">
        <v>1333</v>
      </c>
      <c r="L8" s="1" t="s">
        <v>1333</v>
      </c>
      <c r="M8" s="1" t="s">
        <v>1278</v>
      </c>
      <c r="N8" s="1" t="s">
        <v>1278</v>
      </c>
      <c r="O8" s="1" t="s">
        <v>1279</v>
      </c>
      <c r="P8" s="1" t="s">
        <v>1280</v>
      </c>
      <c r="Q8" s="1" t="s">
        <v>1281</v>
      </c>
      <c r="R8" s="1" t="s">
        <v>1334</v>
      </c>
      <c r="S8" s="1" t="s">
        <v>1283</v>
      </c>
      <c r="T8" s="1" t="s">
        <v>1284</v>
      </c>
      <c r="U8" s="1" t="s">
        <v>1242</v>
      </c>
      <c r="V8" s="1" t="s">
        <v>1335</v>
      </c>
    </row>
    <row r="9" s="1" customFormat="1" spans="1:22">
      <c r="A9" s="3">
        <v>999226838539591</v>
      </c>
      <c r="B9" s="1" t="s">
        <v>1336</v>
      </c>
      <c r="C9" s="1" t="s">
        <v>1337</v>
      </c>
      <c r="D9" s="1" t="s">
        <v>1338</v>
      </c>
      <c r="E9" s="1" t="s">
        <v>1339</v>
      </c>
      <c r="F9" s="1" t="s">
        <v>1317</v>
      </c>
      <c r="G9" s="1" t="s">
        <v>1274</v>
      </c>
      <c r="H9" s="1" t="s">
        <v>1275</v>
      </c>
      <c r="I9" s="1" t="s">
        <v>1340</v>
      </c>
      <c r="J9" s="1" t="s">
        <v>30</v>
      </c>
      <c r="K9" s="1" t="s">
        <v>1341</v>
      </c>
      <c r="L9" s="1" t="s">
        <v>1341</v>
      </c>
      <c r="M9" s="1" t="s">
        <v>1278</v>
      </c>
      <c r="N9" s="1" t="s">
        <v>1278</v>
      </c>
      <c r="O9" s="1" t="s">
        <v>1279</v>
      </c>
      <c r="P9" s="1" t="s">
        <v>1280</v>
      </c>
      <c r="Q9" s="1" t="s">
        <v>1281</v>
      </c>
      <c r="R9" s="1" t="s">
        <v>1342</v>
      </c>
      <c r="S9" s="1" t="s">
        <v>1283</v>
      </c>
      <c r="T9" s="1" t="s">
        <v>1284</v>
      </c>
      <c r="U9" s="1" t="s">
        <v>1242</v>
      </c>
      <c r="V9" s="1" t="s">
        <v>1343</v>
      </c>
    </row>
    <row r="10" s="1" customFormat="1" spans="1:22">
      <c r="A10" s="3">
        <v>999226855455276</v>
      </c>
      <c r="B10" s="1" t="s">
        <v>1344</v>
      </c>
      <c r="C10" s="1" t="s">
        <v>1345</v>
      </c>
      <c r="D10" s="1" t="s">
        <v>1346</v>
      </c>
      <c r="E10" s="1" t="s">
        <v>1347</v>
      </c>
      <c r="F10" s="1" t="s">
        <v>1324</v>
      </c>
      <c r="G10" s="1" t="s">
        <v>1291</v>
      </c>
      <c r="H10" s="1" t="s">
        <v>1275</v>
      </c>
      <c r="I10" s="1" t="s">
        <v>1348</v>
      </c>
      <c r="J10" s="1" t="s">
        <v>30</v>
      </c>
      <c r="K10" s="1" t="s">
        <v>1349</v>
      </c>
      <c r="L10" s="1" t="s">
        <v>1349</v>
      </c>
      <c r="M10" s="1" t="s">
        <v>1278</v>
      </c>
      <c r="N10" s="1" t="s">
        <v>1278</v>
      </c>
      <c r="O10" s="1" t="s">
        <v>1279</v>
      </c>
      <c r="P10" s="1" t="s">
        <v>1280</v>
      </c>
      <c r="Q10" s="1" t="s">
        <v>1281</v>
      </c>
      <c r="R10" s="1" t="s">
        <v>1350</v>
      </c>
      <c r="S10" s="1" t="s">
        <v>1283</v>
      </c>
      <c r="T10" s="1" t="s">
        <v>1284</v>
      </c>
      <c r="U10" s="1" t="s">
        <v>1285</v>
      </c>
      <c r="V10" s="1" t="s">
        <v>1286</v>
      </c>
    </row>
    <row r="11" s="1" customFormat="1" spans="1:22">
      <c r="A11" s="3">
        <v>999227045150042</v>
      </c>
      <c r="B11" s="1" t="s">
        <v>1351</v>
      </c>
      <c r="C11" s="1" t="s">
        <v>1352</v>
      </c>
      <c r="D11" s="1" t="s">
        <v>1353</v>
      </c>
      <c r="E11" s="1" t="s">
        <v>1354</v>
      </c>
      <c r="F11" s="1" t="s">
        <v>1324</v>
      </c>
      <c r="G11" s="1" t="s">
        <v>1291</v>
      </c>
      <c r="H11" s="1" t="s">
        <v>1275</v>
      </c>
      <c r="I11" s="1" t="s">
        <v>1355</v>
      </c>
      <c r="J11" s="1" t="s">
        <v>30</v>
      </c>
      <c r="K11" s="1" t="s">
        <v>1356</v>
      </c>
      <c r="L11" s="1" t="s">
        <v>1356</v>
      </c>
      <c r="M11" s="1" t="s">
        <v>1278</v>
      </c>
      <c r="N11" s="1" t="s">
        <v>1278</v>
      </c>
      <c r="O11" s="1" t="s">
        <v>1279</v>
      </c>
      <c r="P11" s="1" t="s">
        <v>1280</v>
      </c>
      <c r="Q11" s="1" t="s">
        <v>1281</v>
      </c>
      <c r="R11" s="1" t="s">
        <v>1357</v>
      </c>
      <c r="S11" s="1" t="s">
        <v>1283</v>
      </c>
      <c r="T11" s="1" t="s">
        <v>1284</v>
      </c>
      <c r="U11" s="1" t="s">
        <v>1242</v>
      </c>
      <c r="V11" s="1" t="s">
        <v>1358</v>
      </c>
    </row>
    <row r="12" s="1" customFormat="1" spans="1:22">
      <c r="A12" s="3">
        <v>999227099608134</v>
      </c>
      <c r="B12" s="1" t="s">
        <v>1359</v>
      </c>
      <c r="C12" s="1" t="s">
        <v>1360</v>
      </c>
      <c r="D12" s="1" t="s">
        <v>1361</v>
      </c>
      <c r="E12" s="1" t="s">
        <v>1362</v>
      </c>
      <c r="F12" s="1" t="s">
        <v>1273</v>
      </c>
      <c r="G12" s="1" t="s">
        <v>1274</v>
      </c>
      <c r="H12" s="1" t="s">
        <v>1275</v>
      </c>
      <c r="I12" s="1" t="s">
        <v>1363</v>
      </c>
      <c r="J12" s="1" t="s">
        <v>30</v>
      </c>
      <c r="K12" s="1" t="s">
        <v>1364</v>
      </c>
      <c r="L12" s="1" t="s">
        <v>1364</v>
      </c>
      <c r="M12" s="1" t="s">
        <v>1278</v>
      </c>
      <c r="N12" s="1" t="s">
        <v>1278</v>
      </c>
      <c r="O12" s="1" t="s">
        <v>1279</v>
      </c>
      <c r="P12" s="1" t="s">
        <v>1280</v>
      </c>
      <c r="Q12" s="1" t="s">
        <v>1281</v>
      </c>
      <c r="R12" s="1" t="s">
        <v>1365</v>
      </c>
      <c r="S12" s="1" t="s">
        <v>1283</v>
      </c>
      <c r="T12" s="1" t="s">
        <v>1284</v>
      </c>
      <c r="U12" s="1" t="s">
        <v>1285</v>
      </c>
      <c r="V12" s="1" t="s">
        <v>1286</v>
      </c>
    </row>
    <row r="13" s="1" customFormat="1" spans="1:22">
      <c r="A13" s="3">
        <v>999227103707290</v>
      </c>
      <c r="B13" s="1" t="s">
        <v>1366</v>
      </c>
      <c r="C13" s="1" t="s">
        <v>1367</v>
      </c>
      <c r="D13" s="1" t="s">
        <v>1368</v>
      </c>
      <c r="E13" s="1" t="s">
        <v>1369</v>
      </c>
      <c r="F13" s="1" t="s">
        <v>1324</v>
      </c>
      <c r="G13" s="1" t="s">
        <v>1291</v>
      </c>
      <c r="H13" s="1" t="s">
        <v>1275</v>
      </c>
      <c r="I13" s="1" t="s">
        <v>1370</v>
      </c>
      <c r="J13" s="1" t="s">
        <v>30</v>
      </c>
      <c r="K13" s="1" t="s">
        <v>1371</v>
      </c>
      <c r="L13" s="1" t="s">
        <v>1371</v>
      </c>
      <c r="M13" s="1" t="s">
        <v>1278</v>
      </c>
      <c r="N13" s="1" t="s">
        <v>1278</v>
      </c>
      <c r="O13" s="1" t="s">
        <v>1279</v>
      </c>
      <c r="P13" s="1" t="s">
        <v>1280</v>
      </c>
      <c r="Q13" s="1" t="s">
        <v>1281</v>
      </c>
      <c r="R13" s="1" t="s">
        <v>1372</v>
      </c>
      <c r="S13" s="1" t="s">
        <v>1283</v>
      </c>
      <c r="T13" s="1" t="s">
        <v>1284</v>
      </c>
      <c r="U13" s="1" t="s">
        <v>1285</v>
      </c>
      <c r="V13" s="1" t="s">
        <v>1296</v>
      </c>
    </row>
    <row r="14" s="1" customFormat="1" spans="1:22">
      <c r="A14" s="3">
        <v>999227105637427</v>
      </c>
      <c r="B14" s="1" t="s">
        <v>1366</v>
      </c>
      <c r="C14" s="1" t="s">
        <v>1373</v>
      </c>
      <c r="D14" s="1" t="s">
        <v>1374</v>
      </c>
      <c r="E14" s="1" t="s">
        <v>1375</v>
      </c>
      <c r="F14" s="1" t="s">
        <v>1376</v>
      </c>
      <c r="G14" s="1" t="s">
        <v>1274</v>
      </c>
      <c r="H14" s="1" t="s">
        <v>1275</v>
      </c>
      <c r="I14" s="1" t="s">
        <v>1377</v>
      </c>
      <c r="J14" s="1" t="s">
        <v>30</v>
      </c>
      <c r="K14" s="1" t="s">
        <v>1378</v>
      </c>
      <c r="L14" s="1" t="s">
        <v>1378</v>
      </c>
      <c r="M14" s="1" t="s">
        <v>1278</v>
      </c>
      <c r="N14" s="1" t="s">
        <v>1278</v>
      </c>
      <c r="O14" s="1" t="s">
        <v>1279</v>
      </c>
      <c r="P14" s="1" t="s">
        <v>1280</v>
      </c>
      <c r="Q14" s="1" t="s">
        <v>1281</v>
      </c>
      <c r="R14" s="1" t="s">
        <v>1379</v>
      </c>
      <c r="S14" s="1" t="s">
        <v>1283</v>
      </c>
      <c r="T14" s="1" t="s">
        <v>1284</v>
      </c>
      <c r="U14" s="1" t="s">
        <v>1285</v>
      </c>
      <c r="V14" s="1" t="s">
        <v>1380</v>
      </c>
    </row>
    <row r="15" s="1" customFormat="1" spans="1:22">
      <c r="A15" s="3">
        <v>999227106255792</v>
      </c>
      <c r="B15" s="1" t="s">
        <v>1366</v>
      </c>
      <c r="C15" s="1" t="s">
        <v>1381</v>
      </c>
      <c r="D15" s="1" t="s">
        <v>1382</v>
      </c>
      <c r="E15" s="1" t="s">
        <v>1383</v>
      </c>
      <c r="F15" s="1" t="s">
        <v>1274</v>
      </c>
      <c r="G15" s="1" t="s">
        <v>1292</v>
      </c>
      <c r="H15" s="1" t="s">
        <v>1275</v>
      </c>
      <c r="I15" s="1" t="s">
        <v>1384</v>
      </c>
      <c r="J15" s="1" t="s">
        <v>30</v>
      </c>
      <c r="K15" s="1" t="s">
        <v>1385</v>
      </c>
      <c r="L15" s="1" t="s">
        <v>1385</v>
      </c>
      <c r="M15" s="1" t="s">
        <v>1278</v>
      </c>
      <c r="N15" s="1" t="s">
        <v>1278</v>
      </c>
      <c r="O15" s="1" t="s">
        <v>1279</v>
      </c>
      <c r="P15" s="1" t="s">
        <v>1280</v>
      </c>
      <c r="Q15" s="1" t="s">
        <v>1281</v>
      </c>
      <c r="R15" s="1" t="s">
        <v>1386</v>
      </c>
      <c r="S15" s="1" t="s">
        <v>1283</v>
      </c>
      <c r="T15" s="1" t="s">
        <v>1284</v>
      </c>
      <c r="U15" s="1" t="s">
        <v>1242</v>
      </c>
      <c r="V15" s="1" t="s">
        <v>1380</v>
      </c>
    </row>
    <row r="16" s="1" customFormat="1" spans="1:22">
      <c r="A16" s="3">
        <v>999227113320361</v>
      </c>
      <c r="B16" s="1" t="s">
        <v>1387</v>
      </c>
      <c r="C16" s="1" t="s">
        <v>1388</v>
      </c>
      <c r="D16" s="1" t="s">
        <v>1389</v>
      </c>
      <c r="E16" s="1" t="s">
        <v>1390</v>
      </c>
      <c r="F16" s="1" t="s">
        <v>1324</v>
      </c>
      <c r="G16" s="1" t="s">
        <v>1291</v>
      </c>
      <c r="H16" s="1" t="s">
        <v>1275</v>
      </c>
      <c r="I16" s="1" t="s">
        <v>1391</v>
      </c>
      <c r="J16" s="1" t="s">
        <v>30</v>
      </c>
      <c r="K16" s="1" t="s">
        <v>1392</v>
      </c>
      <c r="L16" s="1" t="s">
        <v>1392</v>
      </c>
      <c r="M16" s="1" t="s">
        <v>1278</v>
      </c>
      <c r="N16" s="1" t="s">
        <v>1278</v>
      </c>
      <c r="O16" s="1" t="s">
        <v>1279</v>
      </c>
      <c r="P16" s="1" t="s">
        <v>1280</v>
      </c>
      <c r="Q16" s="1" t="s">
        <v>1281</v>
      </c>
      <c r="R16" s="1" t="s">
        <v>1393</v>
      </c>
      <c r="S16" s="1" t="s">
        <v>1283</v>
      </c>
      <c r="T16" s="1" t="s">
        <v>1284</v>
      </c>
      <c r="U16" s="1" t="s">
        <v>1242</v>
      </c>
      <c r="V16" s="1" t="s">
        <v>1286</v>
      </c>
    </row>
    <row r="17" s="1" customFormat="1" spans="1:22">
      <c r="A17" s="3">
        <v>999227189274688</v>
      </c>
      <c r="B17" s="1" t="s">
        <v>1394</v>
      </c>
      <c r="C17" s="1" t="s">
        <v>1395</v>
      </c>
      <c r="D17" s="1" t="s">
        <v>1396</v>
      </c>
      <c r="E17" s="1" t="s">
        <v>1397</v>
      </c>
      <c r="F17" s="1" t="s">
        <v>1324</v>
      </c>
      <c r="G17" s="1" t="s">
        <v>1291</v>
      </c>
      <c r="H17" s="1" t="s">
        <v>1275</v>
      </c>
      <c r="I17" s="1" t="s">
        <v>1398</v>
      </c>
      <c r="J17" s="1" t="s">
        <v>30</v>
      </c>
      <c r="K17" s="1" t="s">
        <v>1399</v>
      </c>
      <c r="L17" s="1" t="s">
        <v>1399</v>
      </c>
      <c r="M17" s="1" t="s">
        <v>1278</v>
      </c>
      <c r="N17" s="1" t="s">
        <v>1278</v>
      </c>
      <c r="O17" s="1" t="s">
        <v>1279</v>
      </c>
      <c r="P17" s="1" t="s">
        <v>1280</v>
      </c>
      <c r="Q17" s="1" t="s">
        <v>1281</v>
      </c>
      <c r="R17" s="1" t="s">
        <v>1400</v>
      </c>
      <c r="S17" s="1" t="s">
        <v>1283</v>
      </c>
      <c r="T17" s="1" t="s">
        <v>1284</v>
      </c>
      <c r="U17" s="1" t="s">
        <v>1242</v>
      </c>
      <c r="V17" s="1" t="s">
        <v>1335</v>
      </c>
    </row>
    <row r="18" s="1" customFormat="1" spans="1:22">
      <c r="A18" s="3">
        <v>999227192036349</v>
      </c>
      <c r="B18" s="1" t="s">
        <v>1394</v>
      </c>
      <c r="C18" s="1" t="s">
        <v>1401</v>
      </c>
      <c r="D18" s="1" t="s">
        <v>1402</v>
      </c>
      <c r="E18" s="1" t="s">
        <v>1403</v>
      </c>
      <c r="F18" s="1" t="s">
        <v>1317</v>
      </c>
      <c r="G18" s="1" t="s">
        <v>1291</v>
      </c>
      <c r="H18" s="1" t="s">
        <v>1275</v>
      </c>
      <c r="I18" s="1" t="s">
        <v>1404</v>
      </c>
      <c r="J18" s="1" t="s">
        <v>30</v>
      </c>
      <c r="K18" s="1" t="s">
        <v>1405</v>
      </c>
      <c r="L18" s="1" t="s">
        <v>1405</v>
      </c>
      <c r="M18" s="1" t="s">
        <v>1278</v>
      </c>
      <c r="N18" s="1" t="s">
        <v>1278</v>
      </c>
      <c r="O18" s="1" t="s">
        <v>1279</v>
      </c>
      <c r="P18" s="1" t="s">
        <v>1280</v>
      </c>
      <c r="Q18" s="1" t="s">
        <v>1281</v>
      </c>
      <c r="R18" s="1" t="s">
        <v>1406</v>
      </c>
      <c r="S18" s="1" t="s">
        <v>1283</v>
      </c>
      <c r="T18" s="1" t="s">
        <v>1284</v>
      </c>
      <c r="U18" s="1" t="s">
        <v>1242</v>
      </c>
      <c r="V18" s="1" t="s">
        <v>1358</v>
      </c>
    </row>
    <row r="19" s="1" customFormat="1" spans="1:22">
      <c r="A19" s="3">
        <v>999227193540313</v>
      </c>
      <c r="B19" s="1" t="s">
        <v>1407</v>
      </c>
      <c r="C19" s="1" t="s">
        <v>1408</v>
      </c>
      <c r="D19" s="1" t="s">
        <v>1409</v>
      </c>
      <c r="E19" s="1" t="s">
        <v>1410</v>
      </c>
      <c r="F19" s="1" t="s">
        <v>1324</v>
      </c>
      <c r="G19" s="1" t="s">
        <v>1291</v>
      </c>
      <c r="H19" s="1" t="s">
        <v>1275</v>
      </c>
      <c r="I19" s="1" t="s">
        <v>1411</v>
      </c>
      <c r="J19" s="1" t="s">
        <v>30</v>
      </c>
      <c r="K19" s="1" t="s">
        <v>1412</v>
      </c>
      <c r="L19" s="1" t="s">
        <v>1412</v>
      </c>
      <c r="M19" s="1" t="s">
        <v>1278</v>
      </c>
      <c r="N19" s="1" t="s">
        <v>1278</v>
      </c>
      <c r="O19" s="1" t="s">
        <v>1279</v>
      </c>
      <c r="P19" s="1" t="s">
        <v>1280</v>
      </c>
      <c r="Q19" s="1" t="s">
        <v>1281</v>
      </c>
      <c r="R19" s="1" t="s">
        <v>1413</v>
      </c>
      <c r="S19" s="1" t="s">
        <v>1283</v>
      </c>
      <c r="T19" s="1" t="s">
        <v>1284</v>
      </c>
      <c r="U19" s="1" t="s">
        <v>1242</v>
      </c>
      <c r="V19" s="1" t="s">
        <v>1380</v>
      </c>
    </row>
    <row r="20" s="1" customFormat="1" spans="1:22">
      <c r="A20" s="3">
        <v>999227307589712</v>
      </c>
      <c r="B20" s="1" t="s">
        <v>1414</v>
      </c>
      <c r="C20" s="1" t="s">
        <v>1415</v>
      </c>
      <c r="D20" s="1" t="s">
        <v>1416</v>
      </c>
      <c r="E20" s="1" t="s">
        <v>1417</v>
      </c>
      <c r="F20" s="1" t="s">
        <v>1273</v>
      </c>
      <c r="G20" s="1" t="s">
        <v>1291</v>
      </c>
      <c r="H20" s="1" t="s">
        <v>1275</v>
      </c>
      <c r="I20" s="1" t="s">
        <v>1418</v>
      </c>
      <c r="J20" s="1" t="s">
        <v>30</v>
      </c>
      <c r="K20" s="1" t="s">
        <v>1419</v>
      </c>
      <c r="L20" s="1" t="s">
        <v>1419</v>
      </c>
      <c r="M20" s="1" t="s">
        <v>1278</v>
      </c>
      <c r="N20" s="1" t="s">
        <v>1278</v>
      </c>
      <c r="O20" s="1" t="s">
        <v>1279</v>
      </c>
      <c r="P20" s="1" t="s">
        <v>1280</v>
      </c>
      <c r="Q20" s="1" t="s">
        <v>1281</v>
      </c>
      <c r="R20" s="1" t="s">
        <v>1420</v>
      </c>
      <c r="S20" s="1" t="s">
        <v>1283</v>
      </c>
      <c r="T20" s="1" t="s">
        <v>1284</v>
      </c>
      <c r="U20" s="1" t="s">
        <v>1242</v>
      </c>
      <c r="V20" s="1" t="s">
        <v>1421</v>
      </c>
    </row>
    <row r="21" s="1" customFormat="1" spans="1:22">
      <c r="A21" s="3">
        <v>999227336389023</v>
      </c>
      <c r="B21" s="1" t="s">
        <v>1422</v>
      </c>
      <c r="C21" s="1" t="s">
        <v>1423</v>
      </c>
      <c r="D21" s="1" t="s">
        <v>1424</v>
      </c>
      <c r="E21" s="1" t="s">
        <v>1425</v>
      </c>
      <c r="F21" s="1" t="s">
        <v>1317</v>
      </c>
      <c r="G21" s="1" t="s">
        <v>1291</v>
      </c>
      <c r="H21" s="1" t="s">
        <v>1275</v>
      </c>
      <c r="I21" s="1" t="s">
        <v>1426</v>
      </c>
      <c r="J21" s="1" t="s">
        <v>30</v>
      </c>
      <c r="K21" s="1" t="s">
        <v>1427</v>
      </c>
      <c r="L21" s="1" t="s">
        <v>1427</v>
      </c>
      <c r="M21" s="1" t="s">
        <v>1278</v>
      </c>
      <c r="N21" s="1" t="s">
        <v>1278</v>
      </c>
      <c r="O21" s="1" t="s">
        <v>1279</v>
      </c>
      <c r="P21" s="1" t="s">
        <v>1280</v>
      </c>
      <c r="Q21" s="1" t="s">
        <v>1281</v>
      </c>
      <c r="R21" s="1" t="s">
        <v>1428</v>
      </c>
      <c r="S21" s="1" t="s">
        <v>1283</v>
      </c>
      <c r="T21" s="1" t="s">
        <v>1284</v>
      </c>
      <c r="U21" s="1" t="s">
        <v>1242</v>
      </c>
      <c r="V21" s="1" t="s">
        <v>1429</v>
      </c>
    </row>
    <row r="22" s="1" customFormat="1" spans="1:22">
      <c r="A22" s="3">
        <v>999227336514060</v>
      </c>
      <c r="B22" s="1" t="s">
        <v>1422</v>
      </c>
      <c r="C22" s="1" t="s">
        <v>1430</v>
      </c>
      <c r="D22" s="1" t="s">
        <v>1424</v>
      </c>
      <c r="E22" s="1" t="s">
        <v>1425</v>
      </c>
      <c r="F22" s="1" t="s">
        <v>1317</v>
      </c>
      <c r="G22" s="1" t="s">
        <v>1291</v>
      </c>
      <c r="H22" s="1" t="s">
        <v>1275</v>
      </c>
      <c r="I22" s="1" t="s">
        <v>1426</v>
      </c>
      <c r="J22" s="1" t="s">
        <v>30</v>
      </c>
      <c r="K22" s="1" t="s">
        <v>1427</v>
      </c>
      <c r="L22" s="1" t="s">
        <v>1427</v>
      </c>
      <c r="M22" s="1" t="s">
        <v>1278</v>
      </c>
      <c r="N22" s="1" t="s">
        <v>1278</v>
      </c>
      <c r="O22" s="1" t="s">
        <v>1279</v>
      </c>
      <c r="P22" s="1" t="s">
        <v>1280</v>
      </c>
      <c r="Q22" s="1" t="s">
        <v>1281</v>
      </c>
      <c r="R22" s="1" t="s">
        <v>1431</v>
      </c>
      <c r="S22" s="1" t="s">
        <v>1283</v>
      </c>
      <c r="T22" s="1" t="s">
        <v>1284</v>
      </c>
      <c r="U22" s="1" t="s">
        <v>1242</v>
      </c>
      <c r="V22" s="1" t="s">
        <v>1429</v>
      </c>
    </row>
    <row r="23" s="1" customFormat="1" spans="1:22">
      <c r="A23" s="3">
        <v>999227345422407</v>
      </c>
      <c r="B23" s="1" t="s">
        <v>1432</v>
      </c>
      <c r="C23" s="1" t="s">
        <v>1433</v>
      </c>
      <c r="D23" s="1" t="s">
        <v>1434</v>
      </c>
      <c r="E23" s="1" t="s">
        <v>1435</v>
      </c>
      <c r="F23" s="1" t="s">
        <v>1274</v>
      </c>
      <c r="G23" s="1" t="s">
        <v>1292</v>
      </c>
      <c r="H23" s="1" t="s">
        <v>1275</v>
      </c>
      <c r="I23" s="1" t="s">
        <v>1436</v>
      </c>
      <c r="J23" s="1" t="s">
        <v>30</v>
      </c>
      <c r="K23" s="1" t="s">
        <v>1437</v>
      </c>
      <c r="L23" s="1" t="s">
        <v>1437</v>
      </c>
      <c r="M23" s="1" t="s">
        <v>1278</v>
      </c>
      <c r="N23" s="1" t="s">
        <v>1278</v>
      </c>
      <c r="O23" s="1" t="s">
        <v>1279</v>
      </c>
      <c r="P23" s="1" t="s">
        <v>1280</v>
      </c>
      <c r="Q23" s="1" t="s">
        <v>1281</v>
      </c>
      <c r="R23" s="1" t="s">
        <v>1438</v>
      </c>
      <c r="S23" s="1" t="s">
        <v>1283</v>
      </c>
      <c r="T23" s="1" t="s">
        <v>1284</v>
      </c>
      <c r="U23" s="1" t="s">
        <v>1242</v>
      </c>
      <c r="V23" s="1" t="s">
        <v>1439</v>
      </c>
    </row>
    <row r="24" s="1" customFormat="1" spans="1:22">
      <c r="A24" s="3">
        <v>999227443419037</v>
      </c>
      <c r="B24" s="1" t="s">
        <v>1440</v>
      </c>
      <c r="C24" s="1" t="s">
        <v>1441</v>
      </c>
      <c r="D24" s="1" t="s">
        <v>1442</v>
      </c>
      <c r="E24" s="1" t="s">
        <v>1443</v>
      </c>
      <c r="F24" s="1" t="s">
        <v>1274</v>
      </c>
      <c r="G24" s="1" t="s">
        <v>1292</v>
      </c>
      <c r="H24" s="1" t="s">
        <v>1275</v>
      </c>
      <c r="I24" s="1" t="s">
        <v>1444</v>
      </c>
      <c r="J24" s="1" t="s">
        <v>30</v>
      </c>
      <c r="K24" s="1" t="s">
        <v>1445</v>
      </c>
      <c r="L24" s="1" t="s">
        <v>1445</v>
      </c>
      <c r="M24" s="1" t="s">
        <v>1278</v>
      </c>
      <c r="N24" s="1" t="s">
        <v>1278</v>
      </c>
      <c r="O24" s="1" t="s">
        <v>1279</v>
      </c>
      <c r="P24" s="1" t="s">
        <v>1280</v>
      </c>
      <c r="Q24" s="1" t="s">
        <v>1281</v>
      </c>
      <c r="R24" s="1" t="s">
        <v>1446</v>
      </c>
      <c r="S24" s="1" t="s">
        <v>1283</v>
      </c>
      <c r="T24" s="1" t="s">
        <v>1284</v>
      </c>
      <c r="U24" s="1" t="s">
        <v>1242</v>
      </c>
      <c r="V24" s="1" t="s">
        <v>1358</v>
      </c>
    </row>
    <row r="25" s="1" customFormat="1" spans="1:22">
      <c r="A25" s="3">
        <v>999227951361293</v>
      </c>
      <c r="B25" s="1" t="s">
        <v>1447</v>
      </c>
      <c r="C25" s="1" t="s">
        <v>1448</v>
      </c>
      <c r="D25" s="1" t="s">
        <v>1449</v>
      </c>
      <c r="E25" s="1" t="s">
        <v>1450</v>
      </c>
      <c r="F25" s="1" t="s">
        <v>1317</v>
      </c>
      <c r="G25" s="1" t="s">
        <v>1292</v>
      </c>
      <c r="H25" s="1" t="s">
        <v>1275</v>
      </c>
      <c r="I25" s="1" t="s">
        <v>1451</v>
      </c>
      <c r="J25" s="1" t="s">
        <v>30</v>
      </c>
      <c r="K25" s="1" t="s">
        <v>1452</v>
      </c>
      <c r="L25" s="1" t="s">
        <v>1452</v>
      </c>
      <c r="M25" s="1" t="s">
        <v>1278</v>
      </c>
      <c r="N25" s="1" t="s">
        <v>1278</v>
      </c>
      <c r="O25" s="1" t="s">
        <v>1279</v>
      </c>
      <c r="P25" s="1" t="s">
        <v>1280</v>
      </c>
      <c r="Q25" s="1" t="s">
        <v>1281</v>
      </c>
      <c r="R25" s="1" t="s">
        <v>1453</v>
      </c>
      <c r="S25" s="1" t="s">
        <v>1283</v>
      </c>
      <c r="T25" s="1" t="s">
        <v>1284</v>
      </c>
      <c r="U25" s="1" t="s">
        <v>1242</v>
      </c>
      <c r="V25" s="1" t="s">
        <v>1454</v>
      </c>
    </row>
    <row r="26" s="1" customFormat="1" spans="1:22">
      <c r="A26" s="3">
        <v>999227965393263</v>
      </c>
      <c r="B26" s="1" t="s">
        <v>1455</v>
      </c>
      <c r="C26" s="1" t="s">
        <v>1456</v>
      </c>
      <c r="D26" s="1" t="s">
        <v>1457</v>
      </c>
      <c r="E26" s="1" t="s">
        <v>1458</v>
      </c>
      <c r="F26" s="1" t="s">
        <v>1459</v>
      </c>
      <c r="G26" s="1" t="s">
        <v>1292</v>
      </c>
      <c r="H26" s="1" t="s">
        <v>1275</v>
      </c>
      <c r="I26" s="1" t="s">
        <v>1460</v>
      </c>
      <c r="J26" s="1" t="s">
        <v>30</v>
      </c>
      <c r="K26" s="1" t="s">
        <v>1461</v>
      </c>
      <c r="L26" s="1" t="s">
        <v>1461</v>
      </c>
      <c r="M26" s="1" t="s">
        <v>1278</v>
      </c>
      <c r="N26" s="1" t="s">
        <v>1278</v>
      </c>
      <c r="O26" s="1" t="s">
        <v>1279</v>
      </c>
      <c r="P26" s="1" t="s">
        <v>1280</v>
      </c>
      <c r="Q26" s="1" t="s">
        <v>1281</v>
      </c>
      <c r="R26" s="1" t="s">
        <v>1462</v>
      </c>
      <c r="S26" s="1" t="s">
        <v>1283</v>
      </c>
      <c r="T26" s="1" t="s">
        <v>1284</v>
      </c>
      <c r="U26" s="1" t="s">
        <v>1285</v>
      </c>
      <c r="V26" s="1" t="s">
        <v>1296</v>
      </c>
    </row>
    <row r="27" s="1" customFormat="1" spans="1:22">
      <c r="A27" s="3">
        <v>999227966032734</v>
      </c>
      <c r="B27" s="1" t="s">
        <v>1455</v>
      </c>
      <c r="C27" s="1" t="s">
        <v>1463</v>
      </c>
      <c r="D27" s="1" t="s">
        <v>1464</v>
      </c>
      <c r="E27" s="1" t="s">
        <v>1465</v>
      </c>
      <c r="F27" s="1" t="s">
        <v>1273</v>
      </c>
      <c r="G27" s="1" t="s">
        <v>1292</v>
      </c>
      <c r="H27" s="1" t="s">
        <v>1275</v>
      </c>
      <c r="I27" s="1" t="s">
        <v>1466</v>
      </c>
      <c r="J27" s="1" t="s">
        <v>30</v>
      </c>
      <c r="K27" s="1" t="s">
        <v>1467</v>
      </c>
      <c r="L27" s="1" t="s">
        <v>1467</v>
      </c>
      <c r="M27" s="1" t="s">
        <v>1278</v>
      </c>
      <c r="N27" s="1" t="s">
        <v>1278</v>
      </c>
      <c r="O27" s="1" t="s">
        <v>1279</v>
      </c>
      <c r="P27" s="1" t="s">
        <v>1280</v>
      </c>
      <c r="Q27" s="1" t="s">
        <v>1281</v>
      </c>
      <c r="R27" s="1" t="s">
        <v>1468</v>
      </c>
      <c r="S27" s="1" t="s">
        <v>1283</v>
      </c>
      <c r="T27" s="1" t="s">
        <v>1284</v>
      </c>
      <c r="U27" s="1" t="s">
        <v>1242</v>
      </c>
      <c r="V27" s="1" t="s">
        <v>1286</v>
      </c>
    </row>
    <row r="28" s="1" customFormat="1" spans="1:22">
      <c r="A28" s="3">
        <v>999228032474369</v>
      </c>
      <c r="B28" s="1" t="s">
        <v>1469</v>
      </c>
      <c r="C28" s="1" t="s">
        <v>1470</v>
      </c>
      <c r="D28" s="1" t="s">
        <v>1471</v>
      </c>
      <c r="E28" s="1" t="s">
        <v>1472</v>
      </c>
      <c r="F28" s="1" t="s">
        <v>1274</v>
      </c>
      <c r="G28" s="1" t="s">
        <v>1292</v>
      </c>
      <c r="H28" s="1" t="s">
        <v>1275</v>
      </c>
      <c r="I28" s="1" t="s">
        <v>1473</v>
      </c>
      <c r="J28" s="1" t="s">
        <v>30</v>
      </c>
      <c r="K28" s="1" t="s">
        <v>1474</v>
      </c>
      <c r="L28" s="1" t="s">
        <v>1474</v>
      </c>
      <c r="M28" s="1" t="s">
        <v>1278</v>
      </c>
      <c r="N28" s="1" t="s">
        <v>1278</v>
      </c>
      <c r="O28" s="1" t="s">
        <v>1279</v>
      </c>
      <c r="P28" s="1" t="s">
        <v>1280</v>
      </c>
      <c r="Q28" s="1" t="s">
        <v>1281</v>
      </c>
      <c r="R28" s="1" t="s">
        <v>1475</v>
      </c>
      <c r="S28" s="1" t="s">
        <v>1283</v>
      </c>
      <c r="T28" s="1" t="s">
        <v>1284</v>
      </c>
      <c r="U28" s="1" t="s">
        <v>1242</v>
      </c>
      <c r="V28" s="1" t="s">
        <v>1476</v>
      </c>
    </row>
    <row r="29" s="1" customFormat="1" spans="1:22">
      <c r="A29" s="3">
        <v>999228036825946</v>
      </c>
      <c r="B29" s="1" t="s">
        <v>1469</v>
      </c>
      <c r="C29" s="1" t="s">
        <v>1477</v>
      </c>
      <c r="D29" s="1" t="s">
        <v>1478</v>
      </c>
      <c r="E29" s="1" t="s">
        <v>1479</v>
      </c>
      <c r="F29" s="1" t="s">
        <v>1376</v>
      </c>
      <c r="G29" s="1" t="s">
        <v>1291</v>
      </c>
      <c r="H29" s="1" t="s">
        <v>1275</v>
      </c>
      <c r="I29" s="1" t="s">
        <v>1480</v>
      </c>
      <c r="J29" s="1" t="s">
        <v>30</v>
      </c>
      <c r="K29" s="1" t="s">
        <v>1481</v>
      </c>
      <c r="L29" s="1" t="s">
        <v>1481</v>
      </c>
      <c r="M29" s="1" t="s">
        <v>1278</v>
      </c>
      <c r="N29" s="1" t="s">
        <v>1278</v>
      </c>
      <c r="O29" s="1" t="s">
        <v>1279</v>
      </c>
      <c r="P29" s="1" t="s">
        <v>1280</v>
      </c>
      <c r="Q29" s="1" t="s">
        <v>1281</v>
      </c>
      <c r="R29" s="1" t="s">
        <v>1482</v>
      </c>
      <c r="S29" s="1" t="s">
        <v>1283</v>
      </c>
      <c r="T29" s="1" t="s">
        <v>1284</v>
      </c>
      <c r="U29" s="1" t="s">
        <v>1242</v>
      </c>
      <c r="V29" s="1" t="s">
        <v>1286</v>
      </c>
    </row>
    <row r="30" s="1" customFormat="1" spans="1:22">
      <c r="A30" s="3">
        <v>999228062310585</v>
      </c>
      <c r="B30" s="1" t="s">
        <v>1483</v>
      </c>
      <c r="C30" s="1" t="s">
        <v>1484</v>
      </c>
      <c r="D30" s="1" t="s">
        <v>1485</v>
      </c>
      <c r="E30" s="1" t="s">
        <v>1486</v>
      </c>
      <c r="F30" s="1" t="s">
        <v>1274</v>
      </c>
      <c r="G30" s="1" t="s">
        <v>1292</v>
      </c>
      <c r="H30" s="1" t="s">
        <v>1275</v>
      </c>
      <c r="I30" s="1" t="s">
        <v>1487</v>
      </c>
      <c r="J30" s="1" t="s">
        <v>30</v>
      </c>
      <c r="K30" s="1" t="s">
        <v>1488</v>
      </c>
      <c r="L30" s="1" t="s">
        <v>1488</v>
      </c>
      <c r="M30" s="1" t="s">
        <v>1278</v>
      </c>
      <c r="N30" s="1" t="s">
        <v>1278</v>
      </c>
      <c r="O30" s="1" t="s">
        <v>1279</v>
      </c>
      <c r="P30" s="1" t="s">
        <v>1280</v>
      </c>
      <c r="Q30" s="1" t="s">
        <v>1281</v>
      </c>
      <c r="R30" s="1" t="s">
        <v>1489</v>
      </c>
      <c r="S30" s="1" t="s">
        <v>1283</v>
      </c>
      <c r="T30" s="1" t="s">
        <v>1284</v>
      </c>
      <c r="U30" s="1" t="s">
        <v>1242</v>
      </c>
      <c r="V30" s="1" t="s">
        <v>1490</v>
      </c>
    </row>
    <row r="31" s="1" customFormat="1" spans="1:22">
      <c r="A31" s="3">
        <v>999228064662633</v>
      </c>
      <c r="B31" s="1" t="s">
        <v>1491</v>
      </c>
      <c r="C31" s="1" t="s">
        <v>1492</v>
      </c>
      <c r="D31" s="1" t="s">
        <v>1493</v>
      </c>
      <c r="E31" s="1" t="s">
        <v>1494</v>
      </c>
      <c r="F31" s="1" t="s">
        <v>1317</v>
      </c>
      <c r="G31" s="1" t="s">
        <v>1292</v>
      </c>
      <c r="H31" s="1" t="s">
        <v>1275</v>
      </c>
      <c r="I31" s="1" t="s">
        <v>1495</v>
      </c>
      <c r="J31" s="1" t="s">
        <v>30</v>
      </c>
      <c r="K31" s="1" t="s">
        <v>1496</v>
      </c>
      <c r="L31" s="1" t="s">
        <v>1496</v>
      </c>
      <c r="M31" s="1" t="s">
        <v>1278</v>
      </c>
      <c r="N31" s="1" t="s">
        <v>1278</v>
      </c>
      <c r="O31" s="1" t="s">
        <v>1279</v>
      </c>
      <c r="P31" s="1" t="s">
        <v>1280</v>
      </c>
      <c r="Q31" s="1" t="s">
        <v>1281</v>
      </c>
      <c r="R31" s="1" t="s">
        <v>1497</v>
      </c>
      <c r="S31" s="1" t="s">
        <v>1283</v>
      </c>
      <c r="T31" s="1" t="s">
        <v>1284</v>
      </c>
      <c r="U31" s="1" t="s">
        <v>1242</v>
      </c>
      <c r="V31" s="1" t="s">
        <v>1498</v>
      </c>
    </row>
    <row r="32" s="1" customFormat="1" spans="1:22">
      <c r="A32" s="3">
        <v>999228066240534</v>
      </c>
      <c r="B32" s="1" t="s">
        <v>1491</v>
      </c>
      <c r="C32" s="1" t="s">
        <v>1499</v>
      </c>
      <c r="D32" s="1" t="s">
        <v>1500</v>
      </c>
      <c r="E32" s="1" t="s">
        <v>1501</v>
      </c>
      <c r="F32" s="1" t="s">
        <v>1324</v>
      </c>
      <c r="G32" s="1" t="s">
        <v>1292</v>
      </c>
      <c r="H32" s="1" t="s">
        <v>1275</v>
      </c>
      <c r="I32" s="1" t="s">
        <v>1502</v>
      </c>
      <c r="J32" s="1" t="s">
        <v>30</v>
      </c>
      <c r="K32" s="1" t="s">
        <v>1503</v>
      </c>
      <c r="L32" s="1" t="s">
        <v>1503</v>
      </c>
      <c r="M32" s="1" t="s">
        <v>1278</v>
      </c>
      <c r="N32" s="1" t="s">
        <v>1278</v>
      </c>
      <c r="O32" s="1" t="s">
        <v>1279</v>
      </c>
      <c r="P32" s="1" t="s">
        <v>1280</v>
      </c>
      <c r="Q32" s="1" t="s">
        <v>1281</v>
      </c>
      <c r="R32" s="1" t="s">
        <v>1504</v>
      </c>
      <c r="S32" s="1" t="s">
        <v>1283</v>
      </c>
      <c r="T32" s="1" t="s">
        <v>1284</v>
      </c>
      <c r="U32" s="1" t="s">
        <v>1285</v>
      </c>
      <c r="V32" s="1" t="s">
        <v>1286</v>
      </c>
    </row>
    <row r="33" s="1" customFormat="1" spans="1:22">
      <c r="A33" s="3">
        <v>999228099643112</v>
      </c>
      <c r="B33" s="1" t="s">
        <v>1505</v>
      </c>
      <c r="C33" s="1" t="s">
        <v>1506</v>
      </c>
      <c r="D33" s="1" t="s">
        <v>1507</v>
      </c>
      <c r="E33" s="1" t="s">
        <v>1508</v>
      </c>
      <c r="F33" s="1" t="s">
        <v>1291</v>
      </c>
      <c r="G33" s="1" t="s">
        <v>1292</v>
      </c>
      <c r="H33" s="1" t="s">
        <v>1275</v>
      </c>
      <c r="I33" s="1" t="s">
        <v>1509</v>
      </c>
      <c r="J33" s="1" t="s">
        <v>30</v>
      </c>
      <c r="K33" s="1" t="s">
        <v>1510</v>
      </c>
      <c r="L33" s="1" t="s">
        <v>1510</v>
      </c>
      <c r="M33" s="1" t="s">
        <v>1278</v>
      </c>
      <c r="N33" s="1" t="s">
        <v>1278</v>
      </c>
      <c r="O33" s="1" t="s">
        <v>1279</v>
      </c>
      <c r="P33" s="1" t="s">
        <v>1280</v>
      </c>
      <c r="Q33" s="1" t="s">
        <v>1281</v>
      </c>
      <c r="R33" s="1" t="s">
        <v>1511</v>
      </c>
      <c r="S33" s="1" t="s">
        <v>1283</v>
      </c>
      <c r="T33" s="1" t="s">
        <v>1284</v>
      </c>
      <c r="U33" s="1" t="s">
        <v>1285</v>
      </c>
      <c r="V33" s="1" t="s">
        <v>1286</v>
      </c>
    </row>
    <row r="34" s="1" customFormat="1" spans="1:22">
      <c r="A34" s="3">
        <v>999228099664604</v>
      </c>
      <c r="B34" s="1" t="s">
        <v>1505</v>
      </c>
      <c r="C34" s="1" t="s">
        <v>1512</v>
      </c>
      <c r="D34" s="1" t="s">
        <v>1507</v>
      </c>
      <c r="E34" s="1" t="s">
        <v>1513</v>
      </c>
      <c r="F34" s="1" t="s">
        <v>1291</v>
      </c>
      <c r="G34" s="1" t="s">
        <v>1292</v>
      </c>
      <c r="H34" s="1" t="s">
        <v>1275</v>
      </c>
      <c r="I34" s="1" t="s">
        <v>1514</v>
      </c>
      <c r="J34" s="1" t="s">
        <v>30</v>
      </c>
      <c r="K34" s="1" t="s">
        <v>1515</v>
      </c>
      <c r="L34" s="1" t="s">
        <v>1515</v>
      </c>
      <c r="M34" s="1" t="s">
        <v>1278</v>
      </c>
      <c r="N34" s="1" t="s">
        <v>1278</v>
      </c>
      <c r="O34" s="1" t="s">
        <v>1279</v>
      </c>
      <c r="P34" s="1" t="s">
        <v>1280</v>
      </c>
      <c r="Q34" s="1" t="s">
        <v>1281</v>
      </c>
      <c r="R34" s="1" t="s">
        <v>1516</v>
      </c>
      <c r="S34" s="1" t="s">
        <v>1283</v>
      </c>
      <c r="T34" s="1" t="s">
        <v>1284</v>
      </c>
      <c r="U34" s="1" t="s">
        <v>1285</v>
      </c>
      <c r="V34" s="1" t="s">
        <v>1286</v>
      </c>
    </row>
    <row r="35" s="1" customFormat="1" spans="1:22">
      <c r="A35" s="3">
        <v>999228139968166</v>
      </c>
      <c r="B35" s="1" t="s">
        <v>1517</v>
      </c>
      <c r="C35" s="1" t="s">
        <v>1518</v>
      </c>
      <c r="D35" s="1" t="s">
        <v>1519</v>
      </c>
      <c r="E35" s="1" t="s">
        <v>1520</v>
      </c>
      <c r="F35" s="1" t="s">
        <v>1291</v>
      </c>
      <c r="G35" s="1" t="s">
        <v>1292</v>
      </c>
      <c r="H35" s="1" t="s">
        <v>1275</v>
      </c>
      <c r="I35" s="1" t="s">
        <v>1521</v>
      </c>
      <c r="J35" s="1" t="s">
        <v>30</v>
      </c>
      <c r="K35" s="1" t="s">
        <v>1522</v>
      </c>
      <c r="L35" s="1" t="s">
        <v>1522</v>
      </c>
      <c r="M35" s="1" t="s">
        <v>1278</v>
      </c>
      <c r="N35" s="1" t="s">
        <v>1278</v>
      </c>
      <c r="O35" s="1" t="s">
        <v>1279</v>
      </c>
      <c r="P35" s="1" t="s">
        <v>1280</v>
      </c>
      <c r="Q35" s="1" t="s">
        <v>1281</v>
      </c>
      <c r="R35" s="1" t="s">
        <v>1523</v>
      </c>
      <c r="S35" s="1" t="s">
        <v>1283</v>
      </c>
      <c r="T35" s="1" t="s">
        <v>1284</v>
      </c>
      <c r="U35" s="1" t="s">
        <v>1242</v>
      </c>
      <c r="V35" s="1" t="s">
        <v>1286</v>
      </c>
    </row>
    <row r="36" s="1" customFormat="1" spans="1:22">
      <c r="A36" s="3">
        <v>999228216304768</v>
      </c>
      <c r="B36" s="1" t="s">
        <v>1524</v>
      </c>
      <c r="C36" s="1" t="s">
        <v>1525</v>
      </c>
      <c r="D36" s="1" t="s">
        <v>1526</v>
      </c>
      <c r="E36" s="1" t="s">
        <v>1527</v>
      </c>
      <c r="F36" s="1" t="s">
        <v>1317</v>
      </c>
      <c r="G36" s="1" t="s">
        <v>1274</v>
      </c>
      <c r="H36" s="1" t="s">
        <v>1275</v>
      </c>
      <c r="I36" s="1" t="s">
        <v>1528</v>
      </c>
      <c r="J36" s="1" t="s">
        <v>30</v>
      </c>
      <c r="K36" s="1" t="s">
        <v>1529</v>
      </c>
      <c r="L36" s="1" t="s">
        <v>1529</v>
      </c>
      <c r="M36" s="1" t="s">
        <v>1278</v>
      </c>
      <c r="N36" s="1" t="s">
        <v>1278</v>
      </c>
      <c r="O36" s="1" t="s">
        <v>1279</v>
      </c>
      <c r="P36" s="1" t="s">
        <v>1280</v>
      </c>
      <c r="Q36" s="1" t="s">
        <v>1281</v>
      </c>
      <c r="R36" s="1" t="s">
        <v>1530</v>
      </c>
      <c r="S36" s="1" t="s">
        <v>1283</v>
      </c>
      <c r="T36" s="1" t="s">
        <v>1284</v>
      </c>
      <c r="U36" s="1" t="s">
        <v>1242</v>
      </c>
      <c r="V36" s="1" t="s">
        <v>1429</v>
      </c>
    </row>
    <row r="37" s="1" customFormat="1" spans="1:22">
      <c r="A37" s="3">
        <v>999228217523186</v>
      </c>
      <c r="B37" s="1" t="s">
        <v>1524</v>
      </c>
      <c r="C37" s="1" t="s">
        <v>1531</v>
      </c>
      <c r="D37" s="1" t="s">
        <v>1532</v>
      </c>
      <c r="E37" s="1" t="s">
        <v>1533</v>
      </c>
      <c r="F37" s="1" t="s">
        <v>1376</v>
      </c>
      <c r="G37" s="1" t="s">
        <v>1291</v>
      </c>
      <c r="H37" s="1" t="s">
        <v>1275</v>
      </c>
      <c r="I37" s="1" t="s">
        <v>1534</v>
      </c>
      <c r="J37" s="1" t="s">
        <v>30</v>
      </c>
      <c r="K37" s="1" t="s">
        <v>1535</v>
      </c>
      <c r="L37" s="1" t="s">
        <v>1535</v>
      </c>
      <c r="M37" s="1" t="s">
        <v>1278</v>
      </c>
      <c r="N37" s="1" t="s">
        <v>1278</v>
      </c>
      <c r="O37" s="1" t="s">
        <v>1279</v>
      </c>
      <c r="P37" s="1" t="s">
        <v>1280</v>
      </c>
      <c r="Q37" s="1" t="s">
        <v>1281</v>
      </c>
      <c r="R37" s="1" t="s">
        <v>1536</v>
      </c>
      <c r="S37" s="1" t="s">
        <v>1283</v>
      </c>
      <c r="T37" s="1" t="s">
        <v>1284</v>
      </c>
      <c r="U37" s="1" t="s">
        <v>1242</v>
      </c>
      <c r="V37" s="1" t="s">
        <v>1286</v>
      </c>
    </row>
    <row r="38" s="1" customFormat="1" spans="1:22">
      <c r="A38" s="3">
        <v>999228234314413</v>
      </c>
      <c r="B38" s="1" t="s">
        <v>1537</v>
      </c>
      <c r="C38" s="1" t="s">
        <v>1538</v>
      </c>
      <c r="D38" s="1" t="s">
        <v>1539</v>
      </c>
      <c r="E38" s="1" t="s">
        <v>1540</v>
      </c>
      <c r="F38" s="1" t="s">
        <v>1324</v>
      </c>
      <c r="G38" s="1" t="s">
        <v>1292</v>
      </c>
      <c r="H38" s="1" t="s">
        <v>1275</v>
      </c>
      <c r="I38" s="1" t="s">
        <v>1541</v>
      </c>
      <c r="J38" s="1" t="s">
        <v>30</v>
      </c>
      <c r="K38" s="1" t="s">
        <v>1542</v>
      </c>
      <c r="L38" s="1" t="s">
        <v>1542</v>
      </c>
      <c r="M38" s="1" t="s">
        <v>1278</v>
      </c>
      <c r="N38" s="1" t="s">
        <v>1278</v>
      </c>
      <c r="O38" s="1" t="s">
        <v>1279</v>
      </c>
      <c r="P38" s="1" t="s">
        <v>1280</v>
      </c>
      <c r="Q38" s="1" t="s">
        <v>1281</v>
      </c>
      <c r="R38" s="1" t="s">
        <v>1543</v>
      </c>
      <c r="S38" s="1" t="s">
        <v>1283</v>
      </c>
      <c r="T38" s="1" t="s">
        <v>1284</v>
      </c>
      <c r="U38" s="1" t="s">
        <v>1242</v>
      </c>
      <c r="V38" s="1" t="s">
        <v>1544</v>
      </c>
    </row>
    <row r="39" s="1" customFormat="1" spans="1:22">
      <c r="A39" s="3">
        <v>999228234604395</v>
      </c>
      <c r="B39" s="1" t="s">
        <v>1537</v>
      </c>
      <c r="C39" s="1" t="s">
        <v>1545</v>
      </c>
      <c r="D39" s="1" t="s">
        <v>1546</v>
      </c>
      <c r="E39" s="1" t="s">
        <v>1547</v>
      </c>
      <c r="F39" s="1" t="s">
        <v>1324</v>
      </c>
      <c r="G39" s="1" t="s">
        <v>1291</v>
      </c>
      <c r="H39" s="1" t="s">
        <v>1275</v>
      </c>
      <c r="I39" s="1" t="s">
        <v>1548</v>
      </c>
      <c r="J39" s="1" t="s">
        <v>30</v>
      </c>
      <c r="K39" s="1" t="s">
        <v>1549</v>
      </c>
      <c r="L39" s="1" t="s">
        <v>1549</v>
      </c>
      <c r="M39" s="1" t="s">
        <v>1278</v>
      </c>
      <c r="N39" s="1" t="s">
        <v>1278</v>
      </c>
      <c r="O39" s="1" t="s">
        <v>1279</v>
      </c>
      <c r="P39" s="1" t="s">
        <v>1280</v>
      </c>
      <c r="Q39" s="1" t="s">
        <v>1281</v>
      </c>
      <c r="R39" s="1" t="s">
        <v>1550</v>
      </c>
      <c r="S39" s="1" t="s">
        <v>1283</v>
      </c>
      <c r="T39" s="1" t="s">
        <v>1284</v>
      </c>
      <c r="U39" s="1" t="s">
        <v>1242</v>
      </c>
      <c r="V39" s="1" t="s">
        <v>1421</v>
      </c>
    </row>
    <row r="40" s="1" customFormat="1" spans="1:22">
      <c r="A40" s="3">
        <v>999228234676705</v>
      </c>
      <c r="B40" s="1" t="s">
        <v>1537</v>
      </c>
      <c r="C40" s="1" t="s">
        <v>1551</v>
      </c>
      <c r="D40" s="1" t="s">
        <v>1552</v>
      </c>
      <c r="E40" s="1" t="s">
        <v>1553</v>
      </c>
      <c r="F40" s="1" t="s">
        <v>1324</v>
      </c>
      <c r="G40" s="1" t="s">
        <v>1291</v>
      </c>
      <c r="H40" s="1" t="s">
        <v>1275</v>
      </c>
      <c r="I40" s="1" t="s">
        <v>1554</v>
      </c>
      <c r="J40" s="1" t="s">
        <v>30</v>
      </c>
      <c r="K40" s="1" t="s">
        <v>1555</v>
      </c>
      <c r="L40" s="1" t="s">
        <v>1555</v>
      </c>
      <c r="M40" s="1" t="s">
        <v>1278</v>
      </c>
      <c r="N40" s="1" t="s">
        <v>1278</v>
      </c>
      <c r="O40" s="1" t="s">
        <v>1279</v>
      </c>
      <c r="P40" s="1" t="s">
        <v>1280</v>
      </c>
      <c r="Q40" s="1" t="s">
        <v>1281</v>
      </c>
      <c r="R40" s="1" t="s">
        <v>1556</v>
      </c>
      <c r="S40" s="1" t="s">
        <v>1283</v>
      </c>
      <c r="T40" s="1" t="s">
        <v>1284</v>
      </c>
      <c r="U40" s="1" t="s">
        <v>1242</v>
      </c>
      <c r="V40" s="1" t="s">
        <v>1380</v>
      </c>
    </row>
    <row r="41" s="1" customFormat="1" spans="1:22">
      <c r="A41" s="3">
        <v>999228262394843</v>
      </c>
      <c r="B41" s="1" t="s">
        <v>1557</v>
      </c>
      <c r="C41" s="1" t="s">
        <v>1558</v>
      </c>
      <c r="D41" s="1" t="s">
        <v>1559</v>
      </c>
      <c r="E41" s="1" t="s">
        <v>1560</v>
      </c>
      <c r="F41" s="1" t="s">
        <v>1324</v>
      </c>
      <c r="G41" s="1" t="s">
        <v>1292</v>
      </c>
      <c r="H41" s="1" t="s">
        <v>1275</v>
      </c>
      <c r="I41" s="1" t="s">
        <v>1561</v>
      </c>
      <c r="J41" s="1" t="s">
        <v>30</v>
      </c>
      <c r="K41" s="1" t="s">
        <v>1562</v>
      </c>
      <c r="L41" s="1" t="s">
        <v>1562</v>
      </c>
      <c r="M41" s="1" t="s">
        <v>1278</v>
      </c>
      <c r="N41" s="1" t="s">
        <v>1278</v>
      </c>
      <c r="O41" s="1" t="s">
        <v>1279</v>
      </c>
      <c r="P41" s="1" t="s">
        <v>1280</v>
      </c>
      <c r="Q41" s="1" t="s">
        <v>1281</v>
      </c>
      <c r="R41" s="1" t="s">
        <v>1563</v>
      </c>
      <c r="S41" s="1" t="s">
        <v>1283</v>
      </c>
      <c r="T41" s="1" t="s">
        <v>1284</v>
      </c>
      <c r="U41" s="1" t="s">
        <v>1285</v>
      </c>
      <c r="V41" s="1" t="s">
        <v>1286</v>
      </c>
    </row>
    <row r="42" s="1" customFormat="1" spans="1:22">
      <c r="A42" s="3">
        <v>999228262412809</v>
      </c>
      <c r="B42" s="1" t="s">
        <v>1557</v>
      </c>
      <c r="C42" s="1" t="s">
        <v>1564</v>
      </c>
      <c r="D42" s="1" t="s">
        <v>1559</v>
      </c>
      <c r="E42" s="1" t="s">
        <v>1560</v>
      </c>
      <c r="F42" s="1" t="s">
        <v>1324</v>
      </c>
      <c r="G42" s="1" t="s">
        <v>1292</v>
      </c>
      <c r="H42" s="1" t="s">
        <v>1275</v>
      </c>
      <c r="I42" s="1" t="s">
        <v>1561</v>
      </c>
      <c r="J42" s="1" t="s">
        <v>30</v>
      </c>
      <c r="K42" s="1" t="s">
        <v>1562</v>
      </c>
      <c r="L42" s="1" t="s">
        <v>1562</v>
      </c>
      <c r="M42" s="1" t="s">
        <v>1278</v>
      </c>
      <c r="N42" s="1" t="s">
        <v>1278</v>
      </c>
      <c r="O42" s="1" t="s">
        <v>1279</v>
      </c>
      <c r="P42" s="1" t="s">
        <v>1280</v>
      </c>
      <c r="Q42" s="1" t="s">
        <v>1281</v>
      </c>
      <c r="R42" s="1" t="s">
        <v>1565</v>
      </c>
      <c r="S42" s="1" t="s">
        <v>1283</v>
      </c>
      <c r="T42" s="1" t="s">
        <v>1284</v>
      </c>
      <c r="U42" s="1" t="s">
        <v>1285</v>
      </c>
      <c r="V42" s="1" t="s">
        <v>1286</v>
      </c>
    </row>
    <row r="43" s="1" customFormat="1" spans="1:22">
      <c r="A43" s="3">
        <v>999228269102720</v>
      </c>
      <c r="B43" s="1" t="s">
        <v>1566</v>
      </c>
      <c r="C43" s="1" t="s">
        <v>1567</v>
      </c>
      <c r="D43" s="1" t="s">
        <v>1568</v>
      </c>
      <c r="E43" s="1" t="s">
        <v>1569</v>
      </c>
      <c r="F43" s="1" t="s">
        <v>1317</v>
      </c>
      <c r="G43" s="1" t="s">
        <v>1292</v>
      </c>
      <c r="H43" s="1" t="s">
        <v>1275</v>
      </c>
      <c r="I43" s="1" t="s">
        <v>1570</v>
      </c>
      <c r="J43" s="1" t="s">
        <v>30</v>
      </c>
      <c r="K43" s="1" t="s">
        <v>1571</v>
      </c>
      <c r="L43" s="1" t="s">
        <v>1571</v>
      </c>
      <c r="M43" s="1" t="s">
        <v>1278</v>
      </c>
      <c r="N43" s="1" t="s">
        <v>1278</v>
      </c>
      <c r="O43" s="1" t="s">
        <v>1279</v>
      </c>
      <c r="P43" s="1" t="s">
        <v>1280</v>
      </c>
      <c r="Q43" s="1" t="s">
        <v>1281</v>
      </c>
      <c r="R43" s="1" t="s">
        <v>1572</v>
      </c>
      <c r="S43" s="1" t="s">
        <v>1283</v>
      </c>
      <c r="T43" s="1" t="s">
        <v>1284</v>
      </c>
      <c r="U43" s="1" t="s">
        <v>1242</v>
      </c>
      <c r="V43" s="1" t="s">
        <v>1286</v>
      </c>
    </row>
    <row r="44" s="1" customFormat="1" spans="1:22">
      <c r="A44" s="3">
        <v>999228286965545</v>
      </c>
      <c r="B44" s="1" t="s">
        <v>1573</v>
      </c>
      <c r="C44" s="1" t="s">
        <v>1574</v>
      </c>
      <c r="D44" s="1" t="s">
        <v>1575</v>
      </c>
      <c r="E44" s="1" t="s">
        <v>1576</v>
      </c>
      <c r="F44" s="1" t="s">
        <v>1317</v>
      </c>
      <c r="G44" s="1" t="s">
        <v>1274</v>
      </c>
      <c r="H44" s="1" t="s">
        <v>1275</v>
      </c>
      <c r="I44" s="1" t="s">
        <v>1577</v>
      </c>
      <c r="J44" s="1" t="s">
        <v>30</v>
      </c>
      <c r="K44" s="1" t="s">
        <v>1578</v>
      </c>
      <c r="L44" s="1" t="s">
        <v>1578</v>
      </c>
      <c r="M44" s="1" t="s">
        <v>1278</v>
      </c>
      <c r="N44" s="1" t="s">
        <v>1278</v>
      </c>
      <c r="O44" s="1" t="s">
        <v>1279</v>
      </c>
      <c r="P44" s="1" t="s">
        <v>1280</v>
      </c>
      <c r="Q44" s="1" t="s">
        <v>1281</v>
      </c>
      <c r="R44" s="1" t="s">
        <v>1579</v>
      </c>
      <c r="S44" s="1" t="s">
        <v>1283</v>
      </c>
      <c r="T44" s="1" t="s">
        <v>1284</v>
      </c>
      <c r="U44" s="1" t="s">
        <v>1242</v>
      </c>
      <c r="V44" s="1" t="s">
        <v>1296</v>
      </c>
    </row>
    <row r="45" s="1" customFormat="1" spans="1:22">
      <c r="A45" s="3">
        <v>999228311008542</v>
      </c>
      <c r="B45" s="1" t="s">
        <v>1580</v>
      </c>
      <c r="C45" s="1" t="s">
        <v>1581</v>
      </c>
      <c r="D45" s="1" t="s">
        <v>1582</v>
      </c>
      <c r="E45" s="1" t="s">
        <v>1583</v>
      </c>
      <c r="F45" s="1" t="s">
        <v>1584</v>
      </c>
      <c r="G45" s="1" t="s">
        <v>1274</v>
      </c>
      <c r="H45" s="1" t="s">
        <v>1275</v>
      </c>
      <c r="I45" s="1" t="s">
        <v>1585</v>
      </c>
      <c r="J45" s="1" t="s">
        <v>30</v>
      </c>
      <c r="K45" s="1" t="s">
        <v>1586</v>
      </c>
      <c r="L45" s="1" t="s">
        <v>1279</v>
      </c>
      <c r="M45" s="1" t="s">
        <v>1587</v>
      </c>
      <c r="N45" s="1" t="s">
        <v>1588</v>
      </c>
      <c r="O45" s="1" t="s">
        <v>1279</v>
      </c>
      <c r="P45" s="1" t="s">
        <v>1280</v>
      </c>
      <c r="Q45" s="1" t="s">
        <v>1281</v>
      </c>
      <c r="R45" s="1" t="s">
        <v>1589</v>
      </c>
      <c r="S45" s="1" t="s">
        <v>1283</v>
      </c>
      <c r="T45" s="1" t="s">
        <v>1284</v>
      </c>
      <c r="U45" s="1" t="s">
        <v>1242</v>
      </c>
      <c r="V45" s="1" t="s">
        <v>1590</v>
      </c>
    </row>
    <row r="46" s="1" customFormat="1" spans="1:22">
      <c r="A46" s="3">
        <v>999228313984039</v>
      </c>
      <c r="B46" s="1" t="s">
        <v>1591</v>
      </c>
      <c r="C46" s="1" t="s">
        <v>1592</v>
      </c>
      <c r="D46" s="1" t="s">
        <v>1593</v>
      </c>
      <c r="E46" s="1" t="s">
        <v>1594</v>
      </c>
      <c r="F46" s="1" t="s">
        <v>1317</v>
      </c>
      <c r="G46" s="1" t="s">
        <v>1291</v>
      </c>
      <c r="H46" s="1" t="s">
        <v>1275</v>
      </c>
      <c r="I46" s="1" t="s">
        <v>1595</v>
      </c>
      <c r="J46" s="1" t="s">
        <v>30</v>
      </c>
      <c r="K46" s="1" t="s">
        <v>1596</v>
      </c>
      <c r="L46" s="1" t="s">
        <v>1596</v>
      </c>
      <c r="M46" s="1" t="s">
        <v>1278</v>
      </c>
      <c r="N46" s="1" t="s">
        <v>1278</v>
      </c>
      <c r="O46" s="1" t="s">
        <v>1279</v>
      </c>
      <c r="P46" s="1" t="s">
        <v>1280</v>
      </c>
      <c r="Q46" s="1" t="s">
        <v>1281</v>
      </c>
      <c r="R46" s="1" t="s">
        <v>1597</v>
      </c>
      <c r="S46" s="1" t="s">
        <v>1283</v>
      </c>
      <c r="T46" s="1" t="s">
        <v>1284</v>
      </c>
      <c r="U46" s="1" t="s">
        <v>1242</v>
      </c>
      <c r="V46" s="1" t="s">
        <v>1380</v>
      </c>
    </row>
    <row r="47" s="1" customFormat="1" spans="1:22">
      <c r="A47" s="3">
        <v>999228314119280</v>
      </c>
      <c r="B47" s="1" t="s">
        <v>1591</v>
      </c>
      <c r="C47" s="1" t="s">
        <v>1598</v>
      </c>
      <c r="D47" s="1" t="s">
        <v>1424</v>
      </c>
      <c r="E47" s="1" t="s">
        <v>1599</v>
      </c>
      <c r="F47" s="1" t="s">
        <v>1317</v>
      </c>
      <c r="G47" s="1" t="s">
        <v>1291</v>
      </c>
      <c r="H47" s="1" t="s">
        <v>1275</v>
      </c>
      <c r="I47" s="1" t="s">
        <v>1600</v>
      </c>
      <c r="J47" s="1" t="s">
        <v>30</v>
      </c>
      <c r="K47" s="1" t="s">
        <v>1601</v>
      </c>
      <c r="L47" s="1" t="s">
        <v>1601</v>
      </c>
      <c r="M47" s="1" t="s">
        <v>1278</v>
      </c>
      <c r="N47" s="1" t="s">
        <v>1278</v>
      </c>
      <c r="O47" s="1" t="s">
        <v>1279</v>
      </c>
      <c r="P47" s="1" t="s">
        <v>1280</v>
      </c>
      <c r="Q47" s="1" t="s">
        <v>1281</v>
      </c>
      <c r="R47" s="1" t="s">
        <v>1602</v>
      </c>
      <c r="S47" s="1" t="s">
        <v>1283</v>
      </c>
      <c r="T47" s="1" t="s">
        <v>1284</v>
      </c>
      <c r="U47" s="1" t="s">
        <v>1242</v>
      </c>
      <c r="V47" s="1" t="s">
        <v>1429</v>
      </c>
    </row>
    <row r="48" s="1" customFormat="1" spans="1:22">
      <c r="A48" s="3">
        <v>999228317199522</v>
      </c>
      <c r="B48" s="1" t="s">
        <v>1591</v>
      </c>
      <c r="C48" s="1" t="s">
        <v>1603</v>
      </c>
      <c r="D48" s="1" t="s">
        <v>1604</v>
      </c>
      <c r="E48" s="1" t="s">
        <v>1605</v>
      </c>
      <c r="F48" s="1" t="s">
        <v>1274</v>
      </c>
      <c r="G48" s="1" t="s">
        <v>1292</v>
      </c>
      <c r="H48" s="1" t="s">
        <v>1275</v>
      </c>
      <c r="I48" s="1" t="s">
        <v>1606</v>
      </c>
      <c r="J48" s="1" t="s">
        <v>30</v>
      </c>
      <c r="K48" s="1" t="s">
        <v>1607</v>
      </c>
      <c r="L48" s="1" t="s">
        <v>1607</v>
      </c>
      <c r="M48" s="1" t="s">
        <v>1278</v>
      </c>
      <c r="N48" s="1" t="s">
        <v>1278</v>
      </c>
      <c r="O48" s="1" t="s">
        <v>1279</v>
      </c>
      <c r="P48" s="1" t="s">
        <v>1280</v>
      </c>
      <c r="Q48" s="1" t="s">
        <v>1281</v>
      </c>
      <c r="R48" s="1" t="s">
        <v>1608</v>
      </c>
      <c r="S48" s="1" t="s">
        <v>1283</v>
      </c>
      <c r="T48" s="1" t="s">
        <v>1284</v>
      </c>
      <c r="U48" s="1" t="s">
        <v>1242</v>
      </c>
      <c r="V48" s="1" t="s">
        <v>1286</v>
      </c>
    </row>
    <row r="49" s="1" customFormat="1" spans="1:22">
      <c r="A49" s="3">
        <v>999228319218906</v>
      </c>
      <c r="B49" s="1" t="s">
        <v>1591</v>
      </c>
      <c r="C49" s="1" t="s">
        <v>1609</v>
      </c>
      <c r="D49" s="1" t="s">
        <v>1610</v>
      </c>
      <c r="E49" s="1" t="s">
        <v>1611</v>
      </c>
      <c r="F49" s="1" t="s">
        <v>1324</v>
      </c>
      <c r="G49" s="1" t="s">
        <v>1291</v>
      </c>
      <c r="H49" s="1" t="s">
        <v>1275</v>
      </c>
      <c r="I49" s="1" t="s">
        <v>1612</v>
      </c>
      <c r="J49" s="1" t="s">
        <v>30</v>
      </c>
      <c r="K49" s="1" t="s">
        <v>1613</v>
      </c>
      <c r="L49" s="1" t="s">
        <v>1613</v>
      </c>
      <c r="M49" s="1" t="s">
        <v>1278</v>
      </c>
      <c r="N49" s="1" t="s">
        <v>1278</v>
      </c>
      <c r="O49" s="1" t="s">
        <v>1279</v>
      </c>
      <c r="P49" s="1" t="s">
        <v>1280</v>
      </c>
      <c r="Q49" s="1" t="s">
        <v>1281</v>
      </c>
      <c r="R49" s="1" t="s">
        <v>1614</v>
      </c>
      <c r="S49" s="1" t="s">
        <v>1283</v>
      </c>
      <c r="T49" s="1" t="s">
        <v>1284</v>
      </c>
      <c r="U49" s="1" t="s">
        <v>1285</v>
      </c>
      <c r="V49" s="1" t="s">
        <v>1286</v>
      </c>
    </row>
    <row r="50" s="1" customFormat="1" spans="1:22">
      <c r="A50" s="3">
        <v>999228320811386</v>
      </c>
      <c r="B50" s="1" t="s">
        <v>1591</v>
      </c>
      <c r="C50" s="1" t="s">
        <v>1615</v>
      </c>
      <c r="D50" s="1" t="s">
        <v>1616</v>
      </c>
      <c r="E50" s="1" t="s">
        <v>1617</v>
      </c>
      <c r="F50" s="1" t="s">
        <v>1317</v>
      </c>
      <c r="G50" s="1" t="s">
        <v>1274</v>
      </c>
      <c r="H50" s="1" t="s">
        <v>1275</v>
      </c>
      <c r="I50" s="1" t="s">
        <v>1618</v>
      </c>
      <c r="J50" s="1" t="s">
        <v>30</v>
      </c>
      <c r="K50" s="1" t="s">
        <v>1619</v>
      </c>
      <c r="L50" s="1" t="s">
        <v>1619</v>
      </c>
      <c r="M50" s="1" t="s">
        <v>1278</v>
      </c>
      <c r="N50" s="1" t="s">
        <v>1278</v>
      </c>
      <c r="O50" s="1" t="s">
        <v>1279</v>
      </c>
      <c r="P50" s="1" t="s">
        <v>1280</v>
      </c>
      <c r="Q50" s="1" t="s">
        <v>1281</v>
      </c>
      <c r="R50" s="1" t="s">
        <v>1620</v>
      </c>
      <c r="S50" s="1" t="s">
        <v>1283</v>
      </c>
      <c r="T50" s="1" t="s">
        <v>1284</v>
      </c>
      <c r="U50" s="1" t="s">
        <v>1242</v>
      </c>
      <c r="V50" s="1" t="s">
        <v>1286</v>
      </c>
    </row>
    <row r="51" s="1" customFormat="1" spans="1:22">
      <c r="A51" s="3">
        <v>999228324958995</v>
      </c>
      <c r="B51" s="1" t="s">
        <v>1621</v>
      </c>
      <c r="C51" s="1" t="s">
        <v>1622</v>
      </c>
      <c r="D51" s="1" t="s">
        <v>1623</v>
      </c>
      <c r="E51" s="1" t="s">
        <v>1624</v>
      </c>
      <c r="F51" s="1" t="s">
        <v>1273</v>
      </c>
      <c r="G51" s="1" t="s">
        <v>1291</v>
      </c>
      <c r="H51" s="1" t="s">
        <v>1275</v>
      </c>
      <c r="I51" s="1" t="s">
        <v>1625</v>
      </c>
      <c r="J51" s="1" t="s">
        <v>30</v>
      </c>
      <c r="K51" s="1" t="s">
        <v>1626</v>
      </c>
      <c r="L51" s="1" t="s">
        <v>1626</v>
      </c>
      <c r="M51" s="1" t="s">
        <v>1278</v>
      </c>
      <c r="N51" s="1" t="s">
        <v>1278</v>
      </c>
      <c r="O51" s="1" t="s">
        <v>1279</v>
      </c>
      <c r="P51" s="1" t="s">
        <v>1280</v>
      </c>
      <c r="Q51" s="1" t="s">
        <v>1281</v>
      </c>
      <c r="R51" s="1" t="s">
        <v>1627</v>
      </c>
      <c r="S51" s="1" t="s">
        <v>1283</v>
      </c>
      <c r="T51" s="1" t="s">
        <v>1284</v>
      </c>
      <c r="U51" s="1" t="s">
        <v>1242</v>
      </c>
      <c r="V51" s="1" t="s">
        <v>1358</v>
      </c>
    </row>
    <row r="52" s="1" customFormat="1" spans="1:22">
      <c r="A52" s="3">
        <v>999228333182429</v>
      </c>
      <c r="B52" s="1" t="s">
        <v>1621</v>
      </c>
      <c r="C52" s="1" t="s">
        <v>1628</v>
      </c>
      <c r="D52" s="1" t="s">
        <v>1629</v>
      </c>
      <c r="E52" s="1" t="s">
        <v>1630</v>
      </c>
      <c r="F52" s="1" t="s">
        <v>1317</v>
      </c>
      <c r="G52" s="1" t="s">
        <v>1274</v>
      </c>
      <c r="H52" s="1" t="s">
        <v>1275</v>
      </c>
      <c r="I52" s="1" t="s">
        <v>1631</v>
      </c>
      <c r="J52" s="1" t="s">
        <v>30</v>
      </c>
      <c r="K52" s="1" t="s">
        <v>1632</v>
      </c>
      <c r="L52" s="1" t="s">
        <v>1632</v>
      </c>
      <c r="M52" s="1" t="s">
        <v>1278</v>
      </c>
      <c r="N52" s="1" t="s">
        <v>1278</v>
      </c>
      <c r="O52" s="1" t="s">
        <v>1279</v>
      </c>
      <c r="P52" s="1" t="s">
        <v>1280</v>
      </c>
      <c r="Q52" s="1" t="s">
        <v>1281</v>
      </c>
      <c r="R52" s="1" t="s">
        <v>1633</v>
      </c>
      <c r="S52" s="1" t="s">
        <v>1283</v>
      </c>
      <c r="T52" s="1" t="s">
        <v>1284</v>
      </c>
      <c r="U52" s="1" t="s">
        <v>1285</v>
      </c>
      <c r="V52" s="1" t="s">
        <v>1286</v>
      </c>
    </row>
    <row r="53" s="1" customFormat="1" spans="1:22">
      <c r="A53" s="3">
        <v>999228333290009</v>
      </c>
      <c r="B53" s="1" t="s">
        <v>1621</v>
      </c>
      <c r="C53" s="1" t="s">
        <v>1634</v>
      </c>
      <c r="D53" s="1" t="s">
        <v>1635</v>
      </c>
      <c r="E53" s="1" t="s">
        <v>1636</v>
      </c>
      <c r="F53" s="1" t="s">
        <v>1291</v>
      </c>
      <c r="G53" s="1" t="s">
        <v>1274</v>
      </c>
      <c r="H53" s="1" t="s">
        <v>1275</v>
      </c>
      <c r="I53" s="1" t="s">
        <v>1637</v>
      </c>
      <c r="J53" s="1" t="s">
        <v>30</v>
      </c>
      <c r="K53" s="1" t="s">
        <v>1638</v>
      </c>
      <c r="L53" s="1" t="s">
        <v>1638</v>
      </c>
      <c r="M53" s="1" t="s">
        <v>1278</v>
      </c>
      <c r="N53" s="1" t="s">
        <v>1278</v>
      </c>
      <c r="O53" s="1" t="s">
        <v>1279</v>
      </c>
      <c r="P53" s="1" t="s">
        <v>1280</v>
      </c>
      <c r="Q53" s="1" t="s">
        <v>1281</v>
      </c>
      <c r="R53" s="1" t="s">
        <v>1639</v>
      </c>
      <c r="S53" s="1" t="s">
        <v>1283</v>
      </c>
      <c r="T53" s="1" t="s">
        <v>1284</v>
      </c>
      <c r="U53" s="1" t="s">
        <v>1242</v>
      </c>
      <c r="V53" s="1" t="s">
        <v>1286</v>
      </c>
    </row>
    <row r="54" s="1" customFormat="1" spans="1:22">
      <c r="A54" s="3">
        <v>999228335673621</v>
      </c>
      <c r="B54" s="1" t="s">
        <v>1640</v>
      </c>
      <c r="C54" s="1" t="s">
        <v>1641</v>
      </c>
      <c r="D54" s="1" t="s">
        <v>1642</v>
      </c>
      <c r="E54" s="1" t="s">
        <v>1643</v>
      </c>
      <c r="F54" s="1" t="s">
        <v>1274</v>
      </c>
      <c r="G54" s="1" t="s">
        <v>1292</v>
      </c>
      <c r="H54" s="1" t="s">
        <v>1275</v>
      </c>
      <c r="I54" s="1" t="s">
        <v>1644</v>
      </c>
      <c r="J54" s="1" t="s">
        <v>30</v>
      </c>
      <c r="K54" s="1" t="s">
        <v>1645</v>
      </c>
      <c r="L54" s="1" t="s">
        <v>1645</v>
      </c>
      <c r="M54" s="1" t="s">
        <v>1278</v>
      </c>
      <c r="N54" s="1" t="s">
        <v>1278</v>
      </c>
      <c r="O54" s="1" t="s">
        <v>1279</v>
      </c>
      <c r="P54" s="1" t="s">
        <v>1280</v>
      </c>
      <c r="Q54" s="1" t="s">
        <v>1281</v>
      </c>
      <c r="R54" s="1" t="s">
        <v>1646</v>
      </c>
      <c r="S54" s="1" t="s">
        <v>1283</v>
      </c>
      <c r="T54" s="1" t="s">
        <v>1284</v>
      </c>
      <c r="U54" s="1" t="s">
        <v>1242</v>
      </c>
      <c r="V54" s="1" t="s">
        <v>1286</v>
      </c>
    </row>
    <row r="55" s="1" customFormat="1" spans="1:22">
      <c r="A55" s="3">
        <v>999228337721857</v>
      </c>
      <c r="B55" s="1" t="s">
        <v>1640</v>
      </c>
      <c r="C55" s="1" t="s">
        <v>1647</v>
      </c>
      <c r="D55" s="1" t="s">
        <v>1648</v>
      </c>
      <c r="E55" s="1" t="s">
        <v>1649</v>
      </c>
      <c r="F55" s="1" t="s">
        <v>1273</v>
      </c>
      <c r="G55" s="1" t="s">
        <v>1291</v>
      </c>
      <c r="H55" s="1" t="s">
        <v>1275</v>
      </c>
      <c r="I55" s="1" t="s">
        <v>1650</v>
      </c>
      <c r="J55" s="1" t="s">
        <v>30</v>
      </c>
      <c r="K55" s="1" t="s">
        <v>1651</v>
      </c>
      <c r="L55" s="1" t="s">
        <v>1651</v>
      </c>
      <c r="M55" s="1" t="s">
        <v>1278</v>
      </c>
      <c r="N55" s="1" t="s">
        <v>1278</v>
      </c>
      <c r="O55" s="1" t="s">
        <v>1279</v>
      </c>
      <c r="P55" s="1" t="s">
        <v>1280</v>
      </c>
      <c r="Q55" s="1" t="s">
        <v>1281</v>
      </c>
      <c r="R55" s="1" t="s">
        <v>1652</v>
      </c>
      <c r="S55" s="1" t="s">
        <v>1283</v>
      </c>
      <c r="T55" s="1" t="s">
        <v>1284</v>
      </c>
      <c r="U55" s="1" t="s">
        <v>1242</v>
      </c>
      <c r="V55" s="1" t="s">
        <v>1544</v>
      </c>
    </row>
    <row r="56" s="1" customFormat="1" spans="1:22">
      <c r="A56" s="3">
        <v>999228338611036</v>
      </c>
      <c r="B56" s="1" t="s">
        <v>1640</v>
      </c>
      <c r="C56" s="1" t="s">
        <v>1653</v>
      </c>
      <c r="D56" s="1" t="s">
        <v>1539</v>
      </c>
      <c r="E56" s="1" t="s">
        <v>1654</v>
      </c>
      <c r="F56" s="1" t="s">
        <v>1376</v>
      </c>
      <c r="G56" s="1" t="s">
        <v>1291</v>
      </c>
      <c r="H56" s="1" t="s">
        <v>1275</v>
      </c>
      <c r="I56" s="1" t="s">
        <v>1655</v>
      </c>
      <c r="J56" s="1" t="s">
        <v>30</v>
      </c>
      <c r="K56" s="1" t="s">
        <v>1656</v>
      </c>
      <c r="L56" s="1" t="s">
        <v>1656</v>
      </c>
      <c r="M56" s="1" t="s">
        <v>1278</v>
      </c>
      <c r="N56" s="1" t="s">
        <v>1278</v>
      </c>
      <c r="O56" s="1" t="s">
        <v>1279</v>
      </c>
      <c r="P56" s="1" t="s">
        <v>1280</v>
      </c>
      <c r="Q56" s="1" t="s">
        <v>1281</v>
      </c>
      <c r="R56" s="1" t="s">
        <v>1657</v>
      </c>
      <c r="S56" s="1" t="s">
        <v>1283</v>
      </c>
      <c r="T56" s="1" t="s">
        <v>1284</v>
      </c>
      <c r="U56" s="1" t="s">
        <v>1242</v>
      </c>
      <c r="V56" s="1" t="s">
        <v>1544</v>
      </c>
    </row>
    <row r="57" s="1" customFormat="1" spans="1:22">
      <c r="A57" s="3">
        <v>999228338935154</v>
      </c>
      <c r="B57" s="1" t="s">
        <v>1640</v>
      </c>
      <c r="C57" s="1" t="s">
        <v>1658</v>
      </c>
      <c r="D57" s="1" t="s">
        <v>1659</v>
      </c>
      <c r="E57" s="1" t="s">
        <v>1660</v>
      </c>
      <c r="F57" s="1" t="s">
        <v>1291</v>
      </c>
      <c r="G57" s="1" t="s">
        <v>1274</v>
      </c>
      <c r="H57" s="1" t="s">
        <v>1275</v>
      </c>
      <c r="I57" s="1" t="s">
        <v>1661</v>
      </c>
      <c r="J57" s="1" t="s">
        <v>30</v>
      </c>
      <c r="K57" s="1" t="s">
        <v>1662</v>
      </c>
      <c r="L57" s="1" t="s">
        <v>1662</v>
      </c>
      <c r="M57" s="1" t="s">
        <v>1278</v>
      </c>
      <c r="N57" s="1" t="s">
        <v>1278</v>
      </c>
      <c r="O57" s="1" t="s">
        <v>1279</v>
      </c>
      <c r="P57" s="1" t="s">
        <v>1280</v>
      </c>
      <c r="Q57" s="1" t="s">
        <v>1281</v>
      </c>
      <c r="R57" s="1" t="s">
        <v>1663</v>
      </c>
      <c r="S57" s="1" t="s">
        <v>1283</v>
      </c>
      <c r="T57" s="1" t="s">
        <v>1284</v>
      </c>
      <c r="U57" s="1" t="s">
        <v>1242</v>
      </c>
      <c r="V57" s="1" t="s">
        <v>1380</v>
      </c>
    </row>
    <row r="58" s="1" customFormat="1" spans="1:22">
      <c r="A58" s="3">
        <v>999228343714691</v>
      </c>
      <c r="B58" s="1" t="s">
        <v>1640</v>
      </c>
      <c r="C58" s="1" t="s">
        <v>1664</v>
      </c>
      <c r="D58" s="1" t="s">
        <v>1665</v>
      </c>
      <c r="E58" s="1" t="s">
        <v>1666</v>
      </c>
      <c r="F58" s="1" t="s">
        <v>1291</v>
      </c>
      <c r="G58" s="1" t="s">
        <v>1274</v>
      </c>
      <c r="H58" s="1" t="s">
        <v>1275</v>
      </c>
      <c r="I58" s="1" t="s">
        <v>1667</v>
      </c>
      <c r="J58" s="1" t="s">
        <v>30</v>
      </c>
      <c r="K58" s="1" t="s">
        <v>1668</v>
      </c>
      <c r="L58" s="1" t="s">
        <v>1668</v>
      </c>
      <c r="M58" s="1" t="s">
        <v>1278</v>
      </c>
      <c r="N58" s="1" t="s">
        <v>1278</v>
      </c>
      <c r="O58" s="1" t="s">
        <v>1279</v>
      </c>
      <c r="P58" s="1" t="s">
        <v>1280</v>
      </c>
      <c r="Q58" s="1" t="s">
        <v>1281</v>
      </c>
      <c r="R58" s="1" t="s">
        <v>1669</v>
      </c>
      <c r="S58" s="1" t="s">
        <v>1283</v>
      </c>
      <c r="T58" s="1" t="s">
        <v>1284</v>
      </c>
      <c r="U58" s="1" t="s">
        <v>1242</v>
      </c>
      <c r="V58" s="1" t="s">
        <v>1429</v>
      </c>
    </row>
    <row r="59" s="1" customFormat="1" spans="1:22">
      <c r="A59" s="3">
        <v>999228344383814</v>
      </c>
      <c r="B59" s="1" t="s">
        <v>1670</v>
      </c>
      <c r="C59" s="1" t="s">
        <v>1671</v>
      </c>
      <c r="D59" s="1" t="s">
        <v>1416</v>
      </c>
      <c r="E59" s="1" t="s">
        <v>1672</v>
      </c>
      <c r="F59" s="1" t="s">
        <v>1376</v>
      </c>
      <c r="G59" s="1" t="s">
        <v>1274</v>
      </c>
      <c r="H59" s="1" t="s">
        <v>1275</v>
      </c>
      <c r="I59" s="1" t="s">
        <v>1673</v>
      </c>
      <c r="J59" s="1" t="s">
        <v>30</v>
      </c>
      <c r="K59" s="1" t="s">
        <v>1674</v>
      </c>
      <c r="L59" s="1" t="s">
        <v>1674</v>
      </c>
      <c r="M59" s="1" t="s">
        <v>1278</v>
      </c>
      <c r="N59" s="1" t="s">
        <v>1278</v>
      </c>
      <c r="O59" s="1" t="s">
        <v>1279</v>
      </c>
      <c r="P59" s="1" t="s">
        <v>1280</v>
      </c>
      <c r="Q59" s="1" t="s">
        <v>1281</v>
      </c>
      <c r="R59" s="1" t="s">
        <v>1675</v>
      </c>
      <c r="S59" s="1" t="s">
        <v>1283</v>
      </c>
      <c r="T59" s="1" t="s">
        <v>1284</v>
      </c>
      <c r="U59" s="1" t="s">
        <v>1242</v>
      </c>
      <c r="V59" s="1" t="s">
        <v>1421</v>
      </c>
    </row>
    <row r="60" s="1" customFormat="1" spans="1:22">
      <c r="A60" s="3">
        <v>999228345408351</v>
      </c>
      <c r="B60" s="1" t="s">
        <v>1670</v>
      </c>
      <c r="C60" s="1" t="s">
        <v>1676</v>
      </c>
      <c r="D60" s="1" t="s">
        <v>1677</v>
      </c>
      <c r="E60" s="1" t="s">
        <v>1678</v>
      </c>
      <c r="F60" s="1" t="s">
        <v>1274</v>
      </c>
      <c r="G60" s="1" t="s">
        <v>1292</v>
      </c>
      <c r="H60" s="1" t="s">
        <v>1275</v>
      </c>
      <c r="I60" s="1" t="s">
        <v>1679</v>
      </c>
      <c r="J60" s="1" t="s">
        <v>30</v>
      </c>
      <c r="K60" s="1" t="s">
        <v>1680</v>
      </c>
      <c r="L60" s="1" t="s">
        <v>1680</v>
      </c>
      <c r="M60" s="1" t="s">
        <v>1278</v>
      </c>
      <c r="N60" s="1" t="s">
        <v>1278</v>
      </c>
      <c r="O60" s="1" t="s">
        <v>1279</v>
      </c>
      <c r="P60" s="1" t="s">
        <v>1280</v>
      </c>
      <c r="Q60" s="1" t="s">
        <v>1281</v>
      </c>
      <c r="R60" s="1" t="s">
        <v>1681</v>
      </c>
      <c r="S60" s="1" t="s">
        <v>1283</v>
      </c>
      <c r="T60" s="1" t="s">
        <v>1284</v>
      </c>
      <c r="U60" s="1" t="s">
        <v>1285</v>
      </c>
      <c r="V60" s="1" t="s">
        <v>1682</v>
      </c>
    </row>
    <row r="61" s="1" customFormat="1" spans="1:22">
      <c r="A61" s="3">
        <v>999228360040708</v>
      </c>
      <c r="B61" s="1" t="s">
        <v>1683</v>
      </c>
      <c r="C61" s="1" t="s">
        <v>1684</v>
      </c>
      <c r="D61" s="1" t="s">
        <v>1685</v>
      </c>
      <c r="E61" s="1" t="s">
        <v>1686</v>
      </c>
      <c r="F61" s="1" t="s">
        <v>1273</v>
      </c>
      <c r="G61" s="1" t="s">
        <v>1274</v>
      </c>
      <c r="H61" s="1" t="s">
        <v>1275</v>
      </c>
      <c r="I61" s="1" t="s">
        <v>1687</v>
      </c>
      <c r="J61" s="1" t="s">
        <v>30</v>
      </c>
      <c r="K61" s="1" t="s">
        <v>1688</v>
      </c>
      <c r="L61" s="1" t="s">
        <v>1688</v>
      </c>
      <c r="M61" s="1" t="s">
        <v>1278</v>
      </c>
      <c r="N61" s="1" t="s">
        <v>1278</v>
      </c>
      <c r="O61" s="1" t="s">
        <v>1279</v>
      </c>
      <c r="P61" s="1" t="s">
        <v>1280</v>
      </c>
      <c r="Q61" s="1" t="s">
        <v>1281</v>
      </c>
      <c r="R61" s="1" t="s">
        <v>1689</v>
      </c>
      <c r="S61" s="1" t="s">
        <v>1283</v>
      </c>
      <c r="T61" s="1" t="s">
        <v>1284</v>
      </c>
      <c r="U61" s="1" t="s">
        <v>1242</v>
      </c>
      <c r="V61" s="1" t="s">
        <v>1286</v>
      </c>
    </row>
    <row r="62" s="1" customFormat="1" spans="1:22">
      <c r="A62" s="3">
        <v>999228360278234</v>
      </c>
      <c r="B62" s="1" t="s">
        <v>1683</v>
      </c>
      <c r="C62" s="1" t="s">
        <v>1690</v>
      </c>
      <c r="D62" s="1" t="s">
        <v>1691</v>
      </c>
      <c r="E62" s="1" t="s">
        <v>1692</v>
      </c>
      <c r="F62" s="1" t="s">
        <v>1317</v>
      </c>
      <c r="G62" s="1" t="s">
        <v>1292</v>
      </c>
      <c r="H62" s="1" t="s">
        <v>1275</v>
      </c>
      <c r="I62" s="1" t="s">
        <v>1693</v>
      </c>
      <c r="J62" s="1" t="s">
        <v>30</v>
      </c>
      <c r="K62" s="1" t="s">
        <v>1694</v>
      </c>
      <c r="L62" s="1" t="s">
        <v>1694</v>
      </c>
      <c r="M62" s="1" t="s">
        <v>1278</v>
      </c>
      <c r="N62" s="1" t="s">
        <v>1278</v>
      </c>
      <c r="O62" s="1" t="s">
        <v>1279</v>
      </c>
      <c r="P62" s="1" t="s">
        <v>1280</v>
      </c>
      <c r="Q62" s="1" t="s">
        <v>1281</v>
      </c>
      <c r="R62" s="1" t="s">
        <v>1695</v>
      </c>
      <c r="S62" s="1" t="s">
        <v>1283</v>
      </c>
      <c r="T62" s="1" t="s">
        <v>1284</v>
      </c>
      <c r="U62" s="1" t="s">
        <v>1242</v>
      </c>
      <c r="V62" s="1" t="s">
        <v>1696</v>
      </c>
    </row>
    <row r="63" s="1" customFormat="1" spans="1:22">
      <c r="A63" s="3">
        <v>999228361478140</v>
      </c>
      <c r="B63" s="1" t="s">
        <v>1683</v>
      </c>
      <c r="C63" s="1" t="s">
        <v>1697</v>
      </c>
      <c r="D63" s="1" t="s">
        <v>1698</v>
      </c>
      <c r="E63" s="1" t="s">
        <v>1699</v>
      </c>
      <c r="F63" s="1" t="s">
        <v>1317</v>
      </c>
      <c r="G63" s="1" t="s">
        <v>1291</v>
      </c>
      <c r="H63" s="1" t="s">
        <v>1275</v>
      </c>
      <c r="I63" s="1" t="s">
        <v>1700</v>
      </c>
      <c r="J63" s="1" t="s">
        <v>30</v>
      </c>
      <c r="K63" s="1" t="s">
        <v>1701</v>
      </c>
      <c r="L63" s="1" t="s">
        <v>1701</v>
      </c>
      <c r="M63" s="1" t="s">
        <v>1278</v>
      </c>
      <c r="N63" s="1" t="s">
        <v>1278</v>
      </c>
      <c r="O63" s="1" t="s">
        <v>1279</v>
      </c>
      <c r="P63" s="1" t="s">
        <v>1280</v>
      </c>
      <c r="Q63" s="1" t="s">
        <v>1281</v>
      </c>
      <c r="R63" s="1" t="s">
        <v>1702</v>
      </c>
      <c r="S63" s="1" t="s">
        <v>1283</v>
      </c>
      <c r="T63" s="1" t="s">
        <v>1284</v>
      </c>
      <c r="U63" s="1" t="s">
        <v>1242</v>
      </c>
      <c r="V63" s="1" t="s">
        <v>1358</v>
      </c>
    </row>
    <row r="64" s="1" customFormat="1" spans="1:22">
      <c r="A64" s="3">
        <v>999228365422063</v>
      </c>
      <c r="B64" s="1" t="s">
        <v>1683</v>
      </c>
      <c r="C64" s="1" t="s">
        <v>1703</v>
      </c>
      <c r="D64" s="1" t="s">
        <v>1704</v>
      </c>
      <c r="E64" s="1" t="s">
        <v>1705</v>
      </c>
      <c r="F64" s="1" t="s">
        <v>1291</v>
      </c>
      <c r="G64" s="1" t="s">
        <v>1274</v>
      </c>
      <c r="H64" s="1" t="s">
        <v>1275</v>
      </c>
      <c r="I64" s="1" t="s">
        <v>1706</v>
      </c>
      <c r="J64" s="1" t="s">
        <v>30</v>
      </c>
      <c r="K64" s="1" t="s">
        <v>1707</v>
      </c>
      <c r="L64" s="1" t="s">
        <v>1707</v>
      </c>
      <c r="M64" s="1" t="s">
        <v>1278</v>
      </c>
      <c r="N64" s="1" t="s">
        <v>1278</v>
      </c>
      <c r="O64" s="1" t="s">
        <v>1279</v>
      </c>
      <c r="P64" s="1" t="s">
        <v>1280</v>
      </c>
      <c r="Q64" s="1" t="s">
        <v>1281</v>
      </c>
      <c r="R64" s="1" t="s">
        <v>1708</v>
      </c>
      <c r="S64" s="1" t="s">
        <v>1283</v>
      </c>
      <c r="T64" s="1" t="s">
        <v>1284</v>
      </c>
      <c r="U64" s="1" t="s">
        <v>1242</v>
      </c>
      <c r="V64" s="1" t="s">
        <v>1296</v>
      </c>
    </row>
    <row r="65" s="1" customFormat="1" spans="1:22">
      <c r="A65" s="3">
        <v>999228366985642</v>
      </c>
      <c r="B65" s="1" t="s">
        <v>1683</v>
      </c>
      <c r="C65" s="1" t="s">
        <v>1709</v>
      </c>
      <c r="D65" s="1" t="s">
        <v>1710</v>
      </c>
      <c r="E65" s="1" t="s">
        <v>1711</v>
      </c>
      <c r="F65" s="1" t="s">
        <v>1273</v>
      </c>
      <c r="G65" s="1" t="s">
        <v>1291</v>
      </c>
      <c r="H65" s="1" t="s">
        <v>1275</v>
      </c>
      <c r="I65" s="1" t="s">
        <v>1712</v>
      </c>
      <c r="J65" s="1" t="s">
        <v>30</v>
      </c>
      <c r="K65" s="1" t="s">
        <v>1713</v>
      </c>
      <c r="L65" s="1" t="s">
        <v>1713</v>
      </c>
      <c r="M65" s="1" t="s">
        <v>1278</v>
      </c>
      <c r="N65" s="1" t="s">
        <v>1278</v>
      </c>
      <c r="O65" s="1" t="s">
        <v>1279</v>
      </c>
      <c r="P65" s="1" t="s">
        <v>1280</v>
      </c>
      <c r="Q65" s="1" t="s">
        <v>1281</v>
      </c>
      <c r="R65" s="1" t="s">
        <v>1714</v>
      </c>
      <c r="S65" s="1" t="s">
        <v>1283</v>
      </c>
      <c r="T65" s="1" t="s">
        <v>1284</v>
      </c>
      <c r="U65" s="1" t="s">
        <v>1242</v>
      </c>
      <c r="V65" s="1" t="s">
        <v>1286</v>
      </c>
    </row>
    <row r="66" s="1" customFormat="1" spans="1:22">
      <c r="A66" s="3">
        <v>999228367408647</v>
      </c>
      <c r="B66" s="1" t="s">
        <v>1683</v>
      </c>
      <c r="C66" s="1" t="s">
        <v>1715</v>
      </c>
      <c r="D66" s="1" t="s">
        <v>1716</v>
      </c>
      <c r="E66" s="1" t="s">
        <v>1717</v>
      </c>
      <c r="F66" s="1" t="s">
        <v>1324</v>
      </c>
      <c r="G66" s="1" t="s">
        <v>1274</v>
      </c>
      <c r="H66" s="1" t="s">
        <v>1275</v>
      </c>
      <c r="I66" s="1" t="s">
        <v>1718</v>
      </c>
      <c r="J66" s="1" t="s">
        <v>30</v>
      </c>
      <c r="K66" s="1" t="s">
        <v>1719</v>
      </c>
      <c r="L66" s="1" t="s">
        <v>1719</v>
      </c>
      <c r="M66" s="1" t="s">
        <v>1278</v>
      </c>
      <c r="N66" s="1" t="s">
        <v>1278</v>
      </c>
      <c r="O66" s="1" t="s">
        <v>1279</v>
      </c>
      <c r="P66" s="1" t="s">
        <v>1280</v>
      </c>
      <c r="Q66" s="1" t="s">
        <v>1281</v>
      </c>
      <c r="R66" s="1" t="s">
        <v>1720</v>
      </c>
      <c r="S66" s="1" t="s">
        <v>1283</v>
      </c>
      <c r="T66" s="1" t="s">
        <v>1284</v>
      </c>
      <c r="U66" s="1" t="s">
        <v>1242</v>
      </c>
      <c r="V66" s="1" t="s">
        <v>1296</v>
      </c>
    </row>
    <row r="67" s="1" customFormat="1" spans="1:22">
      <c r="A67" s="3">
        <v>999228367431943</v>
      </c>
      <c r="B67" s="1" t="s">
        <v>1683</v>
      </c>
      <c r="C67" s="1" t="s">
        <v>1721</v>
      </c>
      <c r="D67" s="1" t="s">
        <v>1722</v>
      </c>
      <c r="E67" s="1" t="s">
        <v>1723</v>
      </c>
      <c r="F67" s="1" t="s">
        <v>1317</v>
      </c>
      <c r="G67" s="1" t="s">
        <v>1274</v>
      </c>
      <c r="H67" s="1" t="s">
        <v>1275</v>
      </c>
      <c r="I67" s="1" t="s">
        <v>1724</v>
      </c>
      <c r="J67" s="1" t="s">
        <v>30</v>
      </c>
      <c r="K67" s="1" t="s">
        <v>1725</v>
      </c>
      <c r="L67" s="1" t="s">
        <v>1725</v>
      </c>
      <c r="M67" s="1" t="s">
        <v>1278</v>
      </c>
      <c r="N67" s="1" t="s">
        <v>1278</v>
      </c>
      <c r="O67" s="1" t="s">
        <v>1279</v>
      </c>
      <c r="P67" s="1" t="s">
        <v>1280</v>
      </c>
      <c r="Q67" s="1" t="s">
        <v>1281</v>
      </c>
      <c r="R67" s="1" t="s">
        <v>1726</v>
      </c>
      <c r="S67" s="1" t="s">
        <v>1283</v>
      </c>
      <c r="T67" s="1" t="s">
        <v>1284</v>
      </c>
      <c r="U67" s="1" t="s">
        <v>1242</v>
      </c>
      <c r="V67" s="1" t="s">
        <v>1544</v>
      </c>
    </row>
    <row r="68" s="1" customFormat="1" spans="1:22">
      <c r="A68" s="3">
        <v>999228368093323</v>
      </c>
      <c r="B68" s="1" t="s">
        <v>1727</v>
      </c>
      <c r="C68" s="1" t="s">
        <v>1728</v>
      </c>
      <c r="D68" s="1" t="s">
        <v>1729</v>
      </c>
      <c r="E68" s="1" t="s">
        <v>1730</v>
      </c>
      <c r="F68" s="1" t="s">
        <v>1731</v>
      </c>
      <c r="G68" s="1" t="s">
        <v>1292</v>
      </c>
      <c r="H68" s="1" t="s">
        <v>1275</v>
      </c>
      <c r="I68" s="1" t="s">
        <v>1732</v>
      </c>
      <c r="J68" s="1" t="s">
        <v>30</v>
      </c>
      <c r="K68" s="1" t="s">
        <v>1733</v>
      </c>
      <c r="L68" s="1" t="s">
        <v>1733</v>
      </c>
      <c r="M68" s="1" t="s">
        <v>1278</v>
      </c>
      <c r="N68" s="1" t="s">
        <v>1278</v>
      </c>
      <c r="O68" s="1" t="s">
        <v>1279</v>
      </c>
      <c r="P68" s="1" t="s">
        <v>1280</v>
      </c>
      <c r="Q68" s="1" t="s">
        <v>1281</v>
      </c>
      <c r="R68" s="1" t="s">
        <v>1734</v>
      </c>
      <c r="S68" s="1" t="s">
        <v>1283</v>
      </c>
      <c r="T68" s="1" t="s">
        <v>1284</v>
      </c>
      <c r="U68" s="1" t="s">
        <v>1285</v>
      </c>
      <c r="V68" s="1" t="s">
        <v>1286</v>
      </c>
    </row>
    <row r="69" s="1" customFormat="1" spans="1:22">
      <c r="A69" s="3">
        <v>999228368966407</v>
      </c>
      <c r="B69" s="1" t="s">
        <v>1727</v>
      </c>
      <c r="C69" s="1" t="s">
        <v>1735</v>
      </c>
      <c r="D69" s="1" t="s">
        <v>1736</v>
      </c>
      <c r="E69" s="1" t="s">
        <v>1737</v>
      </c>
      <c r="F69" s="1" t="s">
        <v>1376</v>
      </c>
      <c r="G69" s="1" t="s">
        <v>1291</v>
      </c>
      <c r="H69" s="1" t="s">
        <v>1275</v>
      </c>
      <c r="I69" s="1" t="s">
        <v>1738</v>
      </c>
      <c r="J69" s="1" t="s">
        <v>30</v>
      </c>
      <c r="K69" s="1" t="s">
        <v>1739</v>
      </c>
      <c r="L69" s="1" t="s">
        <v>1739</v>
      </c>
      <c r="M69" s="1" t="s">
        <v>1278</v>
      </c>
      <c r="N69" s="1" t="s">
        <v>1278</v>
      </c>
      <c r="O69" s="1" t="s">
        <v>1279</v>
      </c>
      <c r="P69" s="1" t="s">
        <v>1280</v>
      </c>
      <c r="Q69" s="1" t="s">
        <v>1281</v>
      </c>
      <c r="R69" s="1" t="s">
        <v>1740</v>
      </c>
      <c r="S69" s="1" t="s">
        <v>1283</v>
      </c>
      <c r="T69" s="1" t="s">
        <v>1284</v>
      </c>
      <c r="U69" s="1" t="s">
        <v>1242</v>
      </c>
      <c r="V69" s="1" t="s">
        <v>1380</v>
      </c>
    </row>
    <row r="70" s="1" customFormat="1" spans="1:22">
      <c r="A70" s="3">
        <v>999228369484993</v>
      </c>
      <c r="B70" s="1" t="s">
        <v>1727</v>
      </c>
      <c r="C70" s="1" t="s">
        <v>1741</v>
      </c>
      <c r="D70" s="1" t="s">
        <v>1742</v>
      </c>
      <c r="E70" s="1" t="s">
        <v>1743</v>
      </c>
      <c r="F70" s="1" t="s">
        <v>1291</v>
      </c>
      <c r="G70" s="1" t="s">
        <v>1274</v>
      </c>
      <c r="H70" s="1" t="s">
        <v>1275</v>
      </c>
      <c r="I70" s="1" t="s">
        <v>1744</v>
      </c>
      <c r="J70" s="1" t="s">
        <v>30</v>
      </c>
      <c r="K70" s="1" t="s">
        <v>1745</v>
      </c>
      <c r="L70" s="1" t="s">
        <v>1745</v>
      </c>
      <c r="M70" s="1" t="s">
        <v>1278</v>
      </c>
      <c r="N70" s="1" t="s">
        <v>1278</v>
      </c>
      <c r="O70" s="1" t="s">
        <v>1279</v>
      </c>
      <c r="P70" s="1" t="s">
        <v>1280</v>
      </c>
      <c r="Q70" s="1" t="s">
        <v>1281</v>
      </c>
      <c r="R70" s="1" t="s">
        <v>1746</v>
      </c>
      <c r="S70" s="1" t="s">
        <v>1283</v>
      </c>
      <c r="T70" s="1" t="s">
        <v>1284</v>
      </c>
      <c r="U70" s="1" t="s">
        <v>1242</v>
      </c>
      <c r="V70" s="1" t="s">
        <v>1747</v>
      </c>
    </row>
    <row r="71" s="1" customFormat="1" spans="1:22">
      <c r="A71" s="3">
        <v>999228370290466</v>
      </c>
      <c r="B71" s="1" t="s">
        <v>1727</v>
      </c>
      <c r="C71" s="1" t="s">
        <v>1748</v>
      </c>
      <c r="D71" s="1" t="s">
        <v>1749</v>
      </c>
      <c r="E71" s="1" t="s">
        <v>1750</v>
      </c>
      <c r="F71" s="1" t="s">
        <v>1317</v>
      </c>
      <c r="G71" s="1" t="s">
        <v>1274</v>
      </c>
      <c r="H71" s="1" t="s">
        <v>1275</v>
      </c>
      <c r="I71" s="1" t="s">
        <v>1751</v>
      </c>
      <c r="J71" s="1" t="s">
        <v>30</v>
      </c>
      <c r="K71" s="1" t="s">
        <v>1752</v>
      </c>
      <c r="L71" s="1" t="s">
        <v>1752</v>
      </c>
      <c r="M71" s="1" t="s">
        <v>1278</v>
      </c>
      <c r="N71" s="1" t="s">
        <v>1278</v>
      </c>
      <c r="O71" s="1" t="s">
        <v>1279</v>
      </c>
      <c r="P71" s="1" t="s">
        <v>1280</v>
      </c>
      <c r="Q71" s="1" t="s">
        <v>1281</v>
      </c>
      <c r="R71" s="1" t="s">
        <v>1753</v>
      </c>
      <c r="S71" s="1" t="s">
        <v>1283</v>
      </c>
      <c r="T71" s="1" t="s">
        <v>1284</v>
      </c>
      <c r="U71" s="1" t="s">
        <v>1242</v>
      </c>
      <c r="V71" s="1" t="s">
        <v>1358</v>
      </c>
    </row>
    <row r="72" s="1" customFormat="1" spans="1:22">
      <c r="A72" s="3">
        <v>999228397574864</v>
      </c>
      <c r="B72" s="1" t="s">
        <v>1754</v>
      </c>
      <c r="C72" s="1" t="s">
        <v>1755</v>
      </c>
      <c r="D72" s="1" t="s">
        <v>1539</v>
      </c>
      <c r="E72" s="1" t="s">
        <v>1756</v>
      </c>
      <c r="F72" s="1" t="s">
        <v>1324</v>
      </c>
      <c r="G72" s="1" t="s">
        <v>1292</v>
      </c>
      <c r="H72" s="1" t="s">
        <v>1275</v>
      </c>
      <c r="I72" s="1" t="s">
        <v>1757</v>
      </c>
      <c r="J72" s="1" t="s">
        <v>30</v>
      </c>
      <c r="K72" s="1" t="s">
        <v>1758</v>
      </c>
      <c r="L72" s="1" t="s">
        <v>1758</v>
      </c>
      <c r="M72" s="1" t="s">
        <v>1278</v>
      </c>
      <c r="N72" s="1" t="s">
        <v>1278</v>
      </c>
      <c r="O72" s="1" t="s">
        <v>1279</v>
      </c>
      <c r="P72" s="1" t="s">
        <v>1280</v>
      </c>
      <c r="Q72" s="1" t="s">
        <v>1281</v>
      </c>
      <c r="R72" s="1" t="s">
        <v>1759</v>
      </c>
      <c r="S72" s="1" t="s">
        <v>1283</v>
      </c>
      <c r="T72" s="1" t="s">
        <v>1284</v>
      </c>
      <c r="U72" s="1" t="s">
        <v>1242</v>
      </c>
      <c r="V72" s="1" t="s">
        <v>1544</v>
      </c>
    </row>
    <row r="73" s="1" customFormat="1" spans="1:22">
      <c r="A73" s="3">
        <v>999228412731900</v>
      </c>
      <c r="B73" s="1" t="s">
        <v>1754</v>
      </c>
      <c r="C73" s="1" t="s">
        <v>1760</v>
      </c>
      <c r="D73" s="1" t="s">
        <v>1368</v>
      </c>
      <c r="E73" s="1" t="s">
        <v>1761</v>
      </c>
      <c r="F73" s="1" t="s">
        <v>1273</v>
      </c>
      <c r="G73" s="1" t="s">
        <v>1291</v>
      </c>
      <c r="H73" s="1" t="s">
        <v>1275</v>
      </c>
      <c r="I73" s="1" t="s">
        <v>1762</v>
      </c>
      <c r="J73" s="1" t="s">
        <v>30</v>
      </c>
      <c r="K73" s="1" t="s">
        <v>1763</v>
      </c>
      <c r="L73" s="1" t="s">
        <v>1763</v>
      </c>
      <c r="M73" s="1" t="s">
        <v>1278</v>
      </c>
      <c r="N73" s="1" t="s">
        <v>1278</v>
      </c>
      <c r="O73" s="1" t="s">
        <v>1279</v>
      </c>
      <c r="P73" s="1" t="s">
        <v>1280</v>
      </c>
      <c r="Q73" s="1" t="s">
        <v>1281</v>
      </c>
      <c r="R73" s="1" t="s">
        <v>1764</v>
      </c>
      <c r="S73" s="1" t="s">
        <v>1283</v>
      </c>
      <c r="T73" s="1" t="s">
        <v>1284</v>
      </c>
      <c r="U73" s="1" t="s">
        <v>1285</v>
      </c>
      <c r="V73" s="1" t="s">
        <v>1296</v>
      </c>
    </row>
    <row r="74" s="1" customFormat="1" spans="1:22">
      <c r="A74" s="3">
        <v>999228414008854</v>
      </c>
      <c r="B74" s="1" t="s">
        <v>1765</v>
      </c>
      <c r="C74" s="1" t="s">
        <v>1766</v>
      </c>
      <c r="D74" s="1" t="s">
        <v>1767</v>
      </c>
      <c r="E74" s="1" t="s">
        <v>1768</v>
      </c>
      <c r="F74" s="1" t="s">
        <v>1274</v>
      </c>
      <c r="G74" s="1" t="s">
        <v>1292</v>
      </c>
      <c r="H74" s="1" t="s">
        <v>1275</v>
      </c>
      <c r="I74" s="1" t="s">
        <v>1769</v>
      </c>
      <c r="J74" s="1" t="s">
        <v>30</v>
      </c>
      <c r="K74" s="1" t="s">
        <v>1770</v>
      </c>
      <c r="L74" s="1" t="s">
        <v>1770</v>
      </c>
      <c r="M74" s="1" t="s">
        <v>1278</v>
      </c>
      <c r="N74" s="1" t="s">
        <v>1278</v>
      </c>
      <c r="O74" s="1" t="s">
        <v>1279</v>
      </c>
      <c r="P74" s="1" t="s">
        <v>1280</v>
      </c>
      <c r="Q74" s="1" t="s">
        <v>1281</v>
      </c>
      <c r="R74" s="1" t="s">
        <v>1771</v>
      </c>
      <c r="S74" s="1" t="s">
        <v>1283</v>
      </c>
      <c r="T74" s="1" t="s">
        <v>1284</v>
      </c>
      <c r="U74" s="1" t="s">
        <v>1242</v>
      </c>
      <c r="V74" s="1" t="s">
        <v>1304</v>
      </c>
    </row>
    <row r="75" s="1" customFormat="1" spans="1:22">
      <c r="A75" s="3">
        <v>999228414020023</v>
      </c>
      <c r="B75" s="1" t="s">
        <v>1765</v>
      </c>
      <c r="C75" s="1" t="s">
        <v>1772</v>
      </c>
      <c r="D75" s="1" t="s">
        <v>1773</v>
      </c>
      <c r="E75" s="1" t="s">
        <v>1774</v>
      </c>
      <c r="F75" s="1" t="s">
        <v>1317</v>
      </c>
      <c r="G75" s="1" t="s">
        <v>1274</v>
      </c>
      <c r="H75" s="1" t="s">
        <v>1275</v>
      </c>
      <c r="I75" s="1" t="s">
        <v>1775</v>
      </c>
      <c r="J75" s="1" t="s">
        <v>30</v>
      </c>
      <c r="K75" s="1" t="s">
        <v>1776</v>
      </c>
      <c r="L75" s="1" t="s">
        <v>1776</v>
      </c>
      <c r="M75" s="1" t="s">
        <v>1278</v>
      </c>
      <c r="N75" s="1" t="s">
        <v>1278</v>
      </c>
      <c r="O75" s="1" t="s">
        <v>1279</v>
      </c>
      <c r="P75" s="1" t="s">
        <v>1280</v>
      </c>
      <c r="Q75" s="1" t="s">
        <v>1281</v>
      </c>
      <c r="R75" s="1" t="s">
        <v>1777</v>
      </c>
      <c r="S75" s="1" t="s">
        <v>1283</v>
      </c>
      <c r="T75" s="1" t="s">
        <v>1284</v>
      </c>
      <c r="U75" s="1" t="s">
        <v>1242</v>
      </c>
      <c r="V75" s="1" t="s">
        <v>1343</v>
      </c>
    </row>
    <row r="76" s="1" customFormat="1" spans="1:22">
      <c r="A76" s="3">
        <v>999228417668755</v>
      </c>
      <c r="B76" s="1" t="s">
        <v>1765</v>
      </c>
      <c r="C76" s="1" t="s">
        <v>1778</v>
      </c>
      <c r="D76" s="1" t="s">
        <v>1779</v>
      </c>
      <c r="E76" s="1" t="s">
        <v>1780</v>
      </c>
      <c r="F76" s="1" t="s">
        <v>1376</v>
      </c>
      <c r="G76" s="1" t="s">
        <v>1274</v>
      </c>
      <c r="H76" s="1" t="s">
        <v>1275</v>
      </c>
      <c r="I76" s="1" t="s">
        <v>1781</v>
      </c>
      <c r="J76" s="1" t="s">
        <v>30</v>
      </c>
      <c r="K76" s="1" t="s">
        <v>1782</v>
      </c>
      <c r="L76" s="1" t="s">
        <v>1782</v>
      </c>
      <c r="M76" s="1" t="s">
        <v>1278</v>
      </c>
      <c r="N76" s="1" t="s">
        <v>1278</v>
      </c>
      <c r="O76" s="1" t="s">
        <v>1279</v>
      </c>
      <c r="P76" s="1" t="s">
        <v>1280</v>
      </c>
      <c r="Q76" s="1" t="s">
        <v>1281</v>
      </c>
      <c r="R76" s="1" t="s">
        <v>1783</v>
      </c>
      <c r="S76" s="1" t="s">
        <v>1283</v>
      </c>
      <c r="T76" s="1" t="s">
        <v>1284</v>
      </c>
      <c r="U76" s="1" t="s">
        <v>1242</v>
      </c>
      <c r="V76" s="1" t="s">
        <v>1682</v>
      </c>
    </row>
    <row r="77" s="1" customFormat="1" spans="1:22">
      <c r="A77" s="3">
        <v>999228421127866</v>
      </c>
      <c r="B77" s="1" t="s">
        <v>1765</v>
      </c>
      <c r="C77" s="1" t="s">
        <v>1784</v>
      </c>
      <c r="D77" s="1" t="s">
        <v>1539</v>
      </c>
      <c r="E77" s="1" t="s">
        <v>1785</v>
      </c>
      <c r="F77" s="1" t="s">
        <v>1459</v>
      </c>
      <c r="G77" s="1" t="s">
        <v>1291</v>
      </c>
      <c r="H77" s="1" t="s">
        <v>1275</v>
      </c>
      <c r="I77" s="1" t="s">
        <v>1786</v>
      </c>
      <c r="J77" s="1" t="s">
        <v>30</v>
      </c>
      <c r="K77" s="1" t="s">
        <v>1787</v>
      </c>
      <c r="L77" s="1" t="s">
        <v>1787</v>
      </c>
      <c r="M77" s="1" t="s">
        <v>1278</v>
      </c>
      <c r="N77" s="1" t="s">
        <v>1278</v>
      </c>
      <c r="O77" s="1" t="s">
        <v>1279</v>
      </c>
      <c r="P77" s="1" t="s">
        <v>1280</v>
      </c>
      <c r="Q77" s="1" t="s">
        <v>1281</v>
      </c>
      <c r="R77" s="1" t="s">
        <v>1788</v>
      </c>
      <c r="S77" s="1" t="s">
        <v>1283</v>
      </c>
      <c r="T77" s="1" t="s">
        <v>1284</v>
      </c>
      <c r="U77" s="1" t="s">
        <v>1242</v>
      </c>
      <c r="V77" s="1" t="s">
        <v>1544</v>
      </c>
    </row>
    <row r="78" s="1" customFormat="1" spans="1:22">
      <c r="A78" s="3">
        <v>999228421195584</v>
      </c>
      <c r="B78" s="1" t="s">
        <v>1765</v>
      </c>
      <c r="C78" s="1" t="s">
        <v>1789</v>
      </c>
      <c r="D78" s="1" t="s">
        <v>1539</v>
      </c>
      <c r="E78" s="1" t="s">
        <v>1790</v>
      </c>
      <c r="F78" s="1" t="s">
        <v>1376</v>
      </c>
      <c r="G78" s="1" t="s">
        <v>1291</v>
      </c>
      <c r="H78" s="1" t="s">
        <v>1275</v>
      </c>
      <c r="I78" s="1" t="s">
        <v>1791</v>
      </c>
      <c r="J78" s="1" t="s">
        <v>30</v>
      </c>
      <c r="K78" s="1" t="s">
        <v>1792</v>
      </c>
      <c r="L78" s="1" t="s">
        <v>1792</v>
      </c>
      <c r="M78" s="1" t="s">
        <v>1278</v>
      </c>
      <c r="N78" s="1" t="s">
        <v>1278</v>
      </c>
      <c r="O78" s="1" t="s">
        <v>1279</v>
      </c>
      <c r="P78" s="1" t="s">
        <v>1280</v>
      </c>
      <c r="Q78" s="1" t="s">
        <v>1281</v>
      </c>
      <c r="R78" s="1" t="s">
        <v>1793</v>
      </c>
      <c r="S78" s="1" t="s">
        <v>1283</v>
      </c>
      <c r="T78" s="1" t="s">
        <v>1284</v>
      </c>
      <c r="U78" s="1" t="s">
        <v>1242</v>
      </c>
      <c r="V78" s="1" t="s">
        <v>1544</v>
      </c>
    </row>
    <row r="79" s="1" customFormat="1" spans="1:22">
      <c r="A79" s="3">
        <v>999228422586810</v>
      </c>
      <c r="B79" s="1" t="s">
        <v>1765</v>
      </c>
      <c r="C79" s="1" t="s">
        <v>1794</v>
      </c>
      <c r="D79" s="1" t="s">
        <v>1795</v>
      </c>
      <c r="E79" s="1" t="s">
        <v>1796</v>
      </c>
      <c r="F79" s="1" t="s">
        <v>1317</v>
      </c>
      <c r="G79" s="1" t="s">
        <v>1274</v>
      </c>
      <c r="H79" s="1" t="s">
        <v>1275</v>
      </c>
      <c r="I79" s="1" t="s">
        <v>1797</v>
      </c>
      <c r="J79" s="1" t="s">
        <v>30</v>
      </c>
      <c r="K79" s="1" t="s">
        <v>1798</v>
      </c>
      <c r="L79" s="1" t="s">
        <v>1798</v>
      </c>
      <c r="M79" s="1" t="s">
        <v>1278</v>
      </c>
      <c r="N79" s="1" t="s">
        <v>1278</v>
      </c>
      <c r="O79" s="1" t="s">
        <v>1279</v>
      </c>
      <c r="P79" s="1" t="s">
        <v>1280</v>
      </c>
      <c r="Q79" s="1" t="s">
        <v>1281</v>
      </c>
      <c r="R79" s="1" t="s">
        <v>1799</v>
      </c>
      <c r="S79" s="1" t="s">
        <v>1283</v>
      </c>
      <c r="T79" s="1" t="s">
        <v>1284</v>
      </c>
      <c r="U79" s="1" t="s">
        <v>1285</v>
      </c>
      <c r="V79" s="1" t="s">
        <v>1296</v>
      </c>
    </row>
    <row r="80" s="1" customFormat="1" spans="1:22">
      <c r="A80" s="3">
        <v>999228433764349</v>
      </c>
      <c r="B80" s="1" t="s">
        <v>1765</v>
      </c>
      <c r="C80" s="1" t="s">
        <v>1800</v>
      </c>
      <c r="D80" s="1" t="s">
        <v>1801</v>
      </c>
      <c r="E80" s="1" t="s">
        <v>1802</v>
      </c>
      <c r="F80" s="1" t="s">
        <v>1376</v>
      </c>
      <c r="G80" s="1" t="s">
        <v>1291</v>
      </c>
      <c r="H80" s="1" t="s">
        <v>1275</v>
      </c>
      <c r="I80" s="1" t="s">
        <v>1803</v>
      </c>
      <c r="J80" s="1" t="s">
        <v>30</v>
      </c>
      <c r="K80" s="1" t="s">
        <v>1804</v>
      </c>
      <c r="L80" s="1" t="s">
        <v>1804</v>
      </c>
      <c r="M80" s="1" t="s">
        <v>1278</v>
      </c>
      <c r="N80" s="1" t="s">
        <v>1278</v>
      </c>
      <c r="O80" s="1" t="s">
        <v>1279</v>
      </c>
      <c r="P80" s="1" t="s">
        <v>1280</v>
      </c>
      <c r="Q80" s="1" t="s">
        <v>1281</v>
      </c>
      <c r="R80" s="1" t="s">
        <v>1805</v>
      </c>
      <c r="S80" s="1" t="s">
        <v>1283</v>
      </c>
      <c r="T80" s="1" t="s">
        <v>1284</v>
      </c>
      <c r="U80" s="1" t="s">
        <v>1242</v>
      </c>
      <c r="V80" s="1" t="s">
        <v>1806</v>
      </c>
    </row>
    <row r="81" s="1" customFormat="1" spans="1:22">
      <c r="A81" s="3">
        <v>999228435443432</v>
      </c>
      <c r="B81" s="1" t="s">
        <v>1807</v>
      </c>
      <c r="C81" s="1" t="s">
        <v>1808</v>
      </c>
      <c r="D81" s="1" t="s">
        <v>1809</v>
      </c>
      <c r="E81" s="1" t="s">
        <v>1810</v>
      </c>
      <c r="F81" s="1" t="s">
        <v>1376</v>
      </c>
      <c r="G81" s="1" t="s">
        <v>1291</v>
      </c>
      <c r="H81" s="1" t="s">
        <v>1275</v>
      </c>
      <c r="I81" s="1" t="s">
        <v>1811</v>
      </c>
      <c r="J81" s="1" t="s">
        <v>30</v>
      </c>
      <c r="K81" s="1" t="s">
        <v>1812</v>
      </c>
      <c r="L81" s="1" t="s">
        <v>1812</v>
      </c>
      <c r="M81" s="1" t="s">
        <v>1278</v>
      </c>
      <c r="N81" s="1" t="s">
        <v>1278</v>
      </c>
      <c r="O81" s="1" t="s">
        <v>1279</v>
      </c>
      <c r="P81" s="1" t="s">
        <v>1280</v>
      </c>
      <c r="Q81" s="1" t="s">
        <v>1281</v>
      </c>
      <c r="R81" s="1" t="s">
        <v>1813</v>
      </c>
      <c r="S81" s="1" t="s">
        <v>1283</v>
      </c>
      <c r="T81" s="1" t="s">
        <v>1284</v>
      </c>
      <c r="U81" s="1" t="s">
        <v>1242</v>
      </c>
      <c r="V81" s="1" t="s">
        <v>1286</v>
      </c>
    </row>
    <row r="82" s="1" customFormat="1" spans="1:22">
      <c r="A82" s="3">
        <v>999228438358029</v>
      </c>
      <c r="B82" s="1" t="s">
        <v>1807</v>
      </c>
      <c r="C82" s="1" t="s">
        <v>1814</v>
      </c>
      <c r="D82" s="1" t="s">
        <v>1815</v>
      </c>
      <c r="E82" s="1" t="s">
        <v>1816</v>
      </c>
      <c r="F82" s="1" t="s">
        <v>1317</v>
      </c>
      <c r="G82" s="1" t="s">
        <v>1291</v>
      </c>
      <c r="H82" s="1" t="s">
        <v>1275</v>
      </c>
      <c r="I82" s="1" t="s">
        <v>1817</v>
      </c>
      <c r="J82" s="1" t="s">
        <v>30</v>
      </c>
      <c r="K82" s="1" t="s">
        <v>1818</v>
      </c>
      <c r="L82" s="1" t="s">
        <v>1818</v>
      </c>
      <c r="M82" s="1" t="s">
        <v>1278</v>
      </c>
      <c r="N82" s="1" t="s">
        <v>1278</v>
      </c>
      <c r="O82" s="1" t="s">
        <v>1279</v>
      </c>
      <c r="P82" s="1" t="s">
        <v>1280</v>
      </c>
      <c r="Q82" s="1" t="s">
        <v>1281</v>
      </c>
      <c r="R82" s="1" t="s">
        <v>1819</v>
      </c>
      <c r="S82" s="1" t="s">
        <v>1283</v>
      </c>
      <c r="T82" s="1" t="s">
        <v>1284</v>
      </c>
      <c r="U82" s="1" t="s">
        <v>1242</v>
      </c>
      <c r="V82" s="1" t="s">
        <v>1286</v>
      </c>
    </row>
    <row r="83" s="1" customFormat="1" spans="1:22">
      <c r="A83" s="3">
        <v>999228441363234</v>
      </c>
      <c r="B83" s="1" t="s">
        <v>1807</v>
      </c>
      <c r="C83" s="1" t="s">
        <v>1820</v>
      </c>
      <c r="D83" s="1" t="s">
        <v>1821</v>
      </c>
      <c r="E83" s="1" t="s">
        <v>1822</v>
      </c>
      <c r="F83" s="1" t="s">
        <v>1324</v>
      </c>
      <c r="G83" s="1" t="s">
        <v>1291</v>
      </c>
      <c r="H83" s="1" t="s">
        <v>1275</v>
      </c>
      <c r="I83" s="1" t="s">
        <v>1823</v>
      </c>
      <c r="J83" s="1" t="s">
        <v>30</v>
      </c>
      <c r="K83" s="1" t="s">
        <v>1824</v>
      </c>
      <c r="L83" s="1" t="s">
        <v>1824</v>
      </c>
      <c r="M83" s="1" t="s">
        <v>1278</v>
      </c>
      <c r="N83" s="1" t="s">
        <v>1278</v>
      </c>
      <c r="O83" s="1" t="s">
        <v>1279</v>
      </c>
      <c r="P83" s="1" t="s">
        <v>1280</v>
      </c>
      <c r="Q83" s="1" t="s">
        <v>1281</v>
      </c>
      <c r="R83" s="1" t="s">
        <v>1825</v>
      </c>
      <c r="S83" s="1" t="s">
        <v>1283</v>
      </c>
      <c r="T83" s="1" t="s">
        <v>1284</v>
      </c>
      <c r="U83" s="1" t="s">
        <v>1242</v>
      </c>
      <c r="V83" s="1" t="s">
        <v>1286</v>
      </c>
    </row>
    <row r="84" s="1" customFormat="1" spans="1:22">
      <c r="A84" s="3">
        <v>999228441869430</v>
      </c>
      <c r="B84" s="1" t="s">
        <v>1807</v>
      </c>
      <c r="C84" s="1" t="s">
        <v>1826</v>
      </c>
      <c r="D84" s="1" t="s">
        <v>1827</v>
      </c>
      <c r="E84" s="1" t="s">
        <v>1828</v>
      </c>
      <c r="F84" s="1" t="s">
        <v>1324</v>
      </c>
      <c r="G84" s="1" t="s">
        <v>1292</v>
      </c>
      <c r="H84" s="1" t="s">
        <v>1275</v>
      </c>
      <c r="I84" s="1" t="s">
        <v>1829</v>
      </c>
      <c r="J84" s="1" t="s">
        <v>30</v>
      </c>
      <c r="K84" s="1" t="s">
        <v>1830</v>
      </c>
      <c r="L84" s="1" t="s">
        <v>1830</v>
      </c>
      <c r="M84" s="1" t="s">
        <v>1278</v>
      </c>
      <c r="N84" s="1" t="s">
        <v>1278</v>
      </c>
      <c r="O84" s="1" t="s">
        <v>1279</v>
      </c>
      <c r="P84" s="1" t="s">
        <v>1280</v>
      </c>
      <c r="Q84" s="1" t="s">
        <v>1281</v>
      </c>
      <c r="R84" s="1" t="s">
        <v>1831</v>
      </c>
      <c r="S84" s="1" t="s">
        <v>1283</v>
      </c>
      <c r="T84" s="1" t="s">
        <v>1284</v>
      </c>
      <c r="U84" s="1" t="s">
        <v>1242</v>
      </c>
      <c r="V84" s="1" t="s">
        <v>1286</v>
      </c>
    </row>
    <row r="85" s="1" customFormat="1" spans="1:22">
      <c r="A85" s="3">
        <v>999228443083013</v>
      </c>
      <c r="B85" s="1" t="s">
        <v>1807</v>
      </c>
      <c r="C85" s="1" t="s">
        <v>1832</v>
      </c>
      <c r="D85" s="1" t="s">
        <v>1833</v>
      </c>
      <c r="E85" s="1" t="s">
        <v>1834</v>
      </c>
      <c r="F85" s="1" t="s">
        <v>1324</v>
      </c>
      <c r="G85" s="1" t="s">
        <v>1291</v>
      </c>
      <c r="H85" s="1" t="s">
        <v>1275</v>
      </c>
      <c r="I85" s="1" t="s">
        <v>1835</v>
      </c>
      <c r="J85" s="1" t="s">
        <v>30</v>
      </c>
      <c r="K85" s="1" t="s">
        <v>1836</v>
      </c>
      <c r="L85" s="1" t="s">
        <v>1836</v>
      </c>
      <c r="M85" s="1" t="s">
        <v>1278</v>
      </c>
      <c r="N85" s="1" t="s">
        <v>1278</v>
      </c>
      <c r="O85" s="1" t="s">
        <v>1279</v>
      </c>
      <c r="P85" s="1" t="s">
        <v>1280</v>
      </c>
      <c r="Q85" s="1" t="s">
        <v>1281</v>
      </c>
      <c r="R85" s="1" t="s">
        <v>1837</v>
      </c>
      <c r="S85" s="1" t="s">
        <v>1283</v>
      </c>
      <c r="T85" s="1" t="s">
        <v>1284</v>
      </c>
      <c r="U85" s="1" t="s">
        <v>1242</v>
      </c>
      <c r="V85" s="1" t="s">
        <v>1286</v>
      </c>
    </row>
    <row r="86" s="1" customFormat="1" spans="1:22">
      <c r="A86" s="3">
        <v>999228445959119</v>
      </c>
      <c r="B86" s="1" t="s">
        <v>1838</v>
      </c>
      <c r="C86" s="1" t="s">
        <v>1839</v>
      </c>
      <c r="D86" s="1" t="s">
        <v>1840</v>
      </c>
      <c r="E86" s="1" t="s">
        <v>1841</v>
      </c>
      <c r="F86" s="1" t="s">
        <v>1324</v>
      </c>
      <c r="G86" s="1" t="s">
        <v>1291</v>
      </c>
      <c r="H86" s="1" t="s">
        <v>1275</v>
      </c>
      <c r="I86" s="1" t="s">
        <v>1842</v>
      </c>
      <c r="J86" s="1" t="s">
        <v>30</v>
      </c>
      <c r="K86" s="1" t="s">
        <v>1843</v>
      </c>
      <c r="L86" s="1" t="s">
        <v>1843</v>
      </c>
      <c r="M86" s="1" t="s">
        <v>1278</v>
      </c>
      <c r="N86" s="1" t="s">
        <v>1278</v>
      </c>
      <c r="O86" s="1" t="s">
        <v>1279</v>
      </c>
      <c r="P86" s="1" t="s">
        <v>1280</v>
      </c>
      <c r="Q86" s="1" t="s">
        <v>1281</v>
      </c>
      <c r="R86" s="1" t="s">
        <v>1844</v>
      </c>
      <c r="S86" s="1" t="s">
        <v>1283</v>
      </c>
      <c r="T86" s="1" t="s">
        <v>1284</v>
      </c>
      <c r="U86" s="1" t="s">
        <v>1242</v>
      </c>
      <c r="V86" s="1" t="s">
        <v>1286</v>
      </c>
    </row>
    <row r="87" s="1" customFormat="1" spans="1:22">
      <c r="A87" s="3">
        <v>999228446021281</v>
      </c>
      <c r="B87" s="1" t="s">
        <v>1838</v>
      </c>
      <c r="C87" s="1" t="s">
        <v>1845</v>
      </c>
      <c r="D87" s="1" t="s">
        <v>1846</v>
      </c>
      <c r="E87" s="1" t="s">
        <v>1847</v>
      </c>
      <c r="F87" s="1" t="s">
        <v>1291</v>
      </c>
      <c r="G87" s="1" t="s">
        <v>1274</v>
      </c>
      <c r="H87" s="1" t="s">
        <v>1275</v>
      </c>
      <c r="I87" s="1" t="s">
        <v>1848</v>
      </c>
      <c r="J87" s="1" t="s">
        <v>30</v>
      </c>
      <c r="K87" s="1" t="s">
        <v>1849</v>
      </c>
      <c r="L87" s="1" t="s">
        <v>1849</v>
      </c>
      <c r="M87" s="1" t="s">
        <v>1278</v>
      </c>
      <c r="N87" s="1" t="s">
        <v>1278</v>
      </c>
      <c r="O87" s="1" t="s">
        <v>1279</v>
      </c>
      <c r="P87" s="1" t="s">
        <v>1280</v>
      </c>
      <c r="Q87" s="1" t="s">
        <v>1281</v>
      </c>
      <c r="R87" s="1" t="s">
        <v>1850</v>
      </c>
      <c r="S87" s="1" t="s">
        <v>1283</v>
      </c>
      <c r="T87" s="1" t="s">
        <v>1284</v>
      </c>
      <c r="U87" s="1" t="s">
        <v>1242</v>
      </c>
      <c r="V87" s="1" t="s">
        <v>1286</v>
      </c>
    </row>
    <row r="88" s="1" customFormat="1" spans="1:22">
      <c r="A88" s="3">
        <v>999228446352154</v>
      </c>
      <c r="B88" s="1" t="s">
        <v>1838</v>
      </c>
      <c r="C88" s="1" t="s">
        <v>1851</v>
      </c>
      <c r="D88" s="1" t="s">
        <v>1852</v>
      </c>
      <c r="E88" s="1" t="s">
        <v>1853</v>
      </c>
      <c r="F88" s="1" t="s">
        <v>1317</v>
      </c>
      <c r="G88" s="1" t="s">
        <v>1292</v>
      </c>
      <c r="H88" s="1" t="s">
        <v>1275</v>
      </c>
      <c r="I88" s="1" t="s">
        <v>1854</v>
      </c>
      <c r="J88" s="1" t="s">
        <v>30</v>
      </c>
      <c r="K88" s="1" t="s">
        <v>1855</v>
      </c>
      <c r="L88" s="1" t="s">
        <v>1855</v>
      </c>
      <c r="M88" s="1" t="s">
        <v>1278</v>
      </c>
      <c r="N88" s="1" t="s">
        <v>1278</v>
      </c>
      <c r="O88" s="1" t="s">
        <v>1279</v>
      </c>
      <c r="P88" s="1" t="s">
        <v>1280</v>
      </c>
      <c r="Q88" s="1" t="s">
        <v>1281</v>
      </c>
      <c r="R88" s="1" t="s">
        <v>1856</v>
      </c>
      <c r="S88" s="1" t="s">
        <v>1283</v>
      </c>
      <c r="T88" s="1" t="s">
        <v>1284</v>
      </c>
      <c r="U88" s="1" t="s">
        <v>1242</v>
      </c>
      <c r="V88" s="1" t="s">
        <v>1590</v>
      </c>
    </row>
    <row r="89" s="1" customFormat="1" spans="1:22">
      <c r="A89" s="3">
        <v>999228468590768</v>
      </c>
      <c r="B89" s="1" t="s">
        <v>1857</v>
      </c>
      <c r="C89" s="1" t="s">
        <v>1858</v>
      </c>
      <c r="D89" s="1" t="s">
        <v>1859</v>
      </c>
      <c r="E89" s="1" t="s">
        <v>1860</v>
      </c>
      <c r="F89" s="1" t="s">
        <v>1324</v>
      </c>
      <c r="G89" s="1" t="s">
        <v>1291</v>
      </c>
      <c r="H89" s="1" t="s">
        <v>1275</v>
      </c>
      <c r="I89" s="1" t="s">
        <v>1861</v>
      </c>
      <c r="J89" s="1" t="s">
        <v>30</v>
      </c>
      <c r="K89" s="1" t="s">
        <v>1862</v>
      </c>
      <c r="L89" s="1" t="s">
        <v>1862</v>
      </c>
      <c r="M89" s="1" t="s">
        <v>1278</v>
      </c>
      <c r="N89" s="1" t="s">
        <v>1278</v>
      </c>
      <c r="O89" s="1" t="s">
        <v>1279</v>
      </c>
      <c r="P89" s="1" t="s">
        <v>1280</v>
      </c>
      <c r="Q89" s="1" t="s">
        <v>1281</v>
      </c>
      <c r="R89" s="1" t="s">
        <v>1863</v>
      </c>
      <c r="S89" s="1" t="s">
        <v>1283</v>
      </c>
      <c r="T89" s="1" t="s">
        <v>1284</v>
      </c>
      <c r="U89" s="1" t="s">
        <v>1242</v>
      </c>
      <c r="V89" s="1" t="s">
        <v>1296</v>
      </c>
    </row>
    <row r="90" s="1" customFormat="1" spans="1:22">
      <c r="A90" s="3">
        <v>999228468967333</v>
      </c>
      <c r="B90" s="1" t="s">
        <v>1857</v>
      </c>
      <c r="C90" s="1" t="s">
        <v>1864</v>
      </c>
      <c r="D90" s="1" t="s">
        <v>1865</v>
      </c>
      <c r="E90" s="1" t="s">
        <v>1866</v>
      </c>
      <c r="F90" s="1" t="s">
        <v>1274</v>
      </c>
      <c r="G90" s="1" t="s">
        <v>1292</v>
      </c>
      <c r="H90" s="1" t="s">
        <v>1275</v>
      </c>
      <c r="I90" s="1" t="s">
        <v>1867</v>
      </c>
      <c r="J90" s="1" t="s">
        <v>30</v>
      </c>
      <c r="K90" s="1" t="s">
        <v>1868</v>
      </c>
      <c r="L90" s="1" t="s">
        <v>1868</v>
      </c>
      <c r="M90" s="1" t="s">
        <v>1278</v>
      </c>
      <c r="N90" s="1" t="s">
        <v>1278</v>
      </c>
      <c r="O90" s="1" t="s">
        <v>1279</v>
      </c>
      <c r="P90" s="1" t="s">
        <v>1280</v>
      </c>
      <c r="Q90" s="1" t="s">
        <v>1281</v>
      </c>
      <c r="R90" s="1" t="s">
        <v>1869</v>
      </c>
      <c r="S90" s="1" t="s">
        <v>1283</v>
      </c>
      <c r="T90" s="1" t="s">
        <v>1284</v>
      </c>
      <c r="U90" s="1" t="s">
        <v>1242</v>
      </c>
      <c r="V90" s="1" t="s">
        <v>1544</v>
      </c>
    </row>
    <row r="91" s="1" customFormat="1" spans="1:22">
      <c r="A91" s="3">
        <v>999228470557103</v>
      </c>
      <c r="B91" s="1" t="s">
        <v>1857</v>
      </c>
      <c r="C91" s="1" t="s">
        <v>1870</v>
      </c>
      <c r="D91" s="1" t="s">
        <v>1871</v>
      </c>
      <c r="E91" s="1" t="s">
        <v>1872</v>
      </c>
      <c r="F91" s="1" t="s">
        <v>1274</v>
      </c>
      <c r="G91" s="1" t="s">
        <v>1292</v>
      </c>
      <c r="H91" s="1" t="s">
        <v>1275</v>
      </c>
      <c r="I91" s="1" t="s">
        <v>1873</v>
      </c>
      <c r="J91" s="1" t="s">
        <v>30</v>
      </c>
      <c r="K91" s="1" t="s">
        <v>1874</v>
      </c>
      <c r="L91" s="1" t="s">
        <v>1874</v>
      </c>
      <c r="M91" s="1" t="s">
        <v>1278</v>
      </c>
      <c r="N91" s="1" t="s">
        <v>1278</v>
      </c>
      <c r="O91" s="1" t="s">
        <v>1279</v>
      </c>
      <c r="P91" s="1" t="s">
        <v>1280</v>
      </c>
      <c r="Q91" s="1" t="s">
        <v>1281</v>
      </c>
      <c r="R91" s="1" t="s">
        <v>1875</v>
      </c>
      <c r="S91" s="1" t="s">
        <v>1283</v>
      </c>
      <c r="T91" s="1" t="s">
        <v>1284</v>
      </c>
      <c r="U91" s="1" t="s">
        <v>1242</v>
      </c>
      <c r="V91" s="1" t="s">
        <v>1286</v>
      </c>
    </row>
    <row r="92" s="1" customFormat="1" spans="1:22">
      <c r="A92" s="3">
        <v>999228472631404</v>
      </c>
      <c r="B92" s="1" t="s">
        <v>1857</v>
      </c>
      <c r="C92" s="1" t="s">
        <v>1876</v>
      </c>
      <c r="D92" s="1" t="s">
        <v>1877</v>
      </c>
      <c r="E92" s="1" t="s">
        <v>1878</v>
      </c>
      <c r="F92" s="1" t="s">
        <v>1317</v>
      </c>
      <c r="G92" s="1" t="s">
        <v>1291</v>
      </c>
      <c r="H92" s="1" t="s">
        <v>1275</v>
      </c>
      <c r="I92" s="1" t="s">
        <v>1879</v>
      </c>
      <c r="J92" s="1" t="s">
        <v>30</v>
      </c>
      <c r="K92" s="1" t="s">
        <v>1880</v>
      </c>
      <c r="L92" s="1" t="s">
        <v>1880</v>
      </c>
      <c r="M92" s="1" t="s">
        <v>1278</v>
      </c>
      <c r="N92" s="1" t="s">
        <v>1278</v>
      </c>
      <c r="O92" s="1" t="s">
        <v>1279</v>
      </c>
      <c r="P92" s="1" t="s">
        <v>1280</v>
      </c>
      <c r="Q92" s="1" t="s">
        <v>1281</v>
      </c>
      <c r="R92" s="1" t="s">
        <v>1881</v>
      </c>
      <c r="S92" s="1" t="s">
        <v>1283</v>
      </c>
      <c r="T92" s="1" t="s">
        <v>1284</v>
      </c>
      <c r="U92" s="1" t="s">
        <v>1285</v>
      </c>
      <c r="V92" s="1" t="s">
        <v>1286</v>
      </c>
    </row>
    <row r="93" s="1" customFormat="1" spans="1:22">
      <c r="A93" s="3">
        <v>999228474901801</v>
      </c>
      <c r="B93" s="1" t="s">
        <v>1857</v>
      </c>
      <c r="C93" s="1" t="s">
        <v>1882</v>
      </c>
      <c r="D93" s="1" t="s">
        <v>1883</v>
      </c>
      <c r="E93" s="1" t="s">
        <v>1884</v>
      </c>
      <c r="F93" s="1" t="s">
        <v>1324</v>
      </c>
      <c r="G93" s="1" t="s">
        <v>1291</v>
      </c>
      <c r="H93" s="1" t="s">
        <v>1275</v>
      </c>
      <c r="I93" s="1" t="s">
        <v>1885</v>
      </c>
      <c r="J93" s="1" t="s">
        <v>30</v>
      </c>
      <c r="K93" s="1" t="s">
        <v>1886</v>
      </c>
      <c r="L93" s="1" t="s">
        <v>1886</v>
      </c>
      <c r="M93" s="1" t="s">
        <v>1278</v>
      </c>
      <c r="N93" s="1" t="s">
        <v>1278</v>
      </c>
      <c r="O93" s="1" t="s">
        <v>1279</v>
      </c>
      <c r="P93" s="1" t="s">
        <v>1280</v>
      </c>
      <c r="Q93" s="1" t="s">
        <v>1281</v>
      </c>
      <c r="R93" s="1" t="s">
        <v>1887</v>
      </c>
      <c r="S93" s="1" t="s">
        <v>1283</v>
      </c>
      <c r="T93" s="1" t="s">
        <v>1284</v>
      </c>
      <c r="U93" s="1" t="s">
        <v>1242</v>
      </c>
      <c r="V93" s="1" t="s">
        <v>1888</v>
      </c>
    </row>
    <row r="94" s="1" customFormat="1" spans="1:22">
      <c r="A94" s="3">
        <v>28481177826</v>
      </c>
      <c r="B94" s="1" t="s">
        <v>1857</v>
      </c>
      <c r="C94" s="1" t="s">
        <v>1889</v>
      </c>
      <c r="D94" s="1" t="s">
        <v>1890</v>
      </c>
      <c r="E94" s="1" t="s">
        <v>1891</v>
      </c>
      <c r="F94" s="1" t="s">
        <v>1291</v>
      </c>
      <c r="G94" s="1" t="s">
        <v>1292</v>
      </c>
      <c r="H94" s="1" t="s">
        <v>1275</v>
      </c>
      <c r="I94" s="1" t="s">
        <v>1892</v>
      </c>
      <c r="J94" s="1" t="s">
        <v>30</v>
      </c>
      <c r="K94" s="1" t="s">
        <v>1893</v>
      </c>
      <c r="L94" s="1" t="s">
        <v>1893</v>
      </c>
      <c r="M94" s="1" t="s">
        <v>1278</v>
      </c>
      <c r="N94" s="1" t="s">
        <v>1278</v>
      </c>
      <c r="O94" s="1" t="s">
        <v>1279</v>
      </c>
      <c r="P94" s="1" t="s">
        <v>1280</v>
      </c>
      <c r="Q94" s="1" t="s">
        <v>1281</v>
      </c>
      <c r="R94" s="1" t="s">
        <v>1894</v>
      </c>
      <c r="S94" s="1" t="s">
        <v>1283</v>
      </c>
      <c r="T94" s="1" t="s">
        <v>1284</v>
      </c>
      <c r="U94" s="1" t="s">
        <v>1242</v>
      </c>
      <c r="V94" s="1" t="s">
        <v>1895</v>
      </c>
    </row>
    <row r="95" s="1" customFormat="1" spans="1:22">
      <c r="A95" s="3">
        <v>28483071606</v>
      </c>
      <c r="B95" s="1" t="s">
        <v>1857</v>
      </c>
      <c r="C95" s="1" t="s">
        <v>1896</v>
      </c>
      <c r="D95" s="1" t="s">
        <v>1897</v>
      </c>
      <c r="E95" s="1" t="s">
        <v>1898</v>
      </c>
      <c r="F95" s="1" t="s">
        <v>1317</v>
      </c>
      <c r="G95" s="1" t="s">
        <v>1291</v>
      </c>
      <c r="H95" s="1" t="s">
        <v>1275</v>
      </c>
      <c r="I95" s="1" t="s">
        <v>1899</v>
      </c>
      <c r="J95" s="1" t="s">
        <v>30</v>
      </c>
      <c r="K95" s="1" t="s">
        <v>1900</v>
      </c>
      <c r="L95" s="1" t="s">
        <v>1900</v>
      </c>
      <c r="M95" s="1" t="s">
        <v>1278</v>
      </c>
      <c r="N95" s="1" t="s">
        <v>1278</v>
      </c>
      <c r="O95" s="1" t="s">
        <v>1279</v>
      </c>
      <c r="P95" s="1" t="s">
        <v>1280</v>
      </c>
      <c r="Q95" s="1" t="s">
        <v>1281</v>
      </c>
      <c r="R95" s="1" t="s">
        <v>1901</v>
      </c>
      <c r="S95" s="1" t="s">
        <v>1283</v>
      </c>
      <c r="T95" s="1" t="s">
        <v>1284</v>
      </c>
      <c r="U95" s="1" t="s">
        <v>1242</v>
      </c>
      <c r="V95" s="1" t="s">
        <v>1296</v>
      </c>
    </row>
    <row r="96" s="1" customFormat="1" spans="1:22">
      <c r="A96" s="3">
        <v>999228484805306</v>
      </c>
      <c r="B96" s="1" t="s">
        <v>1902</v>
      </c>
      <c r="C96" s="1" t="s">
        <v>1903</v>
      </c>
      <c r="D96" s="1" t="s">
        <v>1368</v>
      </c>
      <c r="E96" s="1" t="s">
        <v>1904</v>
      </c>
      <c r="F96" s="1" t="s">
        <v>1324</v>
      </c>
      <c r="G96" s="1" t="s">
        <v>1291</v>
      </c>
      <c r="H96" s="1" t="s">
        <v>1275</v>
      </c>
      <c r="I96" s="1" t="s">
        <v>1905</v>
      </c>
      <c r="J96" s="1" t="s">
        <v>30</v>
      </c>
      <c r="K96" s="1" t="s">
        <v>1906</v>
      </c>
      <c r="L96" s="1" t="s">
        <v>1906</v>
      </c>
      <c r="M96" s="1" t="s">
        <v>1278</v>
      </c>
      <c r="N96" s="1" t="s">
        <v>1278</v>
      </c>
      <c r="O96" s="1" t="s">
        <v>1279</v>
      </c>
      <c r="P96" s="1" t="s">
        <v>1280</v>
      </c>
      <c r="Q96" s="1" t="s">
        <v>1281</v>
      </c>
      <c r="R96" s="1" t="s">
        <v>1907</v>
      </c>
      <c r="S96" s="1" t="s">
        <v>1283</v>
      </c>
      <c r="T96" s="1" t="s">
        <v>1284</v>
      </c>
      <c r="U96" s="1" t="s">
        <v>1242</v>
      </c>
      <c r="V96" s="1" t="s">
        <v>1296</v>
      </c>
    </row>
    <row r="97" s="1" customFormat="1" spans="1:22">
      <c r="A97" s="3">
        <v>28485899935</v>
      </c>
      <c r="B97" s="1" t="s">
        <v>1902</v>
      </c>
      <c r="C97" s="1" t="s">
        <v>1908</v>
      </c>
      <c r="D97" s="1" t="s">
        <v>1909</v>
      </c>
      <c r="E97" s="1" t="s">
        <v>1910</v>
      </c>
      <c r="F97" s="1" t="s">
        <v>1317</v>
      </c>
      <c r="G97" s="1" t="s">
        <v>1274</v>
      </c>
      <c r="H97" s="1" t="s">
        <v>1275</v>
      </c>
      <c r="I97" s="1" t="s">
        <v>1911</v>
      </c>
      <c r="J97" s="1" t="s">
        <v>30</v>
      </c>
      <c r="K97" s="1" t="s">
        <v>1912</v>
      </c>
      <c r="L97" s="1" t="s">
        <v>1912</v>
      </c>
      <c r="M97" s="1" t="s">
        <v>1278</v>
      </c>
      <c r="N97" s="1" t="s">
        <v>1278</v>
      </c>
      <c r="O97" s="1" t="s">
        <v>1279</v>
      </c>
      <c r="P97" s="1" t="s">
        <v>1280</v>
      </c>
      <c r="Q97" s="1" t="s">
        <v>1281</v>
      </c>
      <c r="R97" s="1" t="s">
        <v>1913</v>
      </c>
      <c r="S97" s="1" t="s">
        <v>1283</v>
      </c>
      <c r="T97" s="1" t="s">
        <v>1284</v>
      </c>
      <c r="U97" s="1" t="s">
        <v>1242</v>
      </c>
      <c r="V97" s="1" t="s">
        <v>1429</v>
      </c>
    </row>
    <row r="98" s="1" customFormat="1" spans="1:22">
      <c r="A98" s="3">
        <v>28485921456</v>
      </c>
      <c r="B98" s="1" t="s">
        <v>1902</v>
      </c>
      <c r="C98" s="1" t="s">
        <v>1914</v>
      </c>
      <c r="D98" s="1" t="s">
        <v>1909</v>
      </c>
      <c r="E98" s="1" t="s">
        <v>1915</v>
      </c>
      <c r="F98" s="1" t="s">
        <v>1317</v>
      </c>
      <c r="G98" s="1" t="s">
        <v>1274</v>
      </c>
      <c r="H98" s="1" t="s">
        <v>1275</v>
      </c>
      <c r="I98" s="1" t="s">
        <v>1911</v>
      </c>
      <c r="J98" s="1" t="s">
        <v>30</v>
      </c>
      <c r="K98" s="1" t="s">
        <v>1912</v>
      </c>
      <c r="L98" s="1" t="s">
        <v>1912</v>
      </c>
      <c r="M98" s="1" t="s">
        <v>1278</v>
      </c>
      <c r="N98" s="1" t="s">
        <v>1278</v>
      </c>
      <c r="O98" s="1" t="s">
        <v>1279</v>
      </c>
      <c r="P98" s="1" t="s">
        <v>1280</v>
      </c>
      <c r="Q98" s="1" t="s">
        <v>1281</v>
      </c>
      <c r="R98" s="1" t="s">
        <v>1916</v>
      </c>
      <c r="S98" s="1" t="s">
        <v>1283</v>
      </c>
      <c r="T98" s="1" t="s">
        <v>1284</v>
      </c>
      <c r="U98" s="1" t="s">
        <v>1242</v>
      </c>
      <c r="V98" s="1" t="s">
        <v>1429</v>
      </c>
    </row>
    <row r="99" s="1" customFormat="1" spans="1:22">
      <c r="A99" s="3">
        <v>999228486470146</v>
      </c>
      <c r="B99" s="1" t="s">
        <v>1902</v>
      </c>
      <c r="C99" s="1" t="s">
        <v>1917</v>
      </c>
      <c r="D99" s="1" t="s">
        <v>1416</v>
      </c>
      <c r="E99" s="1" t="s">
        <v>1918</v>
      </c>
      <c r="F99" s="1" t="s">
        <v>1324</v>
      </c>
      <c r="G99" s="1" t="s">
        <v>1291</v>
      </c>
      <c r="H99" s="1" t="s">
        <v>1275</v>
      </c>
      <c r="I99" s="1" t="s">
        <v>1919</v>
      </c>
      <c r="J99" s="1" t="s">
        <v>30</v>
      </c>
      <c r="K99" s="1" t="s">
        <v>1920</v>
      </c>
      <c r="L99" s="1" t="s">
        <v>1920</v>
      </c>
      <c r="M99" s="1" t="s">
        <v>1278</v>
      </c>
      <c r="N99" s="1" t="s">
        <v>1278</v>
      </c>
      <c r="O99" s="1" t="s">
        <v>1279</v>
      </c>
      <c r="P99" s="1" t="s">
        <v>1280</v>
      </c>
      <c r="Q99" s="1" t="s">
        <v>1281</v>
      </c>
      <c r="R99" s="1" t="s">
        <v>1921</v>
      </c>
      <c r="S99" s="1" t="s">
        <v>1283</v>
      </c>
      <c r="T99" s="1" t="s">
        <v>1284</v>
      </c>
      <c r="U99" s="1" t="s">
        <v>1242</v>
      </c>
      <c r="V99" s="1" t="s">
        <v>1421</v>
      </c>
    </row>
    <row r="100" s="1" customFormat="1" spans="1:22">
      <c r="A100" s="3">
        <v>999228488271867</v>
      </c>
      <c r="B100" s="1" t="s">
        <v>1902</v>
      </c>
      <c r="C100" s="1" t="s">
        <v>1922</v>
      </c>
      <c r="D100" s="1" t="s">
        <v>1923</v>
      </c>
      <c r="E100" s="1" t="s">
        <v>1924</v>
      </c>
      <c r="F100" s="1" t="s">
        <v>1317</v>
      </c>
      <c r="G100" s="1" t="s">
        <v>1291</v>
      </c>
      <c r="H100" s="1" t="s">
        <v>1275</v>
      </c>
      <c r="I100" s="1" t="s">
        <v>1925</v>
      </c>
      <c r="J100" s="1" t="s">
        <v>30</v>
      </c>
      <c r="K100" s="1" t="s">
        <v>1926</v>
      </c>
      <c r="L100" s="1" t="s">
        <v>1926</v>
      </c>
      <c r="M100" s="1" t="s">
        <v>1278</v>
      </c>
      <c r="N100" s="1" t="s">
        <v>1278</v>
      </c>
      <c r="O100" s="1" t="s">
        <v>1279</v>
      </c>
      <c r="P100" s="1" t="s">
        <v>1280</v>
      </c>
      <c r="Q100" s="1" t="s">
        <v>1281</v>
      </c>
      <c r="R100" s="1" t="s">
        <v>1927</v>
      </c>
      <c r="S100" s="1" t="s">
        <v>1283</v>
      </c>
      <c r="T100" s="1" t="s">
        <v>1284</v>
      </c>
      <c r="U100" s="1" t="s">
        <v>1242</v>
      </c>
      <c r="V100" s="1" t="s">
        <v>1429</v>
      </c>
    </row>
    <row r="101" s="1" customFormat="1" spans="1:22">
      <c r="A101" s="3">
        <v>999228489112715</v>
      </c>
      <c r="B101" s="1" t="s">
        <v>1902</v>
      </c>
      <c r="C101" s="1" t="s">
        <v>1928</v>
      </c>
      <c r="D101" s="1" t="s">
        <v>1929</v>
      </c>
      <c r="E101" s="1" t="s">
        <v>1930</v>
      </c>
      <c r="F101" s="1" t="s">
        <v>1317</v>
      </c>
      <c r="G101" s="1" t="s">
        <v>1292</v>
      </c>
      <c r="H101" s="1" t="s">
        <v>1275</v>
      </c>
      <c r="I101" s="1" t="s">
        <v>1931</v>
      </c>
      <c r="J101" s="1" t="s">
        <v>30</v>
      </c>
      <c r="K101" s="1" t="s">
        <v>1932</v>
      </c>
      <c r="L101" s="1" t="s">
        <v>1932</v>
      </c>
      <c r="M101" s="1" t="s">
        <v>1278</v>
      </c>
      <c r="N101" s="1" t="s">
        <v>1278</v>
      </c>
      <c r="O101" s="1" t="s">
        <v>1279</v>
      </c>
      <c r="P101" s="1" t="s">
        <v>1280</v>
      </c>
      <c r="Q101" s="1" t="s">
        <v>1281</v>
      </c>
      <c r="R101" s="1" t="s">
        <v>1933</v>
      </c>
      <c r="S101" s="1" t="s">
        <v>1283</v>
      </c>
      <c r="T101" s="1" t="s">
        <v>1284</v>
      </c>
      <c r="U101" s="1" t="s">
        <v>1285</v>
      </c>
      <c r="V101" s="1" t="s">
        <v>1682</v>
      </c>
    </row>
    <row r="102" s="1" customFormat="1" spans="1:22">
      <c r="A102" s="3">
        <v>999228489635983</v>
      </c>
      <c r="B102" s="1" t="s">
        <v>1902</v>
      </c>
      <c r="C102" s="1" t="s">
        <v>1934</v>
      </c>
      <c r="D102" s="1" t="s">
        <v>1935</v>
      </c>
      <c r="E102" s="1" t="s">
        <v>1936</v>
      </c>
      <c r="F102" s="1" t="s">
        <v>1584</v>
      </c>
      <c r="G102" s="1" t="s">
        <v>1274</v>
      </c>
      <c r="H102" s="1" t="s">
        <v>1275</v>
      </c>
      <c r="I102" s="1" t="s">
        <v>1937</v>
      </c>
      <c r="J102" s="1" t="s">
        <v>30</v>
      </c>
      <c r="K102" s="1" t="s">
        <v>1938</v>
      </c>
      <c r="L102" s="1" t="s">
        <v>1938</v>
      </c>
      <c r="M102" s="1" t="s">
        <v>1278</v>
      </c>
      <c r="N102" s="1" t="s">
        <v>1278</v>
      </c>
      <c r="O102" s="1" t="s">
        <v>1279</v>
      </c>
      <c r="P102" s="1" t="s">
        <v>1280</v>
      </c>
      <c r="Q102" s="1" t="s">
        <v>1281</v>
      </c>
      <c r="R102" s="1" t="s">
        <v>1939</v>
      </c>
      <c r="S102" s="1" t="s">
        <v>1283</v>
      </c>
      <c r="T102" s="1" t="s">
        <v>1284</v>
      </c>
      <c r="U102" s="1" t="s">
        <v>1242</v>
      </c>
      <c r="V102" s="1" t="s">
        <v>1286</v>
      </c>
    </row>
    <row r="103" s="1" customFormat="1" spans="1:22">
      <c r="A103" s="3">
        <v>999228491362958</v>
      </c>
      <c r="B103" s="1" t="s">
        <v>1902</v>
      </c>
      <c r="C103" s="1" t="s">
        <v>1940</v>
      </c>
      <c r="D103" s="1" t="s">
        <v>1941</v>
      </c>
      <c r="E103" s="1" t="s">
        <v>1942</v>
      </c>
      <c r="F103" s="1" t="s">
        <v>1291</v>
      </c>
      <c r="G103" s="1" t="s">
        <v>1274</v>
      </c>
      <c r="H103" s="1" t="s">
        <v>1275</v>
      </c>
      <c r="I103" s="1" t="s">
        <v>1943</v>
      </c>
      <c r="J103" s="1" t="s">
        <v>30</v>
      </c>
      <c r="K103" s="1" t="s">
        <v>1944</v>
      </c>
      <c r="L103" s="1" t="s">
        <v>1944</v>
      </c>
      <c r="M103" s="1" t="s">
        <v>1278</v>
      </c>
      <c r="N103" s="1" t="s">
        <v>1278</v>
      </c>
      <c r="O103" s="1" t="s">
        <v>1279</v>
      </c>
      <c r="P103" s="1" t="s">
        <v>1280</v>
      </c>
      <c r="Q103" s="1" t="s">
        <v>1281</v>
      </c>
      <c r="R103" s="1" t="s">
        <v>1945</v>
      </c>
      <c r="S103" s="1" t="s">
        <v>1283</v>
      </c>
      <c r="T103" s="1" t="s">
        <v>1284</v>
      </c>
      <c r="U103" s="1" t="s">
        <v>1242</v>
      </c>
      <c r="V103" s="1" t="s">
        <v>1296</v>
      </c>
    </row>
    <row r="104" s="1" customFormat="1" spans="1:22">
      <c r="A104" s="3">
        <v>999228493140310</v>
      </c>
      <c r="B104" s="1" t="s">
        <v>1902</v>
      </c>
      <c r="C104" s="1" t="s">
        <v>1946</v>
      </c>
      <c r="D104" s="1" t="s">
        <v>1947</v>
      </c>
      <c r="E104" s="1" t="s">
        <v>1948</v>
      </c>
      <c r="F104" s="1" t="s">
        <v>1584</v>
      </c>
      <c r="G104" s="1" t="s">
        <v>1291</v>
      </c>
      <c r="H104" s="1" t="s">
        <v>1275</v>
      </c>
      <c r="I104" s="1" t="s">
        <v>1949</v>
      </c>
      <c r="J104" s="1" t="s">
        <v>30</v>
      </c>
      <c r="K104" s="1" t="s">
        <v>1950</v>
      </c>
      <c r="L104" s="1" t="s">
        <v>1950</v>
      </c>
      <c r="M104" s="1" t="s">
        <v>1278</v>
      </c>
      <c r="N104" s="1" t="s">
        <v>1278</v>
      </c>
      <c r="O104" s="1" t="s">
        <v>1279</v>
      </c>
      <c r="P104" s="1" t="s">
        <v>1280</v>
      </c>
      <c r="Q104" s="1" t="s">
        <v>1281</v>
      </c>
      <c r="R104" s="1" t="s">
        <v>1951</v>
      </c>
      <c r="S104" s="1" t="s">
        <v>1283</v>
      </c>
      <c r="T104" s="1" t="s">
        <v>1284</v>
      </c>
      <c r="U104" s="1" t="s">
        <v>1242</v>
      </c>
      <c r="V104" s="1" t="s">
        <v>1380</v>
      </c>
    </row>
    <row r="105" s="1" customFormat="1" spans="1:22">
      <c r="A105" s="3">
        <v>999228493191008</v>
      </c>
      <c r="B105" s="1" t="s">
        <v>1902</v>
      </c>
      <c r="C105" s="1" t="s">
        <v>1952</v>
      </c>
      <c r="D105" s="1" t="s">
        <v>1953</v>
      </c>
      <c r="E105" s="1" t="s">
        <v>1954</v>
      </c>
      <c r="F105" s="1" t="s">
        <v>1317</v>
      </c>
      <c r="G105" s="1" t="s">
        <v>1291</v>
      </c>
      <c r="H105" s="1" t="s">
        <v>1275</v>
      </c>
      <c r="I105" s="1" t="s">
        <v>1955</v>
      </c>
      <c r="J105" s="1" t="s">
        <v>30</v>
      </c>
      <c r="K105" s="1" t="s">
        <v>1956</v>
      </c>
      <c r="L105" s="1" t="s">
        <v>1956</v>
      </c>
      <c r="M105" s="1" t="s">
        <v>1278</v>
      </c>
      <c r="N105" s="1" t="s">
        <v>1278</v>
      </c>
      <c r="O105" s="1" t="s">
        <v>1279</v>
      </c>
      <c r="P105" s="1" t="s">
        <v>1280</v>
      </c>
      <c r="Q105" s="1" t="s">
        <v>1281</v>
      </c>
      <c r="R105" s="1" t="s">
        <v>1957</v>
      </c>
      <c r="S105" s="1" t="s">
        <v>1283</v>
      </c>
      <c r="T105" s="1" t="s">
        <v>1284</v>
      </c>
      <c r="U105" s="1" t="s">
        <v>1242</v>
      </c>
      <c r="V105" s="1" t="s">
        <v>1682</v>
      </c>
    </row>
    <row r="106" s="1" customFormat="1" spans="1:22">
      <c r="A106" s="3">
        <v>999228493923456</v>
      </c>
      <c r="B106" s="1" t="s">
        <v>1958</v>
      </c>
      <c r="C106" s="1" t="s">
        <v>1959</v>
      </c>
      <c r="D106" s="1" t="s">
        <v>1960</v>
      </c>
      <c r="E106" s="1" t="s">
        <v>1961</v>
      </c>
      <c r="F106" s="1" t="s">
        <v>1273</v>
      </c>
      <c r="G106" s="1" t="s">
        <v>1274</v>
      </c>
      <c r="H106" s="1" t="s">
        <v>1275</v>
      </c>
      <c r="I106" s="1" t="s">
        <v>1962</v>
      </c>
      <c r="J106" s="1" t="s">
        <v>30</v>
      </c>
      <c r="K106" s="1" t="s">
        <v>1963</v>
      </c>
      <c r="L106" s="1" t="s">
        <v>1963</v>
      </c>
      <c r="M106" s="1" t="s">
        <v>1278</v>
      </c>
      <c r="N106" s="1" t="s">
        <v>1278</v>
      </c>
      <c r="O106" s="1" t="s">
        <v>1279</v>
      </c>
      <c r="P106" s="1" t="s">
        <v>1280</v>
      </c>
      <c r="Q106" s="1" t="s">
        <v>1281</v>
      </c>
      <c r="R106" s="1" t="s">
        <v>1964</v>
      </c>
      <c r="S106" s="1" t="s">
        <v>1283</v>
      </c>
      <c r="T106" s="1" t="s">
        <v>1284</v>
      </c>
      <c r="U106" s="1" t="s">
        <v>1242</v>
      </c>
      <c r="V106" s="1" t="s">
        <v>1454</v>
      </c>
    </row>
    <row r="107" s="1" customFormat="1" spans="1:22">
      <c r="A107" s="3">
        <v>999228494256979</v>
      </c>
      <c r="B107" s="1" t="s">
        <v>1958</v>
      </c>
      <c r="C107" s="1" t="s">
        <v>1965</v>
      </c>
      <c r="D107" s="1" t="s">
        <v>1966</v>
      </c>
      <c r="E107" s="1" t="s">
        <v>1967</v>
      </c>
      <c r="F107" s="1" t="s">
        <v>1317</v>
      </c>
      <c r="G107" s="1" t="s">
        <v>1274</v>
      </c>
      <c r="H107" s="1" t="s">
        <v>1275</v>
      </c>
      <c r="I107" s="1" t="s">
        <v>1968</v>
      </c>
      <c r="J107" s="1" t="s">
        <v>30</v>
      </c>
      <c r="K107" s="1" t="s">
        <v>1969</v>
      </c>
      <c r="L107" s="1" t="s">
        <v>1969</v>
      </c>
      <c r="M107" s="1" t="s">
        <v>1278</v>
      </c>
      <c r="N107" s="1" t="s">
        <v>1278</v>
      </c>
      <c r="O107" s="1" t="s">
        <v>1279</v>
      </c>
      <c r="P107" s="1" t="s">
        <v>1280</v>
      </c>
      <c r="Q107" s="1" t="s">
        <v>1281</v>
      </c>
      <c r="R107" s="1" t="s">
        <v>1970</v>
      </c>
      <c r="S107" s="1" t="s">
        <v>1283</v>
      </c>
      <c r="T107" s="1" t="s">
        <v>1284</v>
      </c>
      <c r="U107" s="1" t="s">
        <v>1242</v>
      </c>
      <c r="V107" s="1" t="s">
        <v>1454</v>
      </c>
    </row>
    <row r="108" s="1" customFormat="1" spans="1:22">
      <c r="A108" s="3">
        <v>999228495639887</v>
      </c>
      <c r="B108" s="1" t="s">
        <v>1958</v>
      </c>
      <c r="C108" s="1" t="s">
        <v>1971</v>
      </c>
      <c r="D108" s="1" t="s">
        <v>1972</v>
      </c>
      <c r="E108" s="1" t="s">
        <v>1973</v>
      </c>
      <c r="F108" s="1" t="s">
        <v>1317</v>
      </c>
      <c r="G108" s="1" t="s">
        <v>1291</v>
      </c>
      <c r="H108" s="1" t="s">
        <v>1275</v>
      </c>
      <c r="I108" s="1" t="s">
        <v>1974</v>
      </c>
      <c r="J108" s="1" t="s">
        <v>30</v>
      </c>
      <c r="K108" s="1" t="s">
        <v>1975</v>
      </c>
      <c r="L108" s="1" t="s">
        <v>1975</v>
      </c>
      <c r="M108" s="1" t="s">
        <v>1278</v>
      </c>
      <c r="N108" s="1" t="s">
        <v>1278</v>
      </c>
      <c r="O108" s="1" t="s">
        <v>1279</v>
      </c>
      <c r="P108" s="1" t="s">
        <v>1280</v>
      </c>
      <c r="Q108" s="1" t="s">
        <v>1281</v>
      </c>
      <c r="R108" s="1" t="s">
        <v>1976</v>
      </c>
      <c r="S108" s="1" t="s">
        <v>1283</v>
      </c>
      <c r="T108" s="1" t="s">
        <v>1284</v>
      </c>
      <c r="U108" s="1" t="s">
        <v>1242</v>
      </c>
      <c r="V108" s="1" t="s">
        <v>1454</v>
      </c>
    </row>
    <row r="109" s="1" customFormat="1" spans="1:22">
      <c r="A109" s="3">
        <v>999228495975473</v>
      </c>
      <c r="B109" s="1" t="s">
        <v>1958</v>
      </c>
      <c r="C109" s="1" t="s">
        <v>1977</v>
      </c>
      <c r="D109" s="1" t="s">
        <v>1978</v>
      </c>
      <c r="E109" s="1" t="s">
        <v>1979</v>
      </c>
      <c r="F109" s="1" t="s">
        <v>1274</v>
      </c>
      <c r="G109" s="1" t="s">
        <v>1292</v>
      </c>
      <c r="H109" s="1" t="s">
        <v>1275</v>
      </c>
      <c r="I109" s="1" t="s">
        <v>1980</v>
      </c>
      <c r="J109" s="1" t="s">
        <v>30</v>
      </c>
      <c r="K109" s="1" t="s">
        <v>1981</v>
      </c>
      <c r="L109" s="1" t="s">
        <v>1981</v>
      </c>
      <c r="M109" s="1" t="s">
        <v>1278</v>
      </c>
      <c r="N109" s="1" t="s">
        <v>1278</v>
      </c>
      <c r="O109" s="1" t="s">
        <v>1279</v>
      </c>
      <c r="P109" s="1" t="s">
        <v>1280</v>
      </c>
      <c r="Q109" s="1" t="s">
        <v>1281</v>
      </c>
      <c r="R109" s="1" t="s">
        <v>1982</v>
      </c>
      <c r="S109" s="1" t="s">
        <v>1283</v>
      </c>
      <c r="T109" s="1" t="s">
        <v>1284</v>
      </c>
      <c r="U109" s="1" t="s">
        <v>1285</v>
      </c>
      <c r="V109" s="1" t="s">
        <v>1286</v>
      </c>
    </row>
    <row r="110" s="1" customFormat="1" spans="1:22">
      <c r="A110" s="3">
        <v>999228496439134</v>
      </c>
      <c r="B110" s="1" t="s">
        <v>1958</v>
      </c>
      <c r="C110" s="1" t="s">
        <v>1983</v>
      </c>
      <c r="D110" s="1" t="s">
        <v>1984</v>
      </c>
      <c r="E110" s="1" t="s">
        <v>1985</v>
      </c>
      <c r="F110" s="1" t="s">
        <v>1274</v>
      </c>
      <c r="G110" s="1" t="s">
        <v>1292</v>
      </c>
      <c r="H110" s="1" t="s">
        <v>1275</v>
      </c>
      <c r="I110" s="1" t="s">
        <v>1986</v>
      </c>
      <c r="J110" s="1" t="s">
        <v>30</v>
      </c>
      <c r="K110" s="1" t="s">
        <v>1987</v>
      </c>
      <c r="L110" s="1" t="s">
        <v>1987</v>
      </c>
      <c r="M110" s="1" t="s">
        <v>1278</v>
      </c>
      <c r="N110" s="1" t="s">
        <v>1278</v>
      </c>
      <c r="O110" s="1" t="s">
        <v>1279</v>
      </c>
      <c r="P110" s="1" t="s">
        <v>1280</v>
      </c>
      <c r="Q110" s="1" t="s">
        <v>1281</v>
      </c>
      <c r="R110" s="1" t="s">
        <v>1988</v>
      </c>
      <c r="S110" s="1" t="s">
        <v>1283</v>
      </c>
      <c r="T110" s="1" t="s">
        <v>1284</v>
      </c>
      <c r="U110" s="1" t="s">
        <v>1242</v>
      </c>
      <c r="V110" s="1" t="s">
        <v>1312</v>
      </c>
    </row>
    <row r="111" s="1" customFormat="1" spans="1:22">
      <c r="A111" s="3">
        <v>999228500774789</v>
      </c>
      <c r="B111" s="1" t="s">
        <v>1958</v>
      </c>
      <c r="C111" s="1" t="s">
        <v>1989</v>
      </c>
      <c r="D111" s="1" t="s">
        <v>1990</v>
      </c>
      <c r="E111" s="1" t="s">
        <v>1991</v>
      </c>
      <c r="F111" s="1" t="s">
        <v>1274</v>
      </c>
      <c r="G111" s="1" t="s">
        <v>1292</v>
      </c>
      <c r="H111" s="1" t="s">
        <v>1275</v>
      </c>
      <c r="I111" s="1" t="s">
        <v>1992</v>
      </c>
      <c r="J111" s="1" t="s">
        <v>30</v>
      </c>
      <c r="K111" s="1" t="s">
        <v>1993</v>
      </c>
      <c r="L111" s="1" t="s">
        <v>1993</v>
      </c>
      <c r="M111" s="1" t="s">
        <v>1278</v>
      </c>
      <c r="N111" s="1" t="s">
        <v>1278</v>
      </c>
      <c r="O111" s="1" t="s">
        <v>1279</v>
      </c>
      <c r="P111" s="1" t="s">
        <v>1280</v>
      </c>
      <c r="Q111" s="1" t="s">
        <v>1281</v>
      </c>
      <c r="R111" s="1" t="s">
        <v>1994</v>
      </c>
      <c r="S111" s="1" t="s">
        <v>1283</v>
      </c>
      <c r="T111" s="1" t="s">
        <v>1284</v>
      </c>
      <c r="U111" s="1" t="s">
        <v>1242</v>
      </c>
      <c r="V111" s="1" t="s">
        <v>1888</v>
      </c>
    </row>
    <row r="112" s="1" customFormat="1" spans="1:22">
      <c r="A112" s="3">
        <v>999228501539648</v>
      </c>
      <c r="B112" s="1" t="s">
        <v>1958</v>
      </c>
      <c r="C112" s="1" t="s">
        <v>1995</v>
      </c>
      <c r="D112" s="1" t="s">
        <v>1996</v>
      </c>
      <c r="E112" s="1" t="s">
        <v>1997</v>
      </c>
      <c r="F112" s="1" t="s">
        <v>1273</v>
      </c>
      <c r="G112" s="1" t="s">
        <v>1291</v>
      </c>
      <c r="H112" s="1" t="s">
        <v>1275</v>
      </c>
      <c r="I112" s="1" t="s">
        <v>1998</v>
      </c>
      <c r="J112" s="1" t="s">
        <v>30</v>
      </c>
      <c r="K112" s="1" t="s">
        <v>1999</v>
      </c>
      <c r="L112" s="1" t="s">
        <v>1999</v>
      </c>
      <c r="M112" s="1" t="s">
        <v>1278</v>
      </c>
      <c r="N112" s="1" t="s">
        <v>1278</v>
      </c>
      <c r="O112" s="1" t="s">
        <v>1279</v>
      </c>
      <c r="P112" s="1" t="s">
        <v>1280</v>
      </c>
      <c r="Q112" s="1" t="s">
        <v>1281</v>
      </c>
      <c r="R112" s="1" t="s">
        <v>2000</v>
      </c>
      <c r="S112" s="1" t="s">
        <v>1283</v>
      </c>
      <c r="T112" s="1" t="s">
        <v>1284</v>
      </c>
      <c r="U112" s="1" t="s">
        <v>1285</v>
      </c>
      <c r="V112" s="1" t="s">
        <v>1296</v>
      </c>
    </row>
    <row r="113" s="1" customFormat="1" spans="1:22">
      <c r="A113" s="3">
        <v>999228503905362</v>
      </c>
      <c r="B113" s="1" t="s">
        <v>1958</v>
      </c>
      <c r="C113" s="1" t="s">
        <v>2001</v>
      </c>
      <c r="D113" s="1" t="s">
        <v>2002</v>
      </c>
      <c r="E113" s="1" t="s">
        <v>2003</v>
      </c>
      <c r="F113" s="1" t="s">
        <v>1291</v>
      </c>
      <c r="G113" s="1" t="s">
        <v>1292</v>
      </c>
      <c r="H113" s="1" t="s">
        <v>1275</v>
      </c>
      <c r="I113" s="1" t="s">
        <v>2004</v>
      </c>
      <c r="J113" s="1" t="s">
        <v>30</v>
      </c>
      <c r="K113" s="1" t="s">
        <v>2005</v>
      </c>
      <c r="L113" s="1" t="s">
        <v>2005</v>
      </c>
      <c r="M113" s="1" t="s">
        <v>1278</v>
      </c>
      <c r="N113" s="1" t="s">
        <v>1278</v>
      </c>
      <c r="O113" s="1" t="s">
        <v>1279</v>
      </c>
      <c r="P113" s="1" t="s">
        <v>1280</v>
      </c>
      <c r="Q113" s="1" t="s">
        <v>1281</v>
      </c>
      <c r="R113" s="1" t="s">
        <v>2006</v>
      </c>
      <c r="S113" s="1" t="s">
        <v>1283</v>
      </c>
      <c r="T113" s="1" t="s">
        <v>1284</v>
      </c>
      <c r="U113" s="1" t="s">
        <v>1242</v>
      </c>
      <c r="V113" s="1" t="s">
        <v>1358</v>
      </c>
    </row>
    <row r="114" s="1" customFormat="1" spans="1:22">
      <c r="A114" s="3">
        <v>999228506075343</v>
      </c>
      <c r="B114" s="1" t="s">
        <v>2007</v>
      </c>
      <c r="C114" s="1" t="s">
        <v>2008</v>
      </c>
      <c r="D114" s="1" t="s">
        <v>2009</v>
      </c>
      <c r="E114" s="1" t="s">
        <v>2010</v>
      </c>
      <c r="F114" s="1" t="s">
        <v>1317</v>
      </c>
      <c r="G114" s="1" t="s">
        <v>1274</v>
      </c>
      <c r="H114" s="1" t="s">
        <v>1275</v>
      </c>
      <c r="I114" s="1" t="s">
        <v>2011</v>
      </c>
      <c r="J114" s="1" t="s">
        <v>30</v>
      </c>
      <c r="K114" s="1" t="s">
        <v>2012</v>
      </c>
      <c r="L114" s="1" t="s">
        <v>2012</v>
      </c>
      <c r="M114" s="1" t="s">
        <v>1278</v>
      </c>
      <c r="N114" s="1" t="s">
        <v>1278</v>
      </c>
      <c r="O114" s="1" t="s">
        <v>1279</v>
      </c>
      <c r="P114" s="1" t="s">
        <v>1280</v>
      </c>
      <c r="Q114" s="1" t="s">
        <v>1281</v>
      </c>
      <c r="R114" s="1" t="s">
        <v>2013</v>
      </c>
      <c r="S114" s="1" t="s">
        <v>1283</v>
      </c>
      <c r="T114" s="1" t="s">
        <v>1284</v>
      </c>
      <c r="U114" s="1" t="s">
        <v>1242</v>
      </c>
      <c r="V114" s="1" t="s">
        <v>1296</v>
      </c>
    </row>
    <row r="115" s="1" customFormat="1" spans="1:22">
      <c r="A115" s="3">
        <v>999228506193120</v>
      </c>
      <c r="B115" s="1" t="s">
        <v>2007</v>
      </c>
      <c r="C115" s="1" t="s">
        <v>2014</v>
      </c>
      <c r="D115" s="1" t="s">
        <v>2015</v>
      </c>
      <c r="E115" s="1" t="s">
        <v>2016</v>
      </c>
      <c r="F115" s="1" t="s">
        <v>1274</v>
      </c>
      <c r="G115" s="1" t="s">
        <v>1292</v>
      </c>
      <c r="H115" s="1" t="s">
        <v>1275</v>
      </c>
      <c r="I115" s="1" t="s">
        <v>2017</v>
      </c>
      <c r="J115" s="1" t="s">
        <v>30</v>
      </c>
      <c r="K115" s="1" t="s">
        <v>2018</v>
      </c>
      <c r="L115" s="1" t="s">
        <v>2018</v>
      </c>
      <c r="M115" s="1" t="s">
        <v>1278</v>
      </c>
      <c r="N115" s="1" t="s">
        <v>1278</v>
      </c>
      <c r="O115" s="1" t="s">
        <v>1279</v>
      </c>
      <c r="P115" s="1" t="s">
        <v>1280</v>
      </c>
      <c r="Q115" s="1" t="s">
        <v>1281</v>
      </c>
      <c r="R115" s="1" t="s">
        <v>2019</v>
      </c>
      <c r="S115" s="1" t="s">
        <v>1283</v>
      </c>
      <c r="T115" s="1" t="s">
        <v>1284</v>
      </c>
      <c r="U115" s="1" t="s">
        <v>1242</v>
      </c>
      <c r="V115" s="1" t="s">
        <v>1429</v>
      </c>
    </row>
    <row r="116" s="1" customFormat="1" spans="1:22">
      <c r="A116" s="3">
        <v>999228506702775</v>
      </c>
      <c r="B116" s="1" t="s">
        <v>2007</v>
      </c>
      <c r="C116" s="1" t="s">
        <v>2020</v>
      </c>
      <c r="D116" s="1" t="s">
        <v>2021</v>
      </c>
      <c r="E116" s="1" t="s">
        <v>2022</v>
      </c>
      <c r="F116" s="1" t="s">
        <v>1376</v>
      </c>
      <c r="G116" s="1" t="s">
        <v>1274</v>
      </c>
      <c r="H116" s="1" t="s">
        <v>1275</v>
      </c>
      <c r="I116" s="1" t="s">
        <v>2023</v>
      </c>
      <c r="J116" s="1" t="s">
        <v>30</v>
      </c>
      <c r="K116" s="1" t="s">
        <v>2024</v>
      </c>
      <c r="L116" s="1" t="s">
        <v>2024</v>
      </c>
      <c r="M116" s="1" t="s">
        <v>1278</v>
      </c>
      <c r="N116" s="1" t="s">
        <v>1278</v>
      </c>
      <c r="O116" s="1" t="s">
        <v>1279</v>
      </c>
      <c r="P116" s="1" t="s">
        <v>1280</v>
      </c>
      <c r="Q116" s="1" t="s">
        <v>1281</v>
      </c>
      <c r="R116" s="1" t="s">
        <v>2025</v>
      </c>
      <c r="S116" s="1" t="s">
        <v>1283</v>
      </c>
      <c r="T116" s="1" t="s">
        <v>1284</v>
      </c>
      <c r="U116" s="1" t="s">
        <v>1242</v>
      </c>
      <c r="V116" s="1" t="s">
        <v>1476</v>
      </c>
    </row>
    <row r="117" s="1" customFormat="1" spans="1:22">
      <c r="A117" s="3">
        <v>999228507863387</v>
      </c>
      <c r="B117" s="1" t="s">
        <v>2007</v>
      </c>
      <c r="C117" s="1" t="s">
        <v>2026</v>
      </c>
      <c r="D117" s="1" t="s">
        <v>2027</v>
      </c>
      <c r="E117" s="1" t="s">
        <v>2028</v>
      </c>
      <c r="F117" s="1" t="s">
        <v>1274</v>
      </c>
      <c r="G117" s="1" t="s">
        <v>1292</v>
      </c>
      <c r="H117" s="1" t="s">
        <v>1275</v>
      </c>
      <c r="I117" s="1" t="s">
        <v>2029</v>
      </c>
      <c r="J117" s="1" t="s">
        <v>30</v>
      </c>
      <c r="K117" s="1" t="s">
        <v>2030</v>
      </c>
      <c r="L117" s="1" t="s">
        <v>2030</v>
      </c>
      <c r="M117" s="1" t="s">
        <v>1278</v>
      </c>
      <c r="N117" s="1" t="s">
        <v>1278</v>
      </c>
      <c r="O117" s="1" t="s">
        <v>1279</v>
      </c>
      <c r="P117" s="1" t="s">
        <v>1280</v>
      </c>
      <c r="Q117" s="1" t="s">
        <v>1281</v>
      </c>
      <c r="R117" s="1" t="s">
        <v>2031</v>
      </c>
      <c r="S117" s="1" t="s">
        <v>1283</v>
      </c>
      <c r="T117" s="1" t="s">
        <v>1284</v>
      </c>
      <c r="U117" s="1" t="s">
        <v>1242</v>
      </c>
      <c r="V117" s="1" t="s">
        <v>1286</v>
      </c>
    </row>
    <row r="118" s="1" customFormat="1" spans="1:22">
      <c r="A118" s="3">
        <v>999228508501445</v>
      </c>
      <c r="B118" s="1" t="s">
        <v>2007</v>
      </c>
      <c r="C118" s="1" t="s">
        <v>2032</v>
      </c>
      <c r="D118" s="1" t="s">
        <v>2033</v>
      </c>
      <c r="E118" s="1" t="s">
        <v>2034</v>
      </c>
      <c r="F118" s="1" t="s">
        <v>1317</v>
      </c>
      <c r="G118" s="1" t="s">
        <v>1291</v>
      </c>
      <c r="H118" s="1" t="s">
        <v>1275</v>
      </c>
      <c r="I118" s="1" t="s">
        <v>2035</v>
      </c>
      <c r="J118" s="1" t="s">
        <v>30</v>
      </c>
      <c r="K118" s="1" t="s">
        <v>2036</v>
      </c>
      <c r="L118" s="1" t="s">
        <v>2036</v>
      </c>
      <c r="M118" s="1" t="s">
        <v>1278</v>
      </c>
      <c r="N118" s="1" t="s">
        <v>1278</v>
      </c>
      <c r="O118" s="1" t="s">
        <v>1279</v>
      </c>
      <c r="P118" s="1" t="s">
        <v>1280</v>
      </c>
      <c r="Q118" s="1" t="s">
        <v>1281</v>
      </c>
      <c r="R118" s="1" t="s">
        <v>2037</v>
      </c>
      <c r="S118" s="1" t="s">
        <v>1283</v>
      </c>
      <c r="T118" s="1" t="s">
        <v>1284</v>
      </c>
      <c r="U118" s="1" t="s">
        <v>1242</v>
      </c>
      <c r="V118" s="1" t="s">
        <v>1286</v>
      </c>
    </row>
    <row r="119" s="1" customFormat="1" spans="1:22">
      <c r="A119" s="3">
        <v>999228511613031</v>
      </c>
      <c r="B119" s="1" t="s">
        <v>2007</v>
      </c>
      <c r="C119" s="1" t="s">
        <v>2038</v>
      </c>
      <c r="D119" s="1" t="s">
        <v>2039</v>
      </c>
      <c r="E119" s="1" t="s">
        <v>2040</v>
      </c>
      <c r="F119" s="1" t="s">
        <v>1317</v>
      </c>
      <c r="G119" s="1" t="s">
        <v>1291</v>
      </c>
      <c r="H119" s="1" t="s">
        <v>1275</v>
      </c>
      <c r="I119" s="1" t="s">
        <v>2041</v>
      </c>
      <c r="J119" s="1" t="s">
        <v>30</v>
      </c>
      <c r="K119" s="1" t="s">
        <v>2042</v>
      </c>
      <c r="L119" s="1" t="s">
        <v>2042</v>
      </c>
      <c r="M119" s="1" t="s">
        <v>1278</v>
      </c>
      <c r="N119" s="1" t="s">
        <v>1278</v>
      </c>
      <c r="O119" s="1" t="s">
        <v>1279</v>
      </c>
      <c r="P119" s="1" t="s">
        <v>1280</v>
      </c>
      <c r="Q119" s="1" t="s">
        <v>1281</v>
      </c>
      <c r="R119" s="1" t="s">
        <v>2043</v>
      </c>
      <c r="S119" s="1" t="s">
        <v>1283</v>
      </c>
      <c r="T119" s="1" t="s">
        <v>1284</v>
      </c>
      <c r="U119" s="1" t="s">
        <v>1242</v>
      </c>
      <c r="V119" s="1" t="s">
        <v>1544</v>
      </c>
    </row>
    <row r="120" s="1" customFormat="1" spans="1:22">
      <c r="A120" s="3">
        <v>999228513264285</v>
      </c>
      <c r="B120" s="1" t="s">
        <v>2007</v>
      </c>
      <c r="C120" s="1" t="s">
        <v>2044</v>
      </c>
      <c r="D120" s="1" t="s">
        <v>2045</v>
      </c>
      <c r="E120" s="1" t="s">
        <v>2046</v>
      </c>
      <c r="F120" s="1" t="s">
        <v>1317</v>
      </c>
      <c r="G120" s="1" t="s">
        <v>1292</v>
      </c>
      <c r="H120" s="1" t="s">
        <v>1275</v>
      </c>
      <c r="I120" s="1" t="s">
        <v>2047</v>
      </c>
      <c r="J120" s="1" t="s">
        <v>30</v>
      </c>
      <c r="K120" s="1" t="s">
        <v>2048</v>
      </c>
      <c r="L120" s="1" t="s">
        <v>2048</v>
      </c>
      <c r="M120" s="1" t="s">
        <v>1278</v>
      </c>
      <c r="N120" s="1" t="s">
        <v>1278</v>
      </c>
      <c r="O120" s="1" t="s">
        <v>1279</v>
      </c>
      <c r="P120" s="1" t="s">
        <v>1280</v>
      </c>
      <c r="Q120" s="1" t="s">
        <v>1281</v>
      </c>
      <c r="R120" s="1" t="s">
        <v>2049</v>
      </c>
      <c r="S120" s="1" t="s">
        <v>1283</v>
      </c>
      <c r="T120" s="1" t="s">
        <v>1284</v>
      </c>
      <c r="U120" s="1" t="s">
        <v>1242</v>
      </c>
      <c r="V120" s="1" t="s">
        <v>1544</v>
      </c>
    </row>
    <row r="121" s="1" customFormat="1" spans="1:22">
      <c r="A121" s="3">
        <v>999228514533067</v>
      </c>
      <c r="B121" s="1" t="s">
        <v>2007</v>
      </c>
      <c r="C121" s="1" t="s">
        <v>2050</v>
      </c>
      <c r="D121" s="1" t="s">
        <v>2051</v>
      </c>
      <c r="E121" s="1" t="s">
        <v>2052</v>
      </c>
      <c r="F121" s="1" t="s">
        <v>1376</v>
      </c>
      <c r="G121" s="1" t="s">
        <v>1291</v>
      </c>
      <c r="H121" s="1" t="s">
        <v>1275</v>
      </c>
      <c r="I121" s="1" t="s">
        <v>2053</v>
      </c>
      <c r="J121" s="1" t="s">
        <v>30</v>
      </c>
      <c r="K121" s="1" t="s">
        <v>2054</v>
      </c>
      <c r="L121" s="1" t="s">
        <v>2054</v>
      </c>
      <c r="M121" s="1" t="s">
        <v>1278</v>
      </c>
      <c r="N121" s="1" t="s">
        <v>1278</v>
      </c>
      <c r="O121" s="1" t="s">
        <v>1279</v>
      </c>
      <c r="P121" s="1" t="s">
        <v>1280</v>
      </c>
      <c r="Q121" s="1" t="s">
        <v>1281</v>
      </c>
      <c r="R121" s="1" t="s">
        <v>2055</v>
      </c>
      <c r="S121" s="1" t="s">
        <v>1283</v>
      </c>
      <c r="T121" s="1" t="s">
        <v>1284</v>
      </c>
      <c r="U121" s="1" t="s">
        <v>1242</v>
      </c>
      <c r="V121" s="1" t="s">
        <v>1286</v>
      </c>
    </row>
    <row r="122" s="1" customFormat="1" spans="1:22">
      <c r="A122" s="3">
        <v>999228519517475</v>
      </c>
      <c r="B122" s="1" t="s">
        <v>2007</v>
      </c>
      <c r="C122" s="1" t="s">
        <v>2056</v>
      </c>
      <c r="D122" s="1" t="s">
        <v>2057</v>
      </c>
      <c r="E122" s="1" t="s">
        <v>2058</v>
      </c>
      <c r="F122" s="1" t="s">
        <v>1317</v>
      </c>
      <c r="G122" s="1" t="s">
        <v>1291</v>
      </c>
      <c r="H122" s="1" t="s">
        <v>1275</v>
      </c>
      <c r="I122" s="1" t="s">
        <v>2059</v>
      </c>
      <c r="J122" s="1" t="s">
        <v>30</v>
      </c>
      <c r="K122" s="1" t="s">
        <v>2060</v>
      </c>
      <c r="L122" s="1" t="s">
        <v>2060</v>
      </c>
      <c r="M122" s="1" t="s">
        <v>1278</v>
      </c>
      <c r="N122" s="1" t="s">
        <v>1278</v>
      </c>
      <c r="O122" s="1" t="s">
        <v>1279</v>
      </c>
      <c r="P122" s="1" t="s">
        <v>1280</v>
      </c>
      <c r="Q122" s="1" t="s">
        <v>1281</v>
      </c>
      <c r="R122" s="1" t="s">
        <v>2061</v>
      </c>
      <c r="S122" s="1" t="s">
        <v>1283</v>
      </c>
      <c r="T122" s="1" t="s">
        <v>1284</v>
      </c>
      <c r="U122" s="1" t="s">
        <v>1242</v>
      </c>
      <c r="V122" s="1" t="s">
        <v>2062</v>
      </c>
    </row>
    <row r="123" s="1" customFormat="1" spans="1:22">
      <c r="A123" s="3">
        <v>999228520624251</v>
      </c>
      <c r="B123" s="1" t="s">
        <v>2007</v>
      </c>
      <c r="C123" s="1" t="s">
        <v>2063</v>
      </c>
      <c r="D123" s="1" t="s">
        <v>2064</v>
      </c>
      <c r="E123" s="1" t="s">
        <v>2065</v>
      </c>
      <c r="F123" s="1" t="s">
        <v>1376</v>
      </c>
      <c r="G123" s="1" t="s">
        <v>1291</v>
      </c>
      <c r="H123" s="1" t="s">
        <v>1275</v>
      </c>
      <c r="I123" s="1" t="s">
        <v>2066</v>
      </c>
      <c r="J123" s="1" t="s">
        <v>30</v>
      </c>
      <c r="K123" s="1" t="s">
        <v>2067</v>
      </c>
      <c r="L123" s="1" t="s">
        <v>2067</v>
      </c>
      <c r="M123" s="1" t="s">
        <v>1278</v>
      </c>
      <c r="N123" s="1" t="s">
        <v>1278</v>
      </c>
      <c r="O123" s="1" t="s">
        <v>1279</v>
      </c>
      <c r="P123" s="1" t="s">
        <v>1280</v>
      </c>
      <c r="Q123" s="1" t="s">
        <v>1281</v>
      </c>
      <c r="R123" s="1" t="s">
        <v>2068</v>
      </c>
      <c r="S123" s="1" t="s">
        <v>1283</v>
      </c>
      <c r="T123" s="1" t="s">
        <v>1284</v>
      </c>
      <c r="U123" s="1" t="s">
        <v>1242</v>
      </c>
      <c r="V123" s="1" t="s">
        <v>1296</v>
      </c>
    </row>
    <row r="124" s="1" customFormat="1" spans="1:22">
      <c r="A124" s="3">
        <v>999228521609896</v>
      </c>
      <c r="B124" s="1" t="s">
        <v>2069</v>
      </c>
      <c r="C124" s="1" t="s">
        <v>2070</v>
      </c>
      <c r="D124" s="1" t="s">
        <v>1677</v>
      </c>
      <c r="E124" s="1" t="s">
        <v>2071</v>
      </c>
      <c r="F124" s="1" t="s">
        <v>1317</v>
      </c>
      <c r="G124" s="1" t="s">
        <v>1291</v>
      </c>
      <c r="H124" s="1" t="s">
        <v>1275</v>
      </c>
      <c r="I124" s="1" t="s">
        <v>2072</v>
      </c>
      <c r="J124" s="1" t="s">
        <v>30</v>
      </c>
      <c r="K124" s="1" t="s">
        <v>2073</v>
      </c>
      <c r="L124" s="1" t="s">
        <v>2073</v>
      </c>
      <c r="M124" s="1" t="s">
        <v>1278</v>
      </c>
      <c r="N124" s="1" t="s">
        <v>1278</v>
      </c>
      <c r="O124" s="1" t="s">
        <v>1279</v>
      </c>
      <c r="P124" s="1" t="s">
        <v>1280</v>
      </c>
      <c r="Q124" s="1" t="s">
        <v>1281</v>
      </c>
      <c r="R124" s="1" t="s">
        <v>2074</v>
      </c>
      <c r="S124" s="1" t="s">
        <v>1283</v>
      </c>
      <c r="T124" s="1" t="s">
        <v>1284</v>
      </c>
      <c r="U124" s="1" t="s">
        <v>1285</v>
      </c>
      <c r="V124" s="1" t="s">
        <v>1682</v>
      </c>
    </row>
    <row r="125" s="1" customFormat="1" spans="1:22">
      <c r="A125" s="3">
        <v>999228522122223</v>
      </c>
      <c r="B125" s="1" t="s">
        <v>2069</v>
      </c>
      <c r="C125" s="1" t="s">
        <v>2075</v>
      </c>
      <c r="D125" s="1" t="s">
        <v>2076</v>
      </c>
      <c r="E125" s="1" t="s">
        <v>2077</v>
      </c>
      <c r="F125" s="1" t="s">
        <v>1273</v>
      </c>
      <c r="G125" s="1" t="s">
        <v>1291</v>
      </c>
      <c r="H125" s="1" t="s">
        <v>1275</v>
      </c>
      <c r="I125" s="1" t="s">
        <v>2078</v>
      </c>
      <c r="J125" s="1" t="s">
        <v>30</v>
      </c>
      <c r="K125" s="1" t="s">
        <v>2079</v>
      </c>
      <c r="L125" s="1" t="s">
        <v>2079</v>
      </c>
      <c r="M125" s="1" t="s">
        <v>1278</v>
      </c>
      <c r="N125" s="1" t="s">
        <v>1278</v>
      </c>
      <c r="O125" s="1" t="s">
        <v>1279</v>
      </c>
      <c r="P125" s="1" t="s">
        <v>1280</v>
      </c>
      <c r="Q125" s="1" t="s">
        <v>1281</v>
      </c>
      <c r="R125" s="1" t="s">
        <v>2080</v>
      </c>
      <c r="S125" s="1" t="s">
        <v>1283</v>
      </c>
      <c r="T125" s="1" t="s">
        <v>1284</v>
      </c>
      <c r="U125" s="1" t="s">
        <v>1242</v>
      </c>
      <c r="V125" s="1" t="s">
        <v>1544</v>
      </c>
    </row>
    <row r="126" s="1" customFormat="1" spans="1:22">
      <c r="A126" s="3">
        <v>999228522146106</v>
      </c>
      <c r="B126" s="1" t="s">
        <v>2069</v>
      </c>
      <c r="C126" s="1" t="s">
        <v>2081</v>
      </c>
      <c r="D126" s="1" t="s">
        <v>2082</v>
      </c>
      <c r="E126" s="1" t="s">
        <v>2083</v>
      </c>
      <c r="F126" s="1" t="s">
        <v>1317</v>
      </c>
      <c r="G126" s="1" t="s">
        <v>1274</v>
      </c>
      <c r="H126" s="1" t="s">
        <v>1275</v>
      </c>
      <c r="I126" s="1" t="s">
        <v>2084</v>
      </c>
      <c r="J126" s="1" t="s">
        <v>30</v>
      </c>
      <c r="K126" s="1" t="s">
        <v>2085</v>
      </c>
      <c r="L126" s="1" t="s">
        <v>2085</v>
      </c>
      <c r="M126" s="1" t="s">
        <v>1278</v>
      </c>
      <c r="N126" s="1" t="s">
        <v>1278</v>
      </c>
      <c r="O126" s="1" t="s">
        <v>1279</v>
      </c>
      <c r="P126" s="1" t="s">
        <v>1280</v>
      </c>
      <c r="Q126" s="1" t="s">
        <v>1281</v>
      </c>
      <c r="R126" s="1" t="s">
        <v>2086</v>
      </c>
      <c r="S126" s="1" t="s">
        <v>1283</v>
      </c>
      <c r="T126" s="1" t="s">
        <v>1284</v>
      </c>
      <c r="U126" s="1" t="s">
        <v>1242</v>
      </c>
      <c r="V126" s="1" t="s">
        <v>1358</v>
      </c>
    </row>
    <row r="127" s="1" customFormat="1" spans="1:22">
      <c r="A127" s="3">
        <v>999228522315608</v>
      </c>
      <c r="B127" s="1" t="s">
        <v>2069</v>
      </c>
      <c r="C127" s="1" t="s">
        <v>2087</v>
      </c>
      <c r="D127" s="1" t="s">
        <v>2088</v>
      </c>
      <c r="E127" s="1" t="s">
        <v>2089</v>
      </c>
      <c r="F127" s="1" t="s">
        <v>1317</v>
      </c>
      <c r="G127" s="1" t="s">
        <v>1292</v>
      </c>
      <c r="H127" s="1" t="s">
        <v>1275</v>
      </c>
      <c r="I127" s="1" t="s">
        <v>2090</v>
      </c>
      <c r="J127" s="1" t="s">
        <v>30</v>
      </c>
      <c r="K127" s="1" t="s">
        <v>2091</v>
      </c>
      <c r="L127" s="1" t="s">
        <v>2091</v>
      </c>
      <c r="M127" s="1" t="s">
        <v>1278</v>
      </c>
      <c r="N127" s="1" t="s">
        <v>1278</v>
      </c>
      <c r="O127" s="1" t="s">
        <v>1279</v>
      </c>
      <c r="P127" s="1" t="s">
        <v>1280</v>
      </c>
      <c r="Q127" s="1" t="s">
        <v>1281</v>
      </c>
      <c r="R127" s="1" t="s">
        <v>2092</v>
      </c>
      <c r="S127" s="1" t="s">
        <v>1283</v>
      </c>
      <c r="T127" s="1" t="s">
        <v>1284</v>
      </c>
      <c r="U127" s="1" t="s">
        <v>1242</v>
      </c>
      <c r="V127" s="1" t="s">
        <v>1380</v>
      </c>
    </row>
    <row r="128" s="1" customFormat="1" spans="1:22">
      <c r="A128" s="3">
        <v>999228524451639</v>
      </c>
      <c r="B128" s="1" t="s">
        <v>2069</v>
      </c>
      <c r="C128" s="1" t="s">
        <v>2093</v>
      </c>
      <c r="D128" s="1" t="s">
        <v>2094</v>
      </c>
      <c r="E128" s="1" t="s">
        <v>2095</v>
      </c>
      <c r="F128" s="1" t="s">
        <v>1324</v>
      </c>
      <c r="G128" s="1" t="s">
        <v>1274</v>
      </c>
      <c r="H128" s="1" t="s">
        <v>1275</v>
      </c>
      <c r="I128" s="1" t="s">
        <v>2096</v>
      </c>
      <c r="J128" s="1" t="s">
        <v>30</v>
      </c>
      <c r="K128" s="1" t="s">
        <v>2097</v>
      </c>
      <c r="L128" s="1" t="s">
        <v>2097</v>
      </c>
      <c r="M128" s="1" t="s">
        <v>1278</v>
      </c>
      <c r="N128" s="1" t="s">
        <v>1278</v>
      </c>
      <c r="O128" s="1" t="s">
        <v>1279</v>
      </c>
      <c r="P128" s="1" t="s">
        <v>1280</v>
      </c>
      <c r="Q128" s="1" t="s">
        <v>1281</v>
      </c>
      <c r="R128" s="1" t="s">
        <v>2098</v>
      </c>
      <c r="S128" s="1" t="s">
        <v>1283</v>
      </c>
      <c r="T128" s="1" t="s">
        <v>1284</v>
      </c>
      <c r="U128" s="1" t="s">
        <v>1242</v>
      </c>
      <c r="V128" s="1" t="s">
        <v>1286</v>
      </c>
    </row>
    <row r="129" s="1" customFormat="1" spans="1:22">
      <c r="A129" s="3">
        <v>999228525680939</v>
      </c>
      <c r="B129" s="1" t="s">
        <v>2069</v>
      </c>
      <c r="C129" s="1" t="s">
        <v>2099</v>
      </c>
      <c r="D129" s="1" t="s">
        <v>2100</v>
      </c>
      <c r="E129" s="1" t="s">
        <v>2101</v>
      </c>
      <c r="F129" s="1" t="s">
        <v>1317</v>
      </c>
      <c r="G129" s="1" t="s">
        <v>1292</v>
      </c>
      <c r="H129" s="1" t="s">
        <v>1275</v>
      </c>
      <c r="I129" s="1" t="s">
        <v>2102</v>
      </c>
      <c r="J129" s="1" t="s">
        <v>30</v>
      </c>
      <c r="K129" s="1" t="s">
        <v>2103</v>
      </c>
      <c r="L129" s="1" t="s">
        <v>2103</v>
      </c>
      <c r="M129" s="1" t="s">
        <v>1278</v>
      </c>
      <c r="N129" s="1" t="s">
        <v>1278</v>
      </c>
      <c r="O129" s="1" t="s">
        <v>1279</v>
      </c>
      <c r="P129" s="1" t="s">
        <v>1280</v>
      </c>
      <c r="Q129" s="1" t="s">
        <v>1281</v>
      </c>
      <c r="R129" s="1" t="s">
        <v>2104</v>
      </c>
      <c r="S129" s="1" t="s">
        <v>1283</v>
      </c>
      <c r="T129" s="1" t="s">
        <v>1284</v>
      </c>
      <c r="U129" s="1" t="s">
        <v>1242</v>
      </c>
      <c r="V129" s="1" t="s">
        <v>1296</v>
      </c>
    </row>
    <row r="130" s="1" customFormat="1" spans="1:22">
      <c r="A130" s="3">
        <v>999228526237241</v>
      </c>
      <c r="B130" s="1" t="s">
        <v>2069</v>
      </c>
      <c r="C130" s="1" t="s">
        <v>2105</v>
      </c>
      <c r="D130" s="1" t="s">
        <v>2106</v>
      </c>
      <c r="E130" s="1" t="s">
        <v>2107</v>
      </c>
      <c r="F130" s="1" t="s">
        <v>1376</v>
      </c>
      <c r="G130" s="1" t="s">
        <v>1274</v>
      </c>
      <c r="H130" s="1" t="s">
        <v>1275</v>
      </c>
      <c r="I130" s="1" t="s">
        <v>2108</v>
      </c>
      <c r="J130" s="1" t="s">
        <v>30</v>
      </c>
      <c r="K130" s="1" t="s">
        <v>2109</v>
      </c>
      <c r="L130" s="1" t="s">
        <v>2109</v>
      </c>
      <c r="M130" s="1" t="s">
        <v>1278</v>
      </c>
      <c r="N130" s="1" t="s">
        <v>1278</v>
      </c>
      <c r="O130" s="1" t="s">
        <v>1279</v>
      </c>
      <c r="P130" s="1" t="s">
        <v>1280</v>
      </c>
      <c r="Q130" s="1" t="s">
        <v>1281</v>
      </c>
      <c r="R130" s="1" t="s">
        <v>2110</v>
      </c>
      <c r="S130" s="1" t="s">
        <v>1283</v>
      </c>
      <c r="T130" s="1" t="s">
        <v>1284</v>
      </c>
      <c r="U130" s="1" t="s">
        <v>1242</v>
      </c>
      <c r="V130" s="1" t="s">
        <v>1286</v>
      </c>
    </row>
    <row r="131" s="1" customFormat="1" spans="1:22">
      <c r="A131" s="3">
        <v>999228529198414</v>
      </c>
      <c r="B131" s="1" t="s">
        <v>2069</v>
      </c>
      <c r="C131" s="1" t="s">
        <v>2111</v>
      </c>
      <c r="D131" s="1" t="s">
        <v>1815</v>
      </c>
      <c r="E131" s="1" t="s">
        <v>2112</v>
      </c>
      <c r="F131" s="1" t="s">
        <v>1324</v>
      </c>
      <c r="G131" s="1" t="s">
        <v>1274</v>
      </c>
      <c r="H131" s="1" t="s">
        <v>1275</v>
      </c>
      <c r="I131" s="1" t="s">
        <v>2113</v>
      </c>
      <c r="J131" s="1" t="s">
        <v>30</v>
      </c>
      <c r="K131" s="1" t="s">
        <v>2114</v>
      </c>
      <c r="L131" s="1" t="s">
        <v>2114</v>
      </c>
      <c r="M131" s="1" t="s">
        <v>1278</v>
      </c>
      <c r="N131" s="1" t="s">
        <v>1278</v>
      </c>
      <c r="O131" s="1" t="s">
        <v>1279</v>
      </c>
      <c r="P131" s="1" t="s">
        <v>1280</v>
      </c>
      <c r="Q131" s="1" t="s">
        <v>1281</v>
      </c>
      <c r="R131" s="1" t="s">
        <v>2115</v>
      </c>
      <c r="S131" s="1" t="s">
        <v>1283</v>
      </c>
      <c r="T131" s="1" t="s">
        <v>1284</v>
      </c>
      <c r="U131" s="1" t="s">
        <v>1242</v>
      </c>
      <c r="V131" s="1" t="s">
        <v>1286</v>
      </c>
    </row>
    <row r="132" s="1" customFormat="1" spans="1:22">
      <c r="A132" s="3">
        <v>999228535452630</v>
      </c>
      <c r="B132" s="1" t="s">
        <v>2116</v>
      </c>
      <c r="C132" s="1" t="s">
        <v>2117</v>
      </c>
      <c r="D132" s="1" t="s">
        <v>2118</v>
      </c>
      <c r="E132" s="1" t="s">
        <v>2119</v>
      </c>
      <c r="F132" s="1" t="s">
        <v>1274</v>
      </c>
      <c r="G132" s="1" t="s">
        <v>1292</v>
      </c>
      <c r="H132" s="1" t="s">
        <v>1275</v>
      </c>
      <c r="I132" s="1" t="s">
        <v>2120</v>
      </c>
      <c r="J132" s="1" t="s">
        <v>30</v>
      </c>
      <c r="K132" s="1" t="s">
        <v>2121</v>
      </c>
      <c r="L132" s="1" t="s">
        <v>2121</v>
      </c>
      <c r="M132" s="1" t="s">
        <v>1278</v>
      </c>
      <c r="N132" s="1" t="s">
        <v>1278</v>
      </c>
      <c r="O132" s="1" t="s">
        <v>1279</v>
      </c>
      <c r="P132" s="1" t="s">
        <v>1280</v>
      </c>
      <c r="Q132" s="1" t="s">
        <v>1281</v>
      </c>
      <c r="R132" s="1" t="s">
        <v>2122</v>
      </c>
      <c r="S132" s="1" t="s">
        <v>1283</v>
      </c>
      <c r="T132" s="1" t="s">
        <v>1284</v>
      </c>
      <c r="U132" s="1" t="s">
        <v>1242</v>
      </c>
      <c r="V132" s="1" t="s">
        <v>1421</v>
      </c>
    </row>
    <row r="133" s="1" customFormat="1" spans="1:22">
      <c r="A133" s="3">
        <v>999228535459461</v>
      </c>
      <c r="B133" s="1" t="s">
        <v>2116</v>
      </c>
      <c r="C133" s="1" t="s">
        <v>2123</v>
      </c>
      <c r="D133" s="1" t="s">
        <v>2124</v>
      </c>
      <c r="E133" s="1" t="s">
        <v>2125</v>
      </c>
      <c r="F133" s="1" t="s">
        <v>1274</v>
      </c>
      <c r="G133" s="1" t="s">
        <v>1292</v>
      </c>
      <c r="H133" s="1" t="s">
        <v>1275</v>
      </c>
      <c r="I133" s="1" t="s">
        <v>2126</v>
      </c>
      <c r="J133" s="1" t="s">
        <v>30</v>
      </c>
      <c r="K133" s="1" t="s">
        <v>2127</v>
      </c>
      <c r="L133" s="1" t="s">
        <v>2127</v>
      </c>
      <c r="M133" s="1" t="s">
        <v>1278</v>
      </c>
      <c r="N133" s="1" t="s">
        <v>1278</v>
      </c>
      <c r="O133" s="1" t="s">
        <v>1279</v>
      </c>
      <c r="P133" s="1" t="s">
        <v>1280</v>
      </c>
      <c r="Q133" s="1" t="s">
        <v>1281</v>
      </c>
      <c r="R133" s="1" t="s">
        <v>2128</v>
      </c>
      <c r="S133" s="1" t="s">
        <v>1283</v>
      </c>
      <c r="T133" s="1" t="s">
        <v>1284</v>
      </c>
      <c r="U133" s="1" t="s">
        <v>1242</v>
      </c>
      <c r="V133" s="1" t="s">
        <v>1888</v>
      </c>
    </row>
    <row r="134" s="1" customFormat="1" spans="1:22">
      <c r="A134" s="3">
        <v>999228547909260</v>
      </c>
      <c r="B134" s="1" t="s">
        <v>2129</v>
      </c>
      <c r="C134" s="1" t="s">
        <v>2130</v>
      </c>
      <c r="D134" s="1" t="s">
        <v>1827</v>
      </c>
      <c r="E134" s="1" t="s">
        <v>2131</v>
      </c>
      <c r="F134" s="1" t="s">
        <v>1273</v>
      </c>
      <c r="G134" s="1" t="s">
        <v>1291</v>
      </c>
      <c r="H134" s="1" t="s">
        <v>1275</v>
      </c>
      <c r="I134" s="1" t="s">
        <v>2132</v>
      </c>
      <c r="J134" s="1" t="s">
        <v>30</v>
      </c>
      <c r="K134" s="1" t="s">
        <v>2133</v>
      </c>
      <c r="L134" s="1" t="s">
        <v>2133</v>
      </c>
      <c r="M134" s="1" t="s">
        <v>1278</v>
      </c>
      <c r="N134" s="1" t="s">
        <v>1278</v>
      </c>
      <c r="O134" s="1" t="s">
        <v>1279</v>
      </c>
      <c r="P134" s="1" t="s">
        <v>1280</v>
      </c>
      <c r="Q134" s="1" t="s">
        <v>1281</v>
      </c>
      <c r="R134" s="1" t="s">
        <v>2134</v>
      </c>
      <c r="S134" s="1" t="s">
        <v>1283</v>
      </c>
      <c r="T134" s="1" t="s">
        <v>1284</v>
      </c>
      <c r="U134" s="1" t="s">
        <v>1242</v>
      </c>
      <c r="V134" s="1" t="s">
        <v>1286</v>
      </c>
    </row>
    <row r="135" s="1" customFormat="1" spans="1:22">
      <c r="A135" s="3">
        <v>999228553396337</v>
      </c>
      <c r="B135" s="1" t="s">
        <v>2129</v>
      </c>
      <c r="C135" s="1" t="s">
        <v>2135</v>
      </c>
      <c r="D135" s="1" t="s">
        <v>2100</v>
      </c>
      <c r="E135" s="1" t="s">
        <v>2136</v>
      </c>
      <c r="F135" s="1" t="s">
        <v>1324</v>
      </c>
      <c r="G135" s="1" t="s">
        <v>1291</v>
      </c>
      <c r="H135" s="1" t="s">
        <v>1275</v>
      </c>
      <c r="I135" s="1" t="s">
        <v>2137</v>
      </c>
      <c r="J135" s="1" t="s">
        <v>30</v>
      </c>
      <c r="K135" s="1" t="s">
        <v>2138</v>
      </c>
      <c r="L135" s="1" t="s">
        <v>2138</v>
      </c>
      <c r="M135" s="1" t="s">
        <v>1278</v>
      </c>
      <c r="N135" s="1" t="s">
        <v>1278</v>
      </c>
      <c r="O135" s="1" t="s">
        <v>1279</v>
      </c>
      <c r="P135" s="1" t="s">
        <v>1280</v>
      </c>
      <c r="Q135" s="1" t="s">
        <v>1281</v>
      </c>
      <c r="R135" s="1" t="s">
        <v>2139</v>
      </c>
      <c r="S135" s="1" t="s">
        <v>1283</v>
      </c>
      <c r="T135" s="1" t="s">
        <v>1284</v>
      </c>
      <c r="U135" s="1" t="s">
        <v>1242</v>
      </c>
      <c r="V135" s="1" t="s">
        <v>1296</v>
      </c>
    </row>
    <row r="136" s="1" customFormat="1" spans="1:22">
      <c r="A136" s="3">
        <v>999228555038462</v>
      </c>
      <c r="B136" s="1" t="s">
        <v>2129</v>
      </c>
      <c r="C136" s="1" t="s">
        <v>2140</v>
      </c>
      <c r="D136" s="1" t="s">
        <v>2141</v>
      </c>
      <c r="E136" s="1" t="s">
        <v>2142</v>
      </c>
      <c r="F136" s="1" t="s">
        <v>1317</v>
      </c>
      <c r="G136" s="1" t="s">
        <v>1274</v>
      </c>
      <c r="H136" s="1" t="s">
        <v>1275</v>
      </c>
      <c r="I136" s="1" t="s">
        <v>2143</v>
      </c>
      <c r="J136" s="1" t="s">
        <v>30</v>
      </c>
      <c r="K136" s="1" t="s">
        <v>2144</v>
      </c>
      <c r="L136" s="1" t="s">
        <v>2144</v>
      </c>
      <c r="M136" s="1" t="s">
        <v>1278</v>
      </c>
      <c r="N136" s="1" t="s">
        <v>1278</v>
      </c>
      <c r="O136" s="1" t="s">
        <v>1279</v>
      </c>
      <c r="P136" s="1" t="s">
        <v>1280</v>
      </c>
      <c r="Q136" s="1" t="s">
        <v>1281</v>
      </c>
      <c r="R136" s="1" t="s">
        <v>2145</v>
      </c>
      <c r="S136" s="1" t="s">
        <v>1283</v>
      </c>
      <c r="T136" s="1" t="s">
        <v>1284</v>
      </c>
      <c r="U136" s="1" t="s">
        <v>1242</v>
      </c>
      <c r="V136" s="1" t="s">
        <v>1296</v>
      </c>
    </row>
    <row r="137" s="1" customFormat="1" spans="1:22">
      <c r="A137" s="3">
        <v>999228556062598</v>
      </c>
      <c r="B137" s="1" t="s">
        <v>2129</v>
      </c>
      <c r="C137" s="1" t="s">
        <v>2146</v>
      </c>
      <c r="D137" s="1" t="s">
        <v>2147</v>
      </c>
      <c r="E137" s="1" t="s">
        <v>2148</v>
      </c>
      <c r="F137" s="1" t="s">
        <v>1317</v>
      </c>
      <c r="G137" s="1" t="s">
        <v>1291</v>
      </c>
      <c r="H137" s="1" t="s">
        <v>1275</v>
      </c>
      <c r="I137" s="1" t="s">
        <v>2149</v>
      </c>
      <c r="J137" s="1" t="s">
        <v>30</v>
      </c>
      <c r="K137" s="1" t="s">
        <v>2150</v>
      </c>
      <c r="L137" s="1" t="s">
        <v>2150</v>
      </c>
      <c r="M137" s="1" t="s">
        <v>1278</v>
      </c>
      <c r="N137" s="1" t="s">
        <v>1278</v>
      </c>
      <c r="O137" s="1" t="s">
        <v>1279</v>
      </c>
      <c r="P137" s="1" t="s">
        <v>1280</v>
      </c>
      <c r="Q137" s="1" t="s">
        <v>1281</v>
      </c>
      <c r="R137" s="1" t="s">
        <v>2151</v>
      </c>
      <c r="S137" s="1" t="s">
        <v>1283</v>
      </c>
      <c r="T137" s="1" t="s">
        <v>1284</v>
      </c>
      <c r="U137" s="1" t="s">
        <v>1242</v>
      </c>
      <c r="V137" s="1" t="s">
        <v>1429</v>
      </c>
    </row>
    <row r="138" s="1" customFormat="1" spans="1:22">
      <c r="A138" s="3">
        <v>999228556666713</v>
      </c>
      <c r="B138" s="1" t="s">
        <v>2129</v>
      </c>
      <c r="C138" s="1" t="s">
        <v>2152</v>
      </c>
      <c r="D138" s="1" t="s">
        <v>2153</v>
      </c>
      <c r="E138" s="1" t="s">
        <v>2154</v>
      </c>
      <c r="F138" s="1" t="s">
        <v>1317</v>
      </c>
      <c r="G138" s="1" t="s">
        <v>1274</v>
      </c>
      <c r="H138" s="1" t="s">
        <v>1275</v>
      </c>
      <c r="I138" s="1" t="s">
        <v>2155</v>
      </c>
      <c r="J138" s="1" t="s">
        <v>30</v>
      </c>
      <c r="K138" s="1" t="s">
        <v>2156</v>
      </c>
      <c r="L138" s="1" t="s">
        <v>2156</v>
      </c>
      <c r="M138" s="1" t="s">
        <v>1278</v>
      </c>
      <c r="N138" s="1" t="s">
        <v>1278</v>
      </c>
      <c r="O138" s="1" t="s">
        <v>1279</v>
      </c>
      <c r="P138" s="1" t="s">
        <v>1280</v>
      </c>
      <c r="Q138" s="1" t="s">
        <v>1281</v>
      </c>
      <c r="R138" s="1" t="s">
        <v>2157</v>
      </c>
      <c r="S138" s="1" t="s">
        <v>1283</v>
      </c>
      <c r="T138" s="1" t="s">
        <v>1284</v>
      </c>
      <c r="U138" s="1" t="s">
        <v>1285</v>
      </c>
      <c r="V138" s="1" t="s">
        <v>1296</v>
      </c>
    </row>
    <row r="139" s="1" customFormat="1" spans="1:22">
      <c r="A139" s="3">
        <v>999228559614816</v>
      </c>
      <c r="B139" s="1" t="s">
        <v>2129</v>
      </c>
      <c r="C139" s="1" t="s">
        <v>2158</v>
      </c>
      <c r="D139" s="1" t="s">
        <v>2159</v>
      </c>
      <c r="E139" s="1" t="s">
        <v>2160</v>
      </c>
      <c r="F139" s="1" t="s">
        <v>1324</v>
      </c>
      <c r="G139" s="1" t="s">
        <v>1292</v>
      </c>
      <c r="H139" s="1" t="s">
        <v>1275</v>
      </c>
      <c r="I139" s="1" t="s">
        <v>2161</v>
      </c>
      <c r="J139" s="1" t="s">
        <v>30</v>
      </c>
      <c r="K139" s="1" t="s">
        <v>2162</v>
      </c>
      <c r="L139" s="1" t="s">
        <v>2162</v>
      </c>
      <c r="M139" s="1" t="s">
        <v>1278</v>
      </c>
      <c r="N139" s="1" t="s">
        <v>1278</v>
      </c>
      <c r="O139" s="1" t="s">
        <v>1279</v>
      </c>
      <c r="P139" s="1" t="s">
        <v>1280</v>
      </c>
      <c r="Q139" s="1" t="s">
        <v>1281</v>
      </c>
      <c r="R139" s="1" t="s">
        <v>2163</v>
      </c>
      <c r="S139" s="1" t="s">
        <v>1283</v>
      </c>
      <c r="T139" s="1" t="s">
        <v>1284</v>
      </c>
      <c r="U139" s="1" t="s">
        <v>1242</v>
      </c>
      <c r="V139" s="1" t="s">
        <v>1454</v>
      </c>
    </row>
    <row r="140" s="1" customFormat="1" spans="1:22">
      <c r="A140" s="3">
        <v>999228560841234</v>
      </c>
      <c r="B140" s="1" t="s">
        <v>2164</v>
      </c>
      <c r="C140" s="1" t="s">
        <v>2165</v>
      </c>
      <c r="D140" s="1" t="s">
        <v>2166</v>
      </c>
      <c r="E140" s="1" t="s">
        <v>2167</v>
      </c>
      <c r="F140" s="1" t="s">
        <v>1317</v>
      </c>
      <c r="G140" s="1" t="s">
        <v>1291</v>
      </c>
      <c r="H140" s="1" t="s">
        <v>1275</v>
      </c>
      <c r="I140" s="1" t="s">
        <v>2168</v>
      </c>
      <c r="J140" s="1" t="s">
        <v>30</v>
      </c>
      <c r="K140" s="1" t="s">
        <v>2169</v>
      </c>
      <c r="L140" s="1" t="s">
        <v>2169</v>
      </c>
      <c r="M140" s="1" t="s">
        <v>1278</v>
      </c>
      <c r="N140" s="1" t="s">
        <v>1278</v>
      </c>
      <c r="O140" s="1" t="s">
        <v>1279</v>
      </c>
      <c r="P140" s="1" t="s">
        <v>1280</v>
      </c>
      <c r="Q140" s="1" t="s">
        <v>1281</v>
      </c>
      <c r="R140" s="1" t="s">
        <v>2170</v>
      </c>
      <c r="S140" s="1" t="s">
        <v>1283</v>
      </c>
      <c r="T140" s="1" t="s">
        <v>1284</v>
      </c>
      <c r="U140" s="1" t="s">
        <v>1242</v>
      </c>
      <c r="V140" s="1" t="s">
        <v>1888</v>
      </c>
    </row>
    <row r="141" s="1" customFormat="1" spans="1:22">
      <c r="A141" s="3">
        <v>999228560861993</v>
      </c>
      <c r="B141" s="1" t="s">
        <v>2164</v>
      </c>
      <c r="C141" s="1" t="s">
        <v>2171</v>
      </c>
      <c r="D141" s="1" t="s">
        <v>2172</v>
      </c>
      <c r="E141" s="1" t="s">
        <v>2173</v>
      </c>
      <c r="F141" s="1" t="s">
        <v>1324</v>
      </c>
      <c r="G141" s="1" t="s">
        <v>1291</v>
      </c>
      <c r="H141" s="1" t="s">
        <v>1275</v>
      </c>
      <c r="I141" s="1" t="s">
        <v>2174</v>
      </c>
      <c r="J141" s="1" t="s">
        <v>30</v>
      </c>
      <c r="K141" s="1" t="s">
        <v>2175</v>
      </c>
      <c r="L141" s="1" t="s">
        <v>2175</v>
      </c>
      <c r="M141" s="1" t="s">
        <v>1278</v>
      </c>
      <c r="N141" s="1" t="s">
        <v>1278</v>
      </c>
      <c r="O141" s="1" t="s">
        <v>1279</v>
      </c>
      <c r="P141" s="1" t="s">
        <v>1280</v>
      </c>
      <c r="Q141" s="1" t="s">
        <v>1281</v>
      </c>
      <c r="R141" s="1" t="s">
        <v>2176</v>
      </c>
      <c r="S141" s="1" t="s">
        <v>1283</v>
      </c>
      <c r="T141" s="1" t="s">
        <v>1284</v>
      </c>
      <c r="U141" s="1" t="s">
        <v>1242</v>
      </c>
      <c r="V141" s="1" t="s">
        <v>1286</v>
      </c>
    </row>
    <row r="142" s="1" customFormat="1" spans="1:22">
      <c r="A142" s="3">
        <v>999228566039646</v>
      </c>
      <c r="B142" s="1" t="s">
        <v>2164</v>
      </c>
      <c r="C142" s="1" t="s">
        <v>2177</v>
      </c>
      <c r="D142" s="1" t="s">
        <v>2178</v>
      </c>
      <c r="E142" s="1" t="s">
        <v>2179</v>
      </c>
      <c r="F142" s="1" t="s">
        <v>1376</v>
      </c>
      <c r="G142" s="1" t="s">
        <v>1274</v>
      </c>
      <c r="H142" s="1" t="s">
        <v>1275</v>
      </c>
      <c r="I142" s="1" t="s">
        <v>2180</v>
      </c>
      <c r="J142" s="1" t="s">
        <v>30</v>
      </c>
      <c r="K142" s="1" t="s">
        <v>2181</v>
      </c>
      <c r="L142" s="1" t="s">
        <v>2181</v>
      </c>
      <c r="M142" s="1" t="s">
        <v>1278</v>
      </c>
      <c r="N142" s="1" t="s">
        <v>1278</v>
      </c>
      <c r="O142" s="1" t="s">
        <v>1279</v>
      </c>
      <c r="P142" s="1" t="s">
        <v>1280</v>
      </c>
      <c r="Q142" s="1" t="s">
        <v>1281</v>
      </c>
      <c r="R142" s="1" t="s">
        <v>2182</v>
      </c>
      <c r="S142" s="1" t="s">
        <v>1283</v>
      </c>
      <c r="T142" s="1" t="s">
        <v>1284</v>
      </c>
      <c r="U142" s="1" t="s">
        <v>1285</v>
      </c>
      <c r="V142" s="1" t="s">
        <v>1286</v>
      </c>
    </row>
    <row r="143" s="1" customFormat="1" spans="1:22">
      <c r="A143" s="3">
        <v>999228569135580</v>
      </c>
      <c r="B143" s="1" t="s">
        <v>2164</v>
      </c>
      <c r="C143" s="1" t="s">
        <v>2183</v>
      </c>
      <c r="D143" s="1" t="s">
        <v>2184</v>
      </c>
      <c r="E143" s="1" t="s">
        <v>2185</v>
      </c>
      <c r="F143" s="1" t="s">
        <v>1317</v>
      </c>
      <c r="G143" s="1" t="s">
        <v>1291</v>
      </c>
      <c r="H143" s="1" t="s">
        <v>1275</v>
      </c>
      <c r="I143" s="1" t="s">
        <v>2186</v>
      </c>
      <c r="J143" s="1" t="s">
        <v>30</v>
      </c>
      <c r="K143" s="1" t="s">
        <v>2187</v>
      </c>
      <c r="L143" s="1" t="s">
        <v>2187</v>
      </c>
      <c r="M143" s="1" t="s">
        <v>1278</v>
      </c>
      <c r="N143" s="1" t="s">
        <v>1278</v>
      </c>
      <c r="O143" s="1" t="s">
        <v>1279</v>
      </c>
      <c r="P143" s="1" t="s">
        <v>1280</v>
      </c>
      <c r="Q143" s="1" t="s">
        <v>1281</v>
      </c>
      <c r="R143" s="1" t="s">
        <v>2188</v>
      </c>
      <c r="S143" s="1" t="s">
        <v>1283</v>
      </c>
      <c r="T143" s="1" t="s">
        <v>1284</v>
      </c>
      <c r="U143" s="1" t="s">
        <v>1242</v>
      </c>
      <c r="V143" s="1" t="s">
        <v>1304</v>
      </c>
    </row>
    <row r="144" s="1" customFormat="1" spans="1:22">
      <c r="A144" s="3">
        <v>999228572471883</v>
      </c>
      <c r="B144" s="1" t="s">
        <v>2164</v>
      </c>
      <c r="C144" s="1" t="s">
        <v>2189</v>
      </c>
      <c r="D144" s="1" t="s">
        <v>2190</v>
      </c>
      <c r="E144" s="1" t="s">
        <v>2191</v>
      </c>
      <c r="F144" s="1" t="s">
        <v>1376</v>
      </c>
      <c r="G144" s="1" t="s">
        <v>1291</v>
      </c>
      <c r="H144" s="1" t="s">
        <v>1275</v>
      </c>
      <c r="I144" s="1" t="s">
        <v>2192</v>
      </c>
      <c r="J144" s="1" t="s">
        <v>30</v>
      </c>
      <c r="K144" s="1" t="s">
        <v>2193</v>
      </c>
      <c r="L144" s="1" t="s">
        <v>2193</v>
      </c>
      <c r="M144" s="1" t="s">
        <v>1278</v>
      </c>
      <c r="N144" s="1" t="s">
        <v>1278</v>
      </c>
      <c r="O144" s="1" t="s">
        <v>1279</v>
      </c>
      <c r="P144" s="1" t="s">
        <v>1280</v>
      </c>
      <c r="Q144" s="1" t="s">
        <v>1281</v>
      </c>
      <c r="R144" s="1" t="s">
        <v>2194</v>
      </c>
      <c r="S144" s="1" t="s">
        <v>1283</v>
      </c>
      <c r="T144" s="1" t="s">
        <v>1284</v>
      </c>
      <c r="U144" s="1" t="s">
        <v>1285</v>
      </c>
      <c r="V144" s="1" t="s">
        <v>1380</v>
      </c>
    </row>
    <row r="145" s="1" customFormat="1" spans="1:22">
      <c r="A145" s="3">
        <v>999228572691043</v>
      </c>
      <c r="B145" s="1" t="s">
        <v>2164</v>
      </c>
      <c r="C145" s="1" t="s">
        <v>2195</v>
      </c>
      <c r="D145" s="1" t="s">
        <v>2196</v>
      </c>
      <c r="E145" s="1" t="s">
        <v>2197</v>
      </c>
      <c r="F145" s="1" t="s">
        <v>1274</v>
      </c>
      <c r="G145" s="1" t="s">
        <v>1292</v>
      </c>
      <c r="H145" s="1" t="s">
        <v>1275</v>
      </c>
      <c r="I145" s="1" t="s">
        <v>2198</v>
      </c>
      <c r="J145" s="1" t="s">
        <v>30</v>
      </c>
      <c r="K145" s="1" t="s">
        <v>2199</v>
      </c>
      <c r="L145" s="1" t="s">
        <v>2199</v>
      </c>
      <c r="M145" s="1" t="s">
        <v>1278</v>
      </c>
      <c r="N145" s="1" t="s">
        <v>1278</v>
      </c>
      <c r="O145" s="1" t="s">
        <v>1279</v>
      </c>
      <c r="P145" s="1" t="s">
        <v>1280</v>
      </c>
      <c r="Q145" s="1" t="s">
        <v>1281</v>
      </c>
      <c r="R145" s="1" t="s">
        <v>2200</v>
      </c>
      <c r="S145" s="1" t="s">
        <v>1283</v>
      </c>
      <c r="T145" s="1" t="s">
        <v>1284</v>
      </c>
      <c r="U145" s="1" t="s">
        <v>1242</v>
      </c>
      <c r="V145" s="1" t="s">
        <v>1296</v>
      </c>
    </row>
    <row r="146" s="1" customFormat="1" spans="1:22">
      <c r="A146" s="3">
        <v>999228573239637</v>
      </c>
      <c r="B146" s="1" t="s">
        <v>2164</v>
      </c>
      <c r="C146" s="1" t="s">
        <v>2201</v>
      </c>
      <c r="D146" s="1" t="s">
        <v>2202</v>
      </c>
      <c r="E146" s="1" t="s">
        <v>2203</v>
      </c>
      <c r="F146" s="1" t="s">
        <v>1274</v>
      </c>
      <c r="G146" s="1" t="s">
        <v>1292</v>
      </c>
      <c r="H146" s="1" t="s">
        <v>1275</v>
      </c>
      <c r="I146" s="1" t="s">
        <v>2204</v>
      </c>
      <c r="J146" s="1" t="s">
        <v>30</v>
      </c>
      <c r="K146" s="1" t="s">
        <v>2205</v>
      </c>
      <c r="L146" s="1" t="s">
        <v>2205</v>
      </c>
      <c r="M146" s="1" t="s">
        <v>1278</v>
      </c>
      <c r="N146" s="1" t="s">
        <v>1278</v>
      </c>
      <c r="O146" s="1" t="s">
        <v>1279</v>
      </c>
      <c r="P146" s="1" t="s">
        <v>1280</v>
      </c>
      <c r="Q146" s="1" t="s">
        <v>1281</v>
      </c>
      <c r="R146" s="1" t="s">
        <v>2206</v>
      </c>
      <c r="S146" s="1" t="s">
        <v>1283</v>
      </c>
      <c r="T146" s="1" t="s">
        <v>1284</v>
      </c>
      <c r="U146" s="1" t="s">
        <v>1242</v>
      </c>
      <c r="V146" s="1" t="s">
        <v>2207</v>
      </c>
    </row>
    <row r="147" s="1" customFormat="1" spans="1:22">
      <c r="A147" s="3">
        <v>999228573491856</v>
      </c>
      <c r="B147" s="1" t="s">
        <v>2164</v>
      </c>
      <c r="C147" s="1" t="s">
        <v>2208</v>
      </c>
      <c r="D147" s="1" t="s">
        <v>1353</v>
      </c>
      <c r="E147" s="1" t="s">
        <v>2209</v>
      </c>
      <c r="F147" s="1" t="s">
        <v>1317</v>
      </c>
      <c r="G147" s="1" t="s">
        <v>1292</v>
      </c>
      <c r="H147" s="1" t="s">
        <v>1275</v>
      </c>
      <c r="I147" s="1" t="s">
        <v>2210</v>
      </c>
      <c r="J147" s="1" t="s">
        <v>30</v>
      </c>
      <c r="K147" s="1" t="s">
        <v>2211</v>
      </c>
      <c r="L147" s="1" t="s">
        <v>2211</v>
      </c>
      <c r="M147" s="1" t="s">
        <v>1278</v>
      </c>
      <c r="N147" s="1" t="s">
        <v>1278</v>
      </c>
      <c r="O147" s="1" t="s">
        <v>1279</v>
      </c>
      <c r="P147" s="1" t="s">
        <v>1280</v>
      </c>
      <c r="Q147" s="1" t="s">
        <v>1281</v>
      </c>
      <c r="R147" s="1" t="s">
        <v>2212</v>
      </c>
      <c r="S147" s="1" t="s">
        <v>1283</v>
      </c>
      <c r="T147" s="1" t="s">
        <v>1284</v>
      </c>
      <c r="U147" s="1" t="s">
        <v>1242</v>
      </c>
      <c r="V147" s="1" t="s">
        <v>1358</v>
      </c>
    </row>
    <row r="148" s="1" customFormat="1" spans="1:22">
      <c r="A148" s="3">
        <v>999228574254593</v>
      </c>
      <c r="B148" s="1" t="s">
        <v>2213</v>
      </c>
      <c r="C148" s="1" t="s">
        <v>2214</v>
      </c>
      <c r="D148" s="1" t="s">
        <v>2215</v>
      </c>
      <c r="E148" s="1" t="s">
        <v>2216</v>
      </c>
      <c r="F148" s="1" t="s">
        <v>1324</v>
      </c>
      <c r="G148" s="1" t="s">
        <v>1274</v>
      </c>
      <c r="H148" s="1" t="s">
        <v>1275</v>
      </c>
      <c r="I148" s="1" t="s">
        <v>2217</v>
      </c>
      <c r="J148" s="1" t="s">
        <v>30</v>
      </c>
      <c r="K148" s="1" t="s">
        <v>2218</v>
      </c>
      <c r="L148" s="1" t="s">
        <v>2218</v>
      </c>
      <c r="M148" s="1" t="s">
        <v>1278</v>
      </c>
      <c r="N148" s="1" t="s">
        <v>1278</v>
      </c>
      <c r="O148" s="1" t="s">
        <v>1279</v>
      </c>
      <c r="P148" s="1" t="s">
        <v>1280</v>
      </c>
      <c r="Q148" s="1" t="s">
        <v>1281</v>
      </c>
      <c r="R148" s="1" t="s">
        <v>2219</v>
      </c>
      <c r="S148" s="1" t="s">
        <v>1283</v>
      </c>
      <c r="T148" s="1" t="s">
        <v>1284</v>
      </c>
      <c r="U148" s="1" t="s">
        <v>1242</v>
      </c>
      <c r="V148" s="1" t="s">
        <v>2220</v>
      </c>
    </row>
    <row r="149" s="1" customFormat="1" spans="1:22">
      <c r="A149" s="3">
        <v>999228574344991</v>
      </c>
      <c r="B149" s="1" t="s">
        <v>2213</v>
      </c>
      <c r="C149" s="1" t="s">
        <v>2221</v>
      </c>
      <c r="D149" s="1" t="s">
        <v>1449</v>
      </c>
      <c r="E149" s="1" t="s">
        <v>2222</v>
      </c>
      <c r="F149" s="1" t="s">
        <v>1317</v>
      </c>
      <c r="G149" s="1" t="s">
        <v>1291</v>
      </c>
      <c r="H149" s="1" t="s">
        <v>1275</v>
      </c>
      <c r="I149" s="1" t="s">
        <v>2223</v>
      </c>
      <c r="J149" s="1" t="s">
        <v>30</v>
      </c>
      <c r="K149" s="1" t="s">
        <v>2224</v>
      </c>
      <c r="L149" s="1" t="s">
        <v>2224</v>
      </c>
      <c r="M149" s="1" t="s">
        <v>1278</v>
      </c>
      <c r="N149" s="1" t="s">
        <v>1278</v>
      </c>
      <c r="O149" s="1" t="s">
        <v>1279</v>
      </c>
      <c r="P149" s="1" t="s">
        <v>1280</v>
      </c>
      <c r="Q149" s="1" t="s">
        <v>1281</v>
      </c>
      <c r="R149" s="1" t="s">
        <v>2225</v>
      </c>
      <c r="S149" s="1" t="s">
        <v>1283</v>
      </c>
      <c r="T149" s="1" t="s">
        <v>1284</v>
      </c>
      <c r="U149" s="1" t="s">
        <v>1242</v>
      </c>
      <c r="V149" s="1" t="s">
        <v>1454</v>
      </c>
    </row>
    <row r="150" s="1" customFormat="1" spans="1:22">
      <c r="A150" s="3">
        <v>999228574446490</v>
      </c>
      <c r="B150" s="1" t="s">
        <v>2213</v>
      </c>
      <c r="C150" s="1" t="s">
        <v>2226</v>
      </c>
      <c r="D150" s="1" t="s">
        <v>2227</v>
      </c>
      <c r="E150" s="1" t="s">
        <v>2228</v>
      </c>
      <c r="F150" s="1" t="s">
        <v>1324</v>
      </c>
      <c r="G150" s="1" t="s">
        <v>1291</v>
      </c>
      <c r="H150" s="1" t="s">
        <v>1275</v>
      </c>
      <c r="I150" s="1" t="s">
        <v>2229</v>
      </c>
      <c r="J150" s="1" t="s">
        <v>30</v>
      </c>
      <c r="K150" s="1" t="s">
        <v>2230</v>
      </c>
      <c r="L150" s="1" t="s">
        <v>2230</v>
      </c>
      <c r="M150" s="1" t="s">
        <v>1278</v>
      </c>
      <c r="N150" s="1" t="s">
        <v>1278</v>
      </c>
      <c r="O150" s="1" t="s">
        <v>1279</v>
      </c>
      <c r="P150" s="1" t="s">
        <v>1280</v>
      </c>
      <c r="Q150" s="1" t="s">
        <v>1281</v>
      </c>
      <c r="R150" s="1" t="s">
        <v>2231</v>
      </c>
      <c r="S150" s="1" t="s">
        <v>1283</v>
      </c>
      <c r="T150" s="1" t="s">
        <v>1284</v>
      </c>
      <c r="U150" s="1" t="s">
        <v>1242</v>
      </c>
      <c r="V150" s="1" t="s">
        <v>1888</v>
      </c>
    </row>
    <row r="151" s="1" customFormat="1" spans="1:22">
      <c r="A151" s="3">
        <v>999228575389465</v>
      </c>
      <c r="B151" s="1" t="s">
        <v>2213</v>
      </c>
      <c r="C151" s="1" t="s">
        <v>2232</v>
      </c>
      <c r="D151" s="1" t="s">
        <v>2233</v>
      </c>
      <c r="E151" s="1" t="s">
        <v>2234</v>
      </c>
      <c r="F151" s="1" t="s">
        <v>1324</v>
      </c>
      <c r="G151" s="1" t="s">
        <v>1291</v>
      </c>
      <c r="H151" s="1" t="s">
        <v>1275</v>
      </c>
      <c r="I151" s="1" t="s">
        <v>2235</v>
      </c>
      <c r="J151" s="1" t="s">
        <v>30</v>
      </c>
      <c r="K151" s="1" t="s">
        <v>2236</v>
      </c>
      <c r="L151" s="1" t="s">
        <v>2236</v>
      </c>
      <c r="M151" s="1" t="s">
        <v>1278</v>
      </c>
      <c r="N151" s="1" t="s">
        <v>1278</v>
      </c>
      <c r="O151" s="1" t="s">
        <v>1279</v>
      </c>
      <c r="P151" s="1" t="s">
        <v>1280</v>
      </c>
      <c r="Q151" s="1" t="s">
        <v>1281</v>
      </c>
      <c r="R151" s="1" t="s">
        <v>2237</v>
      </c>
      <c r="S151" s="1" t="s">
        <v>1283</v>
      </c>
      <c r="T151" s="1" t="s">
        <v>1284</v>
      </c>
      <c r="U151" s="1" t="s">
        <v>1242</v>
      </c>
      <c r="V151" s="1" t="s">
        <v>1682</v>
      </c>
    </row>
    <row r="152" s="1" customFormat="1" spans="1:22">
      <c r="A152" s="3">
        <v>999228575427141</v>
      </c>
      <c r="B152" s="1" t="s">
        <v>2213</v>
      </c>
      <c r="C152" s="1" t="s">
        <v>2238</v>
      </c>
      <c r="D152" s="1" t="s">
        <v>2239</v>
      </c>
      <c r="E152" s="1" t="s">
        <v>2240</v>
      </c>
      <c r="F152" s="1" t="s">
        <v>1317</v>
      </c>
      <c r="G152" s="1" t="s">
        <v>1291</v>
      </c>
      <c r="H152" s="1" t="s">
        <v>1275</v>
      </c>
      <c r="I152" s="1" t="s">
        <v>2241</v>
      </c>
      <c r="J152" s="1" t="s">
        <v>30</v>
      </c>
      <c r="K152" s="1" t="s">
        <v>2242</v>
      </c>
      <c r="L152" s="1" t="s">
        <v>2242</v>
      </c>
      <c r="M152" s="1" t="s">
        <v>1278</v>
      </c>
      <c r="N152" s="1" t="s">
        <v>1278</v>
      </c>
      <c r="O152" s="1" t="s">
        <v>1279</v>
      </c>
      <c r="P152" s="1" t="s">
        <v>1280</v>
      </c>
      <c r="Q152" s="1" t="s">
        <v>1281</v>
      </c>
      <c r="R152" s="1" t="s">
        <v>2243</v>
      </c>
      <c r="S152" s="1" t="s">
        <v>1283</v>
      </c>
      <c r="T152" s="1" t="s">
        <v>1284</v>
      </c>
      <c r="U152" s="1" t="s">
        <v>1285</v>
      </c>
      <c r="V152" s="1" t="s">
        <v>1296</v>
      </c>
    </row>
    <row r="153" s="1" customFormat="1" spans="1:22">
      <c r="A153" s="3">
        <v>999228580078029</v>
      </c>
      <c r="B153" s="1" t="s">
        <v>2213</v>
      </c>
      <c r="C153" s="1" t="s">
        <v>2244</v>
      </c>
      <c r="D153" s="1" t="s">
        <v>2245</v>
      </c>
      <c r="E153" s="1" t="s">
        <v>2246</v>
      </c>
      <c r="F153" s="1" t="s">
        <v>1317</v>
      </c>
      <c r="G153" s="1" t="s">
        <v>1274</v>
      </c>
      <c r="H153" s="1" t="s">
        <v>1275</v>
      </c>
      <c r="I153" s="1" t="s">
        <v>2247</v>
      </c>
      <c r="J153" s="1" t="s">
        <v>30</v>
      </c>
      <c r="K153" s="1" t="s">
        <v>2248</v>
      </c>
      <c r="L153" s="1" t="s">
        <v>2248</v>
      </c>
      <c r="M153" s="1" t="s">
        <v>1278</v>
      </c>
      <c r="N153" s="1" t="s">
        <v>1278</v>
      </c>
      <c r="O153" s="1" t="s">
        <v>1279</v>
      </c>
      <c r="P153" s="1" t="s">
        <v>1280</v>
      </c>
      <c r="Q153" s="1" t="s">
        <v>1281</v>
      </c>
      <c r="R153" s="1" t="s">
        <v>2249</v>
      </c>
      <c r="S153" s="1" t="s">
        <v>1283</v>
      </c>
      <c r="T153" s="1" t="s">
        <v>1284</v>
      </c>
      <c r="U153" s="1" t="s">
        <v>1242</v>
      </c>
      <c r="V153" s="1" t="s">
        <v>1304</v>
      </c>
    </row>
    <row r="154" s="1" customFormat="1" spans="1:22">
      <c r="A154" s="3">
        <v>999228582453802</v>
      </c>
      <c r="B154" s="1" t="s">
        <v>2213</v>
      </c>
      <c r="C154" s="1" t="s">
        <v>2250</v>
      </c>
      <c r="D154" s="1" t="s">
        <v>2251</v>
      </c>
      <c r="E154" s="1" t="s">
        <v>2252</v>
      </c>
      <c r="F154" s="1" t="s">
        <v>1324</v>
      </c>
      <c r="G154" s="1" t="s">
        <v>1292</v>
      </c>
      <c r="H154" s="1" t="s">
        <v>1275</v>
      </c>
      <c r="I154" s="1" t="s">
        <v>2253</v>
      </c>
      <c r="J154" s="1" t="s">
        <v>30</v>
      </c>
      <c r="K154" s="1" t="s">
        <v>2254</v>
      </c>
      <c r="L154" s="1" t="s">
        <v>2254</v>
      </c>
      <c r="M154" s="1" t="s">
        <v>1278</v>
      </c>
      <c r="N154" s="1" t="s">
        <v>1278</v>
      </c>
      <c r="O154" s="1" t="s">
        <v>1279</v>
      </c>
      <c r="P154" s="1" t="s">
        <v>1280</v>
      </c>
      <c r="Q154" s="1" t="s">
        <v>1281</v>
      </c>
      <c r="R154" s="1" t="s">
        <v>2255</v>
      </c>
      <c r="S154" s="1" t="s">
        <v>1283</v>
      </c>
      <c r="T154" s="1" t="s">
        <v>1284</v>
      </c>
      <c r="U154" s="1" t="s">
        <v>1242</v>
      </c>
      <c r="V154" s="1" t="s">
        <v>1590</v>
      </c>
    </row>
    <row r="155" s="1" customFormat="1" spans="1:22">
      <c r="A155" s="3">
        <v>999228584119127</v>
      </c>
      <c r="B155" s="1" t="s">
        <v>2213</v>
      </c>
      <c r="C155" s="1" t="s">
        <v>2256</v>
      </c>
      <c r="D155" s="1" t="s">
        <v>2257</v>
      </c>
      <c r="E155" s="1" t="s">
        <v>2258</v>
      </c>
      <c r="F155" s="1" t="s">
        <v>1376</v>
      </c>
      <c r="G155" s="1" t="s">
        <v>1274</v>
      </c>
      <c r="H155" s="1" t="s">
        <v>1275</v>
      </c>
      <c r="I155" s="1" t="s">
        <v>2259</v>
      </c>
      <c r="J155" s="1" t="s">
        <v>30</v>
      </c>
      <c r="K155" s="1" t="s">
        <v>2260</v>
      </c>
      <c r="L155" s="1" t="s">
        <v>2260</v>
      </c>
      <c r="M155" s="1" t="s">
        <v>1278</v>
      </c>
      <c r="N155" s="1" t="s">
        <v>1278</v>
      </c>
      <c r="O155" s="1" t="s">
        <v>1279</v>
      </c>
      <c r="P155" s="1" t="s">
        <v>1280</v>
      </c>
      <c r="Q155" s="1" t="s">
        <v>1281</v>
      </c>
      <c r="R155" s="1" t="s">
        <v>2261</v>
      </c>
      <c r="S155" s="1" t="s">
        <v>1283</v>
      </c>
      <c r="T155" s="1" t="s">
        <v>1284</v>
      </c>
      <c r="U155" s="1" t="s">
        <v>1242</v>
      </c>
      <c r="V155" s="1" t="s">
        <v>1286</v>
      </c>
    </row>
    <row r="156" s="1" customFormat="1" spans="1:22">
      <c r="A156" s="3">
        <v>999228585210145</v>
      </c>
      <c r="B156" s="1" t="s">
        <v>2213</v>
      </c>
      <c r="C156" s="1" t="s">
        <v>2262</v>
      </c>
      <c r="D156" s="1" t="s">
        <v>1593</v>
      </c>
      <c r="E156" s="1" t="s">
        <v>2263</v>
      </c>
      <c r="F156" s="1" t="s">
        <v>1274</v>
      </c>
      <c r="G156" s="1" t="s">
        <v>1292</v>
      </c>
      <c r="H156" s="1" t="s">
        <v>1275</v>
      </c>
      <c r="I156" s="1" t="s">
        <v>2264</v>
      </c>
      <c r="J156" s="1" t="s">
        <v>30</v>
      </c>
      <c r="K156" s="1" t="s">
        <v>2265</v>
      </c>
      <c r="L156" s="1" t="s">
        <v>2265</v>
      </c>
      <c r="M156" s="1" t="s">
        <v>1278</v>
      </c>
      <c r="N156" s="1" t="s">
        <v>1278</v>
      </c>
      <c r="O156" s="1" t="s">
        <v>1279</v>
      </c>
      <c r="P156" s="1" t="s">
        <v>1280</v>
      </c>
      <c r="Q156" s="1" t="s">
        <v>1281</v>
      </c>
      <c r="R156" s="1" t="s">
        <v>2266</v>
      </c>
      <c r="S156" s="1" t="s">
        <v>1283</v>
      </c>
      <c r="T156" s="1" t="s">
        <v>1284</v>
      </c>
      <c r="U156" s="1" t="s">
        <v>1242</v>
      </c>
      <c r="V156" s="1" t="s">
        <v>1380</v>
      </c>
    </row>
    <row r="157" s="1" customFormat="1" spans="1:22">
      <c r="A157" s="3">
        <v>999228586744265</v>
      </c>
      <c r="B157" s="1" t="s">
        <v>2213</v>
      </c>
      <c r="C157" s="1" t="s">
        <v>2267</v>
      </c>
      <c r="D157" s="1" t="s">
        <v>2268</v>
      </c>
      <c r="E157" s="1" t="s">
        <v>2269</v>
      </c>
      <c r="F157" s="1" t="s">
        <v>1291</v>
      </c>
      <c r="G157" s="1" t="s">
        <v>1274</v>
      </c>
      <c r="H157" s="1" t="s">
        <v>1275</v>
      </c>
      <c r="I157" s="1" t="s">
        <v>2270</v>
      </c>
      <c r="J157" s="1" t="s">
        <v>30</v>
      </c>
      <c r="K157" s="1" t="s">
        <v>2271</v>
      </c>
      <c r="L157" s="1" t="s">
        <v>2271</v>
      </c>
      <c r="M157" s="1" t="s">
        <v>1278</v>
      </c>
      <c r="N157" s="1" t="s">
        <v>1278</v>
      </c>
      <c r="O157" s="1" t="s">
        <v>1279</v>
      </c>
      <c r="P157" s="1" t="s">
        <v>1280</v>
      </c>
      <c r="Q157" s="1" t="s">
        <v>1281</v>
      </c>
      <c r="R157" s="1" t="s">
        <v>2272</v>
      </c>
      <c r="S157" s="1" t="s">
        <v>1283</v>
      </c>
      <c r="T157" s="1" t="s">
        <v>1284</v>
      </c>
      <c r="U157" s="1" t="s">
        <v>1242</v>
      </c>
      <c r="V157" s="1" t="s">
        <v>1590</v>
      </c>
    </row>
    <row r="158" s="1" customFormat="1" spans="1:22">
      <c r="A158" s="3">
        <v>999228587243141</v>
      </c>
      <c r="B158" s="1" t="s">
        <v>2213</v>
      </c>
      <c r="C158" s="1" t="s">
        <v>2273</v>
      </c>
      <c r="D158" s="1" t="s">
        <v>2274</v>
      </c>
      <c r="E158" s="1" t="s">
        <v>2275</v>
      </c>
      <c r="F158" s="1" t="s">
        <v>1324</v>
      </c>
      <c r="G158" s="1" t="s">
        <v>1274</v>
      </c>
      <c r="H158" s="1" t="s">
        <v>1275</v>
      </c>
      <c r="I158" s="1" t="s">
        <v>2276</v>
      </c>
      <c r="J158" s="1" t="s">
        <v>30</v>
      </c>
      <c r="K158" s="1" t="s">
        <v>2277</v>
      </c>
      <c r="L158" s="1" t="s">
        <v>2277</v>
      </c>
      <c r="M158" s="1" t="s">
        <v>1278</v>
      </c>
      <c r="N158" s="1" t="s">
        <v>1278</v>
      </c>
      <c r="O158" s="1" t="s">
        <v>1279</v>
      </c>
      <c r="P158" s="1" t="s">
        <v>1280</v>
      </c>
      <c r="Q158" s="1" t="s">
        <v>1281</v>
      </c>
      <c r="R158" s="1" t="s">
        <v>2278</v>
      </c>
      <c r="S158" s="1" t="s">
        <v>1283</v>
      </c>
      <c r="T158" s="1" t="s">
        <v>1284</v>
      </c>
      <c r="U158" s="1" t="s">
        <v>1242</v>
      </c>
      <c r="V158" s="1" t="s">
        <v>1590</v>
      </c>
    </row>
    <row r="159" s="1" customFormat="1" spans="1:22">
      <c r="A159" s="3">
        <v>999228587544358</v>
      </c>
      <c r="B159" s="1" t="s">
        <v>2213</v>
      </c>
      <c r="C159" s="1" t="s">
        <v>2279</v>
      </c>
      <c r="D159" s="1" t="s">
        <v>1582</v>
      </c>
      <c r="E159" s="1" t="s">
        <v>2280</v>
      </c>
      <c r="F159" s="1" t="s">
        <v>1274</v>
      </c>
      <c r="G159" s="1" t="s">
        <v>1292</v>
      </c>
      <c r="H159" s="1" t="s">
        <v>1275</v>
      </c>
      <c r="I159" s="1" t="s">
        <v>2281</v>
      </c>
      <c r="J159" s="1" t="s">
        <v>30</v>
      </c>
      <c r="K159" s="1" t="s">
        <v>2282</v>
      </c>
      <c r="L159" s="1" t="s">
        <v>1279</v>
      </c>
      <c r="M159" s="1" t="s">
        <v>2283</v>
      </c>
      <c r="N159" s="1" t="s">
        <v>2284</v>
      </c>
      <c r="O159" s="1" t="s">
        <v>1279</v>
      </c>
      <c r="P159" s="1" t="s">
        <v>1280</v>
      </c>
      <c r="Q159" s="1" t="s">
        <v>1281</v>
      </c>
      <c r="R159" s="1" t="s">
        <v>2285</v>
      </c>
      <c r="S159" s="1" t="s">
        <v>1283</v>
      </c>
      <c r="T159" s="1" t="s">
        <v>1284</v>
      </c>
      <c r="U159" s="1" t="s">
        <v>1242</v>
      </c>
      <c r="V159" s="1" t="s">
        <v>1590</v>
      </c>
    </row>
    <row r="160" s="1" customFormat="1" spans="1:22">
      <c r="A160" s="3">
        <v>999228588595667</v>
      </c>
      <c r="B160" s="1" t="s">
        <v>2213</v>
      </c>
      <c r="C160" s="1" t="s">
        <v>2286</v>
      </c>
      <c r="D160" s="1" t="s">
        <v>2287</v>
      </c>
      <c r="E160" s="1" t="s">
        <v>2288</v>
      </c>
      <c r="F160" s="1" t="s">
        <v>1317</v>
      </c>
      <c r="G160" s="1" t="s">
        <v>1292</v>
      </c>
      <c r="H160" s="1" t="s">
        <v>1275</v>
      </c>
      <c r="I160" s="1" t="s">
        <v>2289</v>
      </c>
      <c r="J160" s="1" t="s">
        <v>30</v>
      </c>
      <c r="K160" s="1" t="s">
        <v>2290</v>
      </c>
      <c r="L160" s="1" t="s">
        <v>2290</v>
      </c>
      <c r="M160" s="1" t="s">
        <v>1278</v>
      </c>
      <c r="N160" s="1" t="s">
        <v>1278</v>
      </c>
      <c r="O160" s="1" t="s">
        <v>1279</v>
      </c>
      <c r="P160" s="1" t="s">
        <v>1280</v>
      </c>
      <c r="Q160" s="1" t="s">
        <v>1281</v>
      </c>
      <c r="R160" s="1" t="s">
        <v>2291</v>
      </c>
      <c r="S160" s="1" t="s">
        <v>1283</v>
      </c>
      <c r="T160" s="1" t="s">
        <v>1284</v>
      </c>
      <c r="U160" s="1" t="s">
        <v>1242</v>
      </c>
      <c r="V160" s="1" t="s">
        <v>1888</v>
      </c>
    </row>
    <row r="161" s="1" customFormat="1" spans="1:22">
      <c r="A161" s="3">
        <v>999228589110028</v>
      </c>
      <c r="B161" s="1" t="s">
        <v>2213</v>
      </c>
      <c r="C161" s="1" t="s">
        <v>2292</v>
      </c>
      <c r="D161" s="1" t="s">
        <v>2293</v>
      </c>
      <c r="E161" s="1" t="s">
        <v>2294</v>
      </c>
      <c r="F161" s="1" t="s">
        <v>1274</v>
      </c>
      <c r="G161" s="1" t="s">
        <v>1292</v>
      </c>
      <c r="H161" s="1" t="s">
        <v>1275</v>
      </c>
      <c r="I161" s="1" t="s">
        <v>2295</v>
      </c>
      <c r="J161" s="1" t="s">
        <v>30</v>
      </c>
      <c r="K161" s="1" t="s">
        <v>2296</v>
      </c>
      <c r="L161" s="1" t="s">
        <v>2296</v>
      </c>
      <c r="M161" s="1" t="s">
        <v>1278</v>
      </c>
      <c r="N161" s="1" t="s">
        <v>1278</v>
      </c>
      <c r="O161" s="1" t="s">
        <v>1279</v>
      </c>
      <c r="P161" s="1" t="s">
        <v>1280</v>
      </c>
      <c r="Q161" s="1" t="s">
        <v>1281</v>
      </c>
      <c r="R161" s="1" t="s">
        <v>2297</v>
      </c>
      <c r="S161" s="1" t="s">
        <v>1283</v>
      </c>
      <c r="T161" s="1" t="s">
        <v>1284</v>
      </c>
      <c r="U161" s="1" t="s">
        <v>1242</v>
      </c>
      <c r="V161" s="1" t="s">
        <v>1286</v>
      </c>
    </row>
    <row r="162" s="1" customFormat="1" spans="1:22">
      <c r="A162" s="3">
        <v>999228589540788</v>
      </c>
      <c r="B162" s="1" t="s">
        <v>2298</v>
      </c>
      <c r="C162" s="1" t="s">
        <v>2299</v>
      </c>
      <c r="D162" s="1" t="s">
        <v>2300</v>
      </c>
      <c r="E162" s="1" t="s">
        <v>2301</v>
      </c>
      <c r="F162" s="1" t="s">
        <v>1291</v>
      </c>
      <c r="G162" s="1" t="s">
        <v>1274</v>
      </c>
      <c r="H162" s="1" t="s">
        <v>1275</v>
      </c>
      <c r="I162" s="1" t="s">
        <v>2302</v>
      </c>
      <c r="J162" s="1" t="s">
        <v>30</v>
      </c>
      <c r="K162" s="1" t="s">
        <v>2303</v>
      </c>
      <c r="L162" s="1" t="s">
        <v>2303</v>
      </c>
      <c r="M162" s="1" t="s">
        <v>1278</v>
      </c>
      <c r="N162" s="1" t="s">
        <v>1278</v>
      </c>
      <c r="O162" s="1" t="s">
        <v>1279</v>
      </c>
      <c r="P162" s="1" t="s">
        <v>1280</v>
      </c>
      <c r="Q162" s="1" t="s">
        <v>1281</v>
      </c>
      <c r="R162" s="1" t="s">
        <v>2304</v>
      </c>
      <c r="S162" s="1" t="s">
        <v>1283</v>
      </c>
      <c r="T162" s="1" t="s">
        <v>1284</v>
      </c>
      <c r="U162" s="1" t="s">
        <v>1285</v>
      </c>
      <c r="V162" s="1" t="s">
        <v>1286</v>
      </c>
    </row>
    <row r="163" s="1" customFormat="1" spans="1:22">
      <c r="A163" s="3">
        <v>999228589592197</v>
      </c>
      <c r="B163" s="1" t="s">
        <v>2298</v>
      </c>
      <c r="C163" s="1" t="s">
        <v>2305</v>
      </c>
      <c r="D163" s="1" t="s">
        <v>2306</v>
      </c>
      <c r="E163" s="1" t="s">
        <v>2307</v>
      </c>
      <c r="F163" s="1" t="s">
        <v>2308</v>
      </c>
      <c r="G163" s="1" t="s">
        <v>1291</v>
      </c>
      <c r="H163" s="1" t="s">
        <v>1275</v>
      </c>
      <c r="I163" s="1" t="s">
        <v>2309</v>
      </c>
      <c r="J163" s="1" t="s">
        <v>30</v>
      </c>
      <c r="K163" s="1" t="s">
        <v>2310</v>
      </c>
      <c r="L163" s="1" t="s">
        <v>2310</v>
      </c>
      <c r="M163" s="1" t="s">
        <v>1278</v>
      </c>
      <c r="N163" s="1" t="s">
        <v>1278</v>
      </c>
      <c r="O163" s="1" t="s">
        <v>1279</v>
      </c>
      <c r="P163" s="1" t="s">
        <v>1280</v>
      </c>
      <c r="Q163" s="1" t="s">
        <v>1281</v>
      </c>
      <c r="R163" s="1" t="s">
        <v>2311</v>
      </c>
      <c r="S163" s="1" t="s">
        <v>1283</v>
      </c>
      <c r="T163" s="1" t="s">
        <v>1284</v>
      </c>
      <c r="U163" s="1" t="s">
        <v>1242</v>
      </c>
      <c r="V163" s="1" t="s">
        <v>2312</v>
      </c>
    </row>
    <row r="164" s="1" customFormat="1" spans="1:22">
      <c r="A164" s="3">
        <v>999228589674292</v>
      </c>
      <c r="B164" s="1" t="s">
        <v>2298</v>
      </c>
      <c r="C164" s="1" t="s">
        <v>2313</v>
      </c>
      <c r="D164" s="1" t="s">
        <v>2314</v>
      </c>
      <c r="E164" s="1" t="s">
        <v>2315</v>
      </c>
      <c r="F164" s="1" t="s">
        <v>1324</v>
      </c>
      <c r="G164" s="1" t="s">
        <v>1291</v>
      </c>
      <c r="H164" s="1" t="s">
        <v>1275</v>
      </c>
      <c r="I164" s="1" t="s">
        <v>2316</v>
      </c>
      <c r="J164" s="1" t="s">
        <v>30</v>
      </c>
      <c r="K164" s="1" t="s">
        <v>2317</v>
      </c>
      <c r="L164" s="1" t="s">
        <v>2317</v>
      </c>
      <c r="M164" s="1" t="s">
        <v>1278</v>
      </c>
      <c r="N164" s="1" t="s">
        <v>1278</v>
      </c>
      <c r="O164" s="1" t="s">
        <v>1279</v>
      </c>
      <c r="P164" s="1" t="s">
        <v>1280</v>
      </c>
      <c r="Q164" s="1" t="s">
        <v>1281</v>
      </c>
      <c r="R164" s="1" t="s">
        <v>2318</v>
      </c>
      <c r="S164" s="1" t="s">
        <v>1283</v>
      </c>
      <c r="T164" s="1" t="s">
        <v>1284</v>
      </c>
      <c r="U164" s="1" t="s">
        <v>1242</v>
      </c>
      <c r="V164" s="1" t="s">
        <v>1888</v>
      </c>
    </row>
    <row r="165" s="1" customFormat="1" spans="1:22">
      <c r="A165" s="3">
        <v>999228598663686</v>
      </c>
      <c r="B165" s="1" t="s">
        <v>2298</v>
      </c>
      <c r="C165" s="1" t="s">
        <v>2319</v>
      </c>
      <c r="D165" s="1" t="s">
        <v>1616</v>
      </c>
      <c r="E165" s="1" t="s">
        <v>2320</v>
      </c>
      <c r="F165" s="1" t="s">
        <v>1324</v>
      </c>
      <c r="G165" s="1" t="s">
        <v>1292</v>
      </c>
      <c r="H165" s="1" t="s">
        <v>1275</v>
      </c>
      <c r="I165" s="1" t="s">
        <v>2321</v>
      </c>
      <c r="J165" s="1" t="s">
        <v>30</v>
      </c>
      <c r="K165" s="1" t="s">
        <v>2322</v>
      </c>
      <c r="L165" s="1" t="s">
        <v>2322</v>
      </c>
      <c r="M165" s="1" t="s">
        <v>1278</v>
      </c>
      <c r="N165" s="1" t="s">
        <v>1278</v>
      </c>
      <c r="O165" s="1" t="s">
        <v>1279</v>
      </c>
      <c r="P165" s="1" t="s">
        <v>1280</v>
      </c>
      <c r="Q165" s="1" t="s">
        <v>1281</v>
      </c>
      <c r="R165" s="1" t="s">
        <v>2323</v>
      </c>
      <c r="S165" s="1" t="s">
        <v>1283</v>
      </c>
      <c r="T165" s="1" t="s">
        <v>1284</v>
      </c>
      <c r="U165" s="1" t="s">
        <v>1242</v>
      </c>
      <c r="V165" s="1" t="s">
        <v>1286</v>
      </c>
    </row>
    <row r="166" s="1" customFormat="1" spans="1:22">
      <c r="A166" s="3">
        <v>999228603319920</v>
      </c>
      <c r="B166" s="1" t="s">
        <v>2298</v>
      </c>
      <c r="C166" s="1" t="s">
        <v>2324</v>
      </c>
      <c r="D166" s="1" t="s">
        <v>2325</v>
      </c>
      <c r="E166" s="1" t="s">
        <v>2326</v>
      </c>
      <c r="F166" s="1" t="s">
        <v>1291</v>
      </c>
      <c r="G166" s="1" t="s">
        <v>1274</v>
      </c>
      <c r="H166" s="1" t="s">
        <v>1275</v>
      </c>
      <c r="I166" s="1" t="s">
        <v>2327</v>
      </c>
      <c r="J166" s="1" t="s">
        <v>30</v>
      </c>
      <c r="K166" s="1" t="s">
        <v>2328</v>
      </c>
      <c r="L166" s="1" t="s">
        <v>2328</v>
      </c>
      <c r="M166" s="1" t="s">
        <v>1278</v>
      </c>
      <c r="N166" s="1" t="s">
        <v>1278</v>
      </c>
      <c r="O166" s="1" t="s">
        <v>1279</v>
      </c>
      <c r="P166" s="1" t="s">
        <v>1280</v>
      </c>
      <c r="Q166" s="1" t="s">
        <v>1281</v>
      </c>
      <c r="R166" s="1" t="s">
        <v>2329</v>
      </c>
      <c r="S166" s="1" t="s">
        <v>1283</v>
      </c>
      <c r="T166" s="1" t="s">
        <v>1284</v>
      </c>
      <c r="U166" s="1" t="s">
        <v>1242</v>
      </c>
      <c r="V166" s="1" t="s">
        <v>1304</v>
      </c>
    </row>
    <row r="167" s="1" customFormat="1" spans="1:22">
      <c r="A167" s="3">
        <v>999228603956474</v>
      </c>
      <c r="B167" s="1" t="s">
        <v>2298</v>
      </c>
      <c r="C167" s="1" t="s">
        <v>2330</v>
      </c>
      <c r="D167" s="1" t="s">
        <v>2331</v>
      </c>
      <c r="E167" s="1" t="s">
        <v>2332</v>
      </c>
      <c r="F167" s="1" t="s">
        <v>1317</v>
      </c>
      <c r="G167" s="1" t="s">
        <v>1292</v>
      </c>
      <c r="H167" s="1" t="s">
        <v>1275</v>
      </c>
      <c r="I167" s="1" t="s">
        <v>2333</v>
      </c>
      <c r="J167" s="1" t="s">
        <v>30</v>
      </c>
      <c r="K167" s="1" t="s">
        <v>2334</v>
      </c>
      <c r="L167" s="1" t="s">
        <v>2334</v>
      </c>
      <c r="M167" s="1" t="s">
        <v>1278</v>
      </c>
      <c r="N167" s="1" t="s">
        <v>1278</v>
      </c>
      <c r="O167" s="1" t="s">
        <v>1279</v>
      </c>
      <c r="P167" s="1" t="s">
        <v>1280</v>
      </c>
      <c r="Q167" s="1" t="s">
        <v>1281</v>
      </c>
      <c r="R167" s="1" t="s">
        <v>2335</v>
      </c>
      <c r="S167" s="1" t="s">
        <v>1283</v>
      </c>
      <c r="T167" s="1" t="s">
        <v>1284</v>
      </c>
      <c r="U167" s="1" t="s">
        <v>1242</v>
      </c>
      <c r="V167" s="1" t="s">
        <v>1544</v>
      </c>
    </row>
    <row r="168" s="1" customFormat="1" spans="1:22">
      <c r="A168" s="3">
        <v>999228604808508</v>
      </c>
      <c r="B168" s="1" t="s">
        <v>2298</v>
      </c>
      <c r="C168" s="1" t="s">
        <v>2336</v>
      </c>
      <c r="D168" s="1" t="s">
        <v>2337</v>
      </c>
      <c r="E168" s="1" t="s">
        <v>2338</v>
      </c>
      <c r="F168" s="1" t="s">
        <v>1291</v>
      </c>
      <c r="G168" s="1" t="s">
        <v>1274</v>
      </c>
      <c r="H168" s="1" t="s">
        <v>1275</v>
      </c>
      <c r="I168" s="1" t="s">
        <v>2339</v>
      </c>
      <c r="J168" s="1" t="s">
        <v>30</v>
      </c>
      <c r="K168" s="1" t="s">
        <v>2340</v>
      </c>
      <c r="L168" s="1" t="s">
        <v>2340</v>
      </c>
      <c r="M168" s="1" t="s">
        <v>1278</v>
      </c>
      <c r="N168" s="1" t="s">
        <v>1278</v>
      </c>
      <c r="O168" s="1" t="s">
        <v>1279</v>
      </c>
      <c r="P168" s="1" t="s">
        <v>1280</v>
      </c>
      <c r="Q168" s="1" t="s">
        <v>1281</v>
      </c>
      <c r="R168" s="1" t="s">
        <v>2341</v>
      </c>
      <c r="S168" s="1" t="s">
        <v>1283</v>
      </c>
      <c r="T168" s="1" t="s">
        <v>1284</v>
      </c>
      <c r="U168" s="1" t="s">
        <v>1242</v>
      </c>
      <c r="V168" s="1" t="s">
        <v>1888</v>
      </c>
    </row>
    <row r="169" s="1" customFormat="1" spans="1:22">
      <c r="A169" s="3">
        <v>999228605333528</v>
      </c>
      <c r="B169" s="1" t="s">
        <v>2342</v>
      </c>
      <c r="C169" s="1" t="s">
        <v>2343</v>
      </c>
      <c r="D169" s="1" t="s">
        <v>2344</v>
      </c>
      <c r="E169" s="1" t="s">
        <v>2345</v>
      </c>
      <c r="F169" s="1" t="s">
        <v>1274</v>
      </c>
      <c r="G169" s="1" t="s">
        <v>1292</v>
      </c>
      <c r="H169" s="1" t="s">
        <v>1275</v>
      </c>
      <c r="I169" s="1" t="s">
        <v>2346</v>
      </c>
      <c r="J169" s="1" t="s">
        <v>30</v>
      </c>
      <c r="K169" s="1" t="s">
        <v>2347</v>
      </c>
      <c r="L169" s="1" t="s">
        <v>2347</v>
      </c>
      <c r="M169" s="1" t="s">
        <v>1278</v>
      </c>
      <c r="N169" s="1" t="s">
        <v>1278</v>
      </c>
      <c r="O169" s="1" t="s">
        <v>1279</v>
      </c>
      <c r="P169" s="1" t="s">
        <v>1280</v>
      </c>
      <c r="Q169" s="1" t="s">
        <v>1281</v>
      </c>
      <c r="R169" s="1" t="s">
        <v>2348</v>
      </c>
      <c r="S169" s="1" t="s">
        <v>1283</v>
      </c>
      <c r="T169" s="1" t="s">
        <v>1284</v>
      </c>
      <c r="U169" s="1" t="s">
        <v>1242</v>
      </c>
      <c r="V169" s="1" t="s">
        <v>1476</v>
      </c>
    </row>
    <row r="170" s="1" customFormat="1" spans="1:22">
      <c r="A170" s="3">
        <v>999228605465127</v>
      </c>
      <c r="B170" s="1" t="s">
        <v>2342</v>
      </c>
      <c r="C170" s="1" t="s">
        <v>2349</v>
      </c>
      <c r="D170" s="1" t="s">
        <v>2350</v>
      </c>
      <c r="E170" s="1" t="s">
        <v>2351</v>
      </c>
      <c r="F170" s="1" t="s">
        <v>1324</v>
      </c>
      <c r="G170" s="1" t="s">
        <v>1291</v>
      </c>
      <c r="H170" s="1" t="s">
        <v>1275</v>
      </c>
      <c r="I170" s="1" t="s">
        <v>2352</v>
      </c>
      <c r="J170" s="1" t="s">
        <v>30</v>
      </c>
      <c r="K170" s="1" t="s">
        <v>2353</v>
      </c>
      <c r="L170" s="1" t="s">
        <v>2353</v>
      </c>
      <c r="M170" s="1" t="s">
        <v>1278</v>
      </c>
      <c r="N170" s="1" t="s">
        <v>1278</v>
      </c>
      <c r="O170" s="1" t="s">
        <v>1279</v>
      </c>
      <c r="P170" s="1" t="s">
        <v>1280</v>
      </c>
      <c r="Q170" s="1" t="s">
        <v>1281</v>
      </c>
      <c r="R170" s="1" t="s">
        <v>2354</v>
      </c>
      <c r="S170" s="1" t="s">
        <v>1283</v>
      </c>
      <c r="T170" s="1" t="s">
        <v>1284</v>
      </c>
      <c r="U170" s="1" t="s">
        <v>1242</v>
      </c>
      <c r="V170" s="1" t="s">
        <v>1476</v>
      </c>
    </row>
    <row r="171" s="1" customFormat="1" spans="1:22">
      <c r="A171" s="3">
        <v>999228605615291</v>
      </c>
      <c r="B171" s="1" t="s">
        <v>2342</v>
      </c>
      <c r="C171" s="1" t="s">
        <v>2355</v>
      </c>
      <c r="D171" s="1" t="s">
        <v>2356</v>
      </c>
      <c r="E171" s="1" t="s">
        <v>2357</v>
      </c>
      <c r="F171" s="1" t="s">
        <v>1291</v>
      </c>
      <c r="G171" s="1" t="s">
        <v>1292</v>
      </c>
      <c r="H171" s="1" t="s">
        <v>1275</v>
      </c>
      <c r="I171" s="1" t="s">
        <v>2358</v>
      </c>
      <c r="J171" s="1" t="s">
        <v>30</v>
      </c>
      <c r="K171" s="1" t="s">
        <v>2359</v>
      </c>
      <c r="L171" s="1" t="s">
        <v>2359</v>
      </c>
      <c r="M171" s="1" t="s">
        <v>1278</v>
      </c>
      <c r="N171" s="1" t="s">
        <v>1278</v>
      </c>
      <c r="O171" s="1" t="s">
        <v>1279</v>
      </c>
      <c r="P171" s="1" t="s">
        <v>1280</v>
      </c>
      <c r="Q171" s="1" t="s">
        <v>1281</v>
      </c>
      <c r="R171" s="1" t="s">
        <v>2360</v>
      </c>
      <c r="S171" s="1" t="s">
        <v>1283</v>
      </c>
      <c r="T171" s="1" t="s">
        <v>1284</v>
      </c>
      <c r="U171" s="1" t="s">
        <v>1242</v>
      </c>
      <c r="V171" s="1" t="s">
        <v>1454</v>
      </c>
    </row>
    <row r="172" s="1" customFormat="1" spans="1:22">
      <c r="A172" s="3">
        <v>999228612191276</v>
      </c>
      <c r="B172" s="1" t="s">
        <v>2342</v>
      </c>
      <c r="C172" s="1" t="s">
        <v>2361</v>
      </c>
      <c r="D172" s="1" t="s">
        <v>2362</v>
      </c>
      <c r="E172" s="1" t="s">
        <v>2363</v>
      </c>
      <c r="F172" s="1" t="s">
        <v>1376</v>
      </c>
      <c r="G172" s="1" t="s">
        <v>1292</v>
      </c>
      <c r="H172" s="1" t="s">
        <v>1275</v>
      </c>
      <c r="I172" s="1" t="s">
        <v>2364</v>
      </c>
      <c r="J172" s="1" t="s">
        <v>30</v>
      </c>
      <c r="K172" s="1" t="s">
        <v>2365</v>
      </c>
      <c r="L172" s="1" t="s">
        <v>2365</v>
      </c>
      <c r="M172" s="1" t="s">
        <v>1278</v>
      </c>
      <c r="N172" s="1" t="s">
        <v>1278</v>
      </c>
      <c r="O172" s="1" t="s">
        <v>1279</v>
      </c>
      <c r="P172" s="1" t="s">
        <v>1280</v>
      </c>
      <c r="Q172" s="1" t="s">
        <v>1281</v>
      </c>
      <c r="R172" s="1" t="s">
        <v>2366</v>
      </c>
      <c r="S172" s="1" t="s">
        <v>1283</v>
      </c>
      <c r="T172" s="1" t="s">
        <v>1284</v>
      </c>
      <c r="U172" s="1" t="s">
        <v>1242</v>
      </c>
      <c r="V172" s="1" t="s">
        <v>1286</v>
      </c>
    </row>
    <row r="173" s="1" customFormat="1" spans="1:22">
      <c r="A173" s="3">
        <v>999228615818990</v>
      </c>
      <c r="B173" s="1" t="s">
        <v>2342</v>
      </c>
      <c r="C173" s="1" t="s">
        <v>2367</v>
      </c>
      <c r="D173" s="1" t="s">
        <v>2368</v>
      </c>
      <c r="E173" s="1" t="s">
        <v>2369</v>
      </c>
      <c r="F173" s="1" t="s">
        <v>1324</v>
      </c>
      <c r="G173" s="1" t="s">
        <v>1274</v>
      </c>
      <c r="H173" s="1" t="s">
        <v>1275</v>
      </c>
      <c r="I173" s="1" t="s">
        <v>2370</v>
      </c>
      <c r="J173" s="1" t="s">
        <v>30</v>
      </c>
      <c r="K173" s="1" t="s">
        <v>2371</v>
      </c>
      <c r="L173" s="1" t="s">
        <v>2371</v>
      </c>
      <c r="M173" s="1" t="s">
        <v>1278</v>
      </c>
      <c r="N173" s="1" t="s">
        <v>1278</v>
      </c>
      <c r="O173" s="1" t="s">
        <v>1279</v>
      </c>
      <c r="P173" s="1" t="s">
        <v>1280</v>
      </c>
      <c r="Q173" s="1" t="s">
        <v>1281</v>
      </c>
      <c r="R173" s="1" t="s">
        <v>2372</v>
      </c>
      <c r="S173" s="1" t="s">
        <v>1283</v>
      </c>
      <c r="T173" s="1" t="s">
        <v>1284</v>
      </c>
      <c r="U173" s="1" t="s">
        <v>1242</v>
      </c>
      <c r="V173" s="1" t="s">
        <v>1590</v>
      </c>
    </row>
    <row r="174" s="1" customFormat="1" spans="1:22">
      <c r="A174" s="3">
        <v>999228616781341</v>
      </c>
      <c r="B174" s="1" t="s">
        <v>2342</v>
      </c>
      <c r="C174" s="1" t="s">
        <v>2373</v>
      </c>
      <c r="D174" s="1" t="s">
        <v>2374</v>
      </c>
      <c r="E174" s="1" t="s">
        <v>2375</v>
      </c>
      <c r="F174" s="1" t="s">
        <v>1291</v>
      </c>
      <c r="G174" s="1" t="s">
        <v>1274</v>
      </c>
      <c r="H174" s="1" t="s">
        <v>1275</v>
      </c>
      <c r="I174" s="1" t="s">
        <v>2376</v>
      </c>
      <c r="J174" s="1" t="s">
        <v>30</v>
      </c>
      <c r="K174" s="1" t="s">
        <v>2377</v>
      </c>
      <c r="L174" s="1" t="s">
        <v>2377</v>
      </c>
      <c r="M174" s="1" t="s">
        <v>1278</v>
      </c>
      <c r="N174" s="1" t="s">
        <v>1278</v>
      </c>
      <c r="O174" s="1" t="s">
        <v>1279</v>
      </c>
      <c r="P174" s="1" t="s">
        <v>1280</v>
      </c>
      <c r="Q174" s="1" t="s">
        <v>1281</v>
      </c>
      <c r="R174" s="1" t="s">
        <v>2378</v>
      </c>
      <c r="S174" s="1" t="s">
        <v>1283</v>
      </c>
      <c r="T174" s="1" t="s">
        <v>1284</v>
      </c>
      <c r="U174" s="1" t="s">
        <v>1242</v>
      </c>
      <c r="V174" s="1" t="s">
        <v>1380</v>
      </c>
    </row>
    <row r="175" s="1" customFormat="1" spans="1:22">
      <c r="A175" s="3">
        <v>999228617075781</v>
      </c>
      <c r="B175" s="1" t="s">
        <v>2342</v>
      </c>
      <c r="C175" s="1" t="s">
        <v>2379</v>
      </c>
      <c r="D175" s="1" t="s">
        <v>2380</v>
      </c>
      <c r="E175" s="1" t="s">
        <v>2381</v>
      </c>
      <c r="F175" s="1" t="s">
        <v>1376</v>
      </c>
      <c r="G175" s="1" t="s">
        <v>1292</v>
      </c>
      <c r="H175" s="1" t="s">
        <v>1275</v>
      </c>
      <c r="I175" s="1" t="s">
        <v>2382</v>
      </c>
      <c r="J175" s="1" t="s">
        <v>30</v>
      </c>
      <c r="K175" s="1" t="s">
        <v>2383</v>
      </c>
      <c r="L175" s="1" t="s">
        <v>2383</v>
      </c>
      <c r="M175" s="1" t="s">
        <v>1278</v>
      </c>
      <c r="N175" s="1" t="s">
        <v>1278</v>
      </c>
      <c r="O175" s="1" t="s">
        <v>1279</v>
      </c>
      <c r="P175" s="1" t="s">
        <v>1280</v>
      </c>
      <c r="Q175" s="1" t="s">
        <v>1281</v>
      </c>
      <c r="R175" s="1" t="s">
        <v>2384</v>
      </c>
      <c r="S175" s="1" t="s">
        <v>1283</v>
      </c>
      <c r="T175" s="1" t="s">
        <v>1284</v>
      </c>
      <c r="U175" s="1" t="s">
        <v>1242</v>
      </c>
      <c r="V175" s="1" t="s">
        <v>1682</v>
      </c>
    </row>
    <row r="176" s="1" customFormat="1" spans="1:22">
      <c r="A176" s="3">
        <v>999228772124392</v>
      </c>
      <c r="B176" s="1" t="s">
        <v>2385</v>
      </c>
      <c r="C176" s="1" t="s">
        <v>2386</v>
      </c>
      <c r="D176" s="1" t="s">
        <v>2387</v>
      </c>
      <c r="E176" s="1" t="s">
        <v>2388</v>
      </c>
      <c r="F176" s="1" t="s">
        <v>1291</v>
      </c>
      <c r="G176" s="1" t="s">
        <v>1292</v>
      </c>
      <c r="H176" s="1" t="s">
        <v>1275</v>
      </c>
      <c r="I176" s="1" t="s">
        <v>2389</v>
      </c>
      <c r="J176" s="1" t="s">
        <v>30</v>
      </c>
      <c r="K176" s="1" t="s">
        <v>2390</v>
      </c>
      <c r="L176" s="1" t="s">
        <v>2390</v>
      </c>
      <c r="M176" s="1" t="s">
        <v>1278</v>
      </c>
      <c r="N176" s="1" t="s">
        <v>1278</v>
      </c>
      <c r="O176" s="1" t="s">
        <v>1279</v>
      </c>
      <c r="P176" s="1" t="s">
        <v>1280</v>
      </c>
      <c r="Q176" s="1" t="s">
        <v>1281</v>
      </c>
      <c r="R176" s="1" t="s">
        <v>2391</v>
      </c>
      <c r="S176" s="1" t="s">
        <v>1283</v>
      </c>
      <c r="T176" s="1" t="s">
        <v>1284</v>
      </c>
      <c r="U176" s="1" t="s">
        <v>1285</v>
      </c>
      <c r="V176" s="1" t="s">
        <v>1335</v>
      </c>
    </row>
    <row r="177" s="1" customFormat="1" spans="1:22">
      <c r="A177" s="3">
        <v>999229288793584</v>
      </c>
      <c r="B177" s="1" t="s">
        <v>2392</v>
      </c>
      <c r="C177" s="1" t="s">
        <v>2393</v>
      </c>
      <c r="D177" s="1" t="s">
        <v>2394</v>
      </c>
      <c r="E177" s="1" t="s">
        <v>2395</v>
      </c>
      <c r="F177" s="1" t="s">
        <v>1376</v>
      </c>
      <c r="G177" s="1" t="s">
        <v>1291</v>
      </c>
      <c r="H177" s="1" t="s">
        <v>1275</v>
      </c>
      <c r="I177" s="1" t="s">
        <v>2396</v>
      </c>
      <c r="J177" s="1" t="s">
        <v>30</v>
      </c>
      <c r="K177" s="1" t="s">
        <v>2397</v>
      </c>
      <c r="L177" s="1" t="s">
        <v>2397</v>
      </c>
      <c r="M177" s="1" t="s">
        <v>1278</v>
      </c>
      <c r="N177" s="1" t="s">
        <v>1278</v>
      </c>
      <c r="O177" s="1" t="s">
        <v>1279</v>
      </c>
      <c r="P177" s="1" t="s">
        <v>1280</v>
      </c>
      <c r="Q177" s="1" t="s">
        <v>1281</v>
      </c>
      <c r="R177" s="1" t="s">
        <v>2398</v>
      </c>
      <c r="S177" s="1" t="s">
        <v>1283</v>
      </c>
      <c r="T177" s="1" t="s">
        <v>1284</v>
      </c>
      <c r="U177" s="1" t="s">
        <v>1285</v>
      </c>
      <c r="V177" s="1" t="s">
        <v>1380</v>
      </c>
    </row>
    <row r="178" s="1" customFormat="1" spans="1:22">
      <c r="A178" s="3">
        <v>999229290872038</v>
      </c>
      <c r="B178" s="1" t="s">
        <v>2399</v>
      </c>
      <c r="C178" s="1" t="s">
        <v>2400</v>
      </c>
      <c r="D178" s="1" t="s">
        <v>1677</v>
      </c>
      <c r="E178" s="1" t="s">
        <v>2401</v>
      </c>
      <c r="F178" s="1" t="s">
        <v>1317</v>
      </c>
      <c r="G178" s="1" t="s">
        <v>1291</v>
      </c>
      <c r="H178" s="1" t="s">
        <v>1275</v>
      </c>
      <c r="I178" s="1" t="s">
        <v>2402</v>
      </c>
      <c r="J178" s="1" t="s">
        <v>30</v>
      </c>
      <c r="K178" s="1" t="s">
        <v>2403</v>
      </c>
      <c r="L178" s="1" t="s">
        <v>2403</v>
      </c>
      <c r="M178" s="1" t="s">
        <v>1278</v>
      </c>
      <c r="N178" s="1" t="s">
        <v>1278</v>
      </c>
      <c r="O178" s="1" t="s">
        <v>1279</v>
      </c>
      <c r="P178" s="1" t="s">
        <v>1280</v>
      </c>
      <c r="Q178" s="1" t="s">
        <v>1281</v>
      </c>
      <c r="R178" s="1" t="s">
        <v>2404</v>
      </c>
      <c r="S178" s="1" t="s">
        <v>1283</v>
      </c>
      <c r="T178" s="1" t="s">
        <v>1284</v>
      </c>
      <c r="U178" s="1" t="s">
        <v>1285</v>
      </c>
      <c r="V178" s="1" t="s">
        <v>1682</v>
      </c>
    </row>
    <row r="179" s="1" customFormat="1" spans="1:22">
      <c r="A179" s="3">
        <v>999229296275410</v>
      </c>
      <c r="B179" s="1" t="s">
        <v>2405</v>
      </c>
      <c r="C179" s="1" t="s">
        <v>2406</v>
      </c>
      <c r="D179" s="1" t="s">
        <v>1677</v>
      </c>
      <c r="E179" s="1" t="s">
        <v>2407</v>
      </c>
      <c r="F179" s="1" t="s">
        <v>1317</v>
      </c>
      <c r="G179" s="1" t="s">
        <v>1291</v>
      </c>
      <c r="H179" s="1" t="s">
        <v>1275</v>
      </c>
      <c r="I179" s="1" t="s">
        <v>2402</v>
      </c>
      <c r="J179" s="1" t="s">
        <v>30</v>
      </c>
      <c r="K179" s="1" t="s">
        <v>2403</v>
      </c>
      <c r="L179" s="1" t="s">
        <v>2403</v>
      </c>
      <c r="M179" s="1" t="s">
        <v>1278</v>
      </c>
      <c r="N179" s="1" t="s">
        <v>1278</v>
      </c>
      <c r="O179" s="1" t="s">
        <v>1279</v>
      </c>
      <c r="P179" s="1" t="s">
        <v>1280</v>
      </c>
      <c r="Q179" s="1" t="s">
        <v>1281</v>
      </c>
      <c r="R179" s="1" t="s">
        <v>2408</v>
      </c>
      <c r="S179" s="1" t="s">
        <v>1283</v>
      </c>
      <c r="T179" s="1" t="s">
        <v>1284</v>
      </c>
      <c r="U179" s="1" t="s">
        <v>1285</v>
      </c>
      <c r="V179" s="1" t="s">
        <v>1682</v>
      </c>
    </row>
    <row r="180" s="1" customFormat="1" spans="1:22">
      <c r="A180" s="3">
        <v>999229306085683</v>
      </c>
      <c r="B180" s="1" t="s">
        <v>2405</v>
      </c>
      <c r="C180" s="1" t="s">
        <v>2409</v>
      </c>
      <c r="D180" s="1" t="s">
        <v>2410</v>
      </c>
      <c r="E180" s="1" t="s">
        <v>2411</v>
      </c>
      <c r="F180" s="1" t="s">
        <v>1317</v>
      </c>
      <c r="G180" s="1" t="s">
        <v>1274</v>
      </c>
      <c r="H180" s="1" t="s">
        <v>1275</v>
      </c>
      <c r="I180" s="1" t="s">
        <v>2412</v>
      </c>
      <c r="J180" s="1" t="s">
        <v>30</v>
      </c>
      <c r="K180" s="1" t="s">
        <v>2413</v>
      </c>
      <c r="L180" s="1" t="s">
        <v>2413</v>
      </c>
      <c r="M180" s="1" t="s">
        <v>1278</v>
      </c>
      <c r="N180" s="1" t="s">
        <v>1278</v>
      </c>
      <c r="O180" s="1" t="s">
        <v>1279</v>
      </c>
      <c r="P180" s="1" t="s">
        <v>1280</v>
      </c>
      <c r="Q180" s="1" t="s">
        <v>1281</v>
      </c>
      <c r="R180" s="1" t="s">
        <v>2414</v>
      </c>
      <c r="S180" s="1" t="s">
        <v>1283</v>
      </c>
      <c r="T180" s="1" t="s">
        <v>1284</v>
      </c>
      <c r="U180" s="1" t="s">
        <v>1285</v>
      </c>
      <c r="V180" s="1" t="s">
        <v>1296</v>
      </c>
    </row>
    <row r="181" s="1" customFormat="1" spans="1:22">
      <c r="A181" s="3">
        <v>999229307664414</v>
      </c>
      <c r="B181" s="1" t="s">
        <v>2415</v>
      </c>
      <c r="C181" s="1" t="s">
        <v>2416</v>
      </c>
      <c r="D181" s="1" t="s">
        <v>2417</v>
      </c>
      <c r="E181" s="1" t="s">
        <v>2418</v>
      </c>
      <c r="F181" s="1" t="s">
        <v>1317</v>
      </c>
      <c r="G181" s="1" t="s">
        <v>1292</v>
      </c>
      <c r="H181" s="1" t="s">
        <v>1275</v>
      </c>
      <c r="I181" s="1" t="s">
        <v>2419</v>
      </c>
      <c r="J181" s="1" t="s">
        <v>30</v>
      </c>
      <c r="K181" s="1" t="s">
        <v>2420</v>
      </c>
      <c r="L181" s="1" t="s">
        <v>2420</v>
      </c>
      <c r="M181" s="1" t="s">
        <v>1278</v>
      </c>
      <c r="N181" s="1" t="s">
        <v>1278</v>
      </c>
      <c r="O181" s="1" t="s">
        <v>1279</v>
      </c>
      <c r="P181" s="1" t="s">
        <v>1280</v>
      </c>
      <c r="Q181" s="1" t="s">
        <v>1281</v>
      </c>
      <c r="R181" s="1" t="s">
        <v>2421</v>
      </c>
      <c r="S181" s="1" t="s">
        <v>1283</v>
      </c>
      <c r="T181" s="1" t="s">
        <v>1284</v>
      </c>
      <c r="U181" s="1" t="s">
        <v>1285</v>
      </c>
      <c r="V181" s="1" t="s">
        <v>1286</v>
      </c>
    </row>
    <row r="182" s="1" customFormat="1" spans="1:22">
      <c r="A182" s="3">
        <v>999229308048808</v>
      </c>
      <c r="B182" s="1" t="s">
        <v>2415</v>
      </c>
      <c r="C182" s="1" t="s">
        <v>2422</v>
      </c>
      <c r="D182" s="1" t="s">
        <v>1978</v>
      </c>
      <c r="E182" s="1" t="s">
        <v>2423</v>
      </c>
      <c r="F182" s="1" t="s">
        <v>1317</v>
      </c>
      <c r="G182" s="1" t="s">
        <v>1291</v>
      </c>
      <c r="H182" s="1" t="s">
        <v>1275</v>
      </c>
      <c r="I182" s="1" t="s">
        <v>1980</v>
      </c>
      <c r="J182" s="1" t="s">
        <v>30</v>
      </c>
      <c r="K182" s="1" t="s">
        <v>2424</v>
      </c>
      <c r="L182" s="1" t="s">
        <v>2424</v>
      </c>
      <c r="M182" s="1" t="s">
        <v>1278</v>
      </c>
      <c r="N182" s="1" t="s">
        <v>1278</v>
      </c>
      <c r="O182" s="1" t="s">
        <v>1279</v>
      </c>
      <c r="P182" s="1" t="s">
        <v>1280</v>
      </c>
      <c r="Q182" s="1" t="s">
        <v>1281</v>
      </c>
      <c r="R182" s="1" t="s">
        <v>2425</v>
      </c>
      <c r="S182" s="1" t="s">
        <v>1283</v>
      </c>
      <c r="T182" s="1" t="s">
        <v>1284</v>
      </c>
      <c r="U182" s="1" t="s">
        <v>1285</v>
      </c>
      <c r="V182" s="1" t="s">
        <v>1286</v>
      </c>
    </row>
    <row r="183" s="1" customFormat="1" spans="1:22">
      <c r="A183" s="3">
        <v>999229332888759</v>
      </c>
      <c r="B183" s="1" t="s">
        <v>2308</v>
      </c>
      <c r="C183" s="1" t="s">
        <v>2426</v>
      </c>
      <c r="D183" s="1" t="s">
        <v>2417</v>
      </c>
      <c r="E183" s="1" t="s">
        <v>2427</v>
      </c>
      <c r="F183" s="1" t="s">
        <v>1317</v>
      </c>
      <c r="G183" s="1" t="s">
        <v>1274</v>
      </c>
      <c r="H183" s="1" t="s">
        <v>1275</v>
      </c>
      <c r="I183" s="1" t="s">
        <v>2428</v>
      </c>
      <c r="J183" s="1" t="s">
        <v>30</v>
      </c>
      <c r="K183" s="1" t="s">
        <v>2429</v>
      </c>
      <c r="L183" s="1" t="s">
        <v>2429</v>
      </c>
      <c r="M183" s="1" t="s">
        <v>1278</v>
      </c>
      <c r="N183" s="1" t="s">
        <v>1278</v>
      </c>
      <c r="O183" s="1" t="s">
        <v>1279</v>
      </c>
      <c r="P183" s="1" t="s">
        <v>1280</v>
      </c>
      <c r="Q183" s="1" t="s">
        <v>1281</v>
      </c>
      <c r="R183" s="1" t="s">
        <v>2430</v>
      </c>
      <c r="S183" s="1" t="s">
        <v>1283</v>
      </c>
      <c r="T183" s="1" t="s">
        <v>1284</v>
      </c>
      <c r="U183" s="1" t="s">
        <v>1285</v>
      </c>
      <c r="V183" s="1" t="s">
        <v>1286</v>
      </c>
    </row>
    <row r="184" s="1" customFormat="1" spans="1:22">
      <c r="A184" s="3">
        <v>999229349807239</v>
      </c>
      <c r="B184" s="1" t="s">
        <v>1459</v>
      </c>
      <c r="C184" s="1" t="s">
        <v>2431</v>
      </c>
      <c r="D184" s="1" t="s">
        <v>1978</v>
      </c>
      <c r="E184" s="1" t="s">
        <v>2432</v>
      </c>
      <c r="F184" s="1" t="s">
        <v>1291</v>
      </c>
      <c r="G184" s="1" t="s">
        <v>1274</v>
      </c>
      <c r="H184" s="1" t="s">
        <v>1275</v>
      </c>
      <c r="I184" s="1" t="s">
        <v>1980</v>
      </c>
      <c r="J184" s="1" t="s">
        <v>30</v>
      </c>
      <c r="K184" s="1" t="s">
        <v>2433</v>
      </c>
      <c r="L184" s="1" t="s">
        <v>2433</v>
      </c>
      <c r="M184" s="1" t="s">
        <v>1278</v>
      </c>
      <c r="N184" s="1" t="s">
        <v>1278</v>
      </c>
      <c r="O184" s="1" t="s">
        <v>1279</v>
      </c>
      <c r="P184" s="1" t="s">
        <v>1280</v>
      </c>
      <c r="Q184" s="1" t="s">
        <v>1281</v>
      </c>
      <c r="R184" s="1" t="s">
        <v>2434</v>
      </c>
      <c r="S184" s="1" t="s">
        <v>1283</v>
      </c>
      <c r="T184" s="1" t="s">
        <v>1284</v>
      </c>
      <c r="U184" s="1" t="s">
        <v>1285</v>
      </c>
      <c r="V184" s="1" t="s">
        <v>1286</v>
      </c>
    </row>
    <row r="185" s="1" customFormat="1" spans="1:22">
      <c r="A185" s="3">
        <v>29349925259</v>
      </c>
      <c r="B185" s="1" t="s">
        <v>1459</v>
      </c>
      <c r="C185" s="1" t="s">
        <v>2435</v>
      </c>
      <c r="D185" s="1" t="s">
        <v>1978</v>
      </c>
      <c r="E185" s="1" t="s">
        <v>2436</v>
      </c>
      <c r="F185" s="1" t="s">
        <v>1317</v>
      </c>
      <c r="G185" s="1" t="s">
        <v>1291</v>
      </c>
      <c r="H185" s="1" t="s">
        <v>1275</v>
      </c>
      <c r="I185" s="1" t="s">
        <v>2437</v>
      </c>
      <c r="J185" s="1" t="s">
        <v>30</v>
      </c>
      <c r="K185" s="1" t="s">
        <v>2438</v>
      </c>
      <c r="L185" s="1" t="s">
        <v>2438</v>
      </c>
      <c r="M185" s="1" t="s">
        <v>1278</v>
      </c>
      <c r="N185" s="1" t="s">
        <v>1278</v>
      </c>
      <c r="O185" s="1" t="s">
        <v>1279</v>
      </c>
      <c r="P185" s="1" t="s">
        <v>1280</v>
      </c>
      <c r="Q185" s="1" t="s">
        <v>1281</v>
      </c>
      <c r="R185" s="1" t="s">
        <v>2439</v>
      </c>
      <c r="S185" s="1" t="s">
        <v>1283</v>
      </c>
      <c r="T185" s="1" t="s">
        <v>1284</v>
      </c>
      <c r="U185" s="1" t="s">
        <v>1285</v>
      </c>
      <c r="V185" s="1" t="s">
        <v>1286</v>
      </c>
    </row>
    <row r="186" s="1" customFormat="1" spans="1:22">
      <c r="A186" s="3">
        <v>999229352889083</v>
      </c>
      <c r="B186" s="1" t="s">
        <v>1273</v>
      </c>
      <c r="C186" s="1" t="s">
        <v>2440</v>
      </c>
      <c r="D186" s="1" t="s">
        <v>1978</v>
      </c>
      <c r="E186" s="1" t="s">
        <v>2441</v>
      </c>
      <c r="F186" s="1" t="s">
        <v>1317</v>
      </c>
      <c r="G186" s="1" t="s">
        <v>1274</v>
      </c>
      <c r="H186" s="1" t="s">
        <v>1275</v>
      </c>
      <c r="I186" s="1" t="s">
        <v>2442</v>
      </c>
      <c r="J186" s="1" t="s">
        <v>30</v>
      </c>
      <c r="K186" s="1" t="s">
        <v>2443</v>
      </c>
      <c r="L186" s="1" t="s">
        <v>2443</v>
      </c>
      <c r="M186" s="1" t="s">
        <v>1278</v>
      </c>
      <c r="N186" s="1" t="s">
        <v>1278</v>
      </c>
      <c r="O186" s="1" t="s">
        <v>1279</v>
      </c>
      <c r="P186" s="1" t="s">
        <v>1280</v>
      </c>
      <c r="Q186" s="1" t="s">
        <v>1281</v>
      </c>
      <c r="R186" s="1" t="s">
        <v>2444</v>
      </c>
      <c r="S186" s="1" t="s">
        <v>1283</v>
      </c>
      <c r="T186" s="1" t="s">
        <v>1284</v>
      </c>
      <c r="U186" s="1" t="s">
        <v>1285</v>
      </c>
      <c r="V186" s="1" t="s">
        <v>1286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2023-12-18T02:20:48Z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