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<sst xmlns="http://schemas.openxmlformats.org/spreadsheetml/2006/main" count="5758" uniqueCount="1810">
  <si>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</si>
  <si>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</si>
  <si>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</si>
  <si>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</si>
  <si>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</si>
  <si>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</si>
  <si>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</si>
  <si>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</si>
  <si>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</si>
  <si>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</si>
  <si>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</si>
  <si>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</si>
  <si>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</si>
  <si>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</si>
  <si>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</si>
  <si>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</si>
  <si>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</si>
  <si>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</si>
  <si>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</si>
  <si>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</si>
  <si>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</si>
  <si>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</si>
  <si>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</si>
  <si>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</si>
  <si>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</si>
  <si>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999225696715324	</t>
  </si>
  <si>
    <t>Ctrip</t>
  </si>
  <si>
    <t>正常</t>
  </si>
  <si>
    <t>[巴厘岛]乌布阿卡萨里度假村 - 伊妮薇款待酒店(Aksari Resort Ubud by Ini Vie Hospitality)(108697583)</t>
  </si>
  <si>
    <t>森林景双人套房&lt;双人入住&gt;&lt;双早&gt;</t>
  </si>
  <si>
    <t>CNY</t>
  </si>
  <si>
    <t>BORA/AN,BORA/AN</t>
  </si>
  <si>
    <t>CA2019231219CNY</t>
  </si>
  <si>
    <t>未提现</t>
  </si>
  <si>
    <t>携程开票</t>
  </si>
  <si>
    <t xml:space="preserve">3708523	</t>
  </si>
  <si>
    <t xml:space="preserve">AKU 25044	</t>
  </si>
  <si>
    <t xml:space="preserve">999226329787561	</t>
  </si>
  <si>
    <t>[米里]米里帝国酒店(Imperial Hotel Miri)(28476284)</t>
  </si>
  <si>
    <t>豪华两房公寓&lt;三人入住&gt;&lt;早餐&gt;</t>
  </si>
  <si>
    <t>HAI/PIK CHAN,HAI/CHIN CHIN MICHELLE,CHIN/CHOON LIN</t>
  </si>
  <si>
    <t xml:space="preserve">3827411	</t>
  </si>
  <si>
    <t xml:space="preserve">358964	</t>
  </si>
  <si>
    <t xml:space="preserve">999227005875029	</t>
  </si>
  <si>
    <t>[芭堤雅]芭堤雅旅客之家(Travelodge Pattaya)(13860228)</t>
  </si>
  <si>
    <t>标准房&lt;今日特价 &gt;&lt;双人入住&gt;&lt;无早&gt;</t>
  </si>
  <si>
    <t>Sommer/Michel</t>
  </si>
  <si>
    <t xml:space="preserve">3981554	</t>
  </si>
  <si>
    <t xml:space="preserve">560100	</t>
  </si>
  <si>
    <t xml:space="preserve">999227108419157	</t>
  </si>
  <si>
    <t>[拉普拉普]皇宫水上乐园度假村(Jpark Island Resort &amp; Waterpark Cebu)(5435570)</t>
  </si>
  <si>
    <t>豪华房(至少连住2晚及以上)&lt;特价大促销&gt;&lt;三人入住&gt;&lt;早餐&gt;</t>
  </si>
  <si>
    <t>LEE/HOSANG,LEE/HOSANG,LEE/HOSANG</t>
  </si>
  <si>
    <t xml:space="preserve">4007615	</t>
  </si>
  <si>
    <t xml:space="preserve">6938556	</t>
  </si>
  <si>
    <t xml:space="preserve">999227180213234	</t>
  </si>
  <si>
    <t>[甲抛峇底]贝塔姆水上乐园度假村(Bertam Resort, Penang)(112772881)</t>
  </si>
  <si>
    <t>高级特大床房&lt;特惠&gt;&lt;双人入住&gt;&lt;无早&gt;</t>
  </si>
  <si>
    <t>Rahmah Shazi Shaarani/Ainol,Rahmah Shazi Shaarani/Ainol</t>
  </si>
  <si>
    <t xml:space="preserve">4014458	</t>
  </si>
  <si>
    <t xml:space="preserve">T003564	</t>
  </si>
  <si>
    <t xml:space="preserve">999227187565862	</t>
  </si>
  <si>
    <t>[拉普拉普]宿务麦克坦珊瑚礁岛度假村(The Reef Island Resort Mactan, Cebu)(104207868)</t>
  </si>
  <si>
    <t>豪华房&lt;今日特价 &gt;&lt;双人入住&gt;&lt;双早&gt;</t>
  </si>
  <si>
    <t>KIM/JINYOUNG</t>
  </si>
  <si>
    <t xml:space="preserve">4019248	</t>
  </si>
  <si>
    <t xml:space="preserve">1642152	</t>
  </si>
  <si>
    <t xml:space="preserve">999227295319044	</t>
  </si>
  <si>
    <t>[首尔]明洞亲爱酒店(Dears Myeongdong)(105594077)</t>
  </si>
  <si>
    <t>布雷夫双床房&lt;今日特价 &gt;&lt;双人入住&gt;&lt;不适用韩国客人&gt;&lt;无早&gt;</t>
  </si>
  <si>
    <t>KON/AYAKA,ARAI/AYANA</t>
  </si>
  <si>
    <t xml:space="preserve">4038348	</t>
  </si>
  <si>
    <t xml:space="preserve">23045422	</t>
  </si>
  <si>
    <t xml:space="preserve">999227309089152	</t>
  </si>
  <si>
    <t>[曼谷]曼谷河畔萨利尔酒店(The Salil Hotel Riverside Bangkok)(99980109)</t>
  </si>
  <si>
    <t>城景豪华房(至少连住2晚及以上)&lt;双人入住&gt;&lt;双早&gt;</t>
  </si>
  <si>
    <t>LAM/WAICHUN,WANG/YAN</t>
  </si>
  <si>
    <t xml:space="preserve">4045898	</t>
  </si>
  <si>
    <t xml:space="preserve">23087	</t>
  </si>
  <si>
    <t xml:space="preserve">999227345418163	</t>
  </si>
  <si>
    <t>[阿布扎比]阿布扎比阿提哈德塔康莱德酒店(Conrad Abu Dhabi Etihad Towers)(108608099)</t>
  </si>
  <si>
    <t>海景至尊尊贵特大床房 禁烟&lt;三人入住&gt;&lt;不适用阿联酋客人&gt;&lt;特价&gt;&lt;早餐&gt;</t>
  </si>
  <si>
    <t>GONG/YAN,WU/EILEEN,WU/CLAIRE</t>
  </si>
  <si>
    <t xml:space="preserve">4057731	</t>
  </si>
  <si>
    <t xml:space="preserve">3436062784	</t>
  </si>
  <si>
    <t xml:space="preserve">999227382710857	</t>
  </si>
  <si>
    <t>[曼谷]宜必思尚品曼谷素坤逸康福酒店(Ibis Styles Bangkok Sukhumvit Phra Khanong)(19680484)</t>
  </si>
  <si>
    <t>豪华双人床房&lt;双人入住&gt;&lt;不适用泰国客人&gt;&lt;无早&gt;</t>
  </si>
  <si>
    <t>Sablok/Bhuvandeep Singh</t>
  </si>
  <si>
    <t xml:space="preserve">4066395	</t>
  </si>
  <si>
    <t xml:space="preserve">361547	</t>
  </si>
  <si>
    <t xml:space="preserve">999227384795160	</t>
  </si>
  <si>
    <t>[首尔]明洞大使宜必思酒店(Ibis Ambassador Myeongdong)(5015823)</t>
  </si>
  <si>
    <t>标准大床房&lt;超值特惠&gt;&lt;双人入住&gt;&lt;不适用韩国客人&gt;&lt;无早&gt;</t>
  </si>
  <si>
    <t>CHIDA/KEIKO</t>
  </si>
  <si>
    <t xml:space="preserve">4067193	</t>
  </si>
  <si>
    <t xml:space="preserve">1258300	</t>
  </si>
  <si>
    <t xml:space="preserve">999227440584845	</t>
  </si>
  <si>
    <t>标准双床房&lt;双人入住&gt;&lt;不适用泰国客人&gt;&lt;无早&gt;</t>
  </si>
  <si>
    <t>CHAK/TSZ CHUN</t>
  </si>
  <si>
    <t xml:space="preserve">4076746	</t>
  </si>
  <si>
    <t xml:space="preserve">361539	</t>
  </si>
  <si>
    <t xml:space="preserve">999227953287835	</t>
  </si>
  <si>
    <t>CHIU/HUNG YEH,LIU/YUNG HSIN</t>
  </si>
  <si>
    <t xml:space="preserve">4085206	</t>
  </si>
  <si>
    <t xml:space="preserve">1259128	</t>
  </si>
  <si>
    <t xml:space="preserve">999227980034885	</t>
  </si>
  <si>
    <t>[邦劳]保和省BE豪华度假酒店(BE Grand Resort, Bohol)(25321763)</t>
  </si>
  <si>
    <t>池景豪华阿阔房&lt;今日特价 &gt;&lt;双人入住&gt;&lt;双早&gt;</t>
  </si>
  <si>
    <t>KANG/DA HYE</t>
  </si>
  <si>
    <t xml:space="preserve">4093713	</t>
  </si>
  <si>
    <t xml:space="preserve">64992	</t>
  </si>
  <si>
    <t xml:space="preserve">999228068607083	</t>
  </si>
  <si>
    <t>[首尔]首尔弘大智选假日酒店(Holiday Inn Express Seoul Hongdae, an IHG Hotel)(28670148)</t>
  </si>
  <si>
    <t>高级双床房(至少连住2晚及以上)&lt;今日特价 &gt;&lt;双人入住&gt;&lt;不适用韩国客人&gt;&lt;双早&gt;</t>
  </si>
  <si>
    <t>WANG/XUECHUN</t>
  </si>
  <si>
    <t xml:space="preserve">4117314	</t>
  </si>
  <si>
    <t xml:space="preserve">1578158	</t>
  </si>
  <si>
    <t xml:space="preserve">999228090247383	</t>
  </si>
  <si>
    <t>[普吉岛]铂尔曼普吉岛卡隆海滩度假酒店(Pullman Phuket Karon Beach Resort)(3460018)</t>
  </si>
  <si>
    <t>海景豪华双床房(至少连住2晚及以上)&lt;限量特价&gt;&lt;双人入住&gt;&lt;不适用泰国客人&gt;&lt;双早&gt;</t>
  </si>
  <si>
    <t>Xuan/yinji,ZHANG/BEI</t>
  </si>
  <si>
    <t xml:space="preserve">4122802	</t>
  </si>
  <si>
    <t xml:space="preserve">123125727	</t>
  </si>
  <si>
    <t xml:space="preserve">999228163589125	</t>
  </si>
  <si>
    <t>[新加坡]欧文之家酒店公寓(Owen House by Hmlet)(105712501)</t>
  </si>
  <si>
    <t>豪华大床房&lt;今日特价 &gt;&lt;双人入住&gt;&lt;无早&gt;</t>
  </si>
  <si>
    <t>Sibal/Jeremiah</t>
  </si>
  <si>
    <t xml:space="preserve">4143530	</t>
  </si>
  <si>
    <t xml:space="preserve">ROWEN11320	</t>
  </si>
  <si>
    <t xml:space="preserve">999228163738567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</si>
  <si>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</si>
  <si>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</si>
  <si>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Song/Wooseok,Lee/Hohun,Shin/Yongwoo,Moon/Sunghoon</t>
  </si>
  <si>
    <t xml:space="preserve">4143550	</t>
  </si>
  <si>
    <t xml:space="preserve">1392202	</t>
  </si>
  <si>
    <t xml:space="preserve">999228208962841	</t>
  </si>
  <si>
    <t>[曼谷]宜必思曼谷暹罗酒店(Ibis Bangkok Siam)(1586186)</t>
  </si>
  <si>
    <t>标准双人房(至少提前3天预订)(至少连住2晚及以上)&lt;特惠&gt;&lt;双人入住&gt;&lt;中宾&gt;&lt;无早&gt;</t>
  </si>
  <si>
    <t>Lam/Wing Chu</t>
  </si>
  <si>
    <t xml:space="preserve">4149348	</t>
  </si>
  <si>
    <t xml:space="preserve">9009826	</t>
  </si>
  <si>
    <t xml:space="preserve">999228263677366	</t>
  </si>
  <si>
    <t>[首尔]三井酒店(Hotel Samjung)(28525707)</t>
  </si>
  <si>
    <t>双人床房&lt;双人入住&gt;&lt;无早&gt;</t>
  </si>
  <si>
    <t>SHIM/HYOJIN</t>
  </si>
  <si>
    <t xml:space="preserve">4166976	</t>
  </si>
  <si>
    <t xml:space="preserve">23063617	</t>
  </si>
  <si>
    <t xml:space="preserve">999228265958828	</t>
  </si>
  <si>
    <t>[曼谷]宜必思曼谷素坤逸 4 酒店(Ibis Bangkok Sukhumvit 4)(4889456)</t>
  </si>
  <si>
    <t>高级大床房(至少提前3天预订)(至少连住2晚及以上)&lt;双人入住&gt;&lt;中宾&gt;&lt;无早&gt;</t>
  </si>
  <si>
    <t>DING/CHEN</t>
  </si>
  <si>
    <t xml:space="preserve">4168381	</t>
  </si>
  <si>
    <t xml:space="preserve">9014242	</t>
  </si>
  <si>
    <t xml:space="preserve">28267582198	</t>
  </si>
  <si>
    <t>[曼谷]宜必思曼谷素坤逸24店(Ibis Bangkok Sukhumvit 24)(112895538)</t>
  </si>
  <si>
    <t>标准房 2张单人床(至少提前3天预订)(至少连住2晚及以上)&lt;双人入住&gt;&lt;中宾&gt;&lt;双早&gt;</t>
  </si>
  <si>
    <t>HUI/WING YU</t>
  </si>
  <si>
    <t xml:space="preserve">4169239	</t>
  </si>
  <si>
    <t xml:space="preserve">9014360	</t>
  </si>
  <si>
    <t>取消</t>
  </si>
  <si>
    <t xml:space="preserve">999228272248218	</t>
  </si>
  <si>
    <t>[仁川]仁川机场贝斯特韦斯特精品酒店(Best Western Premier Incheon Airport Hotel)(5923817)</t>
  </si>
  <si>
    <t>尊贵双人房&lt;双人入住&gt;&lt;不适用韩国客人&gt;&lt;无早&gt;</t>
  </si>
  <si>
    <t>YAMANE/HONOKA</t>
  </si>
  <si>
    <t xml:space="preserve">4172243	</t>
  </si>
  <si>
    <t xml:space="preserve">23300435	</t>
  </si>
  <si>
    <t xml:space="preserve">999228281122151	</t>
  </si>
  <si>
    <t>[芙蓉]芙蓉皇家朱兰酒店(Royale Chulan Seremban)(91100866)</t>
  </si>
  <si>
    <t>高级双人床房&lt;双人入住&gt;&lt;无早&gt;</t>
  </si>
  <si>
    <t>LIEW JIAN WEI/DAVID</t>
  </si>
  <si>
    <t xml:space="preserve">4175361	</t>
  </si>
  <si>
    <t xml:space="preserve">101100	</t>
  </si>
  <si>
    <t xml:space="preserve">999228327429409	</t>
  </si>
  <si>
    <t>KINGSAKUL/THANAYUT,YANACHAN/NITHIKAN</t>
  </si>
  <si>
    <t xml:space="preserve">4196421	</t>
  </si>
  <si>
    <t xml:space="preserve">1264810	</t>
  </si>
  <si>
    <t xml:space="preserve">999228343665634	</t>
  </si>
  <si>
    <t>[乔治市]槟城皇家朱兰酒店(Royale Chulan Penang)(12046718)</t>
  </si>
  <si>
    <t>&lt;双人入住&gt;&lt;双早&gt;</t>
  </si>
  <si>
    <t>Hassan/Mohd hazriq hasmin,Hassan/Mohd hazriq hasmin,Hassan/Mohd hazriq hasmin,Hassan/Mohd hazriq hasmin</t>
  </si>
  <si>
    <t xml:space="preserve">4205981	</t>
  </si>
  <si>
    <t xml:space="preserve">9093451,9093452	</t>
  </si>
  <si>
    <t xml:space="preserve">999228355297949	</t>
  </si>
  <si>
    <t>[吉隆坡]菲斯酒店(The Face Suites)(6286739)</t>
  </si>
  <si>
    <t>&lt;四人入住&gt;&lt;无早&gt;</t>
  </si>
  <si>
    <t>Ezar/Azri,Ezar/Azri,Ezar/Azri</t>
  </si>
  <si>
    <t xml:space="preserve">4210665	</t>
  </si>
  <si>
    <t xml:space="preserve">114728	</t>
  </si>
  <si>
    <t xml:space="preserve">999228363160116	</t>
  </si>
  <si>
    <t>[邦帕利]曼谷素旺那普机场诺富特酒店(Novotel Bangkok Suvarnabhumi Airport)(28554892)</t>
  </si>
  <si>
    <t>高级特大床房&lt;今日特价 &gt;&lt;单人入住&gt;&lt;单早&gt;</t>
  </si>
  <si>
    <t>STEIN/PETER</t>
  </si>
  <si>
    <t xml:space="preserve">4215043	</t>
  </si>
  <si>
    <t xml:space="preserve">3407588	</t>
  </si>
  <si>
    <t xml:space="preserve">999228367534543	</t>
  </si>
  <si>
    <t>两卧室豪华套房&lt;四人入住&gt;&lt;无早&gt;</t>
  </si>
  <si>
    <t>YANG/YIN,SHAO/XIAOMENG,ZHANG/ZHEN,YANG/MEIRONG,ZHU/JU,ZHU/QUAN,ZHU/ZHENRU,ZHU/DIANQI,ZHU/PING,ZHU/HUIHONG,ZHU/QIN</t>
  </si>
  <si>
    <t xml:space="preserve">4218742	</t>
  </si>
  <si>
    <t xml:space="preserve">114790	</t>
  </si>
  <si>
    <t xml:space="preserve">999228369510237	</t>
  </si>
  <si>
    <t>海景豪华特大床房(至少连住2晚及以上)&lt;限量特价&gt;&lt;双人入住&gt;&lt;不适用泰国客人&gt;&lt;双早&gt;</t>
  </si>
  <si>
    <t>TIAN/YING</t>
  </si>
  <si>
    <t xml:space="preserve">4222204	</t>
  </si>
  <si>
    <t xml:space="preserve">128662163	</t>
  </si>
  <si>
    <t xml:space="preserve">999228370113579	</t>
  </si>
  <si>
    <t>[芭堤雅]芭堤雅勒瓦纳酒店(Levana Pattaya Hotel)(112420111)</t>
  </si>
  <si>
    <t>豪华特大床房&lt;双人入住&gt;&lt;不适用泰国客人&gt;&lt;无早&gt;</t>
  </si>
  <si>
    <t>YEUNG/CHOY LAM</t>
  </si>
  <si>
    <t xml:space="preserve">4223160	</t>
  </si>
  <si>
    <t xml:space="preserve">40127	</t>
  </si>
  <si>
    <t xml:space="preserve">999228370163730	</t>
  </si>
  <si>
    <t xml:space="preserve">4223375	</t>
  </si>
  <si>
    <t xml:space="preserve">40128	</t>
  </si>
  <si>
    <t xml:space="preserve">999228395379323	</t>
  </si>
  <si>
    <t>[曼谷]察殿曼谷大酒店(Chatrium Grand Bangkok)(105593534)</t>
  </si>
  <si>
    <t>(至少连住2晚及以上)&lt;特惠专享&gt;&lt;双人入住&gt;&lt;不适用泰国客人&gt;&lt;双早&gt;</t>
  </si>
  <si>
    <t>CHEUNG/KWOK LEUNG</t>
  </si>
  <si>
    <t xml:space="preserve">4227466	</t>
  </si>
  <si>
    <t xml:space="preserve">335423300	</t>
  </si>
  <si>
    <t xml:space="preserve">999228403776486	</t>
  </si>
  <si>
    <t>[曼谷]萨沙酒店(THE SACHA Apart-Hotel Thonglor)(112490619)</t>
  </si>
  <si>
    <t>标准一室公寓&lt;双人入住&gt;&lt;无早&gt;</t>
  </si>
  <si>
    <t>YANG/YAN,GUO/YAN</t>
  </si>
  <si>
    <t xml:space="preserve">4231009	</t>
  </si>
  <si>
    <t xml:space="preserve">gee	</t>
  </si>
  <si>
    <t xml:space="preserve">999228413511286	</t>
  </si>
  <si>
    <t>[曼谷]素坤逸 6 巷希鲁斯套房 - 康帕斯酒店集团(Citrus Suites Sukhumvit 6 by Compass Hospitality)(28680086)</t>
  </si>
  <si>
    <t>一卧室行政双床套房&lt;双人入住&gt;&lt;双早&gt;</t>
  </si>
  <si>
    <t>LO/HWEE LI LINA</t>
  </si>
  <si>
    <t xml:space="preserve">4232374	</t>
  </si>
  <si>
    <t xml:space="preserve">50760	</t>
  </si>
  <si>
    <t xml:space="preserve">999228443109995	</t>
  </si>
  <si>
    <t>标准房 2张单人床(至少提前3天预订)(至少连住2晚及以上)&lt;双人入住&gt;&lt;中宾&gt;&lt;无早&gt;</t>
  </si>
  <si>
    <t>CHEUNG/HUNG KIT,ZHANG/FANGJIAO</t>
  </si>
  <si>
    <t xml:space="preserve">4244272	</t>
  </si>
  <si>
    <t xml:space="preserve">9038029	</t>
  </si>
  <si>
    <t xml:space="preserve">999228443185423	</t>
  </si>
  <si>
    <t>[岘港]岘港洲际阳光半岛度假酒店(InterContinental Danang Sun Peninsula Resort, an IHG Hotel)(5424757)</t>
  </si>
  <si>
    <t>1 张特大床经典全景海景房(至少提前30天预订)&lt;双人入住&gt;&lt;双早&gt;</t>
  </si>
  <si>
    <t>Mak/Tin Ching</t>
  </si>
  <si>
    <t xml:space="preserve">4244364	</t>
  </si>
  <si>
    <t xml:space="preserve">20464123	</t>
  </si>
  <si>
    <t xml:space="preserve">28445068015	</t>
  </si>
  <si>
    <t>[吉隆坡]沙玛迪别墅-限成人入住(Villa Samadhi by Samadhi)(6403449)</t>
  </si>
  <si>
    <t>浪漫游泳池景大床房（特大床，直通泳池）&lt;双人入住&gt;&lt;仅适用中国/韩国/日本的客人&gt;&lt;双早&gt;</t>
  </si>
  <si>
    <t>su/hua,HE/YUQIN</t>
  </si>
  <si>
    <t xml:space="preserve">4247785	</t>
  </si>
  <si>
    <t xml:space="preserve">36457	</t>
  </si>
  <si>
    <t xml:space="preserve">999228446077273	</t>
  </si>
  <si>
    <t>标准大床房(至少连住2晚及以上)&lt;超值特惠&gt;&lt;双人入住&gt;&lt;不适用韩国客人&gt;&lt;无早&gt;</t>
  </si>
  <si>
    <t>SODA/JUNICHIRO</t>
  </si>
  <si>
    <t xml:space="preserve">4249778	</t>
  </si>
  <si>
    <t xml:space="preserve">1267295	</t>
  </si>
  <si>
    <t xml:space="preserve">999228446716143	</t>
  </si>
  <si>
    <t>[巴洛克]珍拉丁皇家朱兰别墅(Royale Chulan Cherating Villa)(91107302)</t>
  </si>
  <si>
    <t>家庭别墅&lt;四人入住&gt;&lt;早餐&gt;</t>
  </si>
  <si>
    <t>Rizal Saupi Udin/M,Rizal Saupi Udin/M,Rizal Saupi Udin/M</t>
  </si>
  <si>
    <t xml:space="preserve">4251180	</t>
  </si>
  <si>
    <t xml:space="preserve">35314	</t>
  </si>
  <si>
    <t xml:space="preserve">999228468773348	</t>
  </si>
  <si>
    <t>[曼谷]卡奈里斯素万那普机场店(Canalis Suvarnabhumi Airport Hotel)(113752984)</t>
  </si>
  <si>
    <t>豪华双床房&lt;双人入住&gt;&lt;不适用泰国客人&gt;&lt;双早&gt;</t>
  </si>
  <si>
    <t>YAN/AIBING,XIA/QIN</t>
  </si>
  <si>
    <t xml:space="preserve">4252195	</t>
  </si>
  <si>
    <t xml:space="preserve">RR23011524	</t>
  </si>
  <si>
    <t xml:space="preserve">999228498071410	</t>
  </si>
  <si>
    <t>[首尔]首尔江南福朋喜来登酒店(Four Points by Sheraton Seoul Gangnam)(28537495)</t>
  </si>
  <si>
    <t>标准双床房&lt;双人入住&gt;&lt;不适用韩国客人&gt;&lt;特价促销&gt;&lt;无早&gt;</t>
  </si>
  <si>
    <t>GAO/YA,ZHANG/JIALIN</t>
  </si>
  <si>
    <t xml:space="preserve">4265246	</t>
  </si>
  <si>
    <t xml:space="preserve">97664255,97665977	</t>
  </si>
  <si>
    <t xml:space="preserve">999228505205285	</t>
  </si>
  <si>
    <t>[芭堤雅]健康之地度假村及水疗中心(Health Land Resort &amp; Spa)(113511848)</t>
  </si>
  <si>
    <t>豪华双床房&lt;特惠专享&gt;&lt;双人入住&gt;&lt;不适用泰国客人&gt;&lt;双早&gt;</t>
  </si>
  <si>
    <t>Harz/Oliver</t>
  </si>
  <si>
    <t xml:space="preserve">4267373	</t>
  </si>
  <si>
    <t xml:space="preserve">41114	</t>
  </si>
  <si>
    <t xml:space="preserve">999228505466536	</t>
  </si>
  <si>
    <t>高级双床房&lt;双人入住&gt;&lt;不适用泰国客人&gt;&lt;双早&gt;</t>
  </si>
  <si>
    <t>KUO/YUEHMING,PAN/WANGSHENG</t>
  </si>
  <si>
    <t xml:space="preserve">4267428	</t>
  </si>
  <si>
    <t xml:space="preserve">40281	</t>
  </si>
  <si>
    <t xml:space="preserve">999228524686163	</t>
  </si>
  <si>
    <t>双床房&lt;双人入住&gt;&lt;无早&gt;</t>
  </si>
  <si>
    <t>MANSHO/ERIKA,TOYONAGA/AKIKO</t>
  </si>
  <si>
    <t xml:space="preserve">4272072	</t>
  </si>
  <si>
    <t xml:space="preserve">23065568	</t>
  </si>
  <si>
    <t xml:space="preserve">999228530547358	</t>
  </si>
  <si>
    <t>[曼谷]曼谷M2酒店(M2 de Bangkok Hotel)(28368918)</t>
  </si>
  <si>
    <t>豪华双床房&lt;双人入住&gt;&lt;双早&gt;</t>
  </si>
  <si>
    <t>MIKHEEVA/ANNA ALEXANDROVNA,ADIGAMOVA/MILANA</t>
  </si>
  <si>
    <t xml:space="preserve">4273505	</t>
  </si>
  <si>
    <t xml:space="preserve">Acknowledge	</t>
  </si>
  <si>
    <t xml:space="preserve">999228530588165	</t>
  </si>
  <si>
    <t>[曼谷]曼谷素坤逸 11 巷美居酒店(Mercure Bangkok Sukhumvit 11)(17527600)</t>
  </si>
  <si>
    <t>豪华特大床房(连住3晚及以上)&lt;特惠&gt;&lt;双人入住&gt;&lt;不适用于泰国和韩国市场&gt;&lt;双早&gt;</t>
  </si>
  <si>
    <t>Selcik/Arif Can</t>
  </si>
  <si>
    <t xml:space="preserve">4273516	</t>
  </si>
  <si>
    <t xml:space="preserve">131666507	</t>
  </si>
  <si>
    <t xml:space="preserve">999228546389019	</t>
  </si>
  <si>
    <t>[仁川]仁川君悦大酒店(Grand Hyatt Incheon)(28523902)</t>
  </si>
  <si>
    <t>特大床房&lt;今日特价 &gt;&lt;双人入住&gt;&lt;不适用韩国客人&gt;&lt;无早&gt;</t>
  </si>
  <si>
    <t>CHEN/YAN</t>
  </si>
  <si>
    <t xml:space="preserve">4277407	</t>
  </si>
  <si>
    <t xml:space="preserve">33939190	</t>
  </si>
  <si>
    <t xml:space="preserve">999228552479492	</t>
  </si>
  <si>
    <t>双床房&lt;今日特价 &gt;&lt;双人入住&gt;&lt;不适用韩国客人&gt;&lt;双早&gt;</t>
  </si>
  <si>
    <t>XIAO/WENLONG,LI/YINGTAO</t>
  </si>
  <si>
    <t xml:space="preserve">4278926	</t>
  </si>
  <si>
    <t xml:space="preserve">12071664,66944731	</t>
  </si>
  <si>
    <t xml:space="preserve">999228567406299	</t>
  </si>
  <si>
    <t>[富国岛]富国岛乡村尊贵度假村-雅高旗下酒店(Premier Village Phu Quoc Resort Managed by AccorHotels)(28367265)</t>
  </si>
  <si>
    <t>三卧室花园别墅（带私人泳池）(至少连住2晚及以上)&lt;今日特价 &gt;&lt;四人入住&gt;&lt;早餐&gt;</t>
  </si>
  <si>
    <t>HAN/SANGUK,HAN/IJUN,HAN/YUJU,KIM/JINA</t>
  </si>
  <si>
    <t xml:space="preserve">4296530	</t>
  </si>
  <si>
    <t xml:space="preserve">386217	</t>
  </si>
  <si>
    <t xml:space="preserve">999228570809491	</t>
  </si>
  <si>
    <t>[曼谷]尼兰大酒店(Niran Grand Hotel)(96424884)</t>
  </si>
  <si>
    <t>豪华房&lt;双人入住&gt;&lt;无早&gt;</t>
  </si>
  <si>
    <t>Loh/Henry</t>
  </si>
  <si>
    <t xml:space="preserve">4298081	</t>
  </si>
  <si>
    <t xml:space="preserve">570095	</t>
  </si>
  <si>
    <t xml:space="preserve">999228571093558	</t>
  </si>
  <si>
    <t>[长滩岛]长滩岛金凤凰酒店(Golden Phoenix Hotel Boracay)(6213617)</t>
  </si>
  <si>
    <t>豪华双床房(至少提前1天预订)&lt;双人入住&gt;&lt;双早&gt;</t>
  </si>
  <si>
    <t>ESTILLORE BAUTISTA/STEPHANIE,ESTILLORE BAUTISTA/STEPHANIE</t>
  </si>
  <si>
    <t xml:space="preserve">4298167	</t>
  </si>
  <si>
    <t xml:space="preserve">2311220002	</t>
  </si>
  <si>
    <t xml:space="preserve">999228582984048	</t>
  </si>
  <si>
    <t>高级双人床房&lt;双人入住&gt;&lt;双早&gt;</t>
  </si>
  <si>
    <t>NOORDIN SHAH/NORAZLINA</t>
  </si>
  <si>
    <t xml:space="preserve">4303042	</t>
  </si>
  <si>
    <t xml:space="preserve">103156	</t>
  </si>
  <si>
    <t xml:space="preserve">999228588004508	</t>
  </si>
  <si>
    <t>[兰卡威]兰卡威宾乐雅度假村(Parkroyal Langkawi Resort)(104615210)</t>
  </si>
  <si>
    <t>海景豪华特大床房(连住3晚及以上)&lt;特惠&gt;&lt;双人入住&gt;&lt;双早&gt;</t>
  </si>
  <si>
    <t>Punyawan/Sathean,Itagaki/Tomomi</t>
  </si>
  <si>
    <t xml:space="preserve">4305834	</t>
  </si>
  <si>
    <t xml:space="preserve">298754679	</t>
  </si>
  <si>
    <t xml:space="preserve">999228602868091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</si>
  <si>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</si>
  <si>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</si>
  <si>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JANG/JIHYE</t>
  </si>
  <si>
    <t xml:space="preserve">4311895	</t>
  </si>
  <si>
    <t xml:space="preserve">349736196	</t>
  </si>
  <si>
    <t xml:space="preserve">999228623193778	</t>
  </si>
  <si>
    <t>[Racha Thewa]阿玛拉素万那普酒店(Amaranth Suvarnabhumi Hotel  Certified)(4984706)</t>
  </si>
  <si>
    <t>豪华房&lt;特惠专享&gt;&lt;双人入住&gt;&lt;双早&gt;</t>
  </si>
  <si>
    <t>Marchetti/Gaston,Marchetti/Gaston</t>
  </si>
  <si>
    <t xml:space="preserve">4317686	</t>
  </si>
  <si>
    <t xml:space="preserve">80120	</t>
  </si>
  <si>
    <t xml:space="preserve">999228623298509	</t>
  </si>
  <si>
    <t>[吉隆坡]菲斯时尚酒店(The Face Style)(112268920)</t>
  </si>
  <si>
    <t>高级双人房&lt;双人入住&gt;&lt;无早&gt;</t>
  </si>
  <si>
    <t>Lai/Kar Yan,Lai/Kar Yan</t>
  </si>
  <si>
    <t xml:space="preserve">4317712	</t>
  </si>
  <si>
    <t xml:space="preserve">132390	</t>
  </si>
  <si>
    <t xml:space="preserve">999228634102065	</t>
  </si>
  <si>
    <t>高级房&lt;双人入住&gt;&lt;双早&gt;</t>
  </si>
  <si>
    <t>SYADZA/SYADZA EZZATI AZIMI</t>
  </si>
  <si>
    <t xml:space="preserve">4319608	</t>
  </si>
  <si>
    <t xml:space="preserve">T005096	</t>
  </si>
  <si>
    <t xml:space="preserve">999228639519636	</t>
  </si>
  <si>
    <t>[哥打京那巴鲁]明园酒店及公寓(Ming Garden Hotel &amp; Residences)(5281385)</t>
  </si>
  <si>
    <t>高级房&lt;限时抢购&gt;&lt;双人入住&gt;&lt;无早&gt;</t>
  </si>
  <si>
    <t>KASFULLAH/KASFULLAH BIN MD KASANON</t>
  </si>
  <si>
    <t xml:space="preserve">4321067	</t>
  </si>
  <si>
    <t xml:space="preserve">8688107	</t>
  </si>
  <si>
    <t xml:space="preserve">999228646606990	</t>
  </si>
  <si>
    <t>[小长岛]天堂瑶岛度假村(Paradise KohYao)(5233601)</t>
  </si>
  <si>
    <t>豪华一室房(带小型泳池)&lt;特惠专享&gt;&lt;双人入住&gt;&lt;双早&gt;</t>
  </si>
  <si>
    <t>TANGVIPATTANAPONG/MANISA,PATUMSOOT/LUTHAIRAT</t>
  </si>
  <si>
    <t xml:space="preserve">4322219	</t>
  </si>
  <si>
    <t xml:space="preserve">67691	</t>
  </si>
  <si>
    <t xml:space="preserve">999228664052920	</t>
  </si>
  <si>
    <t>[布城]布城美居生活酒店(Mercure Living Putrajaya)(113978711)</t>
  </si>
  <si>
    <t>一卧室公寓&lt;双人入住&gt;&lt;无早&gt;</t>
  </si>
  <si>
    <t>Harun/Mohd Zulkifli</t>
  </si>
  <si>
    <t xml:space="preserve">4326451	</t>
  </si>
  <si>
    <t xml:space="preserve">24821	</t>
  </si>
  <si>
    <t xml:space="preserve">28664442872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</si>
  <si>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</si>
  <si>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</si>
  <si>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WAN/DING YANG</t>
  </si>
  <si>
    <t xml:space="preserve">4326493	</t>
  </si>
  <si>
    <t xml:space="preserve">157706	</t>
  </si>
  <si>
    <t xml:space="preserve">28671523334	</t>
  </si>
  <si>
    <t>园景高级特大床房&lt;限量特价&gt;&lt;双人入住&gt;&lt;中宾&gt;&lt;双早&gt;</t>
  </si>
  <si>
    <t>ZHAO/SHUJING,WANG/WEITING</t>
  </si>
  <si>
    <t xml:space="preserve">4327993	</t>
  </si>
  <si>
    <t xml:space="preserve">134309767	</t>
  </si>
  <si>
    <t xml:space="preserve">999228675105190	</t>
  </si>
  <si>
    <t>[曼谷]曼谷贵都酒店(S Ratchada Hotel Bangkok)(112741203)</t>
  </si>
  <si>
    <t>超级淋浴房(至少连住2晚及以上)&lt;双人入住&gt;&lt;无早&gt;</t>
  </si>
  <si>
    <t>Chantarakanit/Yada</t>
  </si>
  <si>
    <t xml:space="preserve">4328263	</t>
  </si>
  <si>
    <t xml:space="preserve">81864453-1	</t>
  </si>
  <si>
    <t xml:space="preserve">999228683818065	</t>
  </si>
  <si>
    <t>[爱妮岛]爱妮岛S度假村(S Resort El Nido)(106058705)</t>
  </si>
  <si>
    <t>豪华双床间(至少提前8天预订)&lt;特价大促销&gt;&lt;双人入住&gt;&lt;双早&gt;</t>
  </si>
  <si>
    <t>Nathan/Selva</t>
  </si>
  <si>
    <t xml:space="preserve">4330487	</t>
  </si>
  <si>
    <t xml:space="preserve">0767864381222	</t>
  </si>
  <si>
    <t xml:space="preserve">999228690237905	</t>
  </si>
  <si>
    <t>[普吉岛]普吉岛诺库酒店(Noku Phuket)(104625562)</t>
  </si>
  <si>
    <t>山别墅双床(至少连住2晚及以上)&lt;特惠&gt;&lt;双人入住&gt;&lt;双早&gt;</t>
  </si>
  <si>
    <t>CHAN/WAI LUN WILLIAM,LEE/WINKY,CHAN/CHUN TING WILSON,LO/LAI FONG</t>
  </si>
  <si>
    <t xml:space="preserve">4331727	</t>
  </si>
  <si>
    <t xml:space="preserve">	</t>
  </si>
  <si>
    <t xml:space="preserve">999228700304674	</t>
  </si>
  <si>
    <t>[吉隆坡]吉隆坡邵氏广场美居酒店(Mercure Kuala Lumpur Shaw Parade)(28538026)</t>
  </si>
  <si>
    <t>豪华大床房(至少连住2晚及以上)&lt;特惠专享&gt;&lt;双人入住&gt;&lt;双早&gt;</t>
  </si>
  <si>
    <t>LAN/SHUYANG,LAN/YIFEI</t>
  </si>
  <si>
    <t xml:space="preserve">4334458	</t>
  </si>
  <si>
    <t xml:space="preserve">134617210	</t>
  </si>
  <si>
    <t xml:space="preserve">999228700325615	</t>
  </si>
  <si>
    <t>豪华双床房(至少连住2晚及以上)&lt;特惠专享&gt;&lt;双人入住&gt;&lt;双早&gt;</t>
  </si>
  <si>
    <t>JIN/MINGLI,PAN/MEIQIN</t>
  </si>
  <si>
    <t xml:space="preserve">4334467	</t>
  </si>
  <si>
    <t xml:space="preserve">134615412	</t>
  </si>
  <si>
    <t xml:space="preserve">999228706072545	</t>
  </si>
  <si>
    <t>[兰卡威]湾景国际度假酒店(Bayview Hotel Langkawi)(4661870)</t>
  </si>
  <si>
    <t>高级双床房&lt;双人入住&gt;&lt;无早&gt;</t>
  </si>
  <si>
    <t>LU/JINGYONG</t>
  </si>
  <si>
    <t xml:space="preserve">4334940	</t>
  </si>
  <si>
    <t xml:space="preserve">10112558	</t>
  </si>
  <si>
    <t xml:space="preserve">999228730298118	</t>
  </si>
  <si>
    <t>[芭堤雅]芭堤雅遨舍度假酒店(OZO North Pattaya)(105013131)</t>
  </si>
  <si>
    <t>高级双床房&lt;今日特价 &gt;&lt;双人入住&gt;&lt;中宾&gt;&lt;双早&gt;</t>
  </si>
  <si>
    <t>CHUNG/CHUN WING,JOR/JUNE NEI JOEY,WONG/OI MAN,WAN/KIT CHING</t>
  </si>
  <si>
    <t xml:space="preserve">4340403	</t>
  </si>
  <si>
    <t xml:space="preserve">246122	</t>
  </si>
  <si>
    <t xml:space="preserve">999228733657943	</t>
  </si>
  <si>
    <t>CHUNG CHUN WING,JOR JUNE NEI JOEY</t>
  </si>
  <si>
    <t xml:space="preserve">999228738475390	</t>
  </si>
  <si>
    <t>[马六甲]马六甲大华酒店(The Majestic Malacca Hotel - Small Luxury Hotels of the World)(28538119)</t>
  </si>
  <si>
    <t>FANG/YONGMING,ZHOU/YIHUA</t>
  </si>
  <si>
    <t xml:space="preserve">4341896	</t>
  </si>
  <si>
    <t xml:space="preserve">353095859	</t>
  </si>
  <si>
    <t xml:space="preserve">999228766730826	</t>
  </si>
  <si>
    <t>Ain/Ainul Huda</t>
  </si>
  <si>
    <t xml:space="preserve">4347366	</t>
  </si>
  <si>
    <t xml:space="preserve">8690424	</t>
  </si>
  <si>
    <t xml:space="preserve">999228768266884	</t>
  </si>
  <si>
    <t>标准大床房&lt;特惠专享&gt;&lt;双人入住&gt;&lt;不适用韩国客人&gt;&lt;无早&gt;</t>
  </si>
  <si>
    <t>Seung Kyu/Baek</t>
  </si>
  <si>
    <t xml:space="preserve">4348592	</t>
  </si>
  <si>
    <t xml:space="preserve">1271156	</t>
  </si>
  <si>
    <t xml:space="preserve">999228768217660	</t>
  </si>
  <si>
    <t>KALIAPERUMAL/SIVA SHANKER</t>
  </si>
  <si>
    <t xml:space="preserve">4348571	</t>
  </si>
  <si>
    <t xml:space="preserve">133771	</t>
  </si>
  <si>
    <t xml:space="preserve">999228776569838	</t>
  </si>
  <si>
    <t>[碧瑶]碧瑶广场小屋(The Plaza Lodge Baguio)(109455867)</t>
  </si>
  <si>
    <t>华丽双人房（1 张双人床）, 2 张双人床&lt;双人入住&gt;&lt;双早&gt;</t>
  </si>
  <si>
    <t>Ortiz/Ginelle,Ortiz/Ginelle</t>
  </si>
  <si>
    <t xml:space="preserve">4350463	</t>
  </si>
  <si>
    <t xml:space="preserve">155750	</t>
  </si>
  <si>
    <t xml:space="preserve">999229267944225	</t>
  </si>
  <si>
    <t>高级大床房(至少提前3天预订)(至少连住2晚及以上)&lt;双人入住&gt;&lt;中宾&gt;&lt;双早&gt;</t>
  </si>
  <si>
    <t>CHI/CHIANGCHUNG</t>
  </si>
  <si>
    <t xml:space="preserve">4351485	</t>
  </si>
  <si>
    <t xml:space="preserve">9069244	</t>
  </si>
  <si>
    <t xml:space="preserve">999229270441506	</t>
  </si>
  <si>
    <t>[曼谷]察殿曼谷沙吞酒店式公寓(Chatrium Residence Sathon Bangkok)(6179292)</t>
  </si>
  <si>
    <t>豪华两卧室套房&lt;四人入住&gt;&lt;不适用泰国客人&gt;&lt;早餐&gt;</t>
  </si>
  <si>
    <t>KWON/HYERAN</t>
  </si>
  <si>
    <t xml:space="preserve">4352251	</t>
  </si>
  <si>
    <t xml:space="preserve">341899633	</t>
  </si>
  <si>
    <t xml:space="preserve">29274566015	</t>
  </si>
  <si>
    <t>[马六甲]马六甲Casa del Rio河畔之家酒店(Casa del Rio Melaka)(4984420)</t>
  </si>
  <si>
    <t>豪华湖景房&lt;三人入住&gt;&lt;早餐&gt;</t>
  </si>
  <si>
    <t>GU/YUEMING</t>
  </si>
  <si>
    <t xml:space="preserve">4354739	</t>
  </si>
  <si>
    <t xml:space="preserve">125257	</t>
  </si>
  <si>
    <t xml:space="preserve">999229276278452	</t>
  </si>
  <si>
    <t>[翡翠帝王岛]绿中海度假村 - 全球奢华精品酒店(Pangkor Laut Resort - Small Luxury Hotels of the World)(13181425)</t>
  </si>
  <si>
    <t>花园特大床别墅(至少连住2晚及以上)&lt;限量特价&gt;&lt;双人入住&gt;&lt;双早&gt;</t>
  </si>
  <si>
    <t>LIU/GUIPING</t>
  </si>
  <si>
    <t xml:space="preserve">4357402	</t>
  </si>
  <si>
    <t xml:space="preserve">327899907,327876215	</t>
  </si>
  <si>
    <t xml:space="preserve">999229277244535	</t>
  </si>
  <si>
    <t>[曼谷]曼谷野餐酒店 - 兰南(Picnic Hotel Bangkok - Rang Nam)(28597427)</t>
  </si>
  <si>
    <t>标准双床房&lt;双人入住&gt;&lt;双早&gt;</t>
  </si>
  <si>
    <t>WANG/HUI</t>
  </si>
  <si>
    <t xml:space="preserve">4358888	</t>
  </si>
  <si>
    <t xml:space="preserve">248193	</t>
  </si>
  <si>
    <t xml:space="preserve">999229277526497	</t>
  </si>
  <si>
    <t>[曼谷]曼谷萨通JC凯文酒店(JC Kevin Sathorn Bangkok Hotel)(4401628)</t>
  </si>
  <si>
    <t>天际线景两卧室套房(连住3晚及以上)&lt;特惠专享&gt;&lt;四人入住&gt;&lt;早餐&gt;</t>
  </si>
  <si>
    <t>PAN/ZHIPENG,SU/SHIHAO,JIANG/ZHAOJIAN</t>
  </si>
  <si>
    <t xml:space="preserve">4359297	</t>
  </si>
  <si>
    <t xml:space="preserve">354210028	</t>
  </si>
  <si>
    <t xml:space="preserve">999229278138791	</t>
  </si>
  <si>
    <t>indrawati/grace,indrawati/grace</t>
  </si>
  <si>
    <t xml:space="preserve">4360200	</t>
  </si>
  <si>
    <t xml:space="preserve">ROWEN11330	</t>
  </si>
  <si>
    <t xml:space="preserve">999229278863090	</t>
  </si>
  <si>
    <t>[普吉岛]普吉翡翠海滩度假村(Phuket Emerald Beach Resort)(108686548)</t>
  </si>
  <si>
    <t>池景家庭房(至少连住2晚及以上)&lt;双人入住&gt;&lt;中宾&gt;&lt;双早&gt;</t>
  </si>
  <si>
    <t>QIAN/JUNJIE</t>
  </si>
  <si>
    <t xml:space="preserve">4361621	</t>
  </si>
  <si>
    <t xml:space="preserve">9760	</t>
  </si>
  <si>
    <t xml:space="preserve">999229278972158	</t>
  </si>
  <si>
    <t>[依斯干达公主城]青松滨海度假村(Pinetree Marina Resort)(95225662)</t>
  </si>
  <si>
    <t>三卧室尊贵房&lt;六人入住&gt;&lt;特价&gt;&lt;早餐&gt;</t>
  </si>
  <si>
    <t>FARHANA ZURA BTE ABDUL RAHMAN/FARHANA ZURA</t>
  </si>
  <si>
    <t xml:space="preserve">4361994	</t>
  </si>
  <si>
    <t xml:space="preserve">115182	</t>
  </si>
  <si>
    <t xml:space="preserve">999229285637948	</t>
  </si>
  <si>
    <t>天际线景两卧室套房&lt;今日特价 &gt;&lt;四人入住&gt;&lt;早餐&gt;</t>
  </si>
  <si>
    <t>BABU SANGEPU/BAJI</t>
  </si>
  <si>
    <t xml:space="preserve">4364473	</t>
  </si>
  <si>
    <t xml:space="preserve">355113777	</t>
  </si>
  <si>
    <t xml:space="preserve">999229290467792	</t>
  </si>
  <si>
    <t>FU/KAINING</t>
  </si>
  <si>
    <t xml:space="preserve">4370153	</t>
  </si>
  <si>
    <t xml:space="preserve">9793	</t>
  </si>
  <si>
    <t xml:space="preserve">999229293132806	</t>
  </si>
  <si>
    <t>豪华房&lt;特惠专享&gt;&lt;双人入住&gt;&lt;无早&gt;</t>
  </si>
  <si>
    <t>KARNNAOVAKUL/PATCHARAPAN</t>
  </si>
  <si>
    <t xml:space="preserve">4375032	</t>
  </si>
  <si>
    <t xml:space="preserve">999229297060302	</t>
  </si>
  <si>
    <t>[乔治市]槟城双威乔治市酒店(Sunway Hotel Georgetown Penang)(28528357)</t>
  </si>
  <si>
    <t>豪华特大床房&lt;双人入住&gt;&lt;无早&gt;</t>
  </si>
  <si>
    <t>FONG/YENG FATT PHILIP</t>
  </si>
  <si>
    <t xml:space="preserve">4376065	</t>
  </si>
  <si>
    <t xml:space="preserve">3856110	</t>
  </si>
  <si>
    <t xml:space="preserve">999229306597452	</t>
  </si>
  <si>
    <t>豪华大床房&lt;双人入住&gt;&lt;双早&gt;</t>
  </si>
  <si>
    <t>WU/HAIMING,WANG/YINUO</t>
  </si>
  <si>
    <t xml:space="preserve">4381080	</t>
  </si>
  <si>
    <t xml:space="preserve">135219	</t>
  </si>
  <si>
    <t xml:space="preserve">999229306576480	</t>
  </si>
  <si>
    <t>豪华大床房&lt;双人入住&gt;&lt;无早&gt;</t>
  </si>
  <si>
    <t>LI/DONGZE</t>
  </si>
  <si>
    <t xml:space="preserve">4381039	</t>
  </si>
  <si>
    <t xml:space="preserve">135252	</t>
  </si>
  <si>
    <t xml:space="preserve">999229307598188	</t>
  </si>
  <si>
    <t>[纽约]纽约法拉盛/拉瓜地亚机场凯悦嘉轩酒店(Hyatt Place Flushing/LGA Airport)(28528881)</t>
  </si>
  <si>
    <t>特大床房带沙发床&lt;双人入住&gt;&lt;双早&gt;</t>
  </si>
  <si>
    <t>LI/ZHIHENG</t>
  </si>
  <si>
    <t xml:space="preserve">4381886	</t>
  </si>
  <si>
    <t xml:space="preserve">47594566	</t>
  </si>
  <si>
    <t xml:space="preserve">999229309949161	</t>
  </si>
  <si>
    <t>标准双床房&lt;特价大促销&gt;&lt;双人入住&gt;&lt;无早&gt;</t>
  </si>
  <si>
    <t>ZHU/YUNYAN,DING/JING</t>
  </si>
  <si>
    <t xml:space="preserve">4383737	</t>
  </si>
  <si>
    <t xml:space="preserve">248443	</t>
  </si>
  <si>
    <t xml:space="preserve">999229310014051	</t>
  </si>
  <si>
    <t>MELNICHUK/Viktor</t>
  </si>
  <si>
    <t xml:space="preserve">4383761	</t>
  </si>
  <si>
    <t xml:space="preserve">3421021	</t>
  </si>
  <si>
    <t xml:space="preserve">999229311452495	</t>
  </si>
  <si>
    <t>海景至尊尊贵双床房 禁烟&lt;三人入住&gt;&lt;适用于非阿联酋客人&gt;&lt;早餐&gt;</t>
  </si>
  <si>
    <t>FU/XIULI,MA/YANYAN,MA/MENGTING</t>
  </si>
  <si>
    <t xml:space="preserve">4384946	</t>
  </si>
  <si>
    <t xml:space="preserve">3455449065	</t>
  </si>
  <si>
    <t xml:space="preserve">29331750787	</t>
  </si>
  <si>
    <t>[阿布扎比]奥拉哈海滩酒店(Al Raha Beach Hotel)(66831849)</t>
  </si>
  <si>
    <t>高级房 1张特大床 禁烟&lt;双人入住&gt;&lt;不适用阿联酋客人&gt;&lt;双早&gt;</t>
  </si>
  <si>
    <t>JARADAT/Ahmad Hasan,ALSAQQAL/Khuzama Abdel Karim</t>
  </si>
  <si>
    <t xml:space="preserve">4386271	</t>
  </si>
  <si>
    <t xml:space="preserve">18831655	</t>
  </si>
  <si>
    <t xml:space="preserve">999229337390958	</t>
  </si>
  <si>
    <t>[八打灵再也]皇家朱兰白沙罗酒店(Royale Chulan Damansara)(28528087)</t>
  </si>
  <si>
    <t>高级房&lt;双人入住&gt;&lt;无早&gt;</t>
  </si>
  <si>
    <t>Yen chee/Lim,Yen chee/Lim</t>
  </si>
  <si>
    <t xml:space="preserve">4390755	</t>
  </si>
  <si>
    <t xml:space="preserve">100385	</t>
  </si>
  <si>
    <t xml:space="preserve">999229337870846	</t>
  </si>
  <si>
    <t>[普吉岛]普吉岛佛基拉诺富特城市酒店(Novotel Phuket City Phokeethra)(6103435)</t>
  </si>
  <si>
    <t>高级特大床房(至少连住2晚及以上)&lt;双人入住&gt;&lt;不适用泰国客人&gt;&lt;双早&gt;</t>
  </si>
  <si>
    <t>LI/HAILONG,LV/ZHONG</t>
  </si>
  <si>
    <t xml:space="preserve">4391578	</t>
  </si>
  <si>
    <t xml:space="preserve">498916	</t>
  </si>
  <si>
    <t xml:space="preserve">999229338030880	</t>
  </si>
  <si>
    <t>CHOI/HYUKJIN,JEONG/EUNYEONG</t>
  </si>
  <si>
    <t xml:space="preserve">4391748	</t>
  </si>
  <si>
    <t xml:space="preserve">388623	</t>
  </si>
  <si>
    <t xml:space="preserve">999229338133697	</t>
  </si>
  <si>
    <t>[乔治市]槟城长荣桂冠酒店(Evergreen Laurel Hotel Penang)(28528115)</t>
  </si>
  <si>
    <t>海景豪华特大床房&lt;双人入住&gt;&lt;双早&gt;</t>
  </si>
  <si>
    <t>WANG/KAINING</t>
  </si>
  <si>
    <t xml:space="preserve">4392039	</t>
  </si>
  <si>
    <t xml:space="preserve">23120830353	</t>
  </si>
  <si>
    <t xml:space="preserve">999229338574520	</t>
  </si>
  <si>
    <t>[纳柯亚]巴淡阿斯顿法义公寓式酒店(ASTON Batam Hotel &amp; Residence)(28530247)</t>
  </si>
  <si>
    <t>风格双床一室房(至少连住2晚及以上)&lt;双人入住&gt;&lt;特价&gt;&lt;双早&gt;</t>
  </si>
  <si>
    <t>Zulkifli/Muhammad Farhan</t>
  </si>
  <si>
    <t xml:space="preserve">4392932	</t>
  </si>
  <si>
    <t xml:space="preserve">144798	</t>
  </si>
  <si>
    <t xml:space="preserve">999229338811045	</t>
  </si>
  <si>
    <t>高级特大床房(至少连住2晚及以上)&lt;双人入住&gt;&lt;不适用泰国客人&gt;&lt;无早&gt;</t>
  </si>
  <si>
    <t>CHIANG/HILDA,NG/KOEN</t>
  </si>
  <si>
    <t xml:space="preserve">4393358	</t>
  </si>
  <si>
    <t xml:space="preserve">498915	</t>
  </si>
  <si>
    <t xml:space="preserve">999229340419293	</t>
  </si>
  <si>
    <t>[曼谷]曼谷素坤逸 4 巷诺富特酒店(Novotel Bangkok Sukhumvit 4)(25556586)</t>
  </si>
  <si>
    <t>豪华双人床房(至少提前3天预订)(至少连住2晚及以上)&lt;双人入住&gt;&lt;中宾&gt;&lt;双早&gt;</t>
  </si>
  <si>
    <t>CHING/TAK YIN</t>
  </si>
  <si>
    <t xml:space="preserve">4395700	</t>
  </si>
  <si>
    <t xml:space="preserve">9083443	</t>
  </si>
  <si>
    <t xml:space="preserve">999229340530559	</t>
  </si>
  <si>
    <t>行政豪华城景&lt;双人入住&gt;&lt;双早&gt;</t>
  </si>
  <si>
    <t>ZHANG/YIXIA,ZHANG/BAOYUE,MIAO/LI</t>
  </si>
  <si>
    <t xml:space="preserve">4395906	</t>
  </si>
  <si>
    <t xml:space="preserve">135738	</t>
  </si>
  <si>
    <t xml:space="preserve">999229344045611	</t>
  </si>
  <si>
    <t>[曼谷]曼谷沙吞宜必思酒店(Ibis Bangkok Sathorn)(4889448)</t>
  </si>
  <si>
    <t>Yang/Liping,Lu/Yiwei</t>
  </si>
  <si>
    <t xml:space="preserve">4397042	</t>
  </si>
  <si>
    <t xml:space="preserve">9083968	</t>
  </si>
  <si>
    <t xml:space="preserve">999229345204419	</t>
  </si>
  <si>
    <t>[普吉岛]普吉岛宜必思卡塔酒店(Ibis Phuket Kata)(3289786)</t>
  </si>
  <si>
    <t>标准双人房&lt;特惠专享&gt;&lt;双人入住&gt;&lt;双早&gt;</t>
  </si>
  <si>
    <t>IRINA/EROSHOK</t>
  </si>
  <si>
    <t xml:space="preserve">4397427	</t>
  </si>
  <si>
    <t xml:space="preserve">999229345425249	</t>
  </si>
  <si>
    <t>[曼谷]曼谷尊贵比左特尔酒店(Bizotel Premier Hotel &amp; Residence)(28534140)</t>
  </si>
  <si>
    <t>豪华三人房&lt;特惠&gt;&lt;三人入住&gt;&lt;早餐&gt;</t>
  </si>
  <si>
    <t>SUN/ZIXUAN</t>
  </si>
  <si>
    <t xml:space="preserve">4397477	</t>
  </si>
  <si>
    <t xml:space="preserve">142510	</t>
  </si>
  <si>
    <t xml:space="preserve">999229347079865	</t>
  </si>
  <si>
    <t>行政豪华城景&lt;双人入住&gt;&lt;无早&gt;</t>
  </si>
  <si>
    <t>Tan/Kok Seang,Yamamoto/Sakura</t>
  </si>
  <si>
    <t xml:space="preserve">4398382	</t>
  </si>
  <si>
    <t xml:space="preserve">135840	</t>
  </si>
  <si>
    <t xml:space="preserve">999229347899373	</t>
  </si>
  <si>
    <t>GUO/JI PING</t>
  </si>
  <si>
    <t xml:space="preserve">4399111	</t>
  </si>
  <si>
    <t xml:space="preserve">135842	</t>
  </si>
  <si>
    <t xml:space="preserve">999229348513221	</t>
  </si>
  <si>
    <t>[马卡蒂]新世界马卡蒂酒店(New World Makati Hotel)(17488739)</t>
  </si>
  <si>
    <t>高级双床房&lt;双人入住&gt;&lt;不适用菲律宾客人&gt;&lt;无早&gt;</t>
  </si>
  <si>
    <t>BOLODUTHY/BERNADETTE</t>
  </si>
  <si>
    <t xml:space="preserve">4399823	</t>
  </si>
  <si>
    <t xml:space="preserve">7466464	</t>
  </si>
  <si>
    <t xml:space="preserve">999229349608015	</t>
  </si>
  <si>
    <t>LAI/SHAW WEN</t>
  </si>
  <si>
    <t xml:space="preserve">4401259	</t>
  </si>
  <si>
    <t xml:space="preserve">100495	</t>
  </si>
  <si>
    <t xml:space="preserve">999229350018310	</t>
  </si>
  <si>
    <t>[曼谷]曼谷素坤逸奥克伍德华庭工作室酒店(Oakwood Studios Sukhumvit Bangkok)(101528701)</t>
  </si>
  <si>
    <t>高级房&lt;特惠专享&gt;&lt;双人入住&gt;&lt;无早&gt;</t>
  </si>
  <si>
    <t>Cheon/Harim,Cheon/Harim</t>
  </si>
  <si>
    <t xml:space="preserve">4401879	</t>
  </si>
  <si>
    <t xml:space="preserve">11124185	</t>
  </si>
  <si>
    <t xml:space="preserve">999229350346723	</t>
  </si>
  <si>
    <t>双床房&lt;今日特价 &gt;&lt;单人入住&gt;&lt;不适用韩国客人&gt;&lt;单早&gt;</t>
  </si>
  <si>
    <t>Wang/Ying</t>
  </si>
  <si>
    <t xml:space="preserve">4402426	</t>
  </si>
  <si>
    <t xml:space="preserve">29033394	</t>
  </si>
  <si>
    <t xml:space="preserve">999229352872487	</t>
  </si>
  <si>
    <t>Zhu/Wei,ZHU/WEI</t>
  </si>
  <si>
    <t xml:space="preserve">4406418	</t>
  </si>
  <si>
    <t xml:space="preserve">136020	</t>
  </si>
  <si>
    <t xml:space="preserve">999229355619246	</t>
  </si>
  <si>
    <t>豪华特大床房&lt;单人入住&gt;&lt;不适用菲律宾客人&gt;&lt;单早&gt;</t>
  </si>
  <si>
    <t>JAP/JESSICA</t>
  </si>
  <si>
    <t xml:space="preserve">4407527	</t>
  </si>
  <si>
    <t xml:space="preserve">7466900	</t>
  </si>
  <si>
    <t xml:space="preserve">999229355647157	</t>
  </si>
  <si>
    <t>YUVIA/CINDY</t>
  </si>
  <si>
    <t xml:space="preserve">4407537	</t>
  </si>
  <si>
    <t xml:space="preserve">7466906	</t>
  </si>
  <si>
    <t xml:space="preserve">999229355729230	</t>
  </si>
  <si>
    <t>KRISTHIAN/KEVIN</t>
  </si>
  <si>
    <t xml:space="preserve">4407548	</t>
  </si>
  <si>
    <t xml:space="preserve">7466904	</t>
  </si>
  <si>
    <t xml:space="preserve">999229357241939	</t>
  </si>
  <si>
    <t>行政豪华房&lt;双人入住&gt;&lt;无早&gt;</t>
  </si>
  <si>
    <t>LI/XUAN</t>
  </si>
  <si>
    <t xml:space="preserve">4408122	</t>
  </si>
  <si>
    <t xml:space="preserve">136065	</t>
  </si>
  <si>
    <t xml:space="preserve">29359929329	</t>
  </si>
  <si>
    <t>[曼谷]曼谷 JW 万豪酒店(JW Marriott Hotel Bangkok)(3031185)</t>
  </si>
  <si>
    <t>豪华房(至少连住2晚及以上)&lt;双人入住&gt;&lt;中宾&gt;&lt;双早&gt;</t>
  </si>
  <si>
    <t>WONG/WING SUM</t>
  </si>
  <si>
    <t xml:space="preserve">4409591	</t>
  </si>
  <si>
    <t xml:space="preserve">92209388	</t>
  </si>
  <si>
    <t xml:space="preserve">999229362167479	</t>
  </si>
  <si>
    <t>NG/STEVE</t>
  </si>
  <si>
    <t xml:space="preserve">4412339	</t>
  </si>
  <si>
    <t xml:space="preserve">100605	</t>
  </si>
  <si>
    <t xml:space="preserve">999229362223103	</t>
  </si>
  <si>
    <t>特大号床房&lt;双人入住&gt;&lt;双早&gt;</t>
  </si>
  <si>
    <t>CHEN/YUYUAN</t>
  </si>
  <si>
    <t xml:space="preserve">4412525	</t>
  </si>
  <si>
    <t xml:space="preserve">34287276	</t>
  </si>
  <si>
    <t xml:space="preserve">999229363003942	</t>
  </si>
  <si>
    <t>CUI/ZHONGZHU,JIN/SONGHUA,CUI/HONGYAN,YANG/SEONGKUN</t>
  </si>
  <si>
    <t xml:space="preserve">4413619	</t>
  </si>
  <si>
    <t xml:space="preserve">389429	</t>
  </si>
  <si>
    <t xml:space="preserve">999229363808109	</t>
  </si>
  <si>
    <t>[芭堤雅]芭堤雅中天棕榈海滩酒店及度假村(Jomtien Palm Beach Hotel and Resort)(4633627)</t>
  </si>
  <si>
    <t>棕榈翼高级房 禁烟(至少提前3天预订)&lt;双人入住&gt;&lt;中宾&gt;&lt;无早&gt;</t>
  </si>
  <si>
    <t>NG/SOIPENG,PAIVADANDAN/ADRIANO</t>
  </si>
  <si>
    <t xml:space="preserve">4414904	</t>
  </si>
  <si>
    <t xml:space="preserve">105166	</t>
  </si>
  <si>
    <t xml:space="preserve">999229364334984	</t>
  </si>
  <si>
    <t>特大床房带沙发床&lt;今日特价 &gt;&lt;双人入住&gt;&lt;双早&gt;</t>
  </si>
  <si>
    <t>PAN/MIN</t>
  </si>
  <si>
    <t xml:space="preserve">4415822	</t>
  </si>
  <si>
    <t xml:space="preserve">21920304	</t>
  </si>
  <si>
    <t xml:space="preserve">29364727443	</t>
  </si>
  <si>
    <t>[吉隆坡]吉隆坡市中心智选假日酒店(Holiday Inn Express Kuala Lumpur City Centre, an IHG Hotel)(5469987)</t>
  </si>
  <si>
    <t>标准两张单人床房(带沙发床)(至少连住2晚及以上)&lt;特惠&gt;&lt;三人入住&gt;&lt;早餐&gt;</t>
  </si>
  <si>
    <t>MA/JING,DONG/MINGJIANG,DONG/YUCHEN</t>
  </si>
  <si>
    <t xml:space="preserve">4416788	</t>
  </si>
  <si>
    <t xml:space="preserve">413931	</t>
  </si>
  <si>
    <t xml:space="preserve">999229364837913	</t>
  </si>
  <si>
    <t>[曼谷]曼谷阿玛瑞廊曼机场酒店(Amari Don Muang Airport Bangkok)(2497047)</t>
  </si>
  <si>
    <t>豪华双床房&lt;今日特价 &gt;&lt;单人入住&gt;&lt;单早&gt;</t>
  </si>
  <si>
    <t>Kaolim/Yotsaporn</t>
  </si>
  <si>
    <t xml:space="preserve">4417009	</t>
  </si>
  <si>
    <t xml:space="preserve">7214283	</t>
  </si>
  <si>
    <t xml:space="preserve">999229365247207	</t>
  </si>
  <si>
    <t>[吉隆坡]吉隆坡武吉免登世民酒店(Citizenm Kuala Lumpur Bukit Bintang)(102642483)</t>
  </si>
  <si>
    <t>居民特大床房&lt;双人入住&gt;&lt;无早&gt;</t>
  </si>
  <si>
    <t>YEO/EUJIN</t>
  </si>
  <si>
    <t xml:space="preserve">4417585	</t>
  </si>
  <si>
    <t xml:space="preserve">Q2GVHL	</t>
  </si>
  <si>
    <t xml:space="preserve">999229365709745	</t>
  </si>
  <si>
    <t>YUAN/SHAO</t>
  </si>
  <si>
    <t xml:space="preserve">4418219	</t>
  </si>
  <si>
    <t xml:space="preserve">25807	</t>
  </si>
  <si>
    <t xml:space="preserve">999229365710986	</t>
  </si>
  <si>
    <t>一卧室公寓&lt;单人入住&gt;&lt;单早&gt;</t>
  </si>
  <si>
    <t>ZHONG/WEI</t>
  </si>
  <si>
    <t xml:space="preserve">4418222	</t>
  </si>
  <si>
    <t xml:space="preserve">25808	</t>
  </si>
  <si>
    <t xml:space="preserve">999229371095434	</t>
  </si>
  <si>
    <t>[八打灵再也]阿万特酒店(Avante Hotel)(100419478)</t>
  </si>
  <si>
    <t>高级双床房(至少连住2晚及以上)&lt;特惠&gt;&lt;双人入住&gt;&lt;仅适用亚洲客人&gt;&lt;双早&gt;</t>
  </si>
  <si>
    <t>WANG/HUAXIN,WANG/YI</t>
  </si>
  <si>
    <t xml:space="preserve">4419442	</t>
  </si>
  <si>
    <t xml:space="preserve">192311	</t>
  </si>
  <si>
    <t xml:space="preserve">999229371143261	</t>
  </si>
  <si>
    <t>XU/LIYONG</t>
  </si>
  <si>
    <t xml:space="preserve">4419449	</t>
  </si>
  <si>
    <t xml:space="preserve">192312	</t>
  </si>
  <si>
    <t xml:space="preserve">999229368731650	</t>
  </si>
  <si>
    <t>[华欣]贝斯特韦斯特华欣升级甲壳酒店(Best Western Plus Carapace Hotel Hua Hin)(112407966)</t>
  </si>
  <si>
    <t>池景豪华双床房&lt;特惠&gt;&lt;双人入住&gt;&lt;仅适用亚洲客人&gt;&lt;双早&gt;</t>
  </si>
  <si>
    <t>BETTIO/MARCO</t>
  </si>
  <si>
    <t xml:space="preserve">4418979	</t>
  </si>
  <si>
    <t xml:space="preserve">BK022392/1	</t>
  </si>
  <si>
    <t xml:space="preserve">999229375891431	</t>
  </si>
  <si>
    <t>[曼谷]曼谷艾拉酒店(Aira Hotel Bangkok Sukhumvit 11)(112110323)</t>
  </si>
  <si>
    <t>高级特大床房&lt;双人入住&gt;&lt;仅适用亚洲客人&gt;&lt;双早&gt;</t>
  </si>
  <si>
    <t>CHEN/LU</t>
  </si>
  <si>
    <t xml:space="preserve">4421756	</t>
  </si>
  <si>
    <t xml:space="preserve">53503	</t>
  </si>
  <si>
    <t xml:space="preserve">999229376958663	</t>
  </si>
  <si>
    <t>[曼谷]曼谷拉查丹利中心酒店(Grande Centre Point Hotel Ratchadamri Bangkok)(2497052)</t>
  </si>
  <si>
    <t>至尊四人套房&lt;四人入住&gt;&lt;无早&gt;</t>
  </si>
  <si>
    <t>CHOI/KI KATHY</t>
  </si>
  <si>
    <t xml:space="preserve">4422551	</t>
  </si>
  <si>
    <t xml:space="preserve">408858	</t>
  </si>
  <si>
    <t xml:space="preserve">999229377036240	</t>
  </si>
  <si>
    <t>[奎松市]马尼拉奎松市B酒店（多用途酒店）(The B Hotel Quezon City Manila)(28525533)</t>
  </si>
  <si>
    <t>高级双床房&lt;特价大促销&gt;&lt;双人入住&gt;&lt;双早&gt;</t>
  </si>
  <si>
    <t>Dayag/Ivan Charles</t>
  </si>
  <si>
    <t xml:space="preserve">4422629	</t>
  </si>
  <si>
    <t xml:space="preserve">2258708	</t>
  </si>
  <si>
    <t xml:space="preserve">999229377121295	</t>
  </si>
  <si>
    <t>[芭堤雅]芭堤雅宜必思酒店(Ibis Pattaya)(3628267)</t>
  </si>
  <si>
    <t>标准双人床房(至少提前3天预订)(至少连住2晚及以上)&lt;双人入住&gt;&lt;中宾&gt;&lt;无早&gt;</t>
  </si>
  <si>
    <t>CAO/ZHUGANG</t>
  </si>
  <si>
    <t xml:space="preserve">4422751	</t>
  </si>
  <si>
    <t xml:space="preserve">9092183	</t>
  </si>
  <si>
    <t xml:space="preserve">999229377181352	</t>
  </si>
  <si>
    <t>高级双床房&lt;今日特价 &gt;&lt;双人入住&gt;&lt;双早&gt;</t>
  </si>
  <si>
    <t>CHOT/PUNCHITA</t>
  </si>
  <si>
    <t xml:space="preserve">4422807	</t>
  </si>
  <si>
    <t xml:space="preserve">3424259	</t>
  </si>
  <si>
    <t xml:space="preserve">999229377497708	</t>
  </si>
  <si>
    <t>HUANG/WENGANG</t>
  </si>
  <si>
    <t xml:space="preserve">4423223	</t>
  </si>
  <si>
    <t xml:space="preserve">139292220	</t>
  </si>
  <si>
    <t xml:space="preserve">29377549317	</t>
  </si>
  <si>
    <t>PAN/WUCHENG</t>
  </si>
  <si>
    <t xml:space="preserve">4423257	</t>
  </si>
  <si>
    <t xml:space="preserve">139291006	</t>
  </si>
  <si>
    <t xml:space="preserve">999229377777545	</t>
  </si>
  <si>
    <t>[曼谷]大华大酒店(Grand China Bangkok)(28529495)</t>
  </si>
  <si>
    <t>城景豪华房(至少连住2晚及以上)&lt;特别促销&gt;&lt;双人入住&gt;&lt;无早&gt;</t>
  </si>
  <si>
    <t>KUZNETSOVA/ANNA</t>
  </si>
  <si>
    <t xml:space="preserve">4423565	</t>
  </si>
  <si>
    <t xml:space="preserve">69145084	</t>
  </si>
  <si>
    <t xml:space="preserve">999229379595314	</t>
  </si>
  <si>
    <t>豪华双人床房&lt;三人入住&gt;&lt;不适用泰国客人&gt;&lt;早餐&gt;</t>
  </si>
  <si>
    <t>LEUNG/JOTHAM CHOR HANG,LEUNG/WAI KWONG DARON,LEUNG/JOANNE CHOR YAN,WU/CHI MAN,NG/LAI NIN LILLIAN</t>
  </si>
  <si>
    <t xml:space="preserve">4426040	</t>
  </si>
  <si>
    <t xml:space="preserve">370737-38	</t>
  </si>
  <si>
    <t xml:space="preserve">999229379595490	</t>
  </si>
  <si>
    <t>[岘港]阿达莫酒店(Yarra Ocean Suites Danang)(27839919)</t>
  </si>
  <si>
    <t>海景双床间&lt;双人入住&gt;&lt;双早&gt;</t>
  </si>
  <si>
    <t>INABA/WATARU,INABA/WATARU</t>
  </si>
  <si>
    <t xml:space="preserve">4426042	</t>
  </si>
  <si>
    <t xml:space="preserve">999229379946120	</t>
  </si>
  <si>
    <t>[丹那拉打]金马仑高原世纪松园度假酒店(Century Pines Resort Cameron Highlands)(95450210)</t>
  </si>
  <si>
    <t>青松房&lt;双人入住&gt;&lt;特价&gt;&lt;双早&gt;</t>
  </si>
  <si>
    <t>MUHAMMAD AZHAR/MUHAMMAD REDZUAN BIN</t>
  </si>
  <si>
    <t xml:space="preserve">4426480	</t>
  </si>
  <si>
    <t xml:space="preserve">RV215218/23	</t>
  </si>
  <si>
    <t xml:space="preserve">999229380886061	</t>
  </si>
  <si>
    <t>BIN HANAPIAH/MUHAMAD ZULFAQAR</t>
  </si>
  <si>
    <t xml:space="preserve">4427307	</t>
  </si>
  <si>
    <t xml:space="preserve">100962	</t>
  </si>
  <si>
    <t xml:space="preserve">999229380955840	</t>
  </si>
  <si>
    <t>[哥打京那巴鲁]宜必思尚品哥打京那巴鲁伊纳南酒店(Ibis Styles Kota Kinabalu Inanam)(37490470)</t>
  </si>
  <si>
    <t>高级双床房(至少连住2晚及以上)&lt;双人入住&gt;&lt;双早&gt;</t>
  </si>
  <si>
    <t>LIM/HAN YEE</t>
  </si>
  <si>
    <t xml:space="preserve">4427338	</t>
  </si>
  <si>
    <t xml:space="preserve">140244364	</t>
  </si>
  <si>
    <t xml:space="preserve">999229381025176	</t>
  </si>
  <si>
    <t>[曼谷]曼谷飞越大酒店(The Grand Fourwings Convention Hotel Bangkok)(28681182)</t>
  </si>
  <si>
    <t>LI/ZHIYONG,ZHENG/CHAOPENG</t>
  </si>
  <si>
    <t xml:space="preserve">4427389	</t>
  </si>
  <si>
    <t xml:space="preserve">28888256 / 96287237	</t>
  </si>
  <si>
    <t xml:space="preserve">999229381059278	</t>
  </si>
  <si>
    <t>CHAN/KWAI SUM</t>
  </si>
  <si>
    <t xml:space="preserve">4427413	</t>
  </si>
  <si>
    <t xml:space="preserve">9093618	</t>
  </si>
  <si>
    <t xml:space="preserve">999229381933184	</t>
  </si>
  <si>
    <t>[普吉岛]安达曼卡纳西尔度假村及水疗中心-SHA高级认证(Andaman Cannacia Resort &amp; Spa Phuket)(4984010)</t>
  </si>
  <si>
    <t>蜜月套房&lt;双人入住&gt;&lt;双早&gt;</t>
  </si>
  <si>
    <t>Heier/Denis</t>
  </si>
  <si>
    <t xml:space="preserve">4428392	</t>
  </si>
  <si>
    <t xml:space="preserve">319550	</t>
  </si>
  <si>
    <t xml:space="preserve">999229382336966	</t>
  </si>
  <si>
    <t>ADNAN/AIDA</t>
  </si>
  <si>
    <t xml:space="preserve">4428820	</t>
  </si>
  <si>
    <t xml:space="preserve">104995	</t>
  </si>
  <si>
    <t xml:space="preserve">999229382615981	</t>
  </si>
  <si>
    <t>Belanje/Vidyadhara Shetty</t>
  </si>
  <si>
    <t xml:space="preserve">4429063	</t>
  </si>
  <si>
    <t xml:space="preserve">100956	</t>
  </si>
  <si>
    <t xml:space="preserve">999229383476915	</t>
  </si>
  <si>
    <t>标准双床房&lt;特惠专享&gt;&lt;双人入住&gt;&lt;不适用韩国客人&gt;&lt;无早&gt;</t>
  </si>
  <si>
    <t>WANG/JIAQI</t>
  </si>
  <si>
    <t xml:space="preserve">4430095	</t>
  </si>
  <si>
    <t xml:space="preserve">1275361	</t>
  </si>
  <si>
    <t xml:space="preserve">999229383555205	</t>
  </si>
  <si>
    <t>KUAI/YAHUI</t>
  </si>
  <si>
    <t xml:space="preserve">4430260	</t>
  </si>
  <si>
    <t xml:space="preserve">103936	</t>
  </si>
  <si>
    <t xml:space="preserve">999229385540095	</t>
  </si>
  <si>
    <t>MARTONO/SAPTO</t>
  </si>
  <si>
    <t xml:space="preserve">4433497	</t>
  </si>
  <si>
    <t xml:space="preserve">136748	</t>
  </si>
  <si>
    <t xml:space="preserve">999229386086543	</t>
  </si>
  <si>
    <t>豪华特大床房&lt;今日特价 &gt;&lt;双人入住&gt;&lt;不适用韩国客人&gt;&lt;无早&gt;</t>
  </si>
  <si>
    <t>GAO/MINGKAI,HAN/YUNHUA</t>
  </si>
  <si>
    <t xml:space="preserve">4434105	</t>
  </si>
  <si>
    <t xml:space="preserve">29040756,29040758	</t>
  </si>
  <si>
    <t xml:space="preserve">999229386604130	</t>
  </si>
  <si>
    <t>[曼谷]苏拉翁塞格兰德中心大酒店(Grande Centre Point Surawong)(114423194)</t>
  </si>
  <si>
    <t>豪华特大床房(至少连住2晚及以上)&lt;特惠专享&gt;&lt;双人入住&gt;&lt;双早&gt;</t>
  </si>
  <si>
    <t>Zhou/yunfeng,wu/xin</t>
  </si>
  <si>
    <t xml:space="preserve">4434750	</t>
  </si>
  <si>
    <t xml:space="preserve">4468	</t>
  </si>
  <si>
    <t xml:space="preserve">999229386879261	</t>
  </si>
  <si>
    <t>[首尔]美憬阁首尔 Naru 大使酒店(Hotel Naru Seoul MGallery Ambassador)(106045024)</t>
  </si>
  <si>
    <t>城景高级大床房(连住3晚及以上)&lt;特别促销&gt;&lt;双人入住&gt;&lt;不适用韩国客人&gt;&lt;无早&gt;</t>
  </si>
  <si>
    <t>Yao/Gang</t>
  </si>
  <si>
    <t xml:space="preserve">4435167	</t>
  </si>
  <si>
    <t xml:space="preserve">139836237	</t>
  </si>
  <si>
    <t xml:space="preserve">999229387363426	</t>
  </si>
  <si>
    <t>[曼谷]曼谷湄南河四季酒店(Four Seasons Hotel Bangkok at Chao Phraya River)(57171815)</t>
  </si>
  <si>
    <t>一室家庭套房&lt;全日特价&gt;&lt;双人入住&gt;&lt;双早&gt;</t>
  </si>
  <si>
    <t>YE/QIANCAO,YE/ZI</t>
  </si>
  <si>
    <t xml:space="preserve">4435661	</t>
  </si>
  <si>
    <t xml:space="preserve">999229387406833	</t>
  </si>
  <si>
    <t xml:space="preserve">4435695	</t>
  </si>
  <si>
    <t xml:space="preserve">213692	</t>
  </si>
  <si>
    <t xml:space="preserve">999229396150924	</t>
  </si>
  <si>
    <t>[曼谷]曼谷华昌传承酒店(Hua Chang Heritage Hotel)(4494789)</t>
  </si>
  <si>
    <t>尊贵豪华房&lt;特惠专享&gt;&lt;双人入住&gt;&lt;无早&gt;</t>
  </si>
  <si>
    <t>KUAI/CHUNHU,JIA/KANG</t>
  </si>
  <si>
    <t xml:space="preserve">4448108	</t>
  </si>
  <si>
    <t xml:space="preserve">999229397297776	</t>
  </si>
  <si>
    <t>豪华双床房&lt;双人入住&gt;&lt;不适用泰国客人&gt;&lt;无早&gt;</t>
  </si>
  <si>
    <t>WANG/YUANZHI</t>
  </si>
  <si>
    <t xml:space="preserve">4449900	</t>
  </si>
  <si>
    <t xml:space="preserve">371494	</t>
  </si>
  <si>
    <t xml:space="preserve">999229397825829	</t>
  </si>
  <si>
    <t>豪华特大床房&lt;今日特价 &gt;&lt;双人入住&gt;&lt;不适用泰国客人&gt;&lt;双早&gt;</t>
  </si>
  <si>
    <t>KRY/SEREYVISOTH</t>
  </si>
  <si>
    <t xml:space="preserve">4450467	</t>
  </si>
  <si>
    <t xml:space="preserve">348852578	</t>
  </si>
  <si>
    <t xml:space="preserve">999229398374925	</t>
  </si>
  <si>
    <t>[帕赛市]马尼拉金凤凰酒店(Golden Phoenix Hotel-Manila)(5421957)</t>
  </si>
  <si>
    <t>高级房-大床&lt;双人入住&gt;&lt;无早&gt;</t>
  </si>
  <si>
    <t>Calipayan/Qatryn</t>
  </si>
  <si>
    <t xml:space="preserve">4451172	</t>
  </si>
  <si>
    <t xml:space="preserve">2312170073	</t>
  </si>
  <si>
    <t xml:space="preserve">999229398704196	</t>
  </si>
  <si>
    <t>豪华双床房&lt;双人入住&gt;&lt;无早&gt;</t>
  </si>
  <si>
    <t>KANG/YING</t>
  </si>
  <si>
    <t xml:space="preserve">4451642	</t>
  </si>
  <si>
    <t xml:space="preserve">2312170077	</t>
  </si>
  <si>
    <t xml:space="preserve">999225369795856	</t>
  </si>
  <si>
    <t>退单</t>
  </si>
  <si>
    <t>[普吉岛]普吉假日酒店(Holiday Inn Resort Phuket, an IHG Hotel)(3031621)</t>
  </si>
  <si>
    <t>标准房(至少连住2晚及以上)&lt;双人入住&gt;&lt;双早&gt;</t>
  </si>
  <si>
    <t>YANG/WUTING,HE/ZHIZHOU</t>
  </si>
  <si>
    <t xml:space="preserve">3644115	</t>
  </si>
  <si>
    <t xml:space="preserve">19033797	</t>
  </si>
  <si>
    <t xml:space="preserve">999227963724538	</t>
  </si>
  <si>
    <t>调整</t>
  </si>
  <si>
    <t>一卧室高级套房&lt;双人入住&gt;&lt;无早&gt;</t>
  </si>
  <si>
    <t>ZHAO/DANNA</t>
  </si>
  <si>
    <t xml:space="preserve">4088104	</t>
  </si>
  <si>
    <t xml:space="preserve">113675	</t>
  </si>
  <si>
    <t>，</t>
  </si>
  <si>
    <t>出入帐不变，另建工单收款100RMB， 补款单999228733657943</t>
  </si>
  <si>
    <t>直采</t>
  </si>
  <si>
    <t>本期扣款3070.2元</t>
  </si>
  <si>
    <t>本期收回8.96元</t>
  </si>
  <si>
    <t>A231219092944481</t>
  </si>
  <si>
    <t>A231219093106481</t>
  </si>
  <si>
    <t>CNY / HKD 当前参考汇率: 1.09144092</t>
  </si>
  <si>
    <t>总计：343730.76 CNY/
375161.82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</si>
  <si>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</si>
  <si>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</si>
  <si>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</si>
  <si>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</si>
  <si>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</si>
  <si>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</si>
  <si>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</si>
  <si>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</si>
  <si>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</si>
  <si>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</si>
  <si>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</si>
  <si>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</si>
  <si>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</si>
  <si>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</si>
  <si>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</si>
  <si>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</si>
  <si>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</si>
  <si>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</si>
  <si>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</si>
  <si>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2023-12-17</t>
  </si>
  <si>
    <t>4451642</t>
  </si>
  <si>
    <t>马尼拉金凤凰酒店-隔离酒店</t>
  </si>
  <si>
    <t>KANG YING</t>
  </si>
  <si>
    <t>2023-12-18</t>
  </si>
  <si>
    <t>退房日周结</t>
  </si>
  <si>
    <t>460.00</t>
  </si>
  <si>
    <t>RMB</t>
  </si>
  <si>
    <t>0</t>
  </si>
  <si>
    <t>0.00</t>
  </si>
  <si>
    <t>携程国际直连(DD)</t>
  </si>
  <si>
    <t>01.011174</t>
  </si>
  <si>
    <t>2023-12-17 18:55:23</t>
  </si>
  <si>
    <t>否</t>
  </si>
  <si>
    <t>汇智国际旅游发展有限公司</t>
  </si>
  <si>
    <t>菲律宾</t>
  </si>
  <si>
    <t>4451172</t>
  </si>
  <si>
    <t>Calipayan Qatryn</t>
  </si>
  <si>
    <t>440.00</t>
  </si>
  <si>
    <t>2023-12-17 17:04:49</t>
  </si>
  <si>
    <t>4450467</t>
  </si>
  <si>
    <t>曼谷盛泰澜中央世界商业中心酒店</t>
  </si>
  <si>
    <t>KRY SEREYVISOTH</t>
  </si>
  <si>
    <t>1418.00</t>
  </si>
  <si>
    <t>2023-12-17 14:29:41</t>
  </si>
  <si>
    <t>泰国</t>
  </si>
  <si>
    <t>4449900</t>
  </si>
  <si>
    <t>宜必思尚品曼谷素坤逸康福酒店</t>
  </si>
  <si>
    <t>WANG YUANZHI</t>
  </si>
  <si>
    <t>430.00</t>
  </si>
  <si>
    <t>2023-12-17 11:32:03</t>
  </si>
  <si>
    <t>2023-12-16</t>
  </si>
  <si>
    <t>4448108</t>
  </si>
  <si>
    <t>曼谷华昌传统酒店</t>
  </si>
  <si>
    <t>KUAI CHUNHU,JIA KANG</t>
  </si>
  <si>
    <t>2134.00</t>
  </si>
  <si>
    <t>2023-12-17 16:10:56</t>
  </si>
  <si>
    <t>2023-12-14</t>
  </si>
  <si>
    <t>4435695</t>
  </si>
  <si>
    <t>曼谷湄南河四季酒店</t>
  </si>
  <si>
    <t>YE QIANCAO,YE ZI</t>
  </si>
  <si>
    <t>2023-12-15</t>
  </si>
  <si>
    <t>19974.00</t>
  </si>
  <si>
    <t>2023-12-14 18:14:09</t>
  </si>
  <si>
    <t>4435167</t>
  </si>
  <si>
    <t>首尔纳鲁美憬阁大使酒店</t>
  </si>
  <si>
    <t>Yao Gang</t>
  </si>
  <si>
    <t>4722.00</t>
  </si>
  <si>
    <t>2023-12-14 15:22:36</t>
  </si>
  <si>
    <t>韩国</t>
  </si>
  <si>
    <t>4434750</t>
  </si>
  <si>
    <t>苏拉翁塞格兰德中心大酒店</t>
  </si>
  <si>
    <t>Zhou yunfeng,wu xin</t>
  </si>
  <si>
    <t>2931.00</t>
  </si>
  <si>
    <t>2023-12-14 14:56:31</t>
  </si>
  <si>
    <t>4434105</t>
  </si>
  <si>
    <t>仁川君悦大酒店</t>
  </si>
  <si>
    <t>GAO MINGKAI,HAN YUNHUA</t>
  </si>
  <si>
    <t>3324.00</t>
  </si>
  <si>
    <t>2023-12-15 10:48:29</t>
  </si>
  <si>
    <t>4434060</t>
  </si>
  <si>
    <t>济州亚洲酒店</t>
  </si>
  <si>
    <t>YANG Yurong</t>
  </si>
  <si>
    <t>561.00</t>
  </si>
  <si>
    <t>2023-12-14 12:04:20</t>
  </si>
  <si>
    <t>4433497</t>
  </si>
  <si>
    <t>菲斯时尚酒店</t>
  </si>
  <si>
    <t>MARTONO SAPTO</t>
  </si>
  <si>
    <t>567.00</t>
  </si>
  <si>
    <t>2023-12-14 09:26:46</t>
  </si>
  <si>
    <t>直连</t>
  </si>
  <si>
    <t>马来西亚</t>
  </si>
  <si>
    <t>2023-12-13</t>
  </si>
  <si>
    <t>4430260</t>
  </si>
  <si>
    <t>阿达莫酒店</t>
  </si>
  <si>
    <t>KUAI YAHUI</t>
  </si>
  <si>
    <t>528.00</t>
  </si>
  <si>
    <t>2023-12-13 18:04:12</t>
  </si>
  <si>
    <t>越南</t>
  </si>
  <si>
    <t>4430095</t>
  </si>
  <si>
    <t>明洞大使宜必思酒店</t>
  </si>
  <si>
    <t>WANG JIAQI</t>
  </si>
  <si>
    <t>880.00</t>
  </si>
  <si>
    <t>2023-12-13 17:01:48</t>
  </si>
  <si>
    <t>4429063</t>
  </si>
  <si>
    <t>皇家朱兰白沙罗酒店</t>
  </si>
  <si>
    <t>Belanje Vidyadhara Shetty</t>
  </si>
  <si>
    <t>738.00</t>
  </si>
  <si>
    <t>2023-12-13 18:13:08</t>
  </si>
  <si>
    <t>4428820</t>
  </si>
  <si>
    <t>芙蓉皇家朱兰酒店</t>
  </si>
  <si>
    <t>ADNAN AIDA</t>
  </si>
  <si>
    <t>356.00</t>
  </si>
  <si>
    <t>2023-12-13 14:41:16</t>
  </si>
  <si>
    <t>4427413</t>
  </si>
  <si>
    <t>宜必思曼谷素坤逸24店</t>
  </si>
  <si>
    <t>CHAN KWAI SUM</t>
  </si>
  <si>
    <t>911.00</t>
  </si>
  <si>
    <t>2023-12-13 10:39:47</t>
  </si>
  <si>
    <t>4427389</t>
  </si>
  <si>
    <t>曼谷飞越大酒店</t>
  </si>
  <si>
    <t>LI ZHIYONG,ZHENG CHAOPENG</t>
  </si>
  <si>
    <t>3468.00</t>
  </si>
  <si>
    <t>2023-12-13 10:25:48</t>
  </si>
  <si>
    <t>4427338</t>
  </si>
  <si>
    <t>阿皮亚伊纳南因宜必思尚品酒店</t>
  </si>
  <si>
    <t>LIM HAN YEE</t>
  </si>
  <si>
    <t>816.00</t>
  </si>
  <si>
    <t>2023-12-13 13:02:15</t>
  </si>
  <si>
    <t>4427307</t>
  </si>
  <si>
    <t>BIN HANAPIAH MUHAMAD ZULFAQAR</t>
  </si>
  <si>
    <t>338.00</t>
  </si>
  <si>
    <t>2023-12-13 18:05:44</t>
  </si>
  <si>
    <t>2023-12-12</t>
  </si>
  <si>
    <t>4426480</t>
  </si>
  <si>
    <t>金马仑高原世纪松园度假村</t>
  </si>
  <si>
    <t>MUHAMMAD AZHAR MUHAMMAD REDZUAN BIN</t>
  </si>
  <si>
    <t>405.00</t>
  </si>
  <si>
    <t>2023-12-13 14:56:25</t>
  </si>
  <si>
    <t>4426040</t>
  </si>
  <si>
    <t>LEUNG JOTHAM CHOR HANG,LEUNG WAI KWONG DARON,LEUNG JOANNE CHOR YAN,WU CHI MAN,NG LAI NIN LILLIAN</t>
  </si>
  <si>
    <t>2800.00</t>
  </si>
  <si>
    <t>2023-12-14 11:21:17</t>
  </si>
  <si>
    <t>4423565</t>
  </si>
  <si>
    <t>大华大酒店 (SHA Plus+)</t>
  </si>
  <si>
    <t>KUZNETSOVA ANNA</t>
  </si>
  <si>
    <t>735.00</t>
  </si>
  <si>
    <t>2023-12-12 16:34:37</t>
  </si>
  <si>
    <t>4423257</t>
  </si>
  <si>
    <t>铂尔曼普吉岛卡隆海滩度假酒店</t>
  </si>
  <si>
    <t>PAN WUCHENG</t>
  </si>
  <si>
    <t>1000.00</t>
  </si>
  <si>
    <t>2023-12-12 15:48:24</t>
  </si>
  <si>
    <t>4423223</t>
  </si>
  <si>
    <t>HUANG WENGANG</t>
  </si>
  <si>
    <t>2023-12-12 15:49:54</t>
  </si>
  <si>
    <t>4422807</t>
  </si>
  <si>
    <t>曼谷素旺那普机场诺富特酒店</t>
  </si>
  <si>
    <t>CHOT PUNCHITA</t>
  </si>
  <si>
    <t>1332.00</t>
  </si>
  <si>
    <t>2023-12-12 14:14:47</t>
  </si>
  <si>
    <t>4422751</t>
  </si>
  <si>
    <t>芭堤雅宜必思酒店</t>
  </si>
  <si>
    <t>CAO ZHUGANG</t>
  </si>
  <si>
    <t>488.00</t>
  </si>
  <si>
    <t>2023-12-12 14:22:17</t>
  </si>
  <si>
    <t>4422629</t>
  </si>
  <si>
    <t>马尼拉奎松市B酒店(多用途酒店)</t>
  </si>
  <si>
    <t>Dayag Ivan Charles</t>
  </si>
  <si>
    <t>439.00</t>
  </si>
  <si>
    <t>2023-12-12 11:00:20</t>
  </si>
  <si>
    <t>4422551</t>
  </si>
  <si>
    <t>曼谷拉查丹利中心酒店  (SHA Plus+)</t>
  </si>
  <si>
    <t>CHOI KI KATHY</t>
  </si>
  <si>
    <t>3220.00</t>
  </si>
  <si>
    <t>2023-12-12 10:24:13</t>
  </si>
  <si>
    <t>4421756</t>
  </si>
  <si>
    <t>曼谷艾拉酒店</t>
  </si>
  <si>
    <t>CHEN LU</t>
  </si>
  <si>
    <t>1626.00</t>
  </si>
  <si>
    <t>2023-12-12 09:16:46</t>
  </si>
  <si>
    <t>2023-12-11</t>
  </si>
  <si>
    <t>4419449</t>
  </si>
  <si>
    <t>阿万特酒店</t>
  </si>
  <si>
    <t>XU LIYONG</t>
  </si>
  <si>
    <t>1714.00</t>
  </si>
  <si>
    <t>2023-12-11 19:53:51</t>
  </si>
  <si>
    <t>4419442</t>
  </si>
  <si>
    <t>WANG HUAXIN,WANG YI</t>
  </si>
  <si>
    <t>2023-12-11 19:53:16</t>
  </si>
  <si>
    <t>4418979</t>
  </si>
  <si>
    <t>贝斯特韦斯特华欣升级甲壳酒店</t>
  </si>
  <si>
    <t>BETTIO MARCO</t>
  </si>
  <si>
    <t>910.00</t>
  </si>
  <si>
    <t>2023-12-11 18:36:51</t>
  </si>
  <si>
    <t>4418222</t>
  </si>
  <si>
    <t>布城美居生活酒店</t>
  </si>
  <si>
    <t>ZHONG WEI</t>
  </si>
  <si>
    <t>2724.00</t>
  </si>
  <si>
    <t>2023-12-11 14:21:46</t>
  </si>
  <si>
    <t>4418219</t>
  </si>
  <si>
    <t>YUAN SHAO</t>
  </si>
  <si>
    <t>2526.00</t>
  </si>
  <si>
    <t>2023-12-11 14:18:46</t>
  </si>
  <si>
    <t>4417585</t>
  </si>
  <si>
    <t>吉隆坡武吉免登世民酒店</t>
  </si>
  <si>
    <t>YEO EUJIN</t>
  </si>
  <si>
    <t>676.00</t>
  </si>
  <si>
    <t>2023-12-11 12:10:38</t>
  </si>
  <si>
    <t>4417009</t>
  </si>
  <si>
    <t>曼谷廊曼机场阿玛瑞酒店</t>
  </si>
  <si>
    <t>Kaolim Yotsaporn</t>
  </si>
  <si>
    <t>449.00</t>
  </si>
  <si>
    <t>2023-12-11 11:45:35</t>
  </si>
  <si>
    <t>4416788</t>
  </si>
  <si>
    <t>吉隆坡市中心智选假日酒店</t>
  </si>
  <si>
    <t>MA JING,DONG MINGJIANG,DONG YUCHEN</t>
  </si>
  <si>
    <t>885.00</t>
  </si>
  <si>
    <t>2023-12-11 14:15:01</t>
  </si>
  <si>
    <t>2023-12-10</t>
  </si>
  <si>
    <t>4415822</t>
  </si>
  <si>
    <t>纽约法拉盛/拉瓜地亚机场凯悦嘉轩酒店</t>
  </si>
  <si>
    <t>PAN MIN</t>
  </si>
  <si>
    <t>4933.00</t>
  </si>
  <si>
    <t>2023-12-11 23:35:18</t>
  </si>
  <si>
    <t>美国</t>
  </si>
  <si>
    <t>4414904</t>
  </si>
  <si>
    <t>芭堤雅中天棕榈海滩酒店及度假村</t>
  </si>
  <si>
    <t>NG SOIPENG,PAIVADANDAN ADRIANO</t>
  </si>
  <si>
    <t>936.00</t>
  </si>
  <si>
    <t>2023-12-12 16:51:17</t>
  </si>
  <si>
    <t>4413619</t>
  </si>
  <si>
    <t>第一村庄富国岛度假村 - 雅高酒店集团</t>
  </si>
  <si>
    <t>CUI ZHONGZHU,JIN SONGHUA,CUI HONGYAN,YANG SEONGKUN</t>
  </si>
  <si>
    <t>3258.00</t>
  </si>
  <si>
    <t>2023-12-10 16:46:46</t>
  </si>
  <si>
    <t>4412525</t>
  </si>
  <si>
    <t>CHEN YUYUAN</t>
  </si>
  <si>
    <t>4888.00</t>
  </si>
  <si>
    <t>2023-12-11 23:34:30</t>
  </si>
  <si>
    <t>4412339</t>
  </si>
  <si>
    <t>NG STEVE</t>
  </si>
  <si>
    <t>656.00</t>
  </si>
  <si>
    <t>2023-12-10 12:16:17</t>
  </si>
  <si>
    <t>2023-12-09</t>
  </si>
  <si>
    <t>4409591</t>
  </si>
  <si>
    <t>曼谷JW万豪酒店</t>
  </si>
  <si>
    <t>WONG WING SUM</t>
  </si>
  <si>
    <t>5120.00</t>
  </si>
  <si>
    <t>2023-12-10 11:42:22</t>
  </si>
  <si>
    <t>4408122</t>
  </si>
  <si>
    <t>LI XUAN</t>
  </si>
  <si>
    <t>438.00</t>
  </si>
  <si>
    <t>2023-12-09 16:31:57</t>
  </si>
  <si>
    <t>4407548</t>
  </si>
  <si>
    <t>马尼拉新世界酒店</t>
  </si>
  <si>
    <t>KRISTHIAN KEVIN</t>
  </si>
  <si>
    <t>4036.00</t>
  </si>
  <si>
    <t>2023-12-10 09:25:49</t>
  </si>
  <si>
    <t>4407537</t>
  </si>
  <si>
    <t>YUVIA CINDY</t>
  </si>
  <si>
    <t>2023-12-10 09:45:39</t>
  </si>
  <si>
    <t>4407527</t>
  </si>
  <si>
    <t>JAP JESSICA</t>
  </si>
  <si>
    <t>2023-12-10 09:11:32</t>
  </si>
  <si>
    <t>4406418</t>
  </si>
  <si>
    <t>Zhu Wei,ZHU WEI</t>
  </si>
  <si>
    <t>1144.00</t>
  </si>
  <si>
    <t>2023-12-09 12:41:02</t>
  </si>
  <si>
    <t>2023-12-08</t>
  </si>
  <si>
    <t>4402426</t>
  </si>
  <si>
    <t>Wang Ying</t>
  </si>
  <si>
    <t>5006.00</t>
  </si>
  <si>
    <t>2023-12-12 11:51:15</t>
  </si>
  <si>
    <t>4401879</t>
  </si>
  <si>
    <t>曼谷素坤逸奥克伍德华庭工作室酒店</t>
  </si>
  <si>
    <t>Cheon Harim,Cheon Harim</t>
  </si>
  <si>
    <t>420.00</t>
  </si>
  <si>
    <t>2023-12-08 23:00:39</t>
  </si>
  <si>
    <t>4401259</t>
  </si>
  <si>
    <t>LAI SHAW WEN</t>
  </si>
  <si>
    <t>2023-12-08 13:50:27</t>
  </si>
  <si>
    <t>4399823</t>
  </si>
  <si>
    <t>BOLODUTHY BERNADETTE</t>
  </si>
  <si>
    <t>3458.00</t>
  </si>
  <si>
    <t>2023-12-08 15:44:24</t>
  </si>
  <si>
    <t>2023-12-07</t>
  </si>
  <si>
    <t>4399111</t>
  </si>
  <si>
    <t>GUO JI PING</t>
  </si>
  <si>
    <t>1710.00</t>
  </si>
  <si>
    <t>2023-12-08 11:54:28</t>
  </si>
  <si>
    <t>4398382</t>
  </si>
  <si>
    <t>Tan Kok Seang,Yamamoto Sakura</t>
  </si>
  <si>
    <t>1800.00</t>
  </si>
  <si>
    <t>2023-12-08 11:54:07</t>
  </si>
  <si>
    <t>4397477</t>
  </si>
  <si>
    <t>曼谷尊贵比左特尔酒店</t>
  </si>
  <si>
    <t>SUN ZIXUAN</t>
  </si>
  <si>
    <t>1360.00</t>
  </si>
  <si>
    <t>2023-12-07 20:00:52</t>
  </si>
  <si>
    <t>4397042</t>
  </si>
  <si>
    <t>曼谷沙吞宜必思酒店</t>
  </si>
  <si>
    <t>Yang Liping,Lu Yiwei</t>
  </si>
  <si>
    <t>966.00</t>
  </si>
  <si>
    <t>2023-12-07 20:14:37</t>
  </si>
  <si>
    <t>4395906</t>
  </si>
  <si>
    <t>ZHANG YIXIA,ZHANG BAOYUE,MIAO LI</t>
  </si>
  <si>
    <t>4560.00</t>
  </si>
  <si>
    <t>2023-12-07 15:30:28</t>
  </si>
  <si>
    <t>4395700</t>
  </si>
  <si>
    <t>曼谷素坤逸 4 号诺富特酒店</t>
  </si>
  <si>
    <t>CHING TAK YIN</t>
  </si>
  <si>
    <t>3345.00</t>
  </si>
  <si>
    <t>2023-12-07 16:20:41</t>
  </si>
  <si>
    <t>4394023</t>
  </si>
  <si>
    <t>Li Zhilong</t>
  </si>
  <si>
    <t>3470.00</t>
  </si>
  <si>
    <t>2023-12-07 08:47:52</t>
  </si>
  <si>
    <t>4393358</t>
  </si>
  <si>
    <t>普吉岛佛基拉诺富特城市酒店(SHA Extra Plus)</t>
  </si>
  <si>
    <t>CHIANG HILDA,NG KOEN</t>
  </si>
  <si>
    <t>1956.00</t>
  </si>
  <si>
    <t>2023-12-07 13:13:11</t>
  </si>
  <si>
    <t>2023-12-06</t>
  </si>
  <si>
    <t>4392932</t>
  </si>
  <si>
    <t>巴淡岛阿斯顿巴淡酒店公寓</t>
  </si>
  <si>
    <t>Zulkifli Muhammad Farhan</t>
  </si>
  <si>
    <t>1020.00</t>
  </si>
  <si>
    <t>2023-12-06 23:31:09</t>
  </si>
  <si>
    <t>印度尼西亚</t>
  </si>
  <si>
    <t>4392039</t>
  </si>
  <si>
    <t>槟城长荣桂冠酒店</t>
  </si>
  <si>
    <t>WANG KAINING</t>
  </si>
  <si>
    <t>930.00</t>
  </si>
  <si>
    <t>2023-12-08 09:48:24</t>
  </si>
  <si>
    <t>4391748</t>
  </si>
  <si>
    <t>CHOI HYUKJIN,JEONG EUNYEONG</t>
  </si>
  <si>
    <t>4887.00</t>
  </si>
  <si>
    <t>2023-12-07 10:57:33</t>
  </si>
  <si>
    <t>4391578</t>
  </si>
  <si>
    <t>LI HAILONG,LV ZHONG</t>
  </si>
  <si>
    <t>1042.00</t>
  </si>
  <si>
    <t>2023-12-07 13:13:43</t>
  </si>
  <si>
    <t>4390755</t>
  </si>
  <si>
    <t>Yen chee Lim,Yen chee Lim</t>
  </si>
  <si>
    <t>650.00</t>
  </si>
  <si>
    <t>2023-12-06 18:26:26</t>
  </si>
  <si>
    <t>2023-12-05</t>
  </si>
  <si>
    <t>4386271</t>
  </si>
  <si>
    <t>爱尔拉哈海滩酒店</t>
  </si>
  <si>
    <t>JARADAT Ahmad Hasan,ALSAQQAL Khuzama Abdel Karim</t>
  </si>
  <si>
    <t>5375.00</t>
  </si>
  <si>
    <t>2023-12-06 15:32:30</t>
  </si>
  <si>
    <t>阿拉伯联合酋长国</t>
  </si>
  <si>
    <t>4384946</t>
  </si>
  <si>
    <t>阿布扎比康莱德阿提哈德塔楼酒店</t>
  </si>
  <si>
    <t>FU XIULI,MA YANYAN,MA MENGTING</t>
  </si>
  <si>
    <t>4848.00</t>
  </si>
  <si>
    <t>2023-12-06 19:17:48</t>
  </si>
  <si>
    <t>4383761</t>
  </si>
  <si>
    <t>MELNICHUK Viktor</t>
  </si>
  <si>
    <t>1229.00</t>
  </si>
  <si>
    <t>2023-12-05 17:14:55</t>
  </si>
  <si>
    <t>4383737</t>
  </si>
  <si>
    <t>曼谷野餐酒店曼谷</t>
  </si>
  <si>
    <t>ZHU YUNYAN,DING JING</t>
  </si>
  <si>
    <t>2616.00</t>
  </si>
  <si>
    <t>2023-12-05 16:24:52</t>
  </si>
  <si>
    <t>4381886</t>
  </si>
  <si>
    <t>LI ZHIHENG</t>
  </si>
  <si>
    <t>3277.00</t>
  </si>
  <si>
    <t>2023-12-05 10:49:14</t>
  </si>
  <si>
    <t>4381080</t>
  </si>
  <si>
    <t>WU HAIMING,WANG YINUO</t>
  </si>
  <si>
    <t>1611.00</t>
  </si>
  <si>
    <t>2023-12-05 09:23:46</t>
  </si>
  <si>
    <t>4381039</t>
  </si>
  <si>
    <t>LI DONGZE</t>
  </si>
  <si>
    <t>818.00</t>
  </si>
  <si>
    <t>2023-12-05 11:13:38</t>
  </si>
  <si>
    <t>999229384672165,</t>
  </si>
  <si>
    <t>2023-12-04</t>
  </si>
  <si>
    <t>4376260</t>
  </si>
  <si>
    <t>Khan Muhammad Ayaz</t>
  </si>
  <si>
    <t>2023-12-07 18:41:20</t>
  </si>
  <si>
    <t>4376065</t>
  </si>
  <si>
    <t>槟城双威乔治市酒店</t>
  </si>
  <si>
    <t>FONG YENG FATT PHILIP</t>
  </si>
  <si>
    <t>589.00</t>
  </si>
  <si>
    <t>2023-12-12 12:30:33</t>
  </si>
  <si>
    <t>4375032</t>
  </si>
  <si>
    <t>阿玛拉素万那普酒店</t>
  </si>
  <si>
    <t>KARNNAOVAKUL PATCHARAPAN</t>
  </si>
  <si>
    <t>2023-12-04 12:33:38</t>
  </si>
  <si>
    <t>2023-12-03</t>
  </si>
  <si>
    <t>4370153</t>
  </si>
  <si>
    <t>普吉翡翠海滩度假村</t>
  </si>
  <si>
    <t>FU KAINING</t>
  </si>
  <si>
    <t>1678.00</t>
  </si>
  <si>
    <t>2023-12-03 11:40:47</t>
  </si>
  <si>
    <t>2023-12-02</t>
  </si>
  <si>
    <t>4364473</t>
  </si>
  <si>
    <t>曼谷萨通JC凯文酒店</t>
  </si>
  <si>
    <t>BABU SANGEPU BAJI</t>
  </si>
  <si>
    <t>6416.00</t>
  </si>
  <si>
    <t>2023-12-03 10:23:14</t>
  </si>
  <si>
    <t>2023-12-01</t>
  </si>
  <si>
    <t>4361994</t>
  </si>
  <si>
    <t>新山青松度假村</t>
  </si>
  <si>
    <t>FARHANA ZURA BTE ABDUL RAHMAN FARHANA ZURA</t>
  </si>
  <si>
    <t>2118.00</t>
  </si>
  <si>
    <t>2023-12-02 08:09:03</t>
  </si>
  <si>
    <t>4361621</t>
  </si>
  <si>
    <t>QIAN JUNJIE</t>
  </si>
  <si>
    <t>3356.00</t>
  </si>
  <si>
    <t>2023-12-02 15:27:07</t>
  </si>
  <si>
    <t>4360200</t>
  </si>
  <si>
    <t>欧文之家酒店公寓</t>
  </si>
  <si>
    <t>indrawati grace,indrawati grace</t>
  </si>
  <si>
    <t>713.00</t>
  </si>
  <si>
    <t>2023-12-04 09:57:06</t>
  </si>
  <si>
    <t>新加坡</t>
  </si>
  <si>
    <t>4359297</t>
  </si>
  <si>
    <t>PAN ZHIPENG,SU SHIHAO,JIANG ZHAOJIAN</t>
  </si>
  <si>
    <t>6858.00</t>
  </si>
  <si>
    <t>2023-12-01 18:52:06</t>
  </si>
  <si>
    <t>4358888</t>
  </si>
  <si>
    <t>WANG HUI</t>
  </si>
  <si>
    <t>1495.00</t>
  </si>
  <si>
    <t>2023-12-02 13:36:27</t>
  </si>
  <si>
    <t>999229386780956,</t>
  </si>
  <si>
    <t>4357609</t>
  </si>
  <si>
    <t>芭堤雅北部遨舍度假酒店 (SHA Extra Plus)</t>
  </si>
  <si>
    <t>LONG YINGSHI</t>
  </si>
  <si>
    <t>2023-12-10 13:25:51</t>
  </si>
  <si>
    <t>4357402</t>
  </si>
  <si>
    <t>绿中海度假村 - 全球奢华精品酒店</t>
  </si>
  <si>
    <t>LIU GUIPING</t>
  </si>
  <si>
    <t>5400.00</t>
  </si>
  <si>
    <t>2023-12-01 16:06:24</t>
  </si>
  <si>
    <t>2023-11-30</t>
  </si>
  <si>
    <t>4354739</t>
  </si>
  <si>
    <t>Casa del Rio,马六甲河畔之家</t>
  </si>
  <si>
    <t>GU YUEMING</t>
  </si>
  <si>
    <t>1400.00</t>
  </si>
  <si>
    <t>2023-12-01 10:58:37</t>
  </si>
  <si>
    <t>4352251</t>
  </si>
  <si>
    <t>曼谷察殿沙吞酒店式公寓</t>
  </si>
  <si>
    <t>KWON HYERAN</t>
  </si>
  <si>
    <t>2276.00</t>
  </si>
  <si>
    <t>2023-11-30 15:47:15</t>
  </si>
  <si>
    <t>4351485</t>
  </si>
  <si>
    <t>曼谷素坤逸 4 巷宜必思酒店</t>
  </si>
  <si>
    <t>CHI CHIANGCHUNG</t>
  </si>
  <si>
    <t>1460.00</t>
  </si>
  <si>
    <t>2023-11-30 10:38:48</t>
  </si>
  <si>
    <t>4350463</t>
  </si>
  <si>
    <t>碧瑶广场小屋</t>
  </si>
  <si>
    <t>Ortiz Ginelle,Ortiz Ginelle</t>
  </si>
  <si>
    <t>790.00</t>
  </si>
  <si>
    <t>2023-11-30 00:19:57</t>
  </si>
  <si>
    <t>2023-11-29</t>
  </si>
  <si>
    <t>4348592</t>
  </si>
  <si>
    <t>Seung Kyu Baek</t>
  </si>
  <si>
    <t>1670.00</t>
  </si>
  <si>
    <t>2023-11-30 10:13:32</t>
  </si>
  <si>
    <t>4348571</t>
  </si>
  <si>
    <t>KALIAPERUMAL SIVA SHANKER</t>
  </si>
  <si>
    <t>1524.00</t>
  </si>
  <si>
    <t>2023-11-29 19:31:55</t>
  </si>
  <si>
    <t>4347366</t>
  </si>
  <si>
    <t>哥打京那巴鲁元明大酒店</t>
  </si>
  <si>
    <t>Ain Ainul Huda</t>
  </si>
  <si>
    <t>258.00</t>
  </si>
  <si>
    <t>2023-11-29 16:44:58</t>
  </si>
  <si>
    <t>2023-11-28</t>
  </si>
  <si>
    <t>4341896</t>
  </si>
  <si>
    <t>马六甲大华酒店</t>
  </si>
  <si>
    <t>FANG YONGMING,ZHOU YIHUA</t>
  </si>
  <si>
    <t>700.00</t>
  </si>
  <si>
    <t>2023-11-30 09:27:18</t>
  </si>
  <si>
    <t>4340403</t>
  </si>
  <si>
    <t>WONG CHUNG WING,JOR JUNE NEI JOEY,WONG OI MAN,WAN KIT CHING</t>
  </si>
  <si>
    <t>962.00</t>
  </si>
  <si>
    <t>1062.00</t>
  </si>
  <si>
    <t>100</t>
  </si>
  <si>
    <t>2023-11-28 15:03:00</t>
  </si>
  <si>
    <t>2023-11-27</t>
  </si>
  <si>
    <t>4334940</t>
  </si>
  <si>
    <t>湾景国际度假酒店</t>
  </si>
  <si>
    <t>LU JINGYONG</t>
  </si>
  <si>
    <t>2023-11-27 17:13:23</t>
  </si>
  <si>
    <t>4334467</t>
  </si>
  <si>
    <t>吉隆坡邵氏广场美居酒店</t>
  </si>
  <si>
    <t>JIN MINGLI,PAN MEIQIN</t>
  </si>
  <si>
    <t>978.00</t>
  </si>
  <si>
    <t>2023-11-27 17:39:59</t>
  </si>
  <si>
    <t>4334458</t>
  </si>
  <si>
    <t>LAN SHUYANG,LAN YIFEI</t>
  </si>
  <si>
    <t>2023-11-27 17:46:04</t>
  </si>
  <si>
    <t>2023-11-26</t>
  </si>
  <si>
    <t>4331727</t>
  </si>
  <si>
    <t>普吉岛诺库酒店</t>
  </si>
  <si>
    <t>CHAN WAI LUN WILLIAM,LEE WINKY,CHAN CHUN TING WILSON,LO LAI FONG</t>
  </si>
  <si>
    <t>7176.00</t>
  </si>
  <si>
    <t>2023-11-27 15:09:11</t>
  </si>
  <si>
    <t>4330487</t>
  </si>
  <si>
    <t>爱妮岛S度假村</t>
  </si>
  <si>
    <t>Nathan Selva</t>
  </si>
  <si>
    <t>2271.00</t>
  </si>
  <si>
    <t>2023-11-27 14:07:48</t>
  </si>
  <si>
    <t>4328263</t>
  </si>
  <si>
    <t>曼谷贵都酒店</t>
  </si>
  <si>
    <t>Chantarakanit Yada</t>
  </si>
  <si>
    <t>448.00</t>
  </si>
  <si>
    <t>2023-11-28 13:39:27</t>
  </si>
  <si>
    <t>4327993</t>
  </si>
  <si>
    <t>ZHAO SHUJING,WANG WEITING</t>
  </si>
  <si>
    <t>2023-11-26 13:29:07</t>
  </si>
  <si>
    <t>2023-11-25</t>
  </si>
  <si>
    <t>4326493</t>
  </si>
  <si>
    <t>康斯特白拉热带海滩度假村</t>
  </si>
  <si>
    <t>WAN DING YANG</t>
  </si>
  <si>
    <t>1700.00</t>
  </si>
  <si>
    <t>2023-11-26 10:53:10</t>
  </si>
  <si>
    <t>4326451</t>
  </si>
  <si>
    <t>Harun Mohd Zulkifli</t>
  </si>
  <si>
    <t>390.00</t>
  </si>
  <si>
    <t>2023-11-26 12:18:16</t>
  </si>
  <si>
    <t>4322219</t>
  </si>
  <si>
    <t>普吉阁遥岛天堂度假酒店</t>
  </si>
  <si>
    <t>TANGVIPATTANAPONG MANISA,PATUMSOOT LUTHAIRAT</t>
  </si>
  <si>
    <t>1831.00</t>
  </si>
  <si>
    <t>2023-11-25 19:50:43</t>
  </si>
  <si>
    <t>4321067</t>
  </si>
  <si>
    <t>KASFULLAH KASFULLAH BIN MD KASANON</t>
  </si>
  <si>
    <t>410.00</t>
  </si>
  <si>
    <t>2023-11-25 12:19:46</t>
  </si>
  <si>
    <t>2023-11-24</t>
  </si>
  <si>
    <t>4319608</t>
  </si>
  <si>
    <t>贝塔姆水上乐园度假村</t>
  </si>
  <si>
    <t>SYADZA SYADZA EZZATI AZIMI</t>
  </si>
  <si>
    <t>2023-11-25 10:34:50</t>
  </si>
  <si>
    <t>4317712</t>
  </si>
  <si>
    <t>Lai Kar Yan,Lai Kar Yan</t>
  </si>
  <si>
    <t>762.00</t>
  </si>
  <si>
    <t>2023-11-24 18:46:35</t>
  </si>
  <si>
    <t>4317686</t>
  </si>
  <si>
    <t>Marchetti Gaston,Marchetti Gaston</t>
  </si>
  <si>
    <t>792.00</t>
  </si>
  <si>
    <t>2023-11-24 20:29:02</t>
  </si>
  <si>
    <t>2023-11-23</t>
  </si>
  <si>
    <t>4311895</t>
  </si>
  <si>
    <t>JANG JIHYE</t>
  </si>
  <si>
    <t>1317.00</t>
  </si>
  <si>
    <t>2023-11-24 19:05:46</t>
  </si>
  <si>
    <t>999229397825829,</t>
  </si>
  <si>
    <t>4309056</t>
  </si>
  <si>
    <t>2023-12-12 13:00:26</t>
  </si>
  <si>
    <t>2023-11-22</t>
  </si>
  <si>
    <t>4305834</t>
  </si>
  <si>
    <t>兰卡威宾乐雅度假村</t>
  </si>
  <si>
    <t>Punyawan Sathean,Itagaki Tomomi</t>
  </si>
  <si>
    <t>5800.00</t>
  </si>
  <si>
    <t>2023-11-23 08:34:30</t>
  </si>
  <si>
    <t>4303042</t>
  </si>
  <si>
    <t>NOORDIN SHAH NORAZLINA</t>
  </si>
  <si>
    <t>720.00</t>
  </si>
  <si>
    <t>2023-11-22 16:41:26</t>
  </si>
  <si>
    <t>999229362720199,</t>
  </si>
  <si>
    <t>4301567</t>
  </si>
  <si>
    <t>菲斯酒店</t>
  </si>
  <si>
    <t>Miss Kay Khaing Oo</t>
  </si>
  <si>
    <t>2023-12-10 15:06:58</t>
  </si>
  <si>
    <t>2023-11-21</t>
  </si>
  <si>
    <t>4298167</t>
  </si>
  <si>
    <t>长滩岛金凤凰酒店</t>
  </si>
  <si>
    <t>ESTILLORE BAUTISTA STEPHANIE,ESTILLORE BAUTISTA STEPHANIE</t>
  </si>
  <si>
    <t>1124.00</t>
  </si>
  <si>
    <t>2023-11-22 09:59:52</t>
  </si>
  <si>
    <t>4298081</t>
  </si>
  <si>
    <t>尼兰大酒店</t>
  </si>
  <si>
    <t>Loh Henry</t>
  </si>
  <si>
    <t>159.00</t>
  </si>
  <si>
    <t>2023-11-23 15:58:45</t>
  </si>
  <si>
    <t>4296530</t>
  </si>
  <si>
    <t>HAN SANGUK,HAN IJUN,HAN YUJU,KIM JINA</t>
  </si>
  <si>
    <t>6516.00</t>
  </si>
  <si>
    <t>2023-11-21 15:18:47</t>
  </si>
  <si>
    <t>2023-11-20</t>
  </si>
  <si>
    <t>4278926</t>
  </si>
  <si>
    <t>XIAO WENLONG,LI YINGTAO</t>
  </si>
  <si>
    <t>5926.00</t>
  </si>
  <si>
    <t>2023-11-22 14:05:36</t>
  </si>
  <si>
    <t>4277407</t>
  </si>
  <si>
    <t>CHEN YAN</t>
  </si>
  <si>
    <t>1043.00</t>
  </si>
  <si>
    <t>2023-11-22 14:05:52</t>
  </si>
  <si>
    <t>2023-11-18</t>
  </si>
  <si>
    <t>4273516</t>
  </si>
  <si>
    <t>曼谷素坤逸11号美居酒店</t>
  </si>
  <si>
    <t>Selcik Arif Can</t>
  </si>
  <si>
    <t>9574.00</t>
  </si>
  <si>
    <t>2023-11-19 11:59:20</t>
  </si>
  <si>
    <t>4273505</t>
  </si>
  <si>
    <t>曼谷M2酒店</t>
  </si>
  <si>
    <t>MIKHEEVA ANNA ALEXANDROVNA,ADIGAMOVA MILANA</t>
  </si>
  <si>
    <t>755.00</t>
  </si>
  <si>
    <t>2023-11-18 20:45:53</t>
  </si>
  <si>
    <t>4272072</t>
  </si>
  <si>
    <t>首尔三井酒店</t>
  </si>
  <si>
    <t>MANSHO ERIKA,TOYONAGA AKIKO</t>
  </si>
  <si>
    <t>1416.00</t>
  </si>
  <si>
    <t>2023-11-18 12:47:50</t>
  </si>
  <si>
    <t>2023-11-16</t>
  </si>
  <si>
    <t>4267428</t>
  </si>
  <si>
    <t>芭堤雅勒瓦纳酒店</t>
  </si>
  <si>
    <t>KUO YUEHMING,PAN WANGSHENG</t>
  </si>
  <si>
    <t>494.00</t>
  </si>
  <si>
    <t>2023-11-17 00:25:55</t>
  </si>
  <si>
    <t>4267373</t>
  </si>
  <si>
    <t>芭堤雅健康悠闲度假村</t>
  </si>
  <si>
    <t>Harz Oliver</t>
  </si>
  <si>
    <t>1150.00</t>
  </si>
  <si>
    <t>2023-11-18 12:29:20</t>
  </si>
  <si>
    <t>4265246</t>
  </si>
  <si>
    <t>首尔江南福朋喜来登酒店</t>
  </si>
  <si>
    <t>GAO YA,ZHANG JIALIN</t>
  </si>
  <si>
    <t>3725.00</t>
  </si>
  <si>
    <t>2023-11-23 11:09:15</t>
  </si>
  <si>
    <t>999229297060302,</t>
  </si>
  <si>
    <t>4264974</t>
  </si>
  <si>
    <t>2023-12-12 12:30:16</t>
  </si>
  <si>
    <t>2023-11-14</t>
  </si>
  <si>
    <t>4252195</t>
  </si>
  <si>
    <t>卡奈里斯素万那普机场店 (SHA Plus+)</t>
  </si>
  <si>
    <t>YAN AIBING,XIA QIN</t>
  </si>
  <si>
    <t>360.00</t>
  </si>
  <si>
    <t>2023-11-14 12:31:26</t>
  </si>
  <si>
    <t>4251180</t>
  </si>
  <si>
    <t>珍拉丁皇家朱兰酒店</t>
  </si>
  <si>
    <t>Rizal Saupi Udin M,Rizal Saupi Udin M,Rizal Saupi Udin M</t>
  </si>
  <si>
    <t>1997.00</t>
  </si>
  <si>
    <t>2023-11-14 13:41:56</t>
  </si>
  <si>
    <t>2023-11-13</t>
  </si>
  <si>
    <t>4249778</t>
  </si>
  <si>
    <t>SODA JUNICHIRO</t>
  </si>
  <si>
    <t>1666.00</t>
  </si>
  <si>
    <t>2023-11-14 10:18:25</t>
  </si>
  <si>
    <t>4247785</t>
  </si>
  <si>
    <t>沙玛迪别墅-仅限成人入住</t>
  </si>
  <si>
    <t>su hua,HE YUQIN</t>
  </si>
  <si>
    <t>7996.00</t>
  </si>
  <si>
    <t>2023-11-13 17:09:36</t>
  </si>
  <si>
    <t>4244364</t>
  </si>
  <si>
    <t>岘港洲际阳光半岛度假酒店</t>
  </si>
  <si>
    <t>Mak Tin Ching</t>
  </si>
  <si>
    <t>3090.00</t>
  </si>
  <si>
    <t>2023-11-13 14:28:35</t>
  </si>
  <si>
    <t>2023-11-12</t>
  </si>
  <si>
    <t>4244272</t>
  </si>
  <si>
    <t>CHEUNG HUNG KIT,ZHANG FANGJIAO</t>
  </si>
  <si>
    <t>1974.00</t>
  </si>
  <si>
    <t>2023-11-14 14:43:32</t>
  </si>
  <si>
    <t>2023-11-11</t>
  </si>
  <si>
    <t>4232374</t>
  </si>
  <si>
    <t>坎帕斯好客集团素坤逸6号柑橘套房酒店</t>
  </si>
  <si>
    <t>LO HWEE LI LINA</t>
  </si>
  <si>
    <t>2680.00</t>
  </si>
  <si>
    <t>2023-11-11 10:48:25</t>
  </si>
  <si>
    <t>2023-11-10</t>
  </si>
  <si>
    <t>4231009</t>
  </si>
  <si>
    <t>萨沙酒店</t>
  </si>
  <si>
    <t>YANG YAN,GUO YAN</t>
  </si>
  <si>
    <t>372.00</t>
  </si>
  <si>
    <t>2023-11-10 20:09:51</t>
  </si>
  <si>
    <t>4227466</t>
  </si>
  <si>
    <t>曼谷恰特里亚姆大酒店</t>
  </si>
  <si>
    <t>CHEUNG KWOK LEUNG</t>
  </si>
  <si>
    <t>4323.00</t>
  </si>
  <si>
    <t>2023-11-10 15:32:28</t>
  </si>
  <si>
    <t>2023-11-09</t>
  </si>
  <si>
    <t>4223375</t>
  </si>
  <si>
    <t>YEUNG CHOY LAM</t>
  </si>
  <si>
    <t>807.00</t>
  </si>
  <si>
    <t>2023-11-09 17:23:20</t>
  </si>
  <si>
    <t>4223160</t>
  </si>
  <si>
    <t>2023-11-09 17:16:23</t>
  </si>
  <si>
    <t>4222204</t>
  </si>
  <si>
    <t>TIAN YING</t>
  </si>
  <si>
    <t>4920.00</t>
  </si>
  <si>
    <t>2023-11-09 18:25:14</t>
  </si>
  <si>
    <t>1122869645,999229291885237--</t>
  </si>
  <si>
    <t>4221291</t>
  </si>
  <si>
    <t>LEE SIEW GAIK,Harijani Rita</t>
  </si>
  <si>
    <t>2023-12-08 11:39:06</t>
  </si>
  <si>
    <t>2023-11-08</t>
  </si>
  <si>
    <t>4218742</t>
  </si>
  <si>
    <t>YANG YIN,SHAO XIAOMENG,ZHANG ZHEN,YANG MEIRONG,ZHU JU,ZHU QUAN,ZHU ZHENRU,ZHU DIANQI,ZHU PING,ZHU HUIHONG,ZHU QIN</t>
  </si>
  <si>
    <t>1590.00</t>
  </si>
  <si>
    <t>2023-11-09 14:11:09</t>
  </si>
  <si>
    <t>4215043</t>
  </si>
  <si>
    <t>STEIN PETER</t>
  </si>
  <si>
    <t>2023-11-08 15:48:08</t>
  </si>
  <si>
    <t>2023-11-07</t>
  </si>
  <si>
    <t>4210665</t>
  </si>
  <si>
    <t>Ezar Azri,Ezar Azri,Ezar Azri</t>
  </si>
  <si>
    <t>1561.00</t>
  </si>
  <si>
    <t>2023-11-07 18:55:34</t>
  </si>
  <si>
    <t>2023-11-06</t>
  </si>
  <si>
    <t>4205981</t>
  </si>
  <si>
    <t>槟城皇家朱兰酒店</t>
  </si>
  <si>
    <t>Hassan Mohd hazriq hasmin,Hassan Mohd hazriq hasmin,Hassan Mohd hazriq hasmin,Hassan Mohd hazriq hasmin</t>
  </si>
  <si>
    <t>2322.00</t>
  </si>
  <si>
    <t>2023-11-07 17:11:38</t>
  </si>
  <si>
    <t>2023-11-05</t>
  </si>
  <si>
    <t>4196421</t>
  </si>
  <si>
    <t>KINGSAKUL THANAYUT,YANACHAN NITHIKAN</t>
  </si>
  <si>
    <t>1658.00</t>
  </si>
  <si>
    <t>2023-11-06 10:00:11</t>
  </si>
  <si>
    <t>2023-11-02</t>
  </si>
  <si>
    <t>4175361</t>
  </si>
  <si>
    <t>LIEW JIAN WEI DAVID</t>
  </si>
  <si>
    <t>668.00</t>
  </si>
  <si>
    <t>2023-11-02 14:06:39</t>
  </si>
  <si>
    <t>2023-11-01</t>
  </si>
  <si>
    <t>4172243</t>
  </si>
  <si>
    <t>仁川机场贝斯特韦斯特精品酒店</t>
  </si>
  <si>
    <t>YAMANE HONOKA</t>
  </si>
  <si>
    <t>450.00</t>
  </si>
  <si>
    <t>2023-11-02 07:32:39</t>
  </si>
  <si>
    <t>4169239</t>
  </si>
  <si>
    <t>HUI WING YU</t>
  </si>
  <si>
    <t>1119.00</t>
  </si>
  <si>
    <t>2023-11-01 17:43:16</t>
  </si>
  <si>
    <t>4168381</t>
  </si>
  <si>
    <t>DING CHEN</t>
  </si>
  <si>
    <t>1578.00</t>
  </si>
  <si>
    <t>2023-11-01 17:08:31</t>
  </si>
  <si>
    <t>4166976</t>
  </si>
  <si>
    <t>SHIM HYOJIN</t>
  </si>
  <si>
    <t>2140.00</t>
  </si>
  <si>
    <t>2023-11-02 10:14:55</t>
  </si>
  <si>
    <t>2023-10-29</t>
  </si>
  <si>
    <t>4149682</t>
  </si>
  <si>
    <t>普吉岛千琇悦酒店</t>
  </si>
  <si>
    <t>WANG SHUAI,XU YU</t>
  </si>
  <si>
    <t>1090.00</t>
  </si>
  <si>
    <t>-1090</t>
  </si>
  <si>
    <t>2023-10-29 09:20:33</t>
  </si>
  <si>
    <t>2023-10-28</t>
  </si>
  <si>
    <t>4149348</t>
  </si>
  <si>
    <t>宜必思曼谷暹罗酒店</t>
  </si>
  <si>
    <t>Lam Wing Chu</t>
  </si>
  <si>
    <t>2709.00</t>
  </si>
  <si>
    <t>2023-10-30 22:36:40</t>
  </si>
  <si>
    <t>2023-10-27</t>
  </si>
  <si>
    <t>4143550</t>
  </si>
  <si>
    <t>种植园湾水疗度假村</t>
  </si>
  <si>
    <t>Song Wooseok,Lee Hohun,Shin Yongwoo,Moon Sunghoon</t>
  </si>
  <si>
    <t>4232.00</t>
  </si>
  <si>
    <t>2023-11-02 09:32:51</t>
  </si>
  <si>
    <t>4143530</t>
  </si>
  <si>
    <t>Sibal Jeremiah</t>
  </si>
  <si>
    <t>3615.00</t>
  </si>
  <si>
    <t>2023-10-31 09:07:40</t>
  </si>
  <si>
    <t>2023-10-24</t>
  </si>
  <si>
    <t>4122802</t>
  </si>
  <si>
    <t>Xuan yinji,ZHANG BEI</t>
  </si>
  <si>
    <t>2200.00</t>
  </si>
  <si>
    <t>2023-10-25 10:23:39</t>
  </si>
  <si>
    <t>2023-10-23</t>
  </si>
  <si>
    <t>4117314</t>
  </si>
  <si>
    <t>智选假日酒店首尔弘大</t>
  </si>
  <si>
    <t>WANG XUECHUN</t>
  </si>
  <si>
    <t>2467.00</t>
  </si>
  <si>
    <t>2023-10-23 16:59:35</t>
  </si>
  <si>
    <t>999228763497299--</t>
  </si>
  <si>
    <t>2023-10-22</t>
  </si>
  <si>
    <t>4114075</t>
  </si>
  <si>
    <t>阿罗纳海滩赫纳度假村</t>
  </si>
  <si>
    <t>INJUN PARK(Dec 13-15),min jihyeon(Dec 15-16)</t>
  </si>
  <si>
    <t>2023-12-01 19:17:42</t>
  </si>
  <si>
    <t>999229276278452，</t>
  </si>
  <si>
    <t>2023-10-19</t>
  </si>
  <si>
    <t>4095174</t>
  </si>
  <si>
    <t>2023-12-01 16:06:28</t>
  </si>
  <si>
    <t>999229276278452，，</t>
  </si>
  <si>
    <t>4095168</t>
  </si>
  <si>
    <t>2023-12-01 16:06:35</t>
  </si>
  <si>
    <t>2023-10-18</t>
  </si>
  <si>
    <t>4093713</t>
  </si>
  <si>
    <t>薄荷岛隆重度假村</t>
  </si>
  <si>
    <t>KANG DA HYE</t>
  </si>
  <si>
    <t>2146.00</t>
  </si>
  <si>
    <t>2023-10-19 11:22:37</t>
  </si>
  <si>
    <t>2023-10-17</t>
  </si>
  <si>
    <t>4085206</t>
  </si>
  <si>
    <t>CHIU HUNG YEH,LIU YUNG HSIN</t>
  </si>
  <si>
    <t>1668.00</t>
  </si>
  <si>
    <t>2023-10-17 16:02:55</t>
  </si>
  <si>
    <t>2023-10-15</t>
  </si>
  <si>
    <t>4076746</t>
  </si>
  <si>
    <t>CHAK TSZ CHUN</t>
  </si>
  <si>
    <t>969.00</t>
  </si>
  <si>
    <t>2023-10-17 20:02:18</t>
  </si>
  <si>
    <t>2023-10-13</t>
  </si>
  <si>
    <t>4067193</t>
  </si>
  <si>
    <t>CHIDA KEIKO</t>
  </si>
  <si>
    <t>3336.00</t>
  </si>
  <si>
    <t>2023-10-14 10:20:23</t>
  </si>
  <si>
    <t>4066395</t>
  </si>
  <si>
    <t>Sablok Bhuvandeep Singh</t>
  </si>
  <si>
    <t>840.00</t>
  </si>
  <si>
    <t>2023-10-18 08:25:54</t>
  </si>
  <si>
    <t>2023-10-12</t>
  </si>
  <si>
    <t>4057731</t>
  </si>
  <si>
    <t>GONG YAN,WU EILEEN,WU CLAIRE</t>
  </si>
  <si>
    <t>7272.00</t>
  </si>
  <si>
    <t>2023-10-13 20:09:41</t>
  </si>
  <si>
    <t>2023-10-08</t>
  </si>
  <si>
    <t>4038348</t>
  </si>
  <si>
    <t>Dears Myeongdong</t>
  </si>
  <si>
    <t>KON AYAKA,ARAI AYANA</t>
  </si>
  <si>
    <t>1209.00</t>
  </si>
  <si>
    <t>2023-10-08 14:37:08</t>
  </si>
  <si>
    <t>2023-10-03</t>
  </si>
  <si>
    <t>4019248</t>
  </si>
  <si>
    <t>The Reef Island Resort Mactan, Cebu</t>
  </si>
  <si>
    <t>KIM JINYOUNG</t>
  </si>
  <si>
    <t>3240.00</t>
  </si>
  <si>
    <t>2023-10-04 08:08:24</t>
  </si>
  <si>
    <t>2023-10-02</t>
  </si>
  <si>
    <t>4014458</t>
  </si>
  <si>
    <t>Rahmah Shazi Shaarani Ainol,Rahmah Shazi Shaarani Ainol</t>
  </si>
  <si>
    <t>1140.00</t>
  </si>
  <si>
    <t>2023-10-03 12:50:39</t>
  </si>
  <si>
    <t>2023-10-01</t>
  </si>
  <si>
    <t>4007615</t>
  </si>
  <si>
    <t>皇宫水上乐园度假村</t>
  </si>
  <si>
    <t>LEE HOSANG,LEE HOSANG,LEE HOSANG</t>
  </si>
  <si>
    <t>6117.00</t>
  </si>
  <si>
    <t>2023-10-08 11:47:11</t>
  </si>
  <si>
    <t>2023-09-25</t>
  </si>
  <si>
    <t>3981554</t>
  </si>
  <si>
    <t>芭堤雅旅客之家酒店</t>
  </si>
  <si>
    <t>Sommer Michel</t>
  </si>
  <si>
    <t>412.00</t>
  </si>
  <si>
    <t>2023-09-25 09:27:33</t>
  </si>
  <si>
    <t>2023-08-24</t>
  </si>
  <si>
    <t>3827411</t>
  </si>
  <si>
    <t>米里帝国酒店</t>
  </si>
  <si>
    <t>HAI PIK CHAN,HAI CHIN CHIN MICHELLE,CHIN CHOON LIN</t>
  </si>
  <si>
    <t>1518.00</t>
  </si>
  <si>
    <t>2023-08-24 09:17:15</t>
  </si>
  <si>
    <t>2023-08-03</t>
  </si>
  <si>
    <t>3726977</t>
  </si>
  <si>
    <t>槟城硬石酒店</t>
  </si>
  <si>
    <t>WOON IVY</t>
  </si>
  <si>
    <t>1501.00</t>
  </si>
  <si>
    <t>2023-08-03 14:54:54</t>
  </si>
  <si>
    <t>2023-07-30</t>
  </si>
  <si>
    <t>3708523</t>
  </si>
  <si>
    <t>乌布阿卡萨里度假村 - 伊妮薇款待酒店 - CHSE 认证</t>
  </si>
  <si>
    <t>BORA AN,BORA AN</t>
  </si>
  <si>
    <t>4026.00</t>
  </si>
  <si>
    <t>2023-07-30 19:28:55</t>
  </si>
  <si>
    <t>999228588004508,</t>
  </si>
  <si>
    <t>2023-07-17</t>
  </si>
  <si>
    <t>3646251</t>
  </si>
  <si>
    <t>2023-11-23 08:34:26</t>
  </si>
  <si>
    <t>2023-06-25</t>
  </si>
  <si>
    <t>3551604</t>
  </si>
  <si>
    <t>马六甲峇峇家</t>
  </si>
  <si>
    <t>Thian Chong Eoon,Thian Chong Eoon,Thian Chong Eoon,Thian Chong Eoon,Thian Chong Eoon,Thian Chong Eoon,Thian Chong Eoon,Thian Chong Eoon,Thian Chong Eoon,Thian Chong Eoon,Thian Chong Eoon</t>
  </si>
  <si>
    <t>2664.00</t>
  </si>
  <si>
    <t>2023-06-26 10:18:17</t>
  </si>
  <si>
    <t>2023-05-05</t>
  </si>
  <si>
    <t>3331389</t>
  </si>
  <si>
    <t>清迈M酒店</t>
  </si>
  <si>
    <t>Mah Mun Fong Danny,Mah Mun Fong Danny</t>
  </si>
  <si>
    <t>663.00</t>
  </si>
  <si>
    <t>2023-05-06 10:30:48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</si>
</sst>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184</xdr:row>
      <xdr:rowOff>38100</xdr:rowOff>
    </xdr:from>
    <xdr:to>
      <xdr:col>14</xdr:col>
      <xdr:colOff>353060</xdr:colOff>
      <xdr:row>214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981450"/>
          <a:ext cx="107156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45273</v>
      </c>
      <c r="G2" s="6">
        <v>45276</v>
      </c>
      <c r="H2" s="4">
        <v>1</v>
      </c>
      <c r="I2" s="4">
        <v>3</v>
      </c>
      <c r="J2" s="4">
        <v>3</v>
      </c>
      <c r="K2" s="4" t="s">
        <v>30</v>
      </c>
      <c r="L2" s="4">
        <v>4026</v>
      </c>
      <c r="M2" s="4">
        <v>4026</v>
      </c>
      <c r="N2" s="4" t="s">
        <v>31</v>
      </c>
      <c r="O2" s="4" t="s">
        <v>32</v>
      </c>
      <c r="P2" s="4" t="s">
        <v>33</v>
      </c>
      <c r="Q2" s="4">
        <v>0</v>
      </c>
      <c r="R2" s="8">
        <v>45137.0000115741</v>
      </c>
      <c r="S2" s="6">
        <v>45279</v>
      </c>
      <c r="T2" s="4" t="s">
        <v>34</v>
      </c>
      <c r="U2" s="4">
        <v>4026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45275</v>
      </c>
      <c r="G3" s="6">
        <v>45278</v>
      </c>
      <c r="H3" s="4">
        <v>1</v>
      </c>
      <c r="I3" s="4">
        <v>3</v>
      </c>
      <c r="J3" s="4">
        <v>3</v>
      </c>
      <c r="K3" s="4" t="s">
        <v>30</v>
      </c>
      <c r="L3" s="4">
        <v>1518</v>
      </c>
      <c r="M3" s="4">
        <v>1518</v>
      </c>
      <c r="N3" s="4" t="s">
        <v>40</v>
      </c>
      <c r="O3" s="4" t="s">
        <v>32</v>
      </c>
      <c r="P3" s="4" t="s">
        <v>33</v>
      </c>
      <c r="Q3" s="4">
        <v>0</v>
      </c>
      <c r="R3" s="8">
        <v>45162.0000115741</v>
      </c>
      <c r="S3" s="6">
        <v>45279</v>
      </c>
      <c r="T3" s="4" t="s">
        <v>34</v>
      </c>
      <c r="U3" s="4">
        <v>1518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45276</v>
      </c>
      <c r="G4" s="6">
        <v>45278</v>
      </c>
      <c r="H4" s="4">
        <v>1</v>
      </c>
      <c r="I4" s="4">
        <v>2</v>
      </c>
      <c r="J4" s="4">
        <v>2</v>
      </c>
      <c r="K4" s="4" t="s">
        <v>30</v>
      </c>
      <c r="L4" s="4">
        <v>412</v>
      </c>
      <c r="M4" s="4">
        <v>412</v>
      </c>
      <c r="N4" s="4" t="s">
        <v>46</v>
      </c>
      <c r="O4" s="4" t="s">
        <v>32</v>
      </c>
      <c r="P4" s="4" t="s">
        <v>33</v>
      </c>
      <c r="Q4" s="4">
        <v>0</v>
      </c>
      <c r="R4" s="8">
        <v>45194</v>
      </c>
      <c r="S4" s="6">
        <v>45279</v>
      </c>
      <c r="T4" s="4" t="s">
        <v>34</v>
      </c>
      <c r="U4" s="4">
        <v>412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45275</v>
      </c>
      <c r="G5" s="6">
        <v>45278</v>
      </c>
      <c r="H5" s="4">
        <v>1</v>
      </c>
      <c r="I5" s="4">
        <v>3</v>
      </c>
      <c r="J5" s="4">
        <v>3</v>
      </c>
      <c r="K5" s="4" t="s">
        <v>30</v>
      </c>
      <c r="L5" s="4">
        <v>6117</v>
      </c>
      <c r="M5" s="4">
        <v>6117</v>
      </c>
      <c r="N5" s="4" t="s">
        <v>52</v>
      </c>
      <c r="O5" s="4" t="s">
        <v>32</v>
      </c>
      <c r="P5" s="4" t="s">
        <v>33</v>
      </c>
      <c r="Q5" s="4">
        <v>0</v>
      </c>
      <c r="R5" s="8">
        <v>45200.0000115741</v>
      </c>
      <c r="S5" s="6">
        <v>45279</v>
      </c>
      <c r="T5" s="4" t="s">
        <v>34</v>
      </c>
      <c r="U5" s="4">
        <v>6117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45276</v>
      </c>
      <c r="G6" s="6">
        <v>45278</v>
      </c>
      <c r="H6" s="4">
        <v>1</v>
      </c>
      <c r="I6" s="4">
        <v>2</v>
      </c>
      <c r="J6" s="4">
        <v>2</v>
      </c>
      <c r="K6" s="4" t="s">
        <v>30</v>
      </c>
      <c r="L6" s="4">
        <v>1140</v>
      </c>
      <c r="M6" s="4">
        <v>1140</v>
      </c>
      <c r="N6" s="4" t="s">
        <v>58</v>
      </c>
      <c r="O6" s="4" t="s">
        <v>32</v>
      </c>
      <c r="P6" s="4" t="s">
        <v>33</v>
      </c>
      <c r="Q6" s="4">
        <v>0</v>
      </c>
      <c r="R6" s="8">
        <v>45201</v>
      </c>
      <c r="S6" s="6">
        <v>45279</v>
      </c>
      <c r="T6" s="4" t="s">
        <v>34</v>
      </c>
      <c r="U6" s="4">
        <v>1140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45275</v>
      </c>
      <c r="G7" s="6">
        <v>45278</v>
      </c>
      <c r="H7" s="4">
        <v>1</v>
      </c>
      <c r="I7" s="4">
        <v>3</v>
      </c>
      <c r="J7" s="4">
        <v>3</v>
      </c>
      <c r="K7" s="4" t="s">
        <v>30</v>
      </c>
      <c r="L7" s="4">
        <v>3240</v>
      </c>
      <c r="M7" s="4">
        <v>3240</v>
      </c>
      <c r="N7" s="4" t="s">
        <v>64</v>
      </c>
      <c r="O7" s="4" t="s">
        <v>32</v>
      </c>
      <c r="P7" s="4" t="s">
        <v>33</v>
      </c>
      <c r="Q7" s="4">
        <v>0</v>
      </c>
      <c r="R7" s="8">
        <v>45202</v>
      </c>
      <c r="S7" s="6">
        <v>45279</v>
      </c>
      <c r="T7" s="4" t="s">
        <v>34</v>
      </c>
      <c r="U7" s="4">
        <v>3240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45276</v>
      </c>
      <c r="G8" s="6">
        <v>45278</v>
      </c>
      <c r="H8" s="4">
        <v>1</v>
      </c>
      <c r="I8" s="4">
        <v>2</v>
      </c>
      <c r="J8" s="4">
        <v>2</v>
      </c>
      <c r="K8" s="4" t="s">
        <v>30</v>
      </c>
      <c r="L8" s="4">
        <v>1209</v>
      </c>
      <c r="M8" s="4">
        <v>1209</v>
      </c>
      <c r="N8" s="4" t="s">
        <v>70</v>
      </c>
      <c r="O8" s="4" t="s">
        <v>32</v>
      </c>
      <c r="P8" s="4" t="s">
        <v>33</v>
      </c>
      <c r="Q8" s="4">
        <v>0</v>
      </c>
      <c r="R8" s="8">
        <v>45207</v>
      </c>
      <c r="S8" s="6">
        <v>45279</v>
      </c>
      <c r="T8" s="4" t="s">
        <v>34</v>
      </c>
      <c r="U8" s="4">
        <v>1209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45275</v>
      </c>
      <c r="G9" s="6">
        <v>45278</v>
      </c>
      <c r="H9" s="4">
        <v>1</v>
      </c>
      <c r="I9" s="4">
        <v>3</v>
      </c>
      <c r="J9" s="4">
        <v>3</v>
      </c>
      <c r="K9" s="4" t="s">
        <v>30</v>
      </c>
      <c r="L9" s="4">
        <v>3162</v>
      </c>
      <c r="M9" s="4">
        <v>3162</v>
      </c>
      <c r="N9" s="4" t="s">
        <v>76</v>
      </c>
      <c r="O9" s="4" t="s">
        <v>32</v>
      </c>
      <c r="P9" s="4" t="s">
        <v>33</v>
      </c>
      <c r="Q9" s="4">
        <v>0</v>
      </c>
      <c r="R9" s="8">
        <v>45208.0000115741</v>
      </c>
      <c r="S9" s="6">
        <v>45279</v>
      </c>
      <c r="T9" s="4" t="s">
        <v>34</v>
      </c>
      <c r="U9" s="4">
        <v>3162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45275</v>
      </c>
      <c r="G10" s="6">
        <v>45278</v>
      </c>
      <c r="H10" s="4">
        <v>1</v>
      </c>
      <c r="I10" s="4">
        <v>3</v>
      </c>
      <c r="J10" s="4">
        <v>3</v>
      </c>
      <c r="K10" s="4" t="s">
        <v>30</v>
      </c>
      <c r="L10" s="4">
        <v>7272</v>
      </c>
      <c r="M10" s="4">
        <v>7272</v>
      </c>
      <c r="N10" s="4" t="s">
        <v>82</v>
      </c>
      <c r="O10" s="4" t="s">
        <v>32</v>
      </c>
      <c r="P10" s="4" t="s">
        <v>33</v>
      </c>
      <c r="Q10" s="4">
        <v>0</v>
      </c>
      <c r="R10" s="8">
        <v>45211</v>
      </c>
      <c r="S10" s="6">
        <v>45279</v>
      </c>
      <c r="T10" s="4" t="s">
        <v>34</v>
      </c>
      <c r="U10" s="4">
        <v>7272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45276</v>
      </c>
      <c r="G11" s="6">
        <v>45278</v>
      </c>
      <c r="H11" s="4">
        <v>1</v>
      </c>
      <c r="I11" s="4">
        <v>2</v>
      </c>
      <c r="J11" s="4">
        <v>2</v>
      </c>
      <c r="K11" s="4" t="s">
        <v>30</v>
      </c>
      <c r="L11" s="4">
        <v>840</v>
      </c>
      <c r="M11" s="4">
        <v>840</v>
      </c>
      <c r="N11" s="4" t="s">
        <v>88</v>
      </c>
      <c r="O11" s="4" t="s">
        <v>32</v>
      </c>
      <c r="P11" s="4" t="s">
        <v>33</v>
      </c>
      <c r="Q11" s="4">
        <v>0</v>
      </c>
      <c r="R11" s="8">
        <v>45212</v>
      </c>
      <c r="S11" s="6">
        <v>45279</v>
      </c>
      <c r="T11" s="4" t="s">
        <v>34</v>
      </c>
      <c r="U11" s="4">
        <v>840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45274</v>
      </c>
      <c r="G12" s="6">
        <v>45278</v>
      </c>
      <c r="H12" s="4">
        <v>1</v>
      </c>
      <c r="I12" s="4">
        <v>4</v>
      </c>
      <c r="J12" s="4">
        <v>4</v>
      </c>
      <c r="K12" s="4" t="s">
        <v>30</v>
      </c>
      <c r="L12" s="4">
        <v>3336</v>
      </c>
      <c r="M12" s="4">
        <v>3336</v>
      </c>
      <c r="N12" s="4" t="s">
        <v>94</v>
      </c>
      <c r="O12" s="4" t="s">
        <v>32</v>
      </c>
      <c r="P12" s="4" t="s">
        <v>33</v>
      </c>
      <c r="Q12" s="4">
        <v>0</v>
      </c>
      <c r="R12" s="8">
        <v>45212.0000115741</v>
      </c>
      <c r="S12" s="6">
        <v>45279</v>
      </c>
      <c r="T12" s="4" t="s">
        <v>34</v>
      </c>
      <c r="U12" s="4">
        <v>3336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86</v>
      </c>
      <c r="E13" s="4" t="s">
        <v>98</v>
      </c>
      <c r="F13" s="6">
        <v>45275</v>
      </c>
      <c r="G13" s="6">
        <v>45278</v>
      </c>
      <c r="H13" s="4">
        <v>1</v>
      </c>
      <c r="I13" s="4">
        <v>3</v>
      </c>
      <c r="J13" s="4">
        <v>3</v>
      </c>
      <c r="K13" s="4" t="s">
        <v>30</v>
      </c>
      <c r="L13" s="4">
        <v>969</v>
      </c>
      <c r="M13" s="4">
        <v>969</v>
      </c>
      <c r="N13" s="4" t="s">
        <v>99</v>
      </c>
      <c r="O13" s="4" t="s">
        <v>32</v>
      </c>
      <c r="P13" s="4" t="s">
        <v>33</v>
      </c>
      <c r="Q13" s="4">
        <v>0</v>
      </c>
      <c r="R13" s="8">
        <v>45214</v>
      </c>
      <c r="S13" s="6">
        <v>45279</v>
      </c>
      <c r="T13" s="4" t="s">
        <v>34</v>
      </c>
      <c r="U13" s="4">
        <v>969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45276</v>
      </c>
      <c r="G14" s="6">
        <v>45278</v>
      </c>
      <c r="H14" s="4">
        <v>1</v>
      </c>
      <c r="I14" s="4">
        <v>2</v>
      </c>
      <c r="J14" s="4">
        <v>2</v>
      </c>
      <c r="K14" s="4" t="s">
        <v>30</v>
      </c>
      <c r="L14" s="4">
        <v>1668</v>
      </c>
      <c r="M14" s="4">
        <v>1668</v>
      </c>
      <c r="N14" s="4" t="s">
        <v>103</v>
      </c>
      <c r="O14" s="4" t="s">
        <v>32</v>
      </c>
      <c r="P14" s="4" t="s">
        <v>33</v>
      </c>
      <c r="Q14" s="4">
        <v>0</v>
      </c>
      <c r="R14" s="8">
        <v>45216</v>
      </c>
      <c r="S14" s="6">
        <v>45279</v>
      </c>
      <c r="T14" s="4" t="s">
        <v>34</v>
      </c>
      <c r="U14" s="4">
        <v>1668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45276</v>
      </c>
      <c r="G15" s="6">
        <v>45278</v>
      </c>
      <c r="H15" s="4">
        <v>1</v>
      </c>
      <c r="I15" s="4">
        <v>2</v>
      </c>
      <c r="J15" s="4">
        <v>2</v>
      </c>
      <c r="K15" s="4" t="s">
        <v>30</v>
      </c>
      <c r="L15" s="4">
        <v>2146</v>
      </c>
      <c r="M15" s="4">
        <v>2146</v>
      </c>
      <c r="N15" s="4" t="s">
        <v>109</v>
      </c>
      <c r="O15" s="4" t="s">
        <v>32</v>
      </c>
      <c r="P15" s="4" t="s">
        <v>33</v>
      </c>
      <c r="Q15" s="4">
        <v>0</v>
      </c>
      <c r="R15" s="8">
        <v>45217</v>
      </c>
      <c r="S15" s="6">
        <v>45279</v>
      </c>
      <c r="T15" s="4" t="s">
        <v>34</v>
      </c>
      <c r="U15" s="4">
        <v>2146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45276</v>
      </c>
      <c r="G16" s="6">
        <v>45278</v>
      </c>
      <c r="H16" s="4">
        <v>1</v>
      </c>
      <c r="I16" s="4">
        <v>2</v>
      </c>
      <c r="J16" s="4">
        <v>2</v>
      </c>
      <c r="K16" s="4" t="s">
        <v>30</v>
      </c>
      <c r="L16" s="4">
        <v>2467</v>
      </c>
      <c r="M16" s="4">
        <v>2467</v>
      </c>
      <c r="N16" s="4" t="s">
        <v>115</v>
      </c>
      <c r="O16" s="4" t="s">
        <v>32</v>
      </c>
      <c r="P16" s="4" t="s">
        <v>33</v>
      </c>
      <c r="Q16" s="4">
        <v>0</v>
      </c>
      <c r="R16" s="8">
        <v>45222.0000115741</v>
      </c>
      <c r="S16" s="6">
        <v>45279</v>
      </c>
      <c r="T16" s="4" t="s">
        <v>34</v>
      </c>
      <c r="U16" s="4">
        <v>2467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45276</v>
      </c>
      <c r="G17" s="6">
        <v>45278</v>
      </c>
      <c r="H17" s="4">
        <v>1</v>
      </c>
      <c r="I17" s="4">
        <v>2</v>
      </c>
      <c r="J17" s="4">
        <v>2</v>
      </c>
      <c r="K17" s="4" t="s">
        <v>30</v>
      </c>
      <c r="L17" s="4">
        <v>2200</v>
      </c>
      <c r="M17" s="4">
        <v>2200</v>
      </c>
      <c r="N17" s="4" t="s">
        <v>121</v>
      </c>
      <c r="O17" s="4" t="s">
        <v>32</v>
      </c>
      <c r="P17" s="4" t="s">
        <v>33</v>
      </c>
      <c r="Q17" s="4">
        <v>0</v>
      </c>
      <c r="R17" s="8">
        <v>45223</v>
      </c>
      <c r="S17" s="6">
        <v>45279</v>
      </c>
      <c r="T17" s="4" t="s">
        <v>34</v>
      </c>
      <c r="U17" s="4">
        <v>2200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45273</v>
      </c>
      <c r="G18" s="6">
        <v>45278</v>
      </c>
      <c r="H18" s="4">
        <v>1</v>
      </c>
      <c r="I18" s="4">
        <v>5</v>
      </c>
      <c r="J18" s="4">
        <v>5</v>
      </c>
      <c r="K18" s="4" t="s">
        <v>30</v>
      </c>
      <c r="L18" s="4">
        <v>3615</v>
      </c>
      <c r="M18" s="4">
        <v>3615</v>
      </c>
      <c r="N18" s="4" t="s">
        <v>127</v>
      </c>
      <c r="O18" s="4" t="s">
        <v>32</v>
      </c>
      <c r="P18" s="4" t="s">
        <v>33</v>
      </c>
      <c r="Q18" s="4">
        <v>0</v>
      </c>
      <c r="R18" s="8">
        <v>45226</v>
      </c>
      <c r="S18" s="6">
        <v>45279</v>
      </c>
      <c r="T18" s="4" t="s">
        <v>34</v>
      </c>
      <c r="U18" s="4">
        <v>3615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45276</v>
      </c>
      <c r="G19" s="6">
        <v>45278</v>
      </c>
      <c r="H19" s="4">
        <v>1</v>
      </c>
      <c r="I19" s="4">
        <v>2</v>
      </c>
      <c r="J19" s="4">
        <v>2</v>
      </c>
      <c r="K19" s="4" t="s">
        <v>30</v>
      </c>
      <c r="L19" s="4">
        <v>4232</v>
      </c>
      <c r="M19" s="4">
        <v>4232</v>
      </c>
      <c r="N19" s="4" t="s">
        <v>133</v>
      </c>
      <c r="O19" s="4" t="s">
        <v>32</v>
      </c>
      <c r="P19" s="4" t="s">
        <v>33</v>
      </c>
      <c r="Q19" s="4">
        <v>0</v>
      </c>
      <c r="R19" s="8">
        <v>45226</v>
      </c>
      <c r="S19" s="6">
        <v>45279</v>
      </c>
      <c r="T19" s="4" t="s">
        <v>34</v>
      </c>
      <c r="U19" s="4">
        <v>4232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45272</v>
      </c>
      <c r="G20" s="6">
        <v>45278</v>
      </c>
      <c r="H20" s="4">
        <v>1</v>
      </c>
      <c r="I20" s="4">
        <v>6</v>
      </c>
      <c r="J20" s="4">
        <v>6</v>
      </c>
      <c r="K20" s="4" t="s">
        <v>30</v>
      </c>
      <c r="L20" s="4">
        <v>2709</v>
      </c>
      <c r="M20" s="4">
        <v>2709</v>
      </c>
      <c r="N20" s="4" t="s">
        <v>139</v>
      </c>
      <c r="O20" s="4" t="s">
        <v>32</v>
      </c>
      <c r="P20" s="4" t="s">
        <v>33</v>
      </c>
      <c r="Q20" s="4">
        <v>0</v>
      </c>
      <c r="R20" s="8">
        <v>45227.0000115741</v>
      </c>
      <c r="S20" s="6">
        <v>45279</v>
      </c>
      <c r="T20" s="4" t="s">
        <v>34</v>
      </c>
      <c r="U20" s="4">
        <v>2709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45275</v>
      </c>
      <c r="G21" s="6">
        <v>45278</v>
      </c>
      <c r="H21" s="4">
        <v>1</v>
      </c>
      <c r="I21" s="4">
        <v>3</v>
      </c>
      <c r="J21" s="4">
        <v>3</v>
      </c>
      <c r="K21" s="4" t="s">
        <v>30</v>
      </c>
      <c r="L21" s="4">
        <v>2140</v>
      </c>
      <c r="M21" s="4">
        <v>2140</v>
      </c>
      <c r="N21" s="4" t="s">
        <v>145</v>
      </c>
      <c r="O21" s="4" t="s">
        <v>32</v>
      </c>
      <c r="P21" s="4" t="s">
        <v>33</v>
      </c>
      <c r="Q21" s="4">
        <v>0</v>
      </c>
      <c r="R21" s="8">
        <v>45231.0000115741</v>
      </c>
      <c r="S21" s="6">
        <v>45279</v>
      </c>
      <c r="T21" s="4" t="s">
        <v>34</v>
      </c>
      <c r="U21" s="4">
        <v>2140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45272</v>
      </c>
      <c r="G22" s="6">
        <v>45278</v>
      </c>
      <c r="H22" s="4">
        <v>1</v>
      </c>
      <c r="I22" s="4">
        <v>6</v>
      </c>
      <c r="J22" s="4">
        <v>6</v>
      </c>
      <c r="K22" s="4" t="s">
        <v>30</v>
      </c>
      <c r="L22" s="4">
        <v>1578</v>
      </c>
      <c r="M22" s="4">
        <v>1578</v>
      </c>
      <c r="N22" s="4" t="s">
        <v>151</v>
      </c>
      <c r="O22" s="4" t="s">
        <v>32</v>
      </c>
      <c r="P22" s="4" t="s">
        <v>33</v>
      </c>
      <c r="Q22" s="4">
        <v>0</v>
      </c>
      <c r="R22" s="8">
        <v>45231.0000115741</v>
      </c>
      <c r="S22" s="6">
        <v>45279</v>
      </c>
      <c r="T22" s="4" t="s">
        <v>34</v>
      </c>
      <c r="U22" s="4">
        <v>1578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45275</v>
      </c>
      <c r="G23" s="6">
        <v>45278</v>
      </c>
      <c r="H23" s="4">
        <v>1</v>
      </c>
      <c r="I23" s="4">
        <v>3</v>
      </c>
      <c r="J23" s="4">
        <v>3</v>
      </c>
      <c r="K23" s="4" t="s">
        <v>30</v>
      </c>
      <c r="L23" s="4">
        <v>1119</v>
      </c>
      <c r="M23" s="4">
        <v>1119</v>
      </c>
      <c r="N23" s="4" t="s">
        <v>157</v>
      </c>
      <c r="O23" s="4" t="s">
        <v>32</v>
      </c>
      <c r="P23" s="4" t="s">
        <v>33</v>
      </c>
      <c r="Q23" s="4">
        <v>0</v>
      </c>
      <c r="R23" s="8">
        <v>45231.0000115741</v>
      </c>
      <c r="S23" s="6">
        <v>45279</v>
      </c>
      <c r="T23" s="4" t="s">
        <v>34</v>
      </c>
      <c r="U23" s="4">
        <v>1119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130</v>
      </c>
      <c r="B24" s="4" t="s">
        <v>26</v>
      </c>
      <c r="C24" s="4" t="s">
        <v>160</v>
      </c>
      <c r="D24" s="4" t="s">
        <v>131</v>
      </c>
      <c r="E24" s="4" t="s">
        <v>132</v>
      </c>
      <c r="F24" s="6">
        <v>45276</v>
      </c>
      <c r="G24" s="6">
        <v>45278</v>
      </c>
      <c r="H24" s="4">
        <v>1</v>
      </c>
      <c r="I24" s="4">
        <v>2</v>
      </c>
      <c r="J24" s="4">
        <v>2</v>
      </c>
      <c r="K24" s="4" t="s">
        <v>30</v>
      </c>
      <c r="L24" s="4">
        <v>-4232</v>
      </c>
      <c r="M24" s="4">
        <v>-4232</v>
      </c>
      <c r="N24" s="4" t="s">
        <v>133</v>
      </c>
      <c r="O24" s="4" t="s">
        <v>32</v>
      </c>
      <c r="P24" s="4" t="s">
        <v>33</v>
      </c>
      <c r="Q24" s="4">
        <v>0</v>
      </c>
      <c r="R24" s="8">
        <v>45226</v>
      </c>
      <c r="S24" s="6">
        <v>45279</v>
      </c>
      <c r="T24" s="4" t="s">
        <v>34</v>
      </c>
      <c r="U24" s="4">
        <v>-4232</v>
      </c>
      <c r="V24" s="4">
        <v>0</v>
      </c>
      <c r="W24" s="4">
        <v>0</v>
      </c>
      <c r="X24" s="4" t="s">
        <v>134</v>
      </c>
      <c r="Y24" s="4" t="s">
        <v>135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45277</v>
      </c>
      <c r="G25" s="6">
        <v>45278</v>
      </c>
      <c r="H25" s="4">
        <v>1</v>
      </c>
      <c r="I25" s="4">
        <v>1</v>
      </c>
      <c r="J25" s="4">
        <v>1</v>
      </c>
      <c r="K25" s="4" t="s">
        <v>30</v>
      </c>
      <c r="L25" s="4">
        <v>450</v>
      </c>
      <c r="M25" s="4">
        <v>450</v>
      </c>
      <c r="N25" s="4" t="s">
        <v>164</v>
      </c>
      <c r="O25" s="4" t="s">
        <v>32</v>
      </c>
      <c r="P25" s="4" t="s">
        <v>33</v>
      </c>
      <c r="Q25" s="4">
        <v>0</v>
      </c>
      <c r="R25" s="8">
        <v>45231.0000115741</v>
      </c>
      <c r="S25" s="6">
        <v>45279</v>
      </c>
      <c r="T25" s="4" t="s">
        <v>34</v>
      </c>
      <c r="U25" s="4">
        <v>450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45277</v>
      </c>
      <c r="G26" s="6">
        <v>45278</v>
      </c>
      <c r="H26" s="4">
        <v>2</v>
      </c>
      <c r="I26" s="4">
        <v>1</v>
      </c>
      <c r="J26" s="4">
        <v>2</v>
      </c>
      <c r="K26" s="4" t="s">
        <v>30</v>
      </c>
      <c r="L26" s="4">
        <v>668</v>
      </c>
      <c r="M26" s="4">
        <v>668</v>
      </c>
      <c r="N26" s="4" t="s">
        <v>170</v>
      </c>
      <c r="O26" s="4" t="s">
        <v>32</v>
      </c>
      <c r="P26" s="4" t="s">
        <v>33</v>
      </c>
      <c r="Q26" s="4">
        <v>0</v>
      </c>
      <c r="R26" s="8">
        <v>45232</v>
      </c>
      <c r="S26" s="6">
        <v>45279</v>
      </c>
      <c r="T26" s="4" t="s">
        <v>34</v>
      </c>
      <c r="U26" s="4">
        <v>668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92</v>
      </c>
      <c r="E27" s="4" t="s">
        <v>93</v>
      </c>
      <c r="F27" s="6">
        <v>45276</v>
      </c>
      <c r="G27" s="6">
        <v>45278</v>
      </c>
      <c r="H27" s="4">
        <v>1</v>
      </c>
      <c r="I27" s="4">
        <v>2</v>
      </c>
      <c r="J27" s="4">
        <v>2</v>
      </c>
      <c r="K27" s="4" t="s">
        <v>30</v>
      </c>
      <c r="L27" s="4">
        <v>1658</v>
      </c>
      <c r="M27" s="4">
        <v>1658</v>
      </c>
      <c r="N27" s="4" t="s">
        <v>174</v>
      </c>
      <c r="O27" s="4" t="s">
        <v>32</v>
      </c>
      <c r="P27" s="4" t="s">
        <v>33</v>
      </c>
      <c r="Q27" s="4">
        <v>0</v>
      </c>
      <c r="R27" s="8">
        <v>45235.0000115741</v>
      </c>
      <c r="S27" s="6">
        <v>45279</v>
      </c>
      <c r="T27" s="4" t="s">
        <v>34</v>
      </c>
      <c r="U27" s="4">
        <v>1658</v>
      </c>
      <c r="V27" s="4">
        <v>0</v>
      </c>
      <c r="W27" s="4">
        <v>0</v>
      </c>
      <c r="X27" s="4" t="s">
        <v>175</v>
      </c>
      <c r="Y27" s="4" t="s">
        <v>176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179</v>
      </c>
      <c r="F28" s="6">
        <v>45275</v>
      </c>
      <c r="G28" s="6">
        <v>45278</v>
      </c>
      <c r="H28" s="4">
        <v>2</v>
      </c>
      <c r="I28" s="4">
        <v>3</v>
      </c>
      <c r="J28" s="4">
        <v>6</v>
      </c>
      <c r="K28" s="4" t="s">
        <v>30</v>
      </c>
      <c r="L28" s="4">
        <v>2322</v>
      </c>
      <c r="M28" s="4">
        <v>2322</v>
      </c>
      <c r="N28" s="4" t="s">
        <v>180</v>
      </c>
      <c r="O28" s="4" t="s">
        <v>32</v>
      </c>
      <c r="P28" s="4" t="s">
        <v>33</v>
      </c>
      <c r="Q28" s="4">
        <v>0</v>
      </c>
      <c r="R28" s="8">
        <v>45236.0000115741</v>
      </c>
      <c r="S28" s="6">
        <v>45279</v>
      </c>
      <c r="T28" s="4" t="s">
        <v>34</v>
      </c>
      <c r="U28" s="4">
        <v>2322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45275</v>
      </c>
      <c r="G29" s="6">
        <v>45278</v>
      </c>
      <c r="H29" s="4">
        <v>1</v>
      </c>
      <c r="I29" s="4">
        <v>3</v>
      </c>
      <c r="J29" s="4">
        <v>3</v>
      </c>
      <c r="K29" s="4" t="s">
        <v>30</v>
      </c>
      <c r="L29" s="4">
        <v>1561</v>
      </c>
      <c r="M29" s="4">
        <v>1561</v>
      </c>
      <c r="N29" s="4" t="s">
        <v>186</v>
      </c>
      <c r="O29" s="4" t="s">
        <v>32</v>
      </c>
      <c r="P29" s="4" t="s">
        <v>33</v>
      </c>
      <c r="Q29" s="4">
        <v>0</v>
      </c>
      <c r="R29" s="8">
        <v>45237</v>
      </c>
      <c r="S29" s="6">
        <v>45279</v>
      </c>
      <c r="T29" s="4" t="s">
        <v>34</v>
      </c>
      <c r="U29" s="4">
        <v>1561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45277</v>
      </c>
      <c r="G30" s="6">
        <v>45278</v>
      </c>
      <c r="H30" s="4">
        <v>1</v>
      </c>
      <c r="I30" s="4">
        <v>1</v>
      </c>
      <c r="J30" s="4">
        <v>1</v>
      </c>
      <c r="K30" s="4" t="s">
        <v>30</v>
      </c>
      <c r="L30" s="4">
        <v>1229</v>
      </c>
      <c r="M30" s="4">
        <v>1229</v>
      </c>
      <c r="N30" s="4" t="s">
        <v>192</v>
      </c>
      <c r="O30" s="4" t="s">
        <v>32</v>
      </c>
      <c r="P30" s="4" t="s">
        <v>33</v>
      </c>
      <c r="Q30" s="4">
        <v>0</v>
      </c>
      <c r="R30" s="8">
        <v>45238</v>
      </c>
      <c r="S30" s="6">
        <v>45279</v>
      </c>
      <c r="T30" s="4" t="s">
        <v>34</v>
      </c>
      <c r="U30" s="4">
        <v>1229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184</v>
      </c>
      <c r="E31" s="4" t="s">
        <v>196</v>
      </c>
      <c r="F31" s="6">
        <v>45277</v>
      </c>
      <c r="G31" s="6">
        <v>45278</v>
      </c>
      <c r="H31" s="4">
        <v>3</v>
      </c>
      <c r="I31" s="4">
        <v>1</v>
      </c>
      <c r="J31" s="4">
        <v>3</v>
      </c>
      <c r="K31" s="4" t="s">
        <v>30</v>
      </c>
      <c r="L31" s="4">
        <v>1590</v>
      </c>
      <c r="M31" s="4">
        <v>1590</v>
      </c>
      <c r="N31" s="4" t="s">
        <v>197</v>
      </c>
      <c r="O31" s="4" t="s">
        <v>32</v>
      </c>
      <c r="P31" s="4" t="s">
        <v>33</v>
      </c>
      <c r="Q31" s="4">
        <v>0</v>
      </c>
      <c r="R31" s="8">
        <v>45238</v>
      </c>
      <c r="S31" s="6">
        <v>45279</v>
      </c>
      <c r="T31" s="4" t="s">
        <v>34</v>
      </c>
      <c r="U31" s="4">
        <v>1590</v>
      </c>
      <c r="V31" s="4">
        <v>0</v>
      </c>
      <c r="W31" s="4">
        <v>0</v>
      </c>
      <c r="X31" s="4" t="s">
        <v>198</v>
      </c>
      <c r="Y31" s="4" t="s">
        <v>199</v>
      </c>
    </row>
    <row r="32" s="4" customFormat="1" spans="1:25">
      <c r="A32" s="4" t="s">
        <v>200</v>
      </c>
      <c r="B32" s="4" t="s">
        <v>26</v>
      </c>
      <c r="C32" s="4" t="s">
        <v>27</v>
      </c>
      <c r="D32" s="4" t="s">
        <v>119</v>
      </c>
      <c r="E32" s="4" t="s">
        <v>201</v>
      </c>
      <c r="F32" s="6">
        <v>45274</v>
      </c>
      <c r="G32" s="6">
        <v>45278</v>
      </c>
      <c r="H32" s="4">
        <v>1</v>
      </c>
      <c r="I32" s="4">
        <v>4</v>
      </c>
      <c r="J32" s="4">
        <v>4</v>
      </c>
      <c r="K32" s="4" t="s">
        <v>30</v>
      </c>
      <c r="L32" s="4">
        <v>4920</v>
      </c>
      <c r="M32" s="4">
        <v>4920</v>
      </c>
      <c r="N32" s="4" t="s">
        <v>202</v>
      </c>
      <c r="O32" s="4" t="s">
        <v>32</v>
      </c>
      <c r="P32" s="4" t="s">
        <v>33</v>
      </c>
      <c r="Q32" s="4">
        <v>0</v>
      </c>
      <c r="R32" s="8">
        <v>45239.0000115741</v>
      </c>
      <c r="S32" s="6">
        <v>45279</v>
      </c>
      <c r="T32" s="4" t="s">
        <v>34</v>
      </c>
      <c r="U32" s="4">
        <v>4920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45275</v>
      </c>
      <c r="G33" s="6">
        <v>45278</v>
      </c>
      <c r="H33" s="4">
        <v>1</v>
      </c>
      <c r="I33" s="4">
        <v>3</v>
      </c>
      <c r="J33" s="4">
        <v>3</v>
      </c>
      <c r="K33" s="4" t="s">
        <v>30</v>
      </c>
      <c r="L33" s="4">
        <v>807</v>
      </c>
      <c r="M33" s="4">
        <v>807</v>
      </c>
      <c r="N33" s="4" t="s">
        <v>208</v>
      </c>
      <c r="O33" s="4" t="s">
        <v>32</v>
      </c>
      <c r="P33" s="4" t="s">
        <v>33</v>
      </c>
      <c r="Q33" s="4">
        <v>0</v>
      </c>
      <c r="R33" s="8">
        <v>45239</v>
      </c>
      <c r="S33" s="6">
        <v>45279</v>
      </c>
      <c r="T33" s="4" t="s">
        <v>34</v>
      </c>
      <c r="U33" s="4">
        <v>807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45275</v>
      </c>
      <c r="G34" s="6">
        <v>45278</v>
      </c>
      <c r="H34" s="4">
        <v>1</v>
      </c>
      <c r="I34" s="4">
        <v>3</v>
      </c>
      <c r="J34" s="4">
        <v>3</v>
      </c>
      <c r="K34" s="4" t="s">
        <v>30</v>
      </c>
      <c r="L34" s="4">
        <v>807</v>
      </c>
      <c r="M34" s="4">
        <v>807</v>
      </c>
      <c r="N34" s="4" t="s">
        <v>208</v>
      </c>
      <c r="O34" s="4" t="s">
        <v>32</v>
      </c>
      <c r="P34" s="4" t="s">
        <v>33</v>
      </c>
      <c r="Q34" s="4">
        <v>0</v>
      </c>
      <c r="R34" s="8">
        <v>45239.0000115741</v>
      </c>
      <c r="S34" s="6">
        <v>45279</v>
      </c>
      <c r="T34" s="4" t="s">
        <v>34</v>
      </c>
      <c r="U34" s="4">
        <v>807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45275</v>
      </c>
      <c r="G35" s="6">
        <v>45278</v>
      </c>
      <c r="H35" s="4">
        <v>1</v>
      </c>
      <c r="I35" s="4">
        <v>3</v>
      </c>
      <c r="J35" s="4">
        <v>3</v>
      </c>
      <c r="K35" s="4" t="s">
        <v>30</v>
      </c>
      <c r="L35" s="4">
        <v>4323</v>
      </c>
      <c r="M35" s="4">
        <v>4323</v>
      </c>
      <c r="N35" s="4" t="s">
        <v>217</v>
      </c>
      <c r="O35" s="4" t="s">
        <v>32</v>
      </c>
      <c r="P35" s="4" t="s">
        <v>33</v>
      </c>
      <c r="Q35" s="4">
        <v>0</v>
      </c>
      <c r="R35" s="8">
        <v>45240</v>
      </c>
      <c r="S35" s="6">
        <v>45279</v>
      </c>
      <c r="T35" s="4" t="s">
        <v>34</v>
      </c>
      <c r="U35" s="4">
        <v>4323</v>
      </c>
      <c r="V35" s="4">
        <v>0</v>
      </c>
      <c r="W35" s="4">
        <v>0</v>
      </c>
      <c r="X35" s="4" t="s">
        <v>218</v>
      </c>
      <c r="Y35" s="4" t="s">
        <v>219</v>
      </c>
    </row>
    <row r="36" s="4" customFormat="1" spans="1:25">
      <c r="A36" s="4" t="s">
        <v>220</v>
      </c>
      <c r="B36" s="4" t="s">
        <v>26</v>
      </c>
      <c r="C36" s="4" t="s">
        <v>27</v>
      </c>
      <c r="D36" s="4" t="s">
        <v>221</v>
      </c>
      <c r="E36" s="4" t="s">
        <v>222</v>
      </c>
      <c r="F36" s="6">
        <v>45277</v>
      </c>
      <c r="G36" s="6">
        <v>45278</v>
      </c>
      <c r="H36" s="4">
        <v>1</v>
      </c>
      <c r="I36" s="4">
        <v>1</v>
      </c>
      <c r="J36" s="4">
        <v>1</v>
      </c>
      <c r="K36" s="4" t="s">
        <v>30</v>
      </c>
      <c r="L36" s="4">
        <v>372</v>
      </c>
      <c r="M36" s="4">
        <v>372</v>
      </c>
      <c r="N36" s="4" t="s">
        <v>223</v>
      </c>
      <c r="O36" s="4" t="s">
        <v>32</v>
      </c>
      <c r="P36" s="4" t="s">
        <v>33</v>
      </c>
      <c r="Q36" s="4">
        <v>0</v>
      </c>
      <c r="R36" s="8">
        <v>45240</v>
      </c>
      <c r="S36" s="6">
        <v>45279</v>
      </c>
      <c r="T36" s="4" t="s">
        <v>34</v>
      </c>
      <c r="U36" s="4">
        <v>372</v>
      </c>
      <c r="V36" s="4">
        <v>0</v>
      </c>
      <c r="W36" s="4">
        <v>0</v>
      </c>
      <c r="X36" s="4" t="s">
        <v>224</v>
      </c>
      <c r="Y36" s="4" t="s">
        <v>225</v>
      </c>
    </row>
    <row r="37" s="4" customFormat="1" spans="1:25">
      <c r="A37" s="4" t="s">
        <v>226</v>
      </c>
      <c r="B37" s="4" t="s">
        <v>26</v>
      </c>
      <c r="C37" s="4" t="s">
        <v>27</v>
      </c>
      <c r="D37" s="4" t="s">
        <v>227</v>
      </c>
      <c r="E37" s="4" t="s">
        <v>228</v>
      </c>
      <c r="F37" s="6">
        <v>45274</v>
      </c>
      <c r="G37" s="6">
        <v>45278</v>
      </c>
      <c r="H37" s="4">
        <v>1</v>
      </c>
      <c r="I37" s="4">
        <v>4</v>
      </c>
      <c r="J37" s="4">
        <v>4</v>
      </c>
      <c r="K37" s="4" t="s">
        <v>30</v>
      </c>
      <c r="L37" s="4">
        <v>2680</v>
      </c>
      <c r="M37" s="4">
        <v>2680</v>
      </c>
      <c r="N37" s="4" t="s">
        <v>229</v>
      </c>
      <c r="O37" s="4" t="s">
        <v>32</v>
      </c>
      <c r="P37" s="4" t="s">
        <v>33</v>
      </c>
      <c r="Q37" s="4">
        <v>0</v>
      </c>
      <c r="R37" s="8">
        <v>45241.0000115741</v>
      </c>
      <c r="S37" s="6">
        <v>45279</v>
      </c>
      <c r="T37" s="4" t="s">
        <v>34</v>
      </c>
      <c r="U37" s="4">
        <v>2680</v>
      </c>
      <c r="V37" s="4">
        <v>0</v>
      </c>
      <c r="W37" s="4">
        <v>0</v>
      </c>
      <c r="X37" s="4" t="s">
        <v>230</v>
      </c>
      <c r="Y37" s="4" t="s">
        <v>231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155</v>
      </c>
      <c r="E38" s="4" t="s">
        <v>233</v>
      </c>
      <c r="F38" s="6">
        <v>45275</v>
      </c>
      <c r="G38" s="6">
        <v>45278</v>
      </c>
      <c r="H38" s="4">
        <v>2</v>
      </c>
      <c r="I38" s="4">
        <v>3</v>
      </c>
      <c r="J38" s="4">
        <v>6</v>
      </c>
      <c r="K38" s="4" t="s">
        <v>30</v>
      </c>
      <c r="L38" s="4">
        <v>1974</v>
      </c>
      <c r="M38" s="4">
        <v>1974</v>
      </c>
      <c r="N38" s="4" t="s">
        <v>234</v>
      </c>
      <c r="O38" s="4" t="s">
        <v>32</v>
      </c>
      <c r="P38" s="4" t="s">
        <v>33</v>
      </c>
      <c r="Q38" s="4">
        <v>0</v>
      </c>
      <c r="R38" s="8">
        <v>45242</v>
      </c>
      <c r="S38" s="6">
        <v>45279</v>
      </c>
      <c r="T38" s="4" t="s">
        <v>34</v>
      </c>
      <c r="U38" s="4">
        <v>1974</v>
      </c>
      <c r="V38" s="4">
        <v>0</v>
      </c>
      <c r="W38" s="4">
        <v>0</v>
      </c>
      <c r="X38" s="4" t="s">
        <v>235</v>
      </c>
      <c r="Y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6">
        <v>45277</v>
      </c>
      <c r="G39" s="6">
        <v>45278</v>
      </c>
      <c r="H39" s="4">
        <v>1</v>
      </c>
      <c r="I39" s="4">
        <v>1</v>
      </c>
      <c r="J39" s="4">
        <v>1</v>
      </c>
      <c r="K39" s="4" t="s">
        <v>30</v>
      </c>
      <c r="L39" s="4">
        <v>3090</v>
      </c>
      <c r="M39" s="4">
        <v>3090</v>
      </c>
      <c r="N39" s="4" t="s">
        <v>240</v>
      </c>
      <c r="O39" s="4" t="s">
        <v>32</v>
      </c>
      <c r="P39" s="4" t="s">
        <v>33</v>
      </c>
      <c r="Q39" s="4">
        <v>0</v>
      </c>
      <c r="R39" s="8">
        <v>45243</v>
      </c>
      <c r="S39" s="6">
        <v>45279</v>
      </c>
      <c r="T39" s="4" t="s">
        <v>34</v>
      </c>
      <c r="U39" s="4">
        <v>3090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45274</v>
      </c>
      <c r="G40" s="6">
        <v>45278</v>
      </c>
      <c r="H40" s="4">
        <v>1</v>
      </c>
      <c r="I40" s="4">
        <v>4</v>
      </c>
      <c r="J40" s="4">
        <v>4</v>
      </c>
      <c r="K40" s="4" t="s">
        <v>30</v>
      </c>
      <c r="L40" s="4">
        <v>7996</v>
      </c>
      <c r="M40" s="4">
        <v>7996</v>
      </c>
      <c r="N40" s="4" t="s">
        <v>246</v>
      </c>
      <c r="O40" s="4" t="s">
        <v>32</v>
      </c>
      <c r="P40" s="4" t="s">
        <v>33</v>
      </c>
      <c r="Q40" s="4">
        <v>0</v>
      </c>
      <c r="R40" s="8">
        <v>45243</v>
      </c>
      <c r="S40" s="6">
        <v>45279</v>
      </c>
      <c r="T40" s="4" t="s">
        <v>34</v>
      </c>
      <c r="U40" s="4">
        <v>7996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92</v>
      </c>
      <c r="E41" s="4" t="s">
        <v>250</v>
      </c>
      <c r="F41" s="6">
        <v>45276</v>
      </c>
      <c r="G41" s="6">
        <v>45278</v>
      </c>
      <c r="H41" s="4">
        <v>1</v>
      </c>
      <c r="I41" s="4">
        <v>2</v>
      </c>
      <c r="J41" s="4">
        <v>2</v>
      </c>
      <c r="K41" s="4" t="s">
        <v>30</v>
      </c>
      <c r="L41" s="4">
        <v>1666</v>
      </c>
      <c r="M41" s="4">
        <v>1666</v>
      </c>
      <c r="N41" s="4" t="s">
        <v>251</v>
      </c>
      <c r="O41" s="4" t="s">
        <v>32</v>
      </c>
      <c r="P41" s="4" t="s">
        <v>33</v>
      </c>
      <c r="Q41" s="4">
        <v>0</v>
      </c>
      <c r="R41" s="8">
        <v>45243</v>
      </c>
      <c r="S41" s="6">
        <v>45279</v>
      </c>
      <c r="T41" s="4" t="s">
        <v>34</v>
      </c>
      <c r="U41" s="4">
        <v>1666</v>
      </c>
      <c r="V41" s="4">
        <v>0</v>
      </c>
      <c r="W41" s="4">
        <v>0</v>
      </c>
      <c r="X41" s="4" t="s">
        <v>252</v>
      </c>
      <c r="Y41" s="4" t="s">
        <v>253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255</v>
      </c>
      <c r="E42" s="4" t="s">
        <v>256</v>
      </c>
      <c r="F42" s="6">
        <v>45277</v>
      </c>
      <c r="G42" s="6">
        <v>45278</v>
      </c>
      <c r="H42" s="4">
        <v>1</v>
      </c>
      <c r="I42" s="4">
        <v>1</v>
      </c>
      <c r="J42" s="4">
        <v>1</v>
      </c>
      <c r="K42" s="4" t="s">
        <v>30</v>
      </c>
      <c r="L42" s="4">
        <v>1997</v>
      </c>
      <c r="M42" s="4">
        <v>1997</v>
      </c>
      <c r="N42" s="4" t="s">
        <v>257</v>
      </c>
      <c r="O42" s="4" t="s">
        <v>32</v>
      </c>
      <c r="P42" s="4" t="s">
        <v>33</v>
      </c>
      <c r="Q42" s="4">
        <v>0</v>
      </c>
      <c r="R42" s="8">
        <v>45244</v>
      </c>
      <c r="S42" s="6">
        <v>45279</v>
      </c>
      <c r="T42" s="4" t="s">
        <v>34</v>
      </c>
      <c r="U42" s="4">
        <v>1997</v>
      </c>
      <c r="V42" s="4">
        <v>0</v>
      </c>
      <c r="W42" s="4">
        <v>0</v>
      </c>
      <c r="X42" s="4" t="s">
        <v>258</v>
      </c>
      <c r="Y42" s="4" t="s">
        <v>259</v>
      </c>
    </row>
    <row r="43" s="4" customFormat="1" spans="1:25">
      <c r="A43" s="4" t="s">
        <v>260</v>
      </c>
      <c r="B43" s="4" t="s">
        <v>26</v>
      </c>
      <c r="C43" s="4" t="s">
        <v>27</v>
      </c>
      <c r="D43" s="4" t="s">
        <v>261</v>
      </c>
      <c r="E43" s="4" t="s">
        <v>262</v>
      </c>
      <c r="F43" s="6">
        <v>45277</v>
      </c>
      <c r="G43" s="6">
        <v>45278</v>
      </c>
      <c r="H43" s="4">
        <v>1</v>
      </c>
      <c r="I43" s="4">
        <v>1</v>
      </c>
      <c r="J43" s="4">
        <v>1</v>
      </c>
      <c r="K43" s="4" t="s">
        <v>30</v>
      </c>
      <c r="L43" s="4">
        <v>360</v>
      </c>
      <c r="M43" s="4">
        <v>360</v>
      </c>
      <c r="N43" s="4" t="s">
        <v>263</v>
      </c>
      <c r="O43" s="4" t="s">
        <v>32</v>
      </c>
      <c r="P43" s="4" t="s">
        <v>33</v>
      </c>
      <c r="Q43" s="4">
        <v>0</v>
      </c>
      <c r="R43" s="8">
        <v>45244.0000115741</v>
      </c>
      <c r="S43" s="6">
        <v>45279</v>
      </c>
      <c r="T43" s="4" t="s">
        <v>34</v>
      </c>
      <c r="U43" s="4">
        <v>360</v>
      </c>
      <c r="V43" s="4">
        <v>0</v>
      </c>
      <c r="W43" s="4">
        <v>0</v>
      </c>
      <c r="X43" s="4" t="s">
        <v>264</v>
      </c>
      <c r="Y43" s="4" t="s">
        <v>265</v>
      </c>
    </row>
    <row r="44" s="4" customFormat="1" spans="1:25">
      <c r="A44" s="4" t="s">
        <v>266</v>
      </c>
      <c r="B44" s="4" t="s">
        <v>26</v>
      </c>
      <c r="C44" s="4" t="s">
        <v>27</v>
      </c>
      <c r="D44" s="4" t="s">
        <v>267</v>
      </c>
      <c r="E44" s="4" t="s">
        <v>268</v>
      </c>
      <c r="F44" s="6">
        <v>45275</v>
      </c>
      <c r="G44" s="6">
        <v>45278</v>
      </c>
      <c r="H44" s="4">
        <v>1</v>
      </c>
      <c r="I44" s="4">
        <v>3</v>
      </c>
      <c r="J44" s="4">
        <v>3</v>
      </c>
      <c r="K44" s="4" t="s">
        <v>30</v>
      </c>
      <c r="L44" s="4">
        <v>3725</v>
      </c>
      <c r="M44" s="4">
        <v>3725</v>
      </c>
      <c r="N44" s="4" t="s">
        <v>269</v>
      </c>
      <c r="O44" s="4" t="s">
        <v>32</v>
      </c>
      <c r="P44" s="4" t="s">
        <v>33</v>
      </c>
      <c r="Q44" s="4">
        <v>0</v>
      </c>
      <c r="R44" s="8">
        <v>45246.0000115741</v>
      </c>
      <c r="S44" s="6">
        <v>45279</v>
      </c>
      <c r="T44" s="4" t="s">
        <v>34</v>
      </c>
      <c r="U44" s="4">
        <v>3725</v>
      </c>
      <c r="V44" s="4">
        <v>0</v>
      </c>
      <c r="W44" s="4">
        <v>0</v>
      </c>
      <c r="X44" s="4" t="s">
        <v>270</v>
      </c>
      <c r="Y44" s="4" t="s">
        <v>271</v>
      </c>
    </row>
    <row r="45" s="4" customFormat="1" spans="1:25">
      <c r="A45" s="4" t="s">
        <v>272</v>
      </c>
      <c r="B45" s="4" t="s">
        <v>26</v>
      </c>
      <c r="C45" s="4" t="s">
        <v>27</v>
      </c>
      <c r="D45" s="4" t="s">
        <v>273</v>
      </c>
      <c r="E45" s="4" t="s">
        <v>274</v>
      </c>
      <c r="F45" s="6">
        <v>45275</v>
      </c>
      <c r="G45" s="6">
        <v>45278</v>
      </c>
      <c r="H45" s="4">
        <v>1</v>
      </c>
      <c r="I45" s="4">
        <v>3</v>
      </c>
      <c r="J45" s="4">
        <v>3</v>
      </c>
      <c r="K45" s="4" t="s">
        <v>30</v>
      </c>
      <c r="L45" s="4">
        <v>1150</v>
      </c>
      <c r="M45" s="4">
        <v>1150</v>
      </c>
      <c r="N45" s="4" t="s">
        <v>275</v>
      </c>
      <c r="O45" s="4" t="s">
        <v>32</v>
      </c>
      <c r="P45" s="4" t="s">
        <v>33</v>
      </c>
      <c r="Q45" s="4">
        <v>0</v>
      </c>
      <c r="R45" s="8">
        <v>45246</v>
      </c>
      <c r="S45" s="6">
        <v>45279</v>
      </c>
      <c r="T45" s="4" t="s">
        <v>34</v>
      </c>
      <c r="U45" s="4">
        <v>1150</v>
      </c>
      <c r="V45" s="4">
        <v>0</v>
      </c>
      <c r="W45" s="4">
        <v>0</v>
      </c>
      <c r="X45" s="4" t="s">
        <v>276</v>
      </c>
      <c r="Y45" s="4" t="s">
        <v>277</v>
      </c>
    </row>
    <row r="46" s="4" customFormat="1" spans="1:25">
      <c r="A46" s="4" t="s">
        <v>278</v>
      </c>
      <c r="B46" s="4" t="s">
        <v>26</v>
      </c>
      <c r="C46" s="4" t="s">
        <v>27</v>
      </c>
      <c r="D46" s="4" t="s">
        <v>206</v>
      </c>
      <c r="E46" s="4" t="s">
        <v>279</v>
      </c>
      <c r="F46" s="6">
        <v>45276</v>
      </c>
      <c r="G46" s="6">
        <v>45278</v>
      </c>
      <c r="H46" s="4">
        <v>1</v>
      </c>
      <c r="I46" s="4">
        <v>2</v>
      </c>
      <c r="J46" s="4">
        <v>2</v>
      </c>
      <c r="K46" s="4" t="s">
        <v>30</v>
      </c>
      <c r="L46" s="4">
        <v>494</v>
      </c>
      <c r="M46" s="4">
        <v>494</v>
      </c>
      <c r="N46" s="4" t="s">
        <v>280</v>
      </c>
      <c r="O46" s="4" t="s">
        <v>32</v>
      </c>
      <c r="P46" s="4" t="s">
        <v>33</v>
      </c>
      <c r="Q46" s="4">
        <v>0</v>
      </c>
      <c r="R46" s="8">
        <v>45246.0000115741</v>
      </c>
      <c r="S46" s="6">
        <v>45279</v>
      </c>
      <c r="T46" s="4" t="s">
        <v>34</v>
      </c>
      <c r="U46" s="4">
        <v>494</v>
      </c>
      <c r="V46" s="4">
        <v>0</v>
      </c>
      <c r="W46" s="4">
        <v>0</v>
      </c>
      <c r="X46" s="4" t="s">
        <v>281</v>
      </c>
      <c r="Y46" s="4" t="s">
        <v>282</v>
      </c>
    </row>
    <row r="47" s="4" customFormat="1" spans="1:25">
      <c r="A47" s="4" t="s">
        <v>283</v>
      </c>
      <c r="B47" s="4" t="s">
        <v>26</v>
      </c>
      <c r="C47" s="4" t="s">
        <v>27</v>
      </c>
      <c r="D47" s="4" t="s">
        <v>143</v>
      </c>
      <c r="E47" s="4" t="s">
        <v>284</v>
      </c>
      <c r="F47" s="6">
        <v>45276</v>
      </c>
      <c r="G47" s="6">
        <v>45278</v>
      </c>
      <c r="H47" s="4">
        <v>1</v>
      </c>
      <c r="I47" s="4">
        <v>2</v>
      </c>
      <c r="J47" s="4">
        <v>2</v>
      </c>
      <c r="K47" s="4" t="s">
        <v>30</v>
      </c>
      <c r="L47" s="4">
        <v>1416</v>
      </c>
      <c r="M47" s="4">
        <v>1416</v>
      </c>
      <c r="N47" s="4" t="s">
        <v>285</v>
      </c>
      <c r="O47" s="4" t="s">
        <v>32</v>
      </c>
      <c r="P47" s="4" t="s">
        <v>33</v>
      </c>
      <c r="Q47" s="4">
        <v>0</v>
      </c>
      <c r="R47" s="8">
        <v>45248.0000115741</v>
      </c>
      <c r="S47" s="6">
        <v>45279</v>
      </c>
      <c r="T47" s="4" t="s">
        <v>34</v>
      </c>
      <c r="U47" s="4">
        <v>1416</v>
      </c>
      <c r="V47" s="4">
        <v>0</v>
      </c>
      <c r="W47" s="4">
        <v>0</v>
      </c>
      <c r="X47" s="4" t="s">
        <v>286</v>
      </c>
      <c r="Y47" s="4" t="s">
        <v>287</v>
      </c>
    </row>
    <row r="48" s="4" customFormat="1" spans="1:25">
      <c r="A48" s="4" t="s">
        <v>288</v>
      </c>
      <c r="B48" s="4" t="s">
        <v>26</v>
      </c>
      <c r="C48" s="4" t="s">
        <v>27</v>
      </c>
      <c r="D48" s="4" t="s">
        <v>289</v>
      </c>
      <c r="E48" s="4" t="s">
        <v>290</v>
      </c>
      <c r="F48" s="6">
        <v>45275</v>
      </c>
      <c r="G48" s="6">
        <v>45278</v>
      </c>
      <c r="H48" s="4">
        <v>1</v>
      </c>
      <c r="I48" s="4">
        <v>3</v>
      </c>
      <c r="J48" s="4">
        <v>3</v>
      </c>
      <c r="K48" s="4" t="s">
        <v>30</v>
      </c>
      <c r="L48" s="4">
        <v>755</v>
      </c>
      <c r="M48" s="4">
        <v>755</v>
      </c>
      <c r="N48" s="4" t="s">
        <v>291</v>
      </c>
      <c r="O48" s="4" t="s">
        <v>32</v>
      </c>
      <c r="P48" s="4" t="s">
        <v>33</v>
      </c>
      <c r="Q48" s="4">
        <v>0</v>
      </c>
      <c r="R48" s="8">
        <v>45248.0000115741</v>
      </c>
      <c r="S48" s="6">
        <v>45279</v>
      </c>
      <c r="T48" s="4" t="s">
        <v>34</v>
      </c>
      <c r="U48" s="4">
        <v>755</v>
      </c>
      <c r="V48" s="4">
        <v>0</v>
      </c>
      <c r="W48" s="4">
        <v>0</v>
      </c>
      <c r="X48" s="4" t="s">
        <v>292</v>
      </c>
      <c r="Y48" s="4" t="s">
        <v>293</v>
      </c>
    </row>
    <row r="49" s="4" customFormat="1" spans="1:25">
      <c r="A49" s="4" t="s">
        <v>294</v>
      </c>
      <c r="B49" s="4" t="s">
        <v>26</v>
      </c>
      <c r="C49" s="4" t="s">
        <v>27</v>
      </c>
      <c r="D49" s="4" t="s">
        <v>295</v>
      </c>
      <c r="E49" s="4" t="s">
        <v>296</v>
      </c>
      <c r="F49" s="6">
        <v>45265</v>
      </c>
      <c r="G49" s="6">
        <v>45278</v>
      </c>
      <c r="H49" s="4">
        <v>1</v>
      </c>
      <c r="I49" s="4">
        <v>13</v>
      </c>
      <c r="J49" s="4">
        <v>13</v>
      </c>
      <c r="K49" s="4" t="s">
        <v>30</v>
      </c>
      <c r="L49" s="4">
        <v>9574</v>
      </c>
      <c r="M49" s="4">
        <v>9574</v>
      </c>
      <c r="N49" s="4" t="s">
        <v>297</v>
      </c>
      <c r="O49" s="4" t="s">
        <v>32</v>
      </c>
      <c r="P49" s="4" t="s">
        <v>33</v>
      </c>
      <c r="Q49" s="4">
        <v>0</v>
      </c>
      <c r="R49" s="8">
        <v>45248</v>
      </c>
      <c r="S49" s="6">
        <v>45279</v>
      </c>
      <c r="T49" s="4" t="s">
        <v>34</v>
      </c>
      <c r="U49" s="4">
        <v>9574</v>
      </c>
      <c r="V49" s="4">
        <v>0</v>
      </c>
      <c r="W49" s="4">
        <v>0</v>
      </c>
      <c r="X49" s="4" t="s">
        <v>298</v>
      </c>
      <c r="Y49" s="4" t="s">
        <v>299</v>
      </c>
    </row>
    <row r="50" s="4" customFormat="1" spans="1:25">
      <c r="A50" s="4" t="s">
        <v>300</v>
      </c>
      <c r="B50" s="4" t="s">
        <v>26</v>
      </c>
      <c r="C50" s="4" t="s">
        <v>27</v>
      </c>
      <c r="D50" s="4" t="s">
        <v>301</v>
      </c>
      <c r="E50" s="4" t="s">
        <v>302</v>
      </c>
      <c r="F50" s="6">
        <v>45277</v>
      </c>
      <c r="G50" s="6">
        <v>45278</v>
      </c>
      <c r="H50" s="4">
        <v>1</v>
      </c>
      <c r="I50" s="4">
        <v>1</v>
      </c>
      <c r="J50" s="4">
        <v>1</v>
      </c>
      <c r="K50" s="4" t="s">
        <v>30</v>
      </c>
      <c r="L50" s="4">
        <v>1043</v>
      </c>
      <c r="M50" s="4">
        <v>1043</v>
      </c>
      <c r="N50" s="4" t="s">
        <v>303</v>
      </c>
      <c r="O50" s="4" t="s">
        <v>32</v>
      </c>
      <c r="P50" s="4" t="s">
        <v>33</v>
      </c>
      <c r="Q50" s="4">
        <v>0</v>
      </c>
      <c r="R50" s="8">
        <v>45250</v>
      </c>
      <c r="S50" s="6">
        <v>45279</v>
      </c>
      <c r="T50" s="4" t="s">
        <v>34</v>
      </c>
      <c r="U50" s="4">
        <v>1043</v>
      </c>
      <c r="V50" s="4">
        <v>0</v>
      </c>
      <c r="W50" s="4">
        <v>0</v>
      </c>
      <c r="X50" s="4" t="s">
        <v>304</v>
      </c>
      <c r="Y50" s="4" t="s">
        <v>305</v>
      </c>
    </row>
    <row r="51" s="4" customFormat="1" spans="1:25">
      <c r="A51" s="4" t="s">
        <v>306</v>
      </c>
      <c r="B51" s="4" t="s">
        <v>26</v>
      </c>
      <c r="C51" s="4" t="s">
        <v>27</v>
      </c>
      <c r="D51" s="4" t="s">
        <v>301</v>
      </c>
      <c r="E51" s="4" t="s">
        <v>307</v>
      </c>
      <c r="F51" s="6">
        <v>45276</v>
      </c>
      <c r="G51" s="6">
        <v>45278</v>
      </c>
      <c r="H51" s="4">
        <v>2</v>
      </c>
      <c r="I51" s="4">
        <v>2</v>
      </c>
      <c r="J51" s="4">
        <v>4</v>
      </c>
      <c r="K51" s="4" t="s">
        <v>30</v>
      </c>
      <c r="L51" s="4">
        <v>5926</v>
      </c>
      <c r="M51" s="4">
        <v>5926</v>
      </c>
      <c r="N51" s="4" t="s">
        <v>308</v>
      </c>
      <c r="O51" s="4" t="s">
        <v>32</v>
      </c>
      <c r="P51" s="4" t="s">
        <v>33</v>
      </c>
      <c r="Q51" s="4">
        <v>0</v>
      </c>
      <c r="R51" s="8">
        <v>45250.0000115741</v>
      </c>
      <c r="S51" s="6">
        <v>45279</v>
      </c>
      <c r="T51" s="4" t="s">
        <v>34</v>
      </c>
      <c r="U51" s="4">
        <v>5926</v>
      </c>
      <c r="V51" s="4">
        <v>0</v>
      </c>
      <c r="W51" s="4">
        <v>0</v>
      </c>
      <c r="X51" s="4" t="s">
        <v>309</v>
      </c>
      <c r="Y51" s="4" t="s">
        <v>310</v>
      </c>
    </row>
    <row r="52" s="4" customFormat="1" spans="1:25">
      <c r="A52" s="4" t="s">
        <v>311</v>
      </c>
      <c r="B52" s="4" t="s">
        <v>26</v>
      </c>
      <c r="C52" s="4" t="s">
        <v>27</v>
      </c>
      <c r="D52" s="4" t="s">
        <v>312</v>
      </c>
      <c r="E52" s="4" t="s">
        <v>313</v>
      </c>
      <c r="F52" s="6">
        <v>45274</v>
      </c>
      <c r="G52" s="6">
        <v>45278</v>
      </c>
      <c r="H52" s="4">
        <v>1</v>
      </c>
      <c r="I52" s="4">
        <v>4</v>
      </c>
      <c r="J52" s="4">
        <v>4</v>
      </c>
      <c r="K52" s="4" t="s">
        <v>30</v>
      </c>
      <c r="L52" s="4">
        <v>6516</v>
      </c>
      <c r="M52" s="4">
        <v>6516</v>
      </c>
      <c r="N52" s="4" t="s">
        <v>314</v>
      </c>
      <c r="O52" s="4" t="s">
        <v>32</v>
      </c>
      <c r="P52" s="4" t="s">
        <v>33</v>
      </c>
      <c r="Q52" s="4">
        <v>0</v>
      </c>
      <c r="R52" s="8">
        <v>45251.0000115741</v>
      </c>
      <c r="S52" s="6">
        <v>45279</v>
      </c>
      <c r="T52" s="4" t="s">
        <v>34</v>
      </c>
      <c r="U52" s="4">
        <v>6516</v>
      </c>
      <c r="V52" s="4">
        <v>0</v>
      </c>
      <c r="W52" s="4">
        <v>0</v>
      </c>
      <c r="X52" s="4" t="s">
        <v>315</v>
      </c>
      <c r="Y52" s="4" t="s">
        <v>316</v>
      </c>
    </row>
    <row r="53" s="4" customFormat="1" spans="1:25">
      <c r="A53" s="4" t="s">
        <v>317</v>
      </c>
      <c r="B53" s="4" t="s">
        <v>26</v>
      </c>
      <c r="C53" s="4" t="s">
        <v>27</v>
      </c>
      <c r="D53" s="4" t="s">
        <v>318</v>
      </c>
      <c r="E53" s="4" t="s">
        <v>319</v>
      </c>
      <c r="F53" s="6">
        <v>45277</v>
      </c>
      <c r="G53" s="6">
        <v>45278</v>
      </c>
      <c r="H53" s="4">
        <v>1</v>
      </c>
      <c r="I53" s="4">
        <v>1</v>
      </c>
      <c r="J53" s="4">
        <v>1</v>
      </c>
      <c r="K53" s="4" t="s">
        <v>30</v>
      </c>
      <c r="L53" s="4">
        <v>159</v>
      </c>
      <c r="M53" s="4">
        <v>159</v>
      </c>
      <c r="N53" s="4" t="s">
        <v>320</v>
      </c>
      <c r="O53" s="4" t="s">
        <v>32</v>
      </c>
      <c r="P53" s="4" t="s">
        <v>33</v>
      </c>
      <c r="Q53" s="4">
        <v>0</v>
      </c>
      <c r="R53" s="8">
        <v>45251</v>
      </c>
      <c r="S53" s="6">
        <v>45279</v>
      </c>
      <c r="T53" s="4" t="s">
        <v>34</v>
      </c>
      <c r="U53" s="4">
        <v>159</v>
      </c>
      <c r="V53" s="4">
        <v>0</v>
      </c>
      <c r="W53" s="4">
        <v>0</v>
      </c>
      <c r="X53" s="4" t="s">
        <v>321</v>
      </c>
      <c r="Y53" s="4" t="s">
        <v>322</v>
      </c>
    </row>
    <row r="54" s="4" customFormat="1" spans="1:25">
      <c r="A54" s="4" t="s">
        <v>323</v>
      </c>
      <c r="B54" s="4" t="s">
        <v>26</v>
      </c>
      <c r="C54" s="4" t="s">
        <v>27</v>
      </c>
      <c r="D54" s="4" t="s">
        <v>324</v>
      </c>
      <c r="E54" s="4" t="s">
        <v>325</v>
      </c>
      <c r="F54" s="6">
        <v>45276</v>
      </c>
      <c r="G54" s="6">
        <v>45278</v>
      </c>
      <c r="H54" s="4">
        <v>2</v>
      </c>
      <c r="I54" s="4">
        <v>2</v>
      </c>
      <c r="J54" s="4">
        <v>4</v>
      </c>
      <c r="K54" s="4" t="s">
        <v>30</v>
      </c>
      <c r="L54" s="4">
        <v>1124</v>
      </c>
      <c r="M54" s="4">
        <v>1124</v>
      </c>
      <c r="N54" s="4" t="s">
        <v>326</v>
      </c>
      <c r="O54" s="4" t="s">
        <v>32</v>
      </c>
      <c r="P54" s="4" t="s">
        <v>33</v>
      </c>
      <c r="Q54" s="4">
        <v>0</v>
      </c>
      <c r="R54" s="8">
        <v>45251</v>
      </c>
      <c r="S54" s="6">
        <v>45279</v>
      </c>
      <c r="T54" s="4" t="s">
        <v>34</v>
      </c>
      <c r="U54" s="4">
        <v>1124</v>
      </c>
      <c r="V54" s="4">
        <v>0</v>
      </c>
      <c r="W54" s="4">
        <v>0</v>
      </c>
      <c r="X54" s="4" t="s">
        <v>327</v>
      </c>
      <c r="Y54" s="4" t="s">
        <v>328</v>
      </c>
    </row>
    <row r="55" s="4" customFormat="1" spans="1:25">
      <c r="A55" s="4" t="s">
        <v>329</v>
      </c>
      <c r="B55" s="4" t="s">
        <v>26</v>
      </c>
      <c r="C55" s="4" t="s">
        <v>27</v>
      </c>
      <c r="D55" s="4" t="s">
        <v>168</v>
      </c>
      <c r="E55" s="4" t="s">
        <v>330</v>
      </c>
      <c r="F55" s="6">
        <v>45276</v>
      </c>
      <c r="G55" s="6">
        <v>45278</v>
      </c>
      <c r="H55" s="4">
        <v>1</v>
      </c>
      <c r="I55" s="4">
        <v>2</v>
      </c>
      <c r="J55" s="4">
        <v>2</v>
      </c>
      <c r="K55" s="4" t="s">
        <v>30</v>
      </c>
      <c r="L55" s="4">
        <v>720</v>
      </c>
      <c r="M55" s="4">
        <v>720</v>
      </c>
      <c r="N55" s="4" t="s">
        <v>331</v>
      </c>
      <c r="O55" s="4" t="s">
        <v>32</v>
      </c>
      <c r="P55" s="4" t="s">
        <v>33</v>
      </c>
      <c r="Q55" s="4">
        <v>0</v>
      </c>
      <c r="R55" s="8">
        <v>45252.0000115741</v>
      </c>
      <c r="S55" s="6">
        <v>45279</v>
      </c>
      <c r="T55" s="4" t="s">
        <v>34</v>
      </c>
      <c r="U55" s="4">
        <v>720</v>
      </c>
      <c r="V55" s="4">
        <v>0</v>
      </c>
      <c r="W55" s="4">
        <v>0</v>
      </c>
      <c r="X55" s="4" t="s">
        <v>332</v>
      </c>
      <c r="Y55" s="4" t="s">
        <v>333</v>
      </c>
    </row>
    <row r="56" s="4" customFormat="1" spans="1:25">
      <c r="A56" s="4" t="s">
        <v>334</v>
      </c>
      <c r="B56" s="4" t="s">
        <v>26</v>
      </c>
      <c r="C56" s="4" t="s">
        <v>27</v>
      </c>
      <c r="D56" s="4" t="s">
        <v>335</v>
      </c>
      <c r="E56" s="4" t="s">
        <v>336</v>
      </c>
      <c r="F56" s="6">
        <v>45275</v>
      </c>
      <c r="G56" s="6">
        <v>45278</v>
      </c>
      <c r="H56" s="4">
        <v>1</v>
      </c>
      <c r="I56" s="4">
        <v>3</v>
      </c>
      <c r="J56" s="4">
        <v>3</v>
      </c>
      <c r="K56" s="4" t="s">
        <v>30</v>
      </c>
      <c r="L56" s="4">
        <v>5800</v>
      </c>
      <c r="M56" s="4">
        <v>5800</v>
      </c>
      <c r="N56" s="4" t="s">
        <v>337</v>
      </c>
      <c r="O56" s="4" t="s">
        <v>32</v>
      </c>
      <c r="P56" s="4" t="s">
        <v>33</v>
      </c>
      <c r="Q56" s="4">
        <v>0</v>
      </c>
      <c r="R56" s="8">
        <v>45252</v>
      </c>
      <c r="S56" s="6">
        <v>45279</v>
      </c>
      <c r="T56" s="4" t="s">
        <v>34</v>
      </c>
      <c r="U56" s="4">
        <v>5800</v>
      </c>
      <c r="V56" s="4">
        <v>0</v>
      </c>
      <c r="W56" s="4">
        <v>0</v>
      </c>
      <c r="X56" s="4" t="s">
        <v>338</v>
      </c>
      <c r="Y56" s="4" t="s">
        <v>339</v>
      </c>
    </row>
    <row r="57" s="4" customFormat="1" spans="1:25">
      <c r="A57" s="4" t="s">
        <v>340</v>
      </c>
      <c r="B57" s="4" t="s">
        <v>26</v>
      </c>
      <c r="C57" s="4" t="s">
        <v>27</v>
      </c>
      <c r="D57" s="4" t="s">
        <v>341</v>
      </c>
      <c r="E57" s="4" t="s">
        <v>342</v>
      </c>
      <c r="F57" s="6">
        <v>45277</v>
      </c>
      <c r="G57" s="6">
        <v>45278</v>
      </c>
      <c r="H57" s="4">
        <v>1</v>
      </c>
      <c r="I57" s="4">
        <v>1</v>
      </c>
      <c r="J57" s="4">
        <v>1</v>
      </c>
      <c r="K57" s="4" t="s">
        <v>30</v>
      </c>
      <c r="L57" s="4">
        <v>1317</v>
      </c>
      <c r="M57" s="4">
        <v>1317</v>
      </c>
      <c r="N57" s="4" t="s">
        <v>343</v>
      </c>
      <c r="O57" s="4" t="s">
        <v>32</v>
      </c>
      <c r="P57" s="4" t="s">
        <v>33</v>
      </c>
      <c r="Q57" s="4">
        <v>0</v>
      </c>
      <c r="R57" s="8">
        <v>45253.0000115741</v>
      </c>
      <c r="S57" s="6">
        <v>45279</v>
      </c>
      <c r="T57" s="4" t="s">
        <v>34</v>
      </c>
      <c r="U57" s="4">
        <v>1317</v>
      </c>
      <c r="V57" s="4">
        <v>0</v>
      </c>
      <c r="W57" s="4">
        <v>0</v>
      </c>
      <c r="X57" s="4" t="s">
        <v>344</v>
      </c>
      <c r="Y57" s="4" t="s">
        <v>345</v>
      </c>
    </row>
    <row r="58" s="4" customFormat="1" spans="1:25">
      <c r="A58" s="4" t="s">
        <v>346</v>
      </c>
      <c r="B58" s="4" t="s">
        <v>26</v>
      </c>
      <c r="C58" s="4" t="s">
        <v>27</v>
      </c>
      <c r="D58" s="4" t="s">
        <v>347</v>
      </c>
      <c r="E58" s="4" t="s">
        <v>348</v>
      </c>
      <c r="F58" s="6">
        <v>45276</v>
      </c>
      <c r="G58" s="6">
        <v>45278</v>
      </c>
      <c r="H58" s="4">
        <v>1</v>
      </c>
      <c r="I58" s="4">
        <v>2</v>
      </c>
      <c r="J58" s="4">
        <v>2</v>
      </c>
      <c r="K58" s="4" t="s">
        <v>30</v>
      </c>
      <c r="L58" s="4">
        <v>792</v>
      </c>
      <c r="M58" s="4">
        <v>792</v>
      </c>
      <c r="N58" s="4" t="s">
        <v>349</v>
      </c>
      <c r="O58" s="4" t="s">
        <v>32</v>
      </c>
      <c r="P58" s="4" t="s">
        <v>33</v>
      </c>
      <c r="Q58" s="4">
        <v>0</v>
      </c>
      <c r="R58" s="8">
        <v>45254</v>
      </c>
      <c r="S58" s="6">
        <v>45279</v>
      </c>
      <c r="T58" s="4" t="s">
        <v>34</v>
      </c>
      <c r="U58" s="4">
        <v>792</v>
      </c>
      <c r="V58" s="4">
        <v>0</v>
      </c>
      <c r="W58" s="4">
        <v>0</v>
      </c>
      <c r="X58" s="4" t="s">
        <v>350</v>
      </c>
      <c r="Y58" s="4" t="s">
        <v>351</v>
      </c>
    </row>
    <row r="59" s="4" customFormat="1" spans="1:25">
      <c r="A59" s="4" t="s">
        <v>352</v>
      </c>
      <c r="B59" s="4" t="s">
        <v>26</v>
      </c>
      <c r="C59" s="4" t="s">
        <v>27</v>
      </c>
      <c r="D59" s="4" t="s">
        <v>353</v>
      </c>
      <c r="E59" s="4" t="s">
        <v>354</v>
      </c>
      <c r="F59" s="6">
        <v>45276</v>
      </c>
      <c r="G59" s="6">
        <v>45278</v>
      </c>
      <c r="H59" s="4">
        <v>1</v>
      </c>
      <c r="I59" s="4">
        <v>2</v>
      </c>
      <c r="J59" s="4">
        <v>2</v>
      </c>
      <c r="K59" s="4" t="s">
        <v>30</v>
      </c>
      <c r="L59" s="4">
        <v>762</v>
      </c>
      <c r="M59" s="4">
        <v>762</v>
      </c>
      <c r="N59" s="4" t="s">
        <v>355</v>
      </c>
      <c r="O59" s="4" t="s">
        <v>32</v>
      </c>
      <c r="P59" s="4" t="s">
        <v>33</v>
      </c>
      <c r="Q59" s="4">
        <v>0</v>
      </c>
      <c r="R59" s="8">
        <v>45254</v>
      </c>
      <c r="S59" s="6">
        <v>45279</v>
      </c>
      <c r="T59" s="4" t="s">
        <v>34</v>
      </c>
      <c r="U59" s="4">
        <v>762</v>
      </c>
      <c r="V59" s="4">
        <v>0</v>
      </c>
      <c r="W59" s="4">
        <v>0</v>
      </c>
      <c r="X59" s="4" t="s">
        <v>356</v>
      </c>
      <c r="Y59" s="4" t="s">
        <v>357</v>
      </c>
    </row>
    <row r="60" s="4" customFormat="1" spans="1:25">
      <c r="A60" s="4" t="s">
        <v>358</v>
      </c>
      <c r="B60" s="4" t="s">
        <v>26</v>
      </c>
      <c r="C60" s="4" t="s">
        <v>27</v>
      </c>
      <c r="D60" s="4" t="s">
        <v>56</v>
      </c>
      <c r="E60" s="4" t="s">
        <v>359</v>
      </c>
      <c r="F60" s="6">
        <v>45277</v>
      </c>
      <c r="G60" s="6">
        <v>45278</v>
      </c>
      <c r="H60" s="4">
        <v>1</v>
      </c>
      <c r="I60" s="4">
        <v>1</v>
      </c>
      <c r="J60" s="4">
        <v>1</v>
      </c>
      <c r="K60" s="4" t="s">
        <v>30</v>
      </c>
      <c r="L60" s="4">
        <v>650</v>
      </c>
      <c r="M60" s="4">
        <v>650</v>
      </c>
      <c r="N60" s="4" t="s">
        <v>360</v>
      </c>
      <c r="O60" s="4" t="s">
        <v>32</v>
      </c>
      <c r="P60" s="4" t="s">
        <v>33</v>
      </c>
      <c r="Q60" s="4">
        <v>0</v>
      </c>
      <c r="R60" s="8">
        <v>45254.0000115741</v>
      </c>
      <c r="S60" s="6">
        <v>45279</v>
      </c>
      <c r="T60" s="4" t="s">
        <v>34</v>
      </c>
      <c r="U60" s="4">
        <v>650</v>
      </c>
      <c r="V60" s="4">
        <v>0</v>
      </c>
      <c r="W60" s="4">
        <v>0</v>
      </c>
      <c r="X60" s="4" t="s">
        <v>361</v>
      </c>
      <c r="Y60" s="4" t="s">
        <v>362</v>
      </c>
    </row>
    <row r="61" s="4" customFormat="1" spans="1:25">
      <c r="A61" s="4" t="s">
        <v>363</v>
      </c>
      <c r="B61" s="4" t="s">
        <v>26</v>
      </c>
      <c r="C61" s="4" t="s">
        <v>27</v>
      </c>
      <c r="D61" s="4" t="s">
        <v>364</v>
      </c>
      <c r="E61" s="4" t="s">
        <v>365</v>
      </c>
      <c r="F61" s="6">
        <v>45276</v>
      </c>
      <c r="G61" s="6">
        <v>45278</v>
      </c>
      <c r="H61" s="4">
        <v>1</v>
      </c>
      <c r="I61" s="4">
        <v>2</v>
      </c>
      <c r="J61" s="4">
        <v>2</v>
      </c>
      <c r="K61" s="4" t="s">
        <v>30</v>
      </c>
      <c r="L61" s="4">
        <v>410</v>
      </c>
      <c r="M61" s="4">
        <v>410</v>
      </c>
      <c r="N61" s="4" t="s">
        <v>366</v>
      </c>
      <c r="O61" s="4" t="s">
        <v>32</v>
      </c>
      <c r="P61" s="4" t="s">
        <v>33</v>
      </c>
      <c r="Q61" s="4">
        <v>0</v>
      </c>
      <c r="R61" s="8">
        <v>45255</v>
      </c>
      <c r="S61" s="6">
        <v>45279</v>
      </c>
      <c r="T61" s="4" t="s">
        <v>34</v>
      </c>
      <c r="U61" s="4">
        <v>410</v>
      </c>
      <c r="V61" s="4">
        <v>0</v>
      </c>
      <c r="W61" s="4">
        <v>0</v>
      </c>
      <c r="X61" s="4" t="s">
        <v>367</v>
      </c>
      <c r="Y61" s="4" t="s">
        <v>368</v>
      </c>
    </row>
    <row r="62" s="4" customFormat="1" spans="1:25">
      <c r="A62" s="4" t="s">
        <v>369</v>
      </c>
      <c r="B62" s="4" t="s">
        <v>26</v>
      </c>
      <c r="C62" s="4" t="s">
        <v>27</v>
      </c>
      <c r="D62" s="4" t="s">
        <v>370</v>
      </c>
      <c r="E62" s="4" t="s">
        <v>371</v>
      </c>
      <c r="F62" s="6">
        <v>45277</v>
      </c>
      <c r="G62" s="6">
        <v>45278</v>
      </c>
      <c r="H62" s="4">
        <v>1</v>
      </c>
      <c r="I62" s="4">
        <v>1</v>
      </c>
      <c r="J62" s="4">
        <v>1</v>
      </c>
      <c r="K62" s="4" t="s">
        <v>30</v>
      </c>
      <c r="L62" s="4">
        <v>1831</v>
      </c>
      <c r="M62" s="4">
        <v>1831</v>
      </c>
      <c r="N62" s="4" t="s">
        <v>372</v>
      </c>
      <c r="O62" s="4" t="s">
        <v>32</v>
      </c>
      <c r="P62" s="4" t="s">
        <v>33</v>
      </c>
      <c r="Q62" s="4">
        <v>0</v>
      </c>
      <c r="R62" s="8">
        <v>45255</v>
      </c>
      <c r="S62" s="6">
        <v>45279</v>
      </c>
      <c r="T62" s="4" t="s">
        <v>34</v>
      </c>
      <c r="U62" s="4">
        <v>1831</v>
      </c>
      <c r="V62" s="4">
        <v>0</v>
      </c>
      <c r="W62" s="4">
        <v>0</v>
      </c>
      <c r="X62" s="4" t="s">
        <v>373</v>
      </c>
      <c r="Y62" s="4" t="s">
        <v>374</v>
      </c>
    </row>
    <row r="63" s="4" customFormat="1" spans="1:25">
      <c r="A63" s="4" t="s">
        <v>375</v>
      </c>
      <c r="B63" s="4" t="s">
        <v>26</v>
      </c>
      <c r="C63" s="4" t="s">
        <v>27</v>
      </c>
      <c r="D63" s="4" t="s">
        <v>376</v>
      </c>
      <c r="E63" s="4" t="s">
        <v>377</v>
      </c>
      <c r="F63" s="6">
        <v>45277</v>
      </c>
      <c r="G63" s="6">
        <v>45278</v>
      </c>
      <c r="H63" s="4">
        <v>1</v>
      </c>
      <c r="I63" s="4">
        <v>1</v>
      </c>
      <c r="J63" s="4">
        <v>1</v>
      </c>
      <c r="K63" s="4" t="s">
        <v>30</v>
      </c>
      <c r="L63" s="4">
        <v>390</v>
      </c>
      <c r="M63" s="4">
        <v>390</v>
      </c>
      <c r="N63" s="4" t="s">
        <v>378</v>
      </c>
      <c r="O63" s="4" t="s">
        <v>32</v>
      </c>
      <c r="P63" s="4" t="s">
        <v>33</v>
      </c>
      <c r="Q63" s="4">
        <v>0</v>
      </c>
      <c r="R63" s="8">
        <v>45255.0000115741</v>
      </c>
      <c r="S63" s="6">
        <v>45279</v>
      </c>
      <c r="T63" s="4" t="s">
        <v>34</v>
      </c>
      <c r="U63" s="4">
        <v>390</v>
      </c>
      <c r="V63" s="4">
        <v>0</v>
      </c>
      <c r="W63" s="4">
        <v>0</v>
      </c>
      <c r="X63" s="4" t="s">
        <v>379</v>
      </c>
      <c r="Y63" s="4" t="s">
        <v>380</v>
      </c>
    </row>
    <row r="64" s="4" customFormat="1" spans="1:25">
      <c r="A64" s="4" t="s">
        <v>381</v>
      </c>
      <c r="B64" s="4" t="s">
        <v>26</v>
      </c>
      <c r="C64" s="4" t="s">
        <v>27</v>
      </c>
      <c r="D64" s="4" t="s">
        <v>382</v>
      </c>
      <c r="E64" s="4" t="s">
        <v>383</v>
      </c>
      <c r="F64" s="6">
        <v>45276</v>
      </c>
      <c r="G64" s="6">
        <v>45278</v>
      </c>
      <c r="H64" s="4">
        <v>1</v>
      </c>
      <c r="I64" s="4">
        <v>2</v>
      </c>
      <c r="J64" s="4">
        <v>2</v>
      </c>
      <c r="K64" s="4" t="s">
        <v>30</v>
      </c>
      <c r="L64" s="4">
        <v>1700</v>
      </c>
      <c r="M64" s="4">
        <v>1700</v>
      </c>
      <c r="N64" s="4" t="s">
        <v>384</v>
      </c>
      <c r="O64" s="4" t="s">
        <v>32</v>
      </c>
      <c r="P64" s="4" t="s">
        <v>33</v>
      </c>
      <c r="Q64" s="4">
        <v>0</v>
      </c>
      <c r="R64" s="8">
        <v>45255</v>
      </c>
      <c r="S64" s="6">
        <v>45279</v>
      </c>
      <c r="T64" s="4" t="s">
        <v>34</v>
      </c>
      <c r="U64" s="4">
        <v>1700</v>
      </c>
      <c r="V64" s="4">
        <v>0</v>
      </c>
      <c r="W64" s="4">
        <v>0</v>
      </c>
      <c r="X64" s="4" t="s">
        <v>385</v>
      </c>
      <c r="Y64" s="4" t="s">
        <v>386</v>
      </c>
    </row>
    <row r="65" s="4" customFormat="1" spans="1:25">
      <c r="A65" s="4" t="s">
        <v>387</v>
      </c>
      <c r="B65" s="4" t="s">
        <v>26</v>
      </c>
      <c r="C65" s="4" t="s">
        <v>27</v>
      </c>
      <c r="D65" s="4" t="s">
        <v>119</v>
      </c>
      <c r="E65" s="4" t="s">
        <v>388</v>
      </c>
      <c r="F65" s="6">
        <v>45277</v>
      </c>
      <c r="G65" s="6">
        <v>45278</v>
      </c>
      <c r="H65" s="4">
        <v>1</v>
      </c>
      <c r="I65" s="4">
        <v>1</v>
      </c>
      <c r="J65" s="4">
        <v>1</v>
      </c>
      <c r="K65" s="4" t="s">
        <v>30</v>
      </c>
      <c r="L65" s="4">
        <v>880</v>
      </c>
      <c r="M65" s="4">
        <v>880</v>
      </c>
      <c r="N65" s="4" t="s">
        <v>389</v>
      </c>
      <c r="O65" s="4" t="s">
        <v>32</v>
      </c>
      <c r="P65" s="4" t="s">
        <v>33</v>
      </c>
      <c r="Q65" s="4">
        <v>0</v>
      </c>
      <c r="R65" s="8">
        <v>45256.0000115741</v>
      </c>
      <c r="S65" s="6">
        <v>45279</v>
      </c>
      <c r="T65" s="4" t="s">
        <v>34</v>
      </c>
      <c r="U65" s="4">
        <v>880</v>
      </c>
      <c r="V65" s="4">
        <v>0</v>
      </c>
      <c r="W65" s="4">
        <v>0</v>
      </c>
      <c r="X65" s="4" t="s">
        <v>390</v>
      </c>
      <c r="Y65" s="4" t="s">
        <v>391</v>
      </c>
    </row>
    <row r="66" s="4" customFormat="1" spans="1:25">
      <c r="A66" s="4" t="s">
        <v>392</v>
      </c>
      <c r="B66" s="4" t="s">
        <v>26</v>
      </c>
      <c r="C66" s="4" t="s">
        <v>27</v>
      </c>
      <c r="D66" s="4" t="s">
        <v>393</v>
      </c>
      <c r="E66" s="4" t="s">
        <v>394</v>
      </c>
      <c r="F66" s="6">
        <v>45276</v>
      </c>
      <c r="G66" s="6">
        <v>45278</v>
      </c>
      <c r="H66" s="4">
        <v>1</v>
      </c>
      <c r="I66" s="4">
        <v>2</v>
      </c>
      <c r="J66" s="4">
        <v>2</v>
      </c>
      <c r="K66" s="4" t="s">
        <v>30</v>
      </c>
      <c r="L66" s="4">
        <v>448</v>
      </c>
      <c r="M66" s="4">
        <v>448</v>
      </c>
      <c r="N66" s="4" t="s">
        <v>395</v>
      </c>
      <c r="O66" s="4" t="s">
        <v>32</v>
      </c>
      <c r="P66" s="4" t="s">
        <v>33</v>
      </c>
      <c r="Q66" s="4">
        <v>0</v>
      </c>
      <c r="R66" s="8">
        <v>45256.0000115741</v>
      </c>
      <c r="S66" s="6">
        <v>45279</v>
      </c>
      <c r="T66" s="4" t="s">
        <v>34</v>
      </c>
      <c r="U66" s="4">
        <v>448</v>
      </c>
      <c r="V66" s="4">
        <v>0</v>
      </c>
      <c r="W66" s="4">
        <v>0</v>
      </c>
      <c r="X66" s="4" t="s">
        <v>396</v>
      </c>
      <c r="Y66" s="4" t="s">
        <v>397</v>
      </c>
    </row>
    <row r="67" s="4" customFormat="1" spans="1:25">
      <c r="A67" s="4" t="s">
        <v>398</v>
      </c>
      <c r="B67" s="4" t="s">
        <v>26</v>
      </c>
      <c r="C67" s="4" t="s">
        <v>27</v>
      </c>
      <c r="D67" s="4" t="s">
        <v>399</v>
      </c>
      <c r="E67" s="4" t="s">
        <v>400</v>
      </c>
      <c r="F67" s="6">
        <v>45275</v>
      </c>
      <c r="G67" s="6">
        <v>45278</v>
      </c>
      <c r="H67" s="4">
        <v>1</v>
      </c>
      <c r="I67" s="4">
        <v>3</v>
      </c>
      <c r="J67" s="4">
        <v>3</v>
      </c>
      <c r="K67" s="4" t="s">
        <v>30</v>
      </c>
      <c r="L67" s="4">
        <v>2271</v>
      </c>
      <c r="M67" s="4">
        <v>2271</v>
      </c>
      <c r="N67" s="4" t="s">
        <v>401</v>
      </c>
      <c r="O67" s="4" t="s">
        <v>32</v>
      </c>
      <c r="P67" s="4" t="s">
        <v>33</v>
      </c>
      <c r="Q67" s="4">
        <v>0</v>
      </c>
      <c r="R67" s="8">
        <v>45256</v>
      </c>
      <c r="S67" s="6">
        <v>45279</v>
      </c>
      <c r="T67" s="4" t="s">
        <v>34</v>
      </c>
      <c r="U67" s="4">
        <v>2271</v>
      </c>
      <c r="V67" s="4">
        <v>0</v>
      </c>
      <c r="W67" s="4">
        <v>0</v>
      </c>
      <c r="X67" s="4" t="s">
        <v>402</v>
      </c>
      <c r="Y67" s="4" t="s">
        <v>403</v>
      </c>
    </row>
    <row r="68" s="4" customFormat="1" spans="1:25">
      <c r="A68" s="4" t="s">
        <v>404</v>
      </c>
      <c r="B68" s="4" t="s">
        <v>26</v>
      </c>
      <c r="C68" s="4" t="s">
        <v>27</v>
      </c>
      <c r="D68" s="4" t="s">
        <v>405</v>
      </c>
      <c r="E68" s="4" t="s">
        <v>406</v>
      </c>
      <c r="F68" s="6">
        <v>45276</v>
      </c>
      <c r="G68" s="6">
        <v>45278</v>
      </c>
      <c r="H68" s="4">
        <v>2</v>
      </c>
      <c r="I68" s="4">
        <v>2</v>
      </c>
      <c r="J68" s="4">
        <v>4</v>
      </c>
      <c r="K68" s="4" t="s">
        <v>30</v>
      </c>
      <c r="L68" s="4">
        <v>7176</v>
      </c>
      <c r="M68" s="4">
        <v>7176</v>
      </c>
      <c r="N68" s="4" t="s">
        <v>407</v>
      </c>
      <c r="O68" s="4" t="s">
        <v>32</v>
      </c>
      <c r="P68" s="4" t="s">
        <v>33</v>
      </c>
      <c r="Q68" s="4">
        <v>0</v>
      </c>
      <c r="R68" s="8">
        <v>45256</v>
      </c>
      <c r="S68" s="6">
        <v>45279</v>
      </c>
      <c r="T68" s="4" t="s">
        <v>34</v>
      </c>
      <c r="U68" s="4">
        <v>7176</v>
      </c>
      <c r="V68" s="4">
        <v>0</v>
      </c>
      <c r="W68" s="4">
        <v>0</v>
      </c>
      <c r="X68" s="4" t="s">
        <v>408</v>
      </c>
      <c r="Y68" s="4" t="s">
        <v>409</v>
      </c>
    </row>
    <row r="69" s="4" customFormat="1" spans="1:25">
      <c r="A69" s="4" t="s">
        <v>410</v>
      </c>
      <c r="B69" s="4" t="s">
        <v>26</v>
      </c>
      <c r="C69" s="4" t="s">
        <v>27</v>
      </c>
      <c r="D69" s="4" t="s">
        <v>411</v>
      </c>
      <c r="E69" s="4" t="s">
        <v>412</v>
      </c>
      <c r="F69" s="6">
        <v>45275</v>
      </c>
      <c r="G69" s="6">
        <v>45278</v>
      </c>
      <c r="H69" s="4">
        <v>2</v>
      </c>
      <c r="I69" s="4">
        <v>3</v>
      </c>
      <c r="J69" s="4">
        <v>6</v>
      </c>
      <c r="K69" s="4" t="s">
        <v>30</v>
      </c>
      <c r="L69" s="4">
        <v>1956</v>
      </c>
      <c r="M69" s="4">
        <v>1956</v>
      </c>
      <c r="N69" s="4" t="s">
        <v>413</v>
      </c>
      <c r="O69" s="4" t="s">
        <v>32</v>
      </c>
      <c r="P69" s="4" t="s">
        <v>33</v>
      </c>
      <c r="Q69" s="4">
        <v>0</v>
      </c>
      <c r="R69" s="8">
        <v>45257.0000115741</v>
      </c>
      <c r="S69" s="6">
        <v>45279</v>
      </c>
      <c r="T69" s="4" t="s">
        <v>34</v>
      </c>
      <c r="U69" s="4">
        <v>1956</v>
      </c>
      <c r="V69" s="4">
        <v>0</v>
      </c>
      <c r="W69" s="4">
        <v>0</v>
      </c>
      <c r="X69" s="4" t="s">
        <v>414</v>
      </c>
      <c r="Y69" s="4" t="s">
        <v>415</v>
      </c>
    </row>
    <row r="70" s="4" customFormat="1" spans="1:25">
      <c r="A70" s="4" t="s">
        <v>416</v>
      </c>
      <c r="B70" s="4" t="s">
        <v>26</v>
      </c>
      <c r="C70" s="4" t="s">
        <v>27</v>
      </c>
      <c r="D70" s="4" t="s">
        <v>411</v>
      </c>
      <c r="E70" s="4" t="s">
        <v>417</v>
      </c>
      <c r="F70" s="6">
        <v>45275</v>
      </c>
      <c r="G70" s="6">
        <v>45278</v>
      </c>
      <c r="H70" s="4">
        <v>1</v>
      </c>
      <c r="I70" s="4">
        <v>3</v>
      </c>
      <c r="J70" s="4">
        <v>3</v>
      </c>
      <c r="K70" s="4" t="s">
        <v>30</v>
      </c>
      <c r="L70" s="4">
        <v>978</v>
      </c>
      <c r="M70" s="4">
        <v>978</v>
      </c>
      <c r="N70" s="4" t="s">
        <v>418</v>
      </c>
      <c r="O70" s="4" t="s">
        <v>32</v>
      </c>
      <c r="P70" s="4" t="s">
        <v>33</v>
      </c>
      <c r="Q70" s="4">
        <v>0</v>
      </c>
      <c r="R70" s="8">
        <v>45257.0000115741</v>
      </c>
      <c r="S70" s="6">
        <v>45279</v>
      </c>
      <c r="T70" s="4" t="s">
        <v>34</v>
      </c>
      <c r="U70" s="4">
        <v>978</v>
      </c>
      <c r="V70" s="4">
        <v>0</v>
      </c>
      <c r="W70" s="4">
        <v>0</v>
      </c>
      <c r="X70" s="4" t="s">
        <v>419</v>
      </c>
      <c r="Y70" s="4" t="s">
        <v>420</v>
      </c>
    </row>
    <row r="71" s="4" customFormat="1" spans="1:25">
      <c r="A71" s="4" t="s">
        <v>421</v>
      </c>
      <c r="B71" s="4" t="s">
        <v>26</v>
      </c>
      <c r="C71" s="4" t="s">
        <v>27</v>
      </c>
      <c r="D71" s="4" t="s">
        <v>422</v>
      </c>
      <c r="E71" s="4" t="s">
        <v>423</v>
      </c>
      <c r="F71" s="6">
        <v>45276</v>
      </c>
      <c r="G71" s="6">
        <v>45278</v>
      </c>
      <c r="H71" s="4">
        <v>1</v>
      </c>
      <c r="I71" s="4">
        <v>2</v>
      </c>
      <c r="J71" s="4">
        <v>2</v>
      </c>
      <c r="K71" s="4" t="s">
        <v>30</v>
      </c>
      <c r="L71" s="4">
        <v>438</v>
      </c>
      <c r="M71" s="4">
        <v>438</v>
      </c>
      <c r="N71" s="4" t="s">
        <v>424</v>
      </c>
      <c r="O71" s="4" t="s">
        <v>32</v>
      </c>
      <c r="P71" s="4" t="s">
        <v>33</v>
      </c>
      <c r="Q71" s="4">
        <v>0</v>
      </c>
      <c r="R71" s="8">
        <v>45257</v>
      </c>
      <c r="S71" s="6">
        <v>45279</v>
      </c>
      <c r="T71" s="4" t="s">
        <v>34</v>
      </c>
      <c r="U71" s="4">
        <v>438</v>
      </c>
      <c r="V71" s="4">
        <v>0</v>
      </c>
      <c r="W71" s="4">
        <v>0</v>
      </c>
      <c r="X71" s="4" t="s">
        <v>425</v>
      </c>
      <c r="Y71" s="4" t="s">
        <v>426</v>
      </c>
    </row>
    <row r="72" s="4" customFormat="1" spans="1:25">
      <c r="A72" s="4" t="s">
        <v>427</v>
      </c>
      <c r="B72" s="4" t="s">
        <v>26</v>
      </c>
      <c r="C72" s="4" t="s">
        <v>27</v>
      </c>
      <c r="D72" s="4" t="s">
        <v>428</v>
      </c>
      <c r="E72" s="4" t="s">
        <v>429</v>
      </c>
      <c r="F72" s="6">
        <v>45277</v>
      </c>
      <c r="G72" s="6">
        <v>45278</v>
      </c>
      <c r="H72" s="4">
        <v>2</v>
      </c>
      <c r="I72" s="4">
        <v>1</v>
      </c>
      <c r="J72" s="4">
        <v>2</v>
      </c>
      <c r="K72" s="4" t="s">
        <v>30</v>
      </c>
      <c r="L72" s="4">
        <v>962</v>
      </c>
      <c r="M72" s="4">
        <v>962</v>
      </c>
      <c r="N72" s="4" t="s">
        <v>430</v>
      </c>
      <c r="O72" s="4" t="s">
        <v>32</v>
      </c>
      <c r="P72" s="4" t="s">
        <v>33</v>
      </c>
      <c r="Q72" s="4">
        <v>0</v>
      </c>
      <c r="R72" s="8">
        <v>45258</v>
      </c>
      <c r="S72" s="6">
        <v>45279</v>
      </c>
      <c r="T72" s="4" t="s">
        <v>34</v>
      </c>
      <c r="U72" s="4">
        <v>962</v>
      </c>
      <c r="V72" s="4">
        <v>0</v>
      </c>
      <c r="W72" s="4">
        <v>0</v>
      </c>
      <c r="X72" s="4" t="s">
        <v>431</v>
      </c>
      <c r="Y72" s="4" t="s">
        <v>432</v>
      </c>
    </row>
    <row r="73" s="4" customFormat="1" spans="1:25">
      <c r="A73" s="4" t="s">
        <v>433</v>
      </c>
      <c r="B73" s="4" t="s">
        <v>26</v>
      </c>
      <c r="C73" s="4" t="s">
        <v>27</v>
      </c>
      <c r="D73" s="4" t="s">
        <v>428</v>
      </c>
      <c r="E73" s="4" t="s">
        <v>429</v>
      </c>
      <c r="F73" s="6">
        <v>45277</v>
      </c>
      <c r="G73" s="6">
        <v>45278</v>
      </c>
      <c r="H73" s="4">
        <v>1</v>
      </c>
      <c r="I73" s="4">
        <v>1</v>
      </c>
      <c r="J73" s="4">
        <v>1</v>
      </c>
      <c r="K73" s="4" t="s">
        <v>30</v>
      </c>
      <c r="L73" s="4">
        <v>100</v>
      </c>
      <c r="M73" s="4">
        <v>100</v>
      </c>
      <c r="N73" s="4" t="s">
        <v>434</v>
      </c>
      <c r="O73" s="4" t="s">
        <v>32</v>
      </c>
      <c r="P73" s="4" t="s">
        <v>33</v>
      </c>
      <c r="Q73" s="4">
        <v>0</v>
      </c>
      <c r="R73" s="8">
        <v>45258</v>
      </c>
      <c r="S73" s="6">
        <v>45279</v>
      </c>
      <c r="T73" s="4" t="s">
        <v>34</v>
      </c>
      <c r="U73" s="4">
        <v>100</v>
      </c>
      <c r="V73" s="4">
        <v>0</v>
      </c>
      <c r="W73" s="4">
        <v>0</v>
      </c>
      <c r="X73" s="4" t="s">
        <v>409</v>
      </c>
      <c r="Y73" s="4" t="s">
        <v>409</v>
      </c>
    </row>
    <row r="74" s="4" customFormat="1" spans="1:25">
      <c r="A74" s="4" t="s">
        <v>435</v>
      </c>
      <c r="B74" s="4" t="s">
        <v>26</v>
      </c>
      <c r="C74" s="4" t="s">
        <v>27</v>
      </c>
      <c r="D74" s="4" t="s">
        <v>436</v>
      </c>
      <c r="E74" s="4" t="s">
        <v>63</v>
      </c>
      <c r="F74" s="6">
        <v>45277</v>
      </c>
      <c r="G74" s="6">
        <v>45278</v>
      </c>
      <c r="H74" s="4">
        <v>1</v>
      </c>
      <c r="I74" s="4">
        <v>1</v>
      </c>
      <c r="J74" s="4">
        <v>1</v>
      </c>
      <c r="K74" s="4" t="s">
        <v>30</v>
      </c>
      <c r="L74" s="4">
        <v>700</v>
      </c>
      <c r="M74" s="4">
        <v>700</v>
      </c>
      <c r="N74" s="4" t="s">
        <v>437</v>
      </c>
      <c r="O74" s="4" t="s">
        <v>32</v>
      </c>
      <c r="P74" s="4" t="s">
        <v>33</v>
      </c>
      <c r="Q74" s="4">
        <v>0</v>
      </c>
      <c r="R74" s="8">
        <v>45258</v>
      </c>
      <c r="S74" s="6">
        <v>45279</v>
      </c>
      <c r="T74" s="4" t="s">
        <v>34</v>
      </c>
      <c r="U74" s="4">
        <v>700</v>
      </c>
      <c r="V74" s="4">
        <v>0</v>
      </c>
      <c r="W74" s="4">
        <v>0</v>
      </c>
      <c r="X74" s="4" t="s">
        <v>438</v>
      </c>
      <c r="Y74" s="4" t="s">
        <v>439</v>
      </c>
    </row>
    <row r="75" s="4" customFormat="1" spans="1:25">
      <c r="A75" s="4" t="s">
        <v>440</v>
      </c>
      <c r="B75" s="4" t="s">
        <v>26</v>
      </c>
      <c r="C75" s="4" t="s">
        <v>27</v>
      </c>
      <c r="D75" s="4" t="s">
        <v>364</v>
      </c>
      <c r="E75" s="4" t="s">
        <v>359</v>
      </c>
      <c r="F75" s="6">
        <v>45277</v>
      </c>
      <c r="G75" s="6">
        <v>45278</v>
      </c>
      <c r="H75" s="4">
        <v>1</v>
      </c>
      <c r="I75" s="4">
        <v>1</v>
      </c>
      <c r="J75" s="4">
        <v>1</v>
      </c>
      <c r="K75" s="4" t="s">
        <v>30</v>
      </c>
      <c r="L75" s="4">
        <v>258</v>
      </c>
      <c r="M75" s="4">
        <v>258</v>
      </c>
      <c r="N75" s="4" t="s">
        <v>441</v>
      </c>
      <c r="O75" s="4" t="s">
        <v>32</v>
      </c>
      <c r="P75" s="4" t="s">
        <v>33</v>
      </c>
      <c r="Q75" s="4">
        <v>0</v>
      </c>
      <c r="R75" s="8">
        <v>45259</v>
      </c>
      <c r="S75" s="6">
        <v>45279</v>
      </c>
      <c r="T75" s="4" t="s">
        <v>34</v>
      </c>
      <c r="U75" s="4">
        <v>258</v>
      </c>
      <c r="V75" s="4">
        <v>0</v>
      </c>
      <c r="W75" s="4">
        <v>0</v>
      </c>
      <c r="X75" s="4" t="s">
        <v>442</v>
      </c>
      <c r="Y75" s="4" t="s">
        <v>443</v>
      </c>
    </row>
    <row r="76" s="4" customFormat="1" spans="1:25">
      <c r="A76" s="4" t="s">
        <v>444</v>
      </c>
      <c r="B76" s="4" t="s">
        <v>26</v>
      </c>
      <c r="C76" s="4" t="s">
        <v>27</v>
      </c>
      <c r="D76" s="4" t="s">
        <v>92</v>
      </c>
      <c r="E76" s="4" t="s">
        <v>445</v>
      </c>
      <c r="F76" s="6">
        <v>45276</v>
      </c>
      <c r="G76" s="6">
        <v>45278</v>
      </c>
      <c r="H76" s="4">
        <v>1</v>
      </c>
      <c r="I76" s="4">
        <v>2</v>
      </c>
      <c r="J76" s="4">
        <v>2</v>
      </c>
      <c r="K76" s="4" t="s">
        <v>30</v>
      </c>
      <c r="L76" s="4">
        <v>1670</v>
      </c>
      <c r="M76" s="4">
        <v>1670</v>
      </c>
      <c r="N76" s="4" t="s">
        <v>446</v>
      </c>
      <c r="O76" s="4" t="s">
        <v>32</v>
      </c>
      <c r="P76" s="4" t="s">
        <v>33</v>
      </c>
      <c r="Q76" s="4">
        <v>0</v>
      </c>
      <c r="R76" s="8">
        <v>45259</v>
      </c>
      <c r="S76" s="6">
        <v>45279</v>
      </c>
      <c r="T76" s="4" t="s">
        <v>34</v>
      </c>
      <c r="U76" s="4">
        <v>1670</v>
      </c>
      <c r="V76" s="4">
        <v>0</v>
      </c>
      <c r="W76" s="4">
        <v>0</v>
      </c>
      <c r="X76" s="4" t="s">
        <v>447</v>
      </c>
      <c r="Y76" s="4" t="s">
        <v>448</v>
      </c>
    </row>
    <row r="77" s="4" customFormat="1" spans="1:25">
      <c r="A77" s="4" t="s">
        <v>449</v>
      </c>
      <c r="B77" s="4" t="s">
        <v>26</v>
      </c>
      <c r="C77" s="4" t="s">
        <v>27</v>
      </c>
      <c r="D77" s="4" t="s">
        <v>353</v>
      </c>
      <c r="E77" s="4" t="s">
        <v>354</v>
      </c>
      <c r="F77" s="6">
        <v>45277</v>
      </c>
      <c r="G77" s="6">
        <v>45278</v>
      </c>
      <c r="H77" s="4">
        <v>4</v>
      </c>
      <c r="I77" s="4">
        <v>1</v>
      </c>
      <c r="J77" s="4">
        <v>4</v>
      </c>
      <c r="K77" s="4" t="s">
        <v>30</v>
      </c>
      <c r="L77" s="4">
        <v>1524</v>
      </c>
      <c r="M77" s="4">
        <v>1524</v>
      </c>
      <c r="N77" s="4" t="s">
        <v>450</v>
      </c>
      <c r="O77" s="4" t="s">
        <v>32</v>
      </c>
      <c r="P77" s="4" t="s">
        <v>33</v>
      </c>
      <c r="Q77" s="4">
        <v>0</v>
      </c>
      <c r="R77" s="8">
        <v>45259</v>
      </c>
      <c r="S77" s="6">
        <v>45279</v>
      </c>
      <c r="T77" s="4" t="s">
        <v>34</v>
      </c>
      <c r="U77" s="4">
        <v>1524</v>
      </c>
      <c r="V77" s="4">
        <v>0</v>
      </c>
      <c r="W77" s="4">
        <v>0</v>
      </c>
      <c r="X77" s="4" t="s">
        <v>451</v>
      </c>
      <c r="Y77" s="4" t="s">
        <v>452</v>
      </c>
    </row>
    <row r="78" s="4" customFormat="1" spans="1:25">
      <c r="A78" s="4" t="s">
        <v>453</v>
      </c>
      <c r="B78" s="4" t="s">
        <v>26</v>
      </c>
      <c r="C78" s="4" t="s">
        <v>27</v>
      </c>
      <c r="D78" s="4" t="s">
        <v>454</v>
      </c>
      <c r="E78" s="4" t="s">
        <v>455</v>
      </c>
      <c r="F78" s="6">
        <v>45277</v>
      </c>
      <c r="G78" s="6">
        <v>45278</v>
      </c>
      <c r="H78" s="4">
        <v>1</v>
      </c>
      <c r="I78" s="4">
        <v>1</v>
      </c>
      <c r="J78" s="4">
        <v>1</v>
      </c>
      <c r="K78" s="4" t="s">
        <v>30</v>
      </c>
      <c r="L78" s="4">
        <v>790</v>
      </c>
      <c r="M78" s="4">
        <v>790</v>
      </c>
      <c r="N78" s="4" t="s">
        <v>456</v>
      </c>
      <c r="O78" s="4" t="s">
        <v>32</v>
      </c>
      <c r="P78" s="4" t="s">
        <v>33</v>
      </c>
      <c r="Q78" s="4">
        <v>0</v>
      </c>
      <c r="R78" s="8">
        <v>45260.0000115741</v>
      </c>
      <c r="S78" s="6">
        <v>45279</v>
      </c>
      <c r="T78" s="4" t="s">
        <v>34</v>
      </c>
      <c r="U78" s="4">
        <v>790</v>
      </c>
      <c r="V78" s="4">
        <v>0</v>
      </c>
      <c r="W78" s="4">
        <v>0</v>
      </c>
      <c r="X78" s="4" t="s">
        <v>457</v>
      </c>
      <c r="Y78" s="4" t="s">
        <v>458</v>
      </c>
    </row>
    <row r="79" s="4" customFormat="1" spans="1:25">
      <c r="A79" s="4" t="s">
        <v>459</v>
      </c>
      <c r="B79" s="4" t="s">
        <v>26</v>
      </c>
      <c r="C79" s="4" t="s">
        <v>27</v>
      </c>
      <c r="D79" s="4" t="s">
        <v>149</v>
      </c>
      <c r="E79" s="4" t="s">
        <v>460</v>
      </c>
      <c r="F79" s="6">
        <v>45273</v>
      </c>
      <c r="G79" s="6">
        <v>45278</v>
      </c>
      <c r="H79" s="4">
        <v>1</v>
      </c>
      <c r="I79" s="4">
        <v>5</v>
      </c>
      <c r="J79" s="4">
        <v>5</v>
      </c>
      <c r="K79" s="4" t="s">
        <v>30</v>
      </c>
      <c r="L79" s="4">
        <v>1460</v>
      </c>
      <c r="M79" s="4">
        <v>1460</v>
      </c>
      <c r="N79" s="4" t="s">
        <v>461</v>
      </c>
      <c r="O79" s="4" t="s">
        <v>32</v>
      </c>
      <c r="P79" s="4" t="s">
        <v>33</v>
      </c>
      <c r="Q79" s="4">
        <v>0</v>
      </c>
      <c r="R79" s="8">
        <v>45260</v>
      </c>
      <c r="S79" s="6">
        <v>45279</v>
      </c>
      <c r="T79" s="4" t="s">
        <v>34</v>
      </c>
      <c r="U79" s="4">
        <v>1460</v>
      </c>
      <c r="V79" s="4">
        <v>0</v>
      </c>
      <c r="W79" s="4">
        <v>0</v>
      </c>
      <c r="X79" s="4" t="s">
        <v>462</v>
      </c>
      <c r="Y79" s="4" t="s">
        <v>463</v>
      </c>
    </row>
    <row r="80" s="4" customFormat="1" spans="1:25">
      <c r="A80" s="4" t="s">
        <v>464</v>
      </c>
      <c r="B80" s="4" t="s">
        <v>26</v>
      </c>
      <c r="C80" s="4" t="s">
        <v>27</v>
      </c>
      <c r="D80" s="4" t="s">
        <v>465</v>
      </c>
      <c r="E80" s="4" t="s">
        <v>466</v>
      </c>
      <c r="F80" s="6">
        <v>45276</v>
      </c>
      <c r="G80" s="6">
        <v>45278</v>
      </c>
      <c r="H80" s="4">
        <v>1</v>
      </c>
      <c r="I80" s="4">
        <v>2</v>
      </c>
      <c r="J80" s="4">
        <v>2</v>
      </c>
      <c r="K80" s="4" t="s">
        <v>30</v>
      </c>
      <c r="L80" s="4">
        <v>2276</v>
      </c>
      <c r="M80" s="4">
        <v>2276</v>
      </c>
      <c r="N80" s="4" t="s">
        <v>467</v>
      </c>
      <c r="O80" s="4" t="s">
        <v>32</v>
      </c>
      <c r="P80" s="4" t="s">
        <v>33</v>
      </c>
      <c r="Q80" s="4">
        <v>0</v>
      </c>
      <c r="R80" s="8">
        <v>45260.0000115741</v>
      </c>
      <c r="S80" s="6">
        <v>45279</v>
      </c>
      <c r="T80" s="4" t="s">
        <v>34</v>
      </c>
      <c r="U80" s="4">
        <v>2276</v>
      </c>
      <c r="V80" s="4">
        <v>0</v>
      </c>
      <c r="W80" s="4">
        <v>0</v>
      </c>
      <c r="X80" s="4" t="s">
        <v>468</v>
      </c>
      <c r="Y80" s="4" t="s">
        <v>469</v>
      </c>
    </row>
    <row r="81" s="4" customFormat="1" spans="1:25">
      <c r="A81" s="4" t="s">
        <v>470</v>
      </c>
      <c r="B81" s="4" t="s">
        <v>26</v>
      </c>
      <c r="C81" s="4" t="s">
        <v>27</v>
      </c>
      <c r="D81" s="4" t="s">
        <v>471</v>
      </c>
      <c r="E81" s="4" t="s">
        <v>472</v>
      </c>
      <c r="F81" s="6">
        <v>45277</v>
      </c>
      <c r="G81" s="6">
        <v>45278</v>
      </c>
      <c r="H81" s="4">
        <v>1</v>
      </c>
      <c r="I81" s="4">
        <v>1</v>
      </c>
      <c r="J81" s="4">
        <v>1</v>
      </c>
      <c r="K81" s="4" t="s">
        <v>30</v>
      </c>
      <c r="L81" s="4">
        <v>1400</v>
      </c>
      <c r="M81" s="4">
        <v>1400</v>
      </c>
      <c r="N81" s="4" t="s">
        <v>473</v>
      </c>
      <c r="O81" s="4" t="s">
        <v>32</v>
      </c>
      <c r="P81" s="4" t="s">
        <v>33</v>
      </c>
      <c r="Q81" s="4">
        <v>0</v>
      </c>
      <c r="R81" s="8">
        <v>45260</v>
      </c>
      <c r="S81" s="6">
        <v>45279</v>
      </c>
      <c r="T81" s="4" t="s">
        <v>34</v>
      </c>
      <c r="U81" s="4">
        <v>1400</v>
      </c>
      <c r="V81" s="4">
        <v>0</v>
      </c>
      <c r="W81" s="4">
        <v>0</v>
      </c>
      <c r="X81" s="4" t="s">
        <v>474</v>
      </c>
      <c r="Y81" s="4" t="s">
        <v>475</v>
      </c>
    </row>
    <row r="82" s="4" customFormat="1" spans="1:25">
      <c r="A82" s="4" t="s">
        <v>476</v>
      </c>
      <c r="B82" s="4" t="s">
        <v>26</v>
      </c>
      <c r="C82" s="4" t="s">
        <v>27</v>
      </c>
      <c r="D82" s="4" t="s">
        <v>477</v>
      </c>
      <c r="E82" s="4" t="s">
        <v>478</v>
      </c>
      <c r="F82" s="6">
        <v>45275</v>
      </c>
      <c r="G82" s="6">
        <v>45278</v>
      </c>
      <c r="H82" s="4">
        <v>1</v>
      </c>
      <c r="I82" s="4">
        <v>3</v>
      </c>
      <c r="J82" s="4">
        <v>3</v>
      </c>
      <c r="K82" s="4" t="s">
        <v>30</v>
      </c>
      <c r="L82" s="4">
        <v>5400</v>
      </c>
      <c r="M82" s="4">
        <v>5400</v>
      </c>
      <c r="N82" s="4" t="s">
        <v>479</v>
      </c>
      <c r="O82" s="4" t="s">
        <v>32</v>
      </c>
      <c r="P82" s="4" t="s">
        <v>33</v>
      </c>
      <c r="Q82" s="4">
        <v>0</v>
      </c>
      <c r="R82" s="8">
        <v>45261</v>
      </c>
      <c r="S82" s="6">
        <v>45279</v>
      </c>
      <c r="T82" s="4" t="s">
        <v>34</v>
      </c>
      <c r="U82" s="4">
        <v>5400</v>
      </c>
      <c r="V82" s="4">
        <v>0</v>
      </c>
      <c r="W82" s="4">
        <v>0</v>
      </c>
      <c r="X82" s="4" t="s">
        <v>480</v>
      </c>
      <c r="Y82" s="4" t="s">
        <v>481</v>
      </c>
    </row>
    <row r="83" s="4" customFormat="1" spans="1:25">
      <c r="A83" s="4" t="s">
        <v>482</v>
      </c>
      <c r="B83" s="4" t="s">
        <v>26</v>
      </c>
      <c r="C83" s="4" t="s">
        <v>27</v>
      </c>
      <c r="D83" s="4" t="s">
        <v>483</v>
      </c>
      <c r="E83" s="4" t="s">
        <v>484</v>
      </c>
      <c r="F83" s="6">
        <v>45273</v>
      </c>
      <c r="G83" s="6">
        <v>45278</v>
      </c>
      <c r="H83" s="4">
        <v>1</v>
      </c>
      <c r="I83" s="4">
        <v>5</v>
      </c>
      <c r="J83" s="4">
        <v>5</v>
      </c>
      <c r="K83" s="4" t="s">
        <v>30</v>
      </c>
      <c r="L83" s="4">
        <v>1495</v>
      </c>
      <c r="M83" s="4">
        <v>1495</v>
      </c>
      <c r="N83" s="4" t="s">
        <v>485</v>
      </c>
      <c r="O83" s="4" t="s">
        <v>32</v>
      </c>
      <c r="P83" s="4" t="s">
        <v>33</v>
      </c>
      <c r="Q83" s="4">
        <v>0</v>
      </c>
      <c r="R83" s="8">
        <v>45261.0000115741</v>
      </c>
      <c r="S83" s="6">
        <v>45279</v>
      </c>
      <c r="T83" s="4" t="s">
        <v>34</v>
      </c>
      <c r="U83" s="4">
        <v>1495</v>
      </c>
      <c r="V83" s="4">
        <v>0</v>
      </c>
      <c r="W83" s="4">
        <v>0</v>
      </c>
      <c r="X83" s="4" t="s">
        <v>486</v>
      </c>
      <c r="Y83" s="4" t="s">
        <v>487</v>
      </c>
    </row>
    <row r="84" s="4" customFormat="1" spans="1:25">
      <c r="A84" s="4" t="s">
        <v>488</v>
      </c>
      <c r="B84" s="4" t="s">
        <v>26</v>
      </c>
      <c r="C84" s="4" t="s">
        <v>27</v>
      </c>
      <c r="D84" s="4" t="s">
        <v>489</v>
      </c>
      <c r="E84" s="4" t="s">
        <v>490</v>
      </c>
      <c r="F84" s="6">
        <v>45275</v>
      </c>
      <c r="G84" s="6">
        <v>45278</v>
      </c>
      <c r="H84" s="4">
        <v>3</v>
      </c>
      <c r="I84" s="4">
        <v>3</v>
      </c>
      <c r="J84" s="4">
        <v>9</v>
      </c>
      <c r="K84" s="4" t="s">
        <v>30</v>
      </c>
      <c r="L84" s="4">
        <v>6858</v>
      </c>
      <c r="M84" s="4">
        <v>6858</v>
      </c>
      <c r="N84" s="4" t="s">
        <v>491</v>
      </c>
      <c r="O84" s="4" t="s">
        <v>32</v>
      </c>
      <c r="P84" s="4" t="s">
        <v>33</v>
      </c>
      <c r="Q84" s="4">
        <v>0</v>
      </c>
      <c r="R84" s="8">
        <v>45261.0000115741</v>
      </c>
      <c r="S84" s="6">
        <v>45279</v>
      </c>
      <c r="T84" s="4" t="s">
        <v>34</v>
      </c>
      <c r="U84" s="4">
        <v>6858</v>
      </c>
      <c r="V84" s="4">
        <v>0</v>
      </c>
      <c r="W84" s="4">
        <v>0</v>
      </c>
      <c r="X84" s="4" t="s">
        <v>492</v>
      </c>
      <c r="Y84" s="4" t="s">
        <v>493</v>
      </c>
    </row>
    <row r="85" s="4" customFormat="1" spans="1:25">
      <c r="A85" s="4" t="s">
        <v>494</v>
      </c>
      <c r="B85" s="4" t="s">
        <v>26</v>
      </c>
      <c r="C85" s="4" t="s">
        <v>27</v>
      </c>
      <c r="D85" s="4" t="s">
        <v>125</v>
      </c>
      <c r="E85" s="4" t="s">
        <v>126</v>
      </c>
      <c r="F85" s="6">
        <v>45277</v>
      </c>
      <c r="G85" s="6">
        <v>45278</v>
      </c>
      <c r="H85" s="4">
        <v>1</v>
      </c>
      <c r="I85" s="4">
        <v>1</v>
      </c>
      <c r="J85" s="4">
        <v>1</v>
      </c>
      <c r="K85" s="4" t="s">
        <v>30</v>
      </c>
      <c r="L85" s="4">
        <v>713</v>
      </c>
      <c r="M85" s="4">
        <v>713</v>
      </c>
      <c r="N85" s="4" t="s">
        <v>495</v>
      </c>
      <c r="O85" s="4" t="s">
        <v>32</v>
      </c>
      <c r="P85" s="4" t="s">
        <v>33</v>
      </c>
      <c r="Q85" s="4">
        <v>0</v>
      </c>
      <c r="R85" s="8">
        <v>45261</v>
      </c>
      <c r="S85" s="6">
        <v>45279</v>
      </c>
      <c r="T85" s="4" t="s">
        <v>34</v>
      </c>
      <c r="U85" s="4">
        <v>713</v>
      </c>
      <c r="V85" s="4">
        <v>0</v>
      </c>
      <c r="W85" s="4">
        <v>0</v>
      </c>
      <c r="X85" s="4" t="s">
        <v>496</v>
      </c>
      <c r="Y85" s="4" t="s">
        <v>497</v>
      </c>
    </row>
    <row r="86" s="4" customFormat="1" spans="1:25">
      <c r="A86" s="4" t="s">
        <v>498</v>
      </c>
      <c r="B86" s="4" t="s">
        <v>26</v>
      </c>
      <c r="C86" s="4" t="s">
        <v>27</v>
      </c>
      <c r="D86" s="4" t="s">
        <v>499</v>
      </c>
      <c r="E86" s="4" t="s">
        <v>500</v>
      </c>
      <c r="F86" s="6">
        <v>45274</v>
      </c>
      <c r="G86" s="6">
        <v>45278</v>
      </c>
      <c r="H86" s="4">
        <v>1</v>
      </c>
      <c r="I86" s="4">
        <v>4</v>
      </c>
      <c r="J86" s="4">
        <v>4</v>
      </c>
      <c r="K86" s="4" t="s">
        <v>30</v>
      </c>
      <c r="L86" s="4">
        <v>3356</v>
      </c>
      <c r="M86" s="4">
        <v>3356</v>
      </c>
      <c r="N86" s="4" t="s">
        <v>501</v>
      </c>
      <c r="O86" s="4" t="s">
        <v>32</v>
      </c>
      <c r="P86" s="4" t="s">
        <v>33</v>
      </c>
      <c r="Q86" s="4">
        <v>0</v>
      </c>
      <c r="R86" s="8">
        <v>45261</v>
      </c>
      <c r="S86" s="6">
        <v>45279</v>
      </c>
      <c r="T86" s="4" t="s">
        <v>34</v>
      </c>
      <c r="U86" s="4">
        <v>3356</v>
      </c>
      <c r="V86" s="4">
        <v>0</v>
      </c>
      <c r="W86" s="4">
        <v>0</v>
      </c>
      <c r="X86" s="4" t="s">
        <v>502</v>
      </c>
      <c r="Y86" s="4" t="s">
        <v>503</v>
      </c>
    </row>
    <row r="87" s="4" customFormat="1" spans="1:25">
      <c r="A87" s="4" t="s">
        <v>504</v>
      </c>
      <c r="B87" s="4" t="s">
        <v>26</v>
      </c>
      <c r="C87" s="4" t="s">
        <v>27</v>
      </c>
      <c r="D87" s="4" t="s">
        <v>505</v>
      </c>
      <c r="E87" s="4" t="s">
        <v>506</v>
      </c>
      <c r="F87" s="6">
        <v>45276</v>
      </c>
      <c r="G87" s="6">
        <v>45278</v>
      </c>
      <c r="H87" s="4">
        <v>1</v>
      </c>
      <c r="I87" s="4">
        <v>2</v>
      </c>
      <c r="J87" s="4">
        <v>2</v>
      </c>
      <c r="K87" s="4" t="s">
        <v>30</v>
      </c>
      <c r="L87" s="4">
        <v>2118</v>
      </c>
      <c r="M87" s="4">
        <v>2118</v>
      </c>
      <c r="N87" s="4" t="s">
        <v>507</v>
      </c>
      <c r="O87" s="4" t="s">
        <v>32</v>
      </c>
      <c r="P87" s="4" t="s">
        <v>33</v>
      </c>
      <c r="Q87" s="4">
        <v>0</v>
      </c>
      <c r="R87" s="8">
        <v>45261</v>
      </c>
      <c r="S87" s="6">
        <v>45279</v>
      </c>
      <c r="T87" s="4" t="s">
        <v>34</v>
      </c>
      <c r="U87" s="4">
        <v>2118</v>
      </c>
      <c r="V87" s="4">
        <v>0</v>
      </c>
      <c r="W87" s="4">
        <v>0</v>
      </c>
      <c r="X87" s="4" t="s">
        <v>508</v>
      </c>
      <c r="Y87" s="4" t="s">
        <v>509</v>
      </c>
    </row>
    <row r="88" s="4" customFormat="1" spans="1:25">
      <c r="A88" s="4" t="s">
        <v>510</v>
      </c>
      <c r="B88" s="4" t="s">
        <v>26</v>
      </c>
      <c r="C88" s="4" t="s">
        <v>27</v>
      </c>
      <c r="D88" s="4" t="s">
        <v>489</v>
      </c>
      <c r="E88" s="4" t="s">
        <v>511</v>
      </c>
      <c r="F88" s="6">
        <v>45270</v>
      </c>
      <c r="G88" s="6">
        <v>45278</v>
      </c>
      <c r="H88" s="4">
        <v>1</v>
      </c>
      <c r="I88" s="4">
        <v>8</v>
      </c>
      <c r="J88" s="4">
        <v>8</v>
      </c>
      <c r="K88" s="4" t="s">
        <v>30</v>
      </c>
      <c r="L88" s="4">
        <v>6416</v>
      </c>
      <c r="M88" s="4">
        <v>6416</v>
      </c>
      <c r="N88" s="4" t="s">
        <v>512</v>
      </c>
      <c r="O88" s="4" t="s">
        <v>32</v>
      </c>
      <c r="P88" s="4" t="s">
        <v>33</v>
      </c>
      <c r="Q88" s="4">
        <v>0</v>
      </c>
      <c r="R88" s="8">
        <v>45262.0000115741</v>
      </c>
      <c r="S88" s="6">
        <v>45279</v>
      </c>
      <c r="T88" s="4" t="s">
        <v>34</v>
      </c>
      <c r="U88" s="4">
        <v>6416</v>
      </c>
      <c r="V88" s="4">
        <v>0</v>
      </c>
      <c r="W88" s="4">
        <v>0</v>
      </c>
      <c r="X88" s="4" t="s">
        <v>513</v>
      </c>
      <c r="Y88" s="4" t="s">
        <v>514</v>
      </c>
    </row>
    <row r="89" s="4" customFormat="1" spans="1:25">
      <c r="A89" s="4" t="s">
        <v>515</v>
      </c>
      <c r="B89" s="4" t="s">
        <v>26</v>
      </c>
      <c r="C89" s="4" t="s">
        <v>27</v>
      </c>
      <c r="D89" s="4" t="s">
        <v>499</v>
      </c>
      <c r="E89" s="4" t="s">
        <v>500</v>
      </c>
      <c r="F89" s="6">
        <v>45276</v>
      </c>
      <c r="G89" s="6">
        <v>45278</v>
      </c>
      <c r="H89" s="4">
        <v>1</v>
      </c>
      <c r="I89" s="4">
        <v>2</v>
      </c>
      <c r="J89" s="4">
        <v>2</v>
      </c>
      <c r="K89" s="4" t="s">
        <v>30</v>
      </c>
      <c r="L89" s="4">
        <v>1678</v>
      </c>
      <c r="M89" s="4">
        <v>1678</v>
      </c>
      <c r="N89" s="4" t="s">
        <v>516</v>
      </c>
      <c r="O89" s="4" t="s">
        <v>32</v>
      </c>
      <c r="P89" s="4" t="s">
        <v>33</v>
      </c>
      <c r="Q89" s="4">
        <v>0</v>
      </c>
      <c r="R89" s="8">
        <v>45263.0000115741</v>
      </c>
      <c r="S89" s="6">
        <v>45279</v>
      </c>
      <c r="T89" s="4" t="s">
        <v>34</v>
      </c>
      <c r="U89" s="4">
        <v>1678</v>
      </c>
      <c r="V89" s="4">
        <v>0</v>
      </c>
      <c r="W89" s="4">
        <v>0</v>
      </c>
      <c r="X89" s="4" t="s">
        <v>517</v>
      </c>
      <c r="Y89" s="4" t="s">
        <v>518</v>
      </c>
    </row>
    <row r="90" s="4" customFormat="1" spans="1:25">
      <c r="A90" s="4" t="s">
        <v>519</v>
      </c>
      <c r="B90" s="4" t="s">
        <v>26</v>
      </c>
      <c r="C90" s="4" t="s">
        <v>27</v>
      </c>
      <c r="D90" s="4" t="s">
        <v>347</v>
      </c>
      <c r="E90" s="4" t="s">
        <v>520</v>
      </c>
      <c r="F90" s="6">
        <v>45277</v>
      </c>
      <c r="G90" s="6">
        <v>45278</v>
      </c>
      <c r="H90" s="4">
        <v>1</v>
      </c>
      <c r="I90" s="4">
        <v>1</v>
      </c>
      <c r="J90" s="4">
        <v>1</v>
      </c>
      <c r="K90" s="4" t="s">
        <v>30</v>
      </c>
      <c r="L90" s="4">
        <v>338</v>
      </c>
      <c r="M90" s="4">
        <v>338</v>
      </c>
      <c r="N90" s="4" t="s">
        <v>521</v>
      </c>
      <c r="O90" s="4" t="s">
        <v>32</v>
      </c>
      <c r="P90" s="4" t="s">
        <v>33</v>
      </c>
      <c r="Q90" s="4">
        <v>0</v>
      </c>
      <c r="R90" s="8">
        <v>45264.0000115741</v>
      </c>
      <c r="S90" s="6">
        <v>45279</v>
      </c>
      <c r="T90" s="4" t="s">
        <v>34</v>
      </c>
      <c r="U90" s="4">
        <v>338</v>
      </c>
      <c r="V90" s="4">
        <v>0</v>
      </c>
      <c r="W90" s="4">
        <v>0</v>
      </c>
      <c r="X90" s="4" t="s">
        <v>522</v>
      </c>
      <c r="Y90" s="4" t="s">
        <v>409</v>
      </c>
    </row>
    <row r="91" s="4" customFormat="1" spans="1:25">
      <c r="A91" s="4" t="s">
        <v>523</v>
      </c>
      <c r="B91" s="4" t="s">
        <v>26</v>
      </c>
      <c r="C91" s="4" t="s">
        <v>27</v>
      </c>
      <c r="D91" s="4" t="s">
        <v>524</v>
      </c>
      <c r="E91" s="4" t="s">
        <v>525</v>
      </c>
      <c r="F91" s="6">
        <v>45277</v>
      </c>
      <c r="G91" s="6">
        <v>45278</v>
      </c>
      <c r="H91" s="4">
        <v>1</v>
      </c>
      <c r="I91" s="4">
        <v>1</v>
      </c>
      <c r="J91" s="4">
        <v>1</v>
      </c>
      <c r="K91" s="4" t="s">
        <v>30</v>
      </c>
      <c r="L91" s="4">
        <v>589</v>
      </c>
      <c r="M91" s="4">
        <v>589</v>
      </c>
      <c r="N91" s="4" t="s">
        <v>526</v>
      </c>
      <c r="O91" s="4" t="s">
        <v>32</v>
      </c>
      <c r="P91" s="4" t="s">
        <v>33</v>
      </c>
      <c r="Q91" s="4">
        <v>0</v>
      </c>
      <c r="R91" s="8">
        <v>45264.0000115741</v>
      </c>
      <c r="S91" s="6">
        <v>45279</v>
      </c>
      <c r="T91" s="4" t="s">
        <v>34</v>
      </c>
      <c r="U91" s="4">
        <v>589</v>
      </c>
      <c r="V91" s="4">
        <v>0</v>
      </c>
      <c r="W91" s="4">
        <v>0</v>
      </c>
      <c r="X91" s="4" t="s">
        <v>527</v>
      </c>
      <c r="Y91" s="4" t="s">
        <v>528</v>
      </c>
    </row>
    <row r="92" s="4" customFormat="1" spans="1:25">
      <c r="A92" s="4" t="s">
        <v>529</v>
      </c>
      <c r="B92" s="4" t="s">
        <v>26</v>
      </c>
      <c r="C92" s="4" t="s">
        <v>27</v>
      </c>
      <c r="D92" s="4" t="s">
        <v>353</v>
      </c>
      <c r="E92" s="4" t="s">
        <v>530</v>
      </c>
      <c r="F92" s="6">
        <v>45275</v>
      </c>
      <c r="G92" s="6">
        <v>45278</v>
      </c>
      <c r="H92" s="4">
        <v>1</v>
      </c>
      <c r="I92" s="4">
        <v>3</v>
      </c>
      <c r="J92" s="4">
        <v>3</v>
      </c>
      <c r="K92" s="4" t="s">
        <v>30</v>
      </c>
      <c r="L92" s="4">
        <v>1611</v>
      </c>
      <c r="M92" s="4">
        <v>1611</v>
      </c>
      <c r="N92" s="4" t="s">
        <v>531</v>
      </c>
      <c r="O92" s="4" t="s">
        <v>32</v>
      </c>
      <c r="P92" s="4" t="s">
        <v>33</v>
      </c>
      <c r="Q92" s="4">
        <v>0</v>
      </c>
      <c r="R92" s="8">
        <v>45265</v>
      </c>
      <c r="S92" s="6">
        <v>45279</v>
      </c>
      <c r="T92" s="4" t="s">
        <v>34</v>
      </c>
      <c r="U92" s="4">
        <v>1611</v>
      </c>
      <c r="V92" s="4">
        <v>0</v>
      </c>
      <c r="W92" s="4">
        <v>0</v>
      </c>
      <c r="X92" s="4" t="s">
        <v>532</v>
      </c>
      <c r="Y92" s="4" t="s">
        <v>533</v>
      </c>
    </row>
    <row r="93" s="4" customFormat="1" spans="1:25">
      <c r="A93" s="4" t="s">
        <v>534</v>
      </c>
      <c r="B93" s="4" t="s">
        <v>26</v>
      </c>
      <c r="C93" s="4" t="s">
        <v>27</v>
      </c>
      <c r="D93" s="4" t="s">
        <v>353</v>
      </c>
      <c r="E93" s="4" t="s">
        <v>535</v>
      </c>
      <c r="F93" s="6">
        <v>45276</v>
      </c>
      <c r="G93" s="6">
        <v>45278</v>
      </c>
      <c r="H93" s="4">
        <v>1</v>
      </c>
      <c r="I93" s="4">
        <v>2</v>
      </c>
      <c r="J93" s="4">
        <v>2</v>
      </c>
      <c r="K93" s="4" t="s">
        <v>30</v>
      </c>
      <c r="L93" s="4">
        <v>818</v>
      </c>
      <c r="M93" s="4">
        <v>818</v>
      </c>
      <c r="N93" s="4" t="s">
        <v>536</v>
      </c>
      <c r="O93" s="4" t="s">
        <v>32</v>
      </c>
      <c r="P93" s="4" t="s">
        <v>33</v>
      </c>
      <c r="Q93" s="4">
        <v>0</v>
      </c>
      <c r="R93" s="8">
        <v>45265.0000115741</v>
      </c>
      <c r="S93" s="6">
        <v>45279</v>
      </c>
      <c r="T93" s="4" t="s">
        <v>34</v>
      </c>
      <c r="U93" s="4">
        <v>818</v>
      </c>
      <c r="V93" s="4">
        <v>0</v>
      </c>
      <c r="W93" s="4">
        <v>0</v>
      </c>
      <c r="X93" s="4" t="s">
        <v>537</v>
      </c>
      <c r="Y93" s="4" t="s">
        <v>538</v>
      </c>
    </row>
    <row r="94" s="4" customFormat="1" spans="1:25">
      <c r="A94" s="4" t="s">
        <v>539</v>
      </c>
      <c r="B94" s="4" t="s">
        <v>26</v>
      </c>
      <c r="C94" s="4" t="s">
        <v>27</v>
      </c>
      <c r="D94" s="4" t="s">
        <v>540</v>
      </c>
      <c r="E94" s="4" t="s">
        <v>541</v>
      </c>
      <c r="F94" s="6">
        <v>45276</v>
      </c>
      <c r="G94" s="6">
        <v>45278</v>
      </c>
      <c r="H94" s="4">
        <v>1</v>
      </c>
      <c r="I94" s="4">
        <v>2</v>
      </c>
      <c r="J94" s="4">
        <v>2</v>
      </c>
      <c r="K94" s="4" t="s">
        <v>30</v>
      </c>
      <c r="L94" s="4">
        <v>3277</v>
      </c>
      <c r="M94" s="4">
        <v>3277</v>
      </c>
      <c r="N94" s="4" t="s">
        <v>542</v>
      </c>
      <c r="O94" s="4" t="s">
        <v>32</v>
      </c>
      <c r="P94" s="4" t="s">
        <v>33</v>
      </c>
      <c r="Q94" s="4">
        <v>0</v>
      </c>
      <c r="R94" s="8">
        <v>45265.0000115741</v>
      </c>
      <c r="S94" s="6">
        <v>45279</v>
      </c>
      <c r="T94" s="4" t="s">
        <v>34</v>
      </c>
      <c r="U94" s="4">
        <v>3277</v>
      </c>
      <c r="V94" s="4">
        <v>0</v>
      </c>
      <c r="W94" s="4">
        <v>0</v>
      </c>
      <c r="X94" s="4" t="s">
        <v>543</v>
      </c>
      <c r="Y94" s="4" t="s">
        <v>544</v>
      </c>
    </row>
    <row r="95" s="4" customFormat="1" spans="1:25">
      <c r="A95" s="4" t="s">
        <v>545</v>
      </c>
      <c r="B95" s="4" t="s">
        <v>26</v>
      </c>
      <c r="C95" s="4" t="s">
        <v>27</v>
      </c>
      <c r="D95" s="4" t="s">
        <v>483</v>
      </c>
      <c r="E95" s="4" t="s">
        <v>546</v>
      </c>
      <c r="F95" s="6">
        <v>45273</v>
      </c>
      <c r="G95" s="6">
        <v>45278</v>
      </c>
      <c r="H95" s="4">
        <v>2</v>
      </c>
      <c r="I95" s="4">
        <v>5</v>
      </c>
      <c r="J95" s="4">
        <v>10</v>
      </c>
      <c r="K95" s="4" t="s">
        <v>30</v>
      </c>
      <c r="L95" s="4">
        <v>2616</v>
      </c>
      <c r="M95" s="4">
        <v>2616</v>
      </c>
      <c r="N95" s="4" t="s">
        <v>547</v>
      </c>
      <c r="O95" s="4" t="s">
        <v>32</v>
      </c>
      <c r="P95" s="4" t="s">
        <v>33</v>
      </c>
      <c r="Q95" s="4">
        <v>0</v>
      </c>
      <c r="R95" s="8">
        <v>45265</v>
      </c>
      <c r="S95" s="6">
        <v>45279</v>
      </c>
      <c r="T95" s="4" t="s">
        <v>34</v>
      </c>
      <c r="U95" s="4">
        <v>2616</v>
      </c>
      <c r="V95" s="4">
        <v>0</v>
      </c>
      <c r="W95" s="4">
        <v>0</v>
      </c>
      <c r="X95" s="4" t="s">
        <v>548</v>
      </c>
      <c r="Y95" s="4" t="s">
        <v>549</v>
      </c>
    </row>
    <row r="96" s="4" customFormat="1" spans="1:25">
      <c r="A96" s="4" t="s">
        <v>550</v>
      </c>
      <c r="B96" s="4" t="s">
        <v>26</v>
      </c>
      <c r="C96" s="4" t="s">
        <v>27</v>
      </c>
      <c r="D96" s="4" t="s">
        <v>190</v>
      </c>
      <c r="E96" s="4" t="s">
        <v>191</v>
      </c>
      <c r="F96" s="6">
        <v>45277</v>
      </c>
      <c r="G96" s="6">
        <v>45278</v>
      </c>
      <c r="H96" s="4">
        <v>1</v>
      </c>
      <c r="I96" s="4">
        <v>1</v>
      </c>
      <c r="J96" s="4">
        <v>1</v>
      </c>
      <c r="K96" s="4" t="s">
        <v>30</v>
      </c>
      <c r="L96" s="4">
        <v>1229</v>
      </c>
      <c r="M96" s="4">
        <v>1229</v>
      </c>
      <c r="N96" s="4" t="s">
        <v>551</v>
      </c>
      <c r="O96" s="4" t="s">
        <v>32</v>
      </c>
      <c r="P96" s="4" t="s">
        <v>33</v>
      </c>
      <c r="Q96" s="4">
        <v>0</v>
      </c>
      <c r="R96" s="8">
        <v>45265</v>
      </c>
      <c r="S96" s="6">
        <v>45279</v>
      </c>
      <c r="T96" s="4" t="s">
        <v>34</v>
      </c>
      <c r="U96" s="4">
        <v>1229</v>
      </c>
      <c r="V96" s="4">
        <v>0</v>
      </c>
      <c r="W96" s="4">
        <v>0</v>
      </c>
      <c r="X96" s="4" t="s">
        <v>552</v>
      </c>
      <c r="Y96" s="4" t="s">
        <v>553</v>
      </c>
    </row>
    <row r="97" s="4" customFormat="1" spans="1:25">
      <c r="A97" s="4" t="s">
        <v>554</v>
      </c>
      <c r="B97" s="4" t="s">
        <v>26</v>
      </c>
      <c r="C97" s="4" t="s">
        <v>27</v>
      </c>
      <c r="D97" s="4" t="s">
        <v>80</v>
      </c>
      <c r="E97" s="4" t="s">
        <v>555</v>
      </c>
      <c r="F97" s="6">
        <v>45276</v>
      </c>
      <c r="G97" s="6">
        <v>45278</v>
      </c>
      <c r="H97" s="4">
        <v>1</v>
      </c>
      <c r="I97" s="4">
        <v>2</v>
      </c>
      <c r="J97" s="4">
        <v>2</v>
      </c>
      <c r="K97" s="4" t="s">
        <v>30</v>
      </c>
      <c r="L97" s="4">
        <v>4848</v>
      </c>
      <c r="M97" s="4">
        <v>4848</v>
      </c>
      <c r="N97" s="4" t="s">
        <v>556</v>
      </c>
      <c r="O97" s="4" t="s">
        <v>32</v>
      </c>
      <c r="P97" s="4" t="s">
        <v>33</v>
      </c>
      <c r="Q97" s="4">
        <v>0</v>
      </c>
      <c r="R97" s="8">
        <v>45265.0000115741</v>
      </c>
      <c r="S97" s="6">
        <v>45279</v>
      </c>
      <c r="T97" s="4" t="s">
        <v>34</v>
      </c>
      <c r="U97" s="4">
        <v>4848</v>
      </c>
      <c r="V97" s="4">
        <v>0</v>
      </c>
      <c r="W97" s="4">
        <v>0</v>
      </c>
      <c r="X97" s="4" t="s">
        <v>557</v>
      </c>
      <c r="Y97" s="4" t="s">
        <v>558</v>
      </c>
    </row>
    <row r="98" s="4" customFormat="1" spans="1:25">
      <c r="A98" s="4" t="s">
        <v>559</v>
      </c>
      <c r="B98" s="4" t="s">
        <v>26</v>
      </c>
      <c r="C98" s="4" t="s">
        <v>27</v>
      </c>
      <c r="D98" s="4" t="s">
        <v>560</v>
      </c>
      <c r="E98" s="4" t="s">
        <v>561</v>
      </c>
      <c r="F98" s="6">
        <v>45273</v>
      </c>
      <c r="G98" s="6">
        <v>45278</v>
      </c>
      <c r="H98" s="4">
        <v>1</v>
      </c>
      <c r="I98" s="4">
        <v>5</v>
      </c>
      <c r="J98" s="4">
        <v>5</v>
      </c>
      <c r="K98" s="4" t="s">
        <v>30</v>
      </c>
      <c r="L98" s="4">
        <v>5375</v>
      </c>
      <c r="M98" s="4">
        <v>5375</v>
      </c>
      <c r="N98" s="4" t="s">
        <v>562</v>
      </c>
      <c r="O98" s="4" t="s">
        <v>32</v>
      </c>
      <c r="P98" s="4" t="s">
        <v>33</v>
      </c>
      <c r="Q98" s="4">
        <v>0</v>
      </c>
      <c r="R98" s="8">
        <v>45265</v>
      </c>
      <c r="S98" s="6">
        <v>45279</v>
      </c>
      <c r="T98" s="4" t="s">
        <v>34</v>
      </c>
      <c r="U98" s="4">
        <v>5375</v>
      </c>
      <c r="V98" s="4">
        <v>0</v>
      </c>
      <c r="W98" s="4">
        <v>0</v>
      </c>
      <c r="X98" s="4" t="s">
        <v>563</v>
      </c>
      <c r="Y98" s="4" t="s">
        <v>564</v>
      </c>
    </row>
    <row r="99" s="4" customFormat="1" spans="1:25">
      <c r="A99" s="4" t="s">
        <v>565</v>
      </c>
      <c r="B99" s="4" t="s">
        <v>26</v>
      </c>
      <c r="C99" s="4" t="s">
        <v>27</v>
      </c>
      <c r="D99" s="4" t="s">
        <v>566</v>
      </c>
      <c r="E99" s="4" t="s">
        <v>567</v>
      </c>
      <c r="F99" s="6">
        <v>45276</v>
      </c>
      <c r="G99" s="6">
        <v>45278</v>
      </c>
      <c r="H99" s="4">
        <v>1</v>
      </c>
      <c r="I99" s="4">
        <v>2</v>
      </c>
      <c r="J99" s="4">
        <v>2</v>
      </c>
      <c r="K99" s="4" t="s">
        <v>30</v>
      </c>
      <c r="L99" s="4">
        <v>650</v>
      </c>
      <c r="M99" s="4">
        <v>650</v>
      </c>
      <c r="N99" s="4" t="s">
        <v>568</v>
      </c>
      <c r="O99" s="4" t="s">
        <v>32</v>
      </c>
      <c r="P99" s="4" t="s">
        <v>33</v>
      </c>
      <c r="Q99" s="4">
        <v>0</v>
      </c>
      <c r="R99" s="8">
        <v>45266</v>
      </c>
      <c r="S99" s="6">
        <v>45279</v>
      </c>
      <c r="T99" s="4" t="s">
        <v>34</v>
      </c>
      <c r="U99" s="4">
        <v>650</v>
      </c>
      <c r="V99" s="4">
        <v>0</v>
      </c>
      <c r="W99" s="4">
        <v>0</v>
      </c>
      <c r="X99" s="4" t="s">
        <v>569</v>
      </c>
      <c r="Y99" s="4" t="s">
        <v>570</v>
      </c>
    </row>
    <row r="100" s="4" customFormat="1" spans="1:25">
      <c r="A100" s="4" t="s">
        <v>571</v>
      </c>
      <c r="B100" s="4" t="s">
        <v>26</v>
      </c>
      <c r="C100" s="4" t="s">
        <v>27</v>
      </c>
      <c r="D100" s="4" t="s">
        <v>572</v>
      </c>
      <c r="E100" s="4" t="s">
        <v>573</v>
      </c>
      <c r="F100" s="6">
        <v>45276</v>
      </c>
      <c r="G100" s="6">
        <v>45278</v>
      </c>
      <c r="H100" s="4">
        <v>1</v>
      </c>
      <c r="I100" s="4">
        <v>2</v>
      </c>
      <c r="J100" s="4">
        <v>2</v>
      </c>
      <c r="K100" s="4" t="s">
        <v>30</v>
      </c>
      <c r="L100" s="4">
        <v>1042</v>
      </c>
      <c r="M100" s="4">
        <v>1042</v>
      </c>
      <c r="N100" s="4" t="s">
        <v>574</v>
      </c>
      <c r="O100" s="4" t="s">
        <v>32</v>
      </c>
      <c r="P100" s="4" t="s">
        <v>33</v>
      </c>
      <c r="Q100" s="4">
        <v>0</v>
      </c>
      <c r="R100" s="8">
        <v>45266.0000115741</v>
      </c>
      <c r="S100" s="6">
        <v>45279</v>
      </c>
      <c r="T100" s="4" t="s">
        <v>34</v>
      </c>
      <c r="U100" s="4">
        <v>1042</v>
      </c>
      <c r="V100" s="4">
        <v>0</v>
      </c>
      <c r="W100" s="4">
        <v>0</v>
      </c>
      <c r="X100" s="4" t="s">
        <v>575</v>
      </c>
      <c r="Y100" s="4" t="s">
        <v>576</v>
      </c>
    </row>
    <row r="101" s="4" customFormat="1" spans="1:25">
      <c r="A101" s="4" t="s">
        <v>577</v>
      </c>
      <c r="B101" s="4" t="s">
        <v>26</v>
      </c>
      <c r="C101" s="4" t="s">
        <v>27</v>
      </c>
      <c r="D101" s="4" t="s">
        <v>312</v>
      </c>
      <c r="E101" s="4" t="s">
        <v>313</v>
      </c>
      <c r="F101" s="6">
        <v>45275</v>
      </c>
      <c r="G101" s="6">
        <v>45278</v>
      </c>
      <c r="H101" s="4">
        <v>1</v>
      </c>
      <c r="I101" s="4">
        <v>3</v>
      </c>
      <c r="J101" s="4">
        <v>3</v>
      </c>
      <c r="K101" s="4" t="s">
        <v>30</v>
      </c>
      <c r="L101" s="4">
        <v>4887</v>
      </c>
      <c r="M101" s="4">
        <v>4887</v>
      </c>
      <c r="N101" s="4" t="s">
        <v>578</v>
      </c>
      <c r="O101" s="4" t="s">
        <v>32</v>
      </c>
      <c r="P101" s="4" t="s">
        <v>33</v>
      </c>
      <c r="Q101" s="4">
        <v>0</v>
      </c>
      <c r="R101" s="8">
        <v>45266.0000115741</v>
      </c>
      <c r="S101" s="6">
        <v>45279</v>
      </c>
      <c r="T101" s="4" t="s">
        <v>34</v>
      </c>
      <c r="U101" s="4">
        <v>4887</v>
      </c>
      <c r="V101" s="4">
        <v>0</v>
      </c>
      <c r="W101" s="4">
        <v>0</v>
      </c>
      <c r="X101" s="4" t="s">
        <v>579</v>
      </c>
      <c r="Y101" s="4" t="s">
        <v>580</v>
      </c>
    </row>
    <row r="102" s="4" customFormat="1" spans="1:25">
      <c r="A102" s="4" t="s">
        <v>581</v>
      </c>
      <c r="B102" s="4" t="s">
        <v>26</v>
      </c>
      <c r="C102" s="4" t="s">
        <v>27</v>
      </c>
      <c r="D102" s="4" t="s">
        <v>582</v>
      </c>
      <c r="E102" s="4" t="s">
        <v>583</v>
      </c>
      <c r="F102" s="6">
        <v>45276</v>
      </c>
      <c r="G102" s="6">
        <v>45278</v>
      </c>
      <c r="H102" s="4">
        <v>1</v>
      </c>
      <c r="I102" s="4">
        <v>2</v>
      </c>
      <c r="J102" s="4">
        <v>2</v>
      </c>
      <c r="K102" s="4" t="s">
        <v>30</v>
      </c>
      <c r="L102" s="4">
        <v>930</v>
      </c>
      <c r="M102" s="4">
        <v>930</v>
      </c>
      <c r="N102" s="4" t="s">
        <v>584</v>
      </c>
      <c r="O102" s="4" t="s">
        <v>32</v>
      </c>
      <c r="P102" s="4" t="s">
        <v>33</v>
      </c>
      <c r="Q102" s="4">
        <v>0</v>
      </c>
      <c r="R102" s="8">
        <v>45266</v>
      </c>
      <c r="S102" s="6">
        <v>45279</v>
      </c>
      <c r="T102" s="4" t="s">
        <v>34</v>
      </c>
      <c r="U102" s="4">
        <v>930</v>
      </c>
      <c r="V102" s="4">
        <v>0</v>
      </c>
      <c r="W102" s="4">
        <v>0</v>
      </c>
      <c r="X102" s="4" t="s">
        <v>585</v>
      </c>
      <c r="Y102" s="4" t="s">
        <v>586</v>
      </c>
    </row>
    <row r="103" s="4" customFormat="1" spans="1:25">
      <c r="A103" s="4" t="s">
        <v>587</v>
      </c>
      <c r="B103" s="4" t="s">
        <v>26</v>
      </c>
      <c r="C103" s="4" t="s">
        <v>27</v>
      </c>
      <c r="D103" s="4" t="s">
        <v>588</v>
      </c>
      <c r="E103" s="4" t="s">
        <v>589</v>
      </c>
      <c r="F103" s="6">
        <v>45276</v>
      </c>
      <c r="G103" s="6">
        <v>45278</v>
      </c>
      <c r="H103" s="4">
        <v>1</v>
      </c>
      <c r="I103" s="4">
        <v>2</v>
      </c>
      <c r="J103" s="4">
        <v>2</v>
      </c>
      <c r="K103" s="4" t="s">
        <v>30</v>
      </c>
      <c r="L103" s="4">
        <v>1020</v>
      </c>
      <c r="M103" s="4">
        <v>1020</v>
      </c>
      <c r="N103" s="4" t="s">
        <v>590</v>
      </c>
      <c r="O103" s="4" t="s">
        <v>32</v>
      </c>
      <c r="P103" s="4" t="s">
        <v>33</v>
      </c>
      <c r="Q103" s="4">
        <v>0</v>
      </c>
      <c r="R103" s="8">
        <v>45266.0000115741</v>
      </c>
      <c r="S103" s="6">
        <v>45279</v>
      </c>
      <c r="T103" s="4" t="s">
        <v>34</v>
      </c>
      <c r="U103" s="4">
        <v>1020</v>
      </c>
      <c r="V103" s="4">
        <v>0</v>
      </c>
      <c r="W103" s="4">
        <v>0</v>
      </c>
      <c r="X103" s="4" t="s">
        <v>591</v>
      </c>
      <c r="Y103" s="4" t="s">
        <v>592</v>
      </c>
    </row>
    <row r="104" s="4" customFormat="1" spans="1:25">
      <c r="A104" s="4" t="s">
        <v>593</v>
      </c>
      <c r="B104" s="4" t="s">
        <v>26</v>
      </c>
      <c r="C104" s="4" t="s">
        <v>27</v>
      </c>
      <c r="D104" s="4" t="s">
        <v>572</v>
      </c>
      <c r="E104" s="4" t="s">
        <v>594</v>
      </c>
      <c r="F104" s="6">
        <v>45274</v>
      </c>
      <c r="G104" s="6">
        <v>45278</v>
      </c>
      <c r="H104" s="4">
        <v>1</v>
      </c>
      <c r="I104" s="4">
        <v>4</v>
      </c>
      <c r="J104" s="4">
        <v>4</v>
      </c>
      <c r="K104" s="4" t="s">
        <v>30</v>
      </c>
      <c r="L104" s="4">
        <v>1956</v>
      </c>
      <c r="M104" s="4">
        <v>1956</v>
      </c>
      <c r="N104" s="4" t="s">
        <v>595</v>
      </c>
      <c r="O104" s="4" t="s">
        <v>32</v>
      </c>
      <c r="P104" s="4" t="s">
        <v>33</v>
      </c>
      <c r="Q104" s="4">
        <v>0</v>
      </c>
      <c r="R104" s="8">
        <v>45267.0000115741</v>
      </c>
      <c r="S104" s="6">
        <v>45279</v>
      </c>
      <c r="T104" s="4" t="s">
        <v>34</v>
      </c>
      <c r="U104" s="4">
        <v>1956</v>
      </c>
      <c r="V104" s="4">
        <v>0</v>
      </c>
      <c r="W104" s="4">
        <v>0</v>
      </c>
      <c r="X104" s="4" t="s">
        <v>596</v>
      </c>
      <c r="Y104" s="4" t="s">
        <v>597</v>
      </c>
    </row>
    <row r="105" s="4" customFormat="1" spans="1:25">
      <c r="A105" s="4" t="s">
        <v>598</v>
      </c>
      <c r="B105" s="4" t="s">
        <v>26</v>
      </c>
      <c r="C105" s="4" t="s">
        <v>27</v>
      </c>
      <c r="D105" s="4" t="s">
        <v>599</v>
      </c>
      <c r="E105" s="4" t="s">
        <v>600</v>
      </c>
      <c r="F105" s="6">
        <v>45273</v>
      </c>
      <c r="G105" s="6">
        <v>45278</v>
      </c>
      <c r="H105" s="4">
        <v>1</v>
      </c>
      <c r="I105" s="4">
        <v>5</v>
      </c>
      <c r="J105" s="4">
        <v>5</v>
      </c>
      <c r="K105" s="4" t="s">
        <v>30</v>
      </c>
      <c r="L105" s="4">
        <v>3345</v>
      </c>
      <c r="M105" s="4">
        <v>3345</v>
      </c>
      <c r="N105" s="4" t="s">
        <v>601</v>
      </c>
      <c r="O105" s="4" t="s">
        <v>32</v>
      </c>
      <c r="P105" s="4" t="s">
        <v>33</v>
      </c>
      <c r="Q105" s="4">
        <v>0</v>
      </c>
      <c r="R105" s="8">
        <v>45267.0000115741</v>
      </c>
      <c r="S105" s="6">
        <v>45279</v>
      </c>
      <c r="T105" s="4" t="s">
        <v>34</v>
      </c>
      <c r="U105" s="4">
        <v>3345</v>
      </c>
      <c r="V105" s="4">
        <v>0</v>
      </c>
      <c r="W105" s="4">
        <v>0</v>
      </c>
      <c r="X105" s="4" t="s">
        <v>602</v>
      </c>
      <c r="Y105" s="4" t="s">
        <v>603</v>
      </c>
    </row>
    <row r="106" s="4" customFormat="1" spans="1:25">
      <c r="A106" s="4" t="s">
        <v>73</v>
      </c>
      <c r="B106" s="4" t="s">
        <v>26</v>
      </c>
      <c r="C106" s="4" t="s">
        <v>160</v>
      </c>
      <c r="D106" s="4" t="s">
        <v>74</v>
      </c>
      <c r="E106" s="4" t="s">
        <v>75</v>
      </c>
      <c r="F106" s="6">
        <v>45275</v>
      </c>
      <c r="G106" s="6">
        <v>45278</v>
      </c>
      <c r="H106" s="4">
        <v>1</v>
      </c>
      <c r="I106" s="4">
        <v>3</v>
      </c>
      <c r="J106" s="4">
        <v>3</v>
      </c>
      <c r="K106" s="4" t="s">
        <v>30</v>
      </c>
      <c r="L106" s="4">
        <v>-3162</v>
      </c>
      <c r="M106" s="4">
        <v>-3162</v>
      </c>
      <c r="N106" s="4" t="s">
        <v>76</v>
      </c>
      <c r="O106" s="4" t="s">
        <v>32</v>
      </c>
      <c r="P106" s="4" t="s">
        <v>33</v>
      </c>
      <c r="Q106" s="4">
        <v>0</v>
      </c>
      <c r="R106" s="8">
        <v>45208.0000115741</v>
      </c>
      <c r="S106" s="6">
        <v>45279</v>
      </c>
      <c r="T106" s="4" t="s">
        <v>34</v>
      </c>
      <c r="U106" s="4">
        <v>-3162</v>
      </c>
      <c r="V106" s="4">
        <v>0</v>
      </c>
      <c r="W106" s="4">
        <v>0</v>
      </c>
      <c r="X106" s="4" t="s">
        <v>77</v>
      </c>
      <c r="Y106" s="4" t="s">
        <v>78</v>
      </c>
    </row>
    <row r="107" s="4" customFormat="1" spans="1:25">
      <c r="A107" s="4" t="s">
        <v>604</v>
      </c>
      <c r="B107" s="4" t="s">
        <v>26</v>
      </c>
      <c r="C107" s="4" t="s">
        <v>27</v>
      </c>
      <c r="D107" s="4" t="s">
        <v>353</v>
      </c>
      <c r="E107" s="4" t="s">
        <v>605</v>
      </c>
      <c r="F107" s="6">
        <v>45274</v>
      </c>
      <c r="G107" s="6">
        <v>45278</v>
      </c>
      <c r="H107" s="4">
        <v>2</v>
      </c>
      <c r="I107" s="4">
        <v>4</v>
      </c>
      <c r="J107" s="4">
        <v>8</v>
      </c>
      <c r="K107" s="4" t="s">
        <v>30</v>
      </c>
      <c r="L107" s="4">
        <v>4560</v>
      </c>
      <c r="M107" s="4">
        <v>4560</v>
      </c>
      <c r="N107" s="4" t="s">
        <v>606</v>
      </c>
      <c r="O107" s="4" t="s">
        <v>32</v>
      </c>
      <c r="P107" s="4" t="s">
        <v>33</v>
      </c>
      <c r="Q107" s="4">
        <v>0</v>
      </c>
      <c r="R107" s="8">
        <v>45267.0000115741</v>
      </c>
      <c r="S107" s="6">
        <v>45279</v>
      </c>
      <c r="T107" s="4" t="s">
        <v>34</v>
      </c>
      <c r="U107" s="4">
        <v>4560</v>
      </c>
      <c r="V107" s="4">
        <v>0</v>
      </c>
      <c r="W107" s="4">
        <v>0</v>
      </c>
      <c r="X107" s="4" t="s">
        <v>607</v>
      </c>
      <c r="Y107" s="4" t="s">
        <v>608</v>
      </c>
    </row>
    <row r="108" s="4" customFormat="1" spans="1:25">
      <c r="A108" s="4" t="s">
        <v>609</v>
      </c>
      <c r="B108" s="4" t="s">
        <v>26</v>
      </c>
      <c r="C108" s="4" t="s">
        <v>27</v>
      </c>
      <c r="D108" s="4" t="s">
        <v>610</v>
      </c>
      <c r="E108" s="4" t="s">
        <v>150</v>
      </c>
      <c r="F108" s="6">
        <v>45274</v>
      </c>
      <c r="G108" s="6">
        <v>45278</v>
      </c>
      <c r="H108" s="4">
        <v>1</v>
      </c>
      <c r="I108" s="4">
        <v>4</v>
      </c>
      <c r="J108" s="4">
        <v>4</v>
      </c>
      <c r="K108" s="4" t="s">
        <v>30</v>
      </c>
      <c r="L108" s="4">
        <v>966</v>
      </c>
      <c r="M108" s="4">
        <v>966</v>
      </c>
      <c r="N108" s="4" t="s">
        <v>611</v>
      </c>
      <c r="O108" s="4" t="s">
        <v>32</v>
      </c>
      <c r="P108" s="4" t="s">
        <v>33</v>
      </c>
      <c r="Q108" s="4">
        <v>0</v>
      </c>
      <c r="R108" s="8">
        <v>45267</v>
      </c>
      <c r="S108" s="6">
        <v>45279</v>
      </c>
      <c r="T108" s="4" t="s">
        <v>34</v>
      </c>
      <c r="U108" s="4">
        <v>966</v>
      </c>
      <c r="V108" s="4">
        <v>0</v>
      </c>
      <c r="W108" s="4">
        <v>0</v>
      </c>
      <c r="X108" s="4" t="s">
        <v>612</v>
      </c>
      <c r="Y108" s="4" t="s">
        <v>613</v>
      </c>
    </row>
    <row r="109" s="4" customFormat="1" spans="1:25">
      <c r="A109" s="4" t="s">
        <v>614</v>
      </c>
      <c r="B109" s="4" t="s">
        <v>26</v>
      </c>
      <c r="C109" s="4" t="s">
        <v>27</v>
      </c>
      <c r="D109" s="4" t="s">
        <v>615</v>
      </c>
      <c r="E109" s="4" t="s">
        <v>616</v>
      </c>
      <c r="F109" s="6">
        <v>45271</v>
      </c>
      <c r="G109" s="6">
        <v>45278</v>
      </c>
      <c r="H109" s="4">
        <v>1</v>
      </c>
      <c r="I109" s="4">
        <v>7</v>
      </c>
      <c r="J109" s="4">
        <v>7</v>
      </c>
      <c r="K109" s="4" t="s">
        <v>30</v>
      </c>
      <c r="L109" s="4">
        <v>3493</v>
      </c>
      <c r="M109" s="4">
        <v>3493</v>
      </c>
      <c r="N109" s="4" t="s">
        <v>617</v>
      </c>
      <c r="O109" s="4" t="s">
        <v>32</v>
      </c>
      <c r="P109" s="4" t="s">
        <v>33</v>
      </c>
      <c r="Q109" s="4">
        <v>0</v>
      </c>
      <c r="R109" s="8">
        <v>45267.0000115741</v>
      </c>
      <c r="S109" s="6">
        <v>45279</v>
      </c>
      <c r="T109" s="4" t="s">
        <v>34</v>
      </c>
      <c r="U109" s="4">
        <v>3493</v>
      </c>
      <c r="V109" s="4">
        <v>0</v>
      </c>
      <c r="W109" s="4">
        <v>0</v>
      </c>
      <c r="X109" s="4" t="s">
        <v>618</v>
      </c>
      <c r="Y109" s="4" t="s">
        <v>409</v>
      </c>
    </row>
    <row r="110" s="4" customFormat="1" spans="1:25">
      <c r="A110" s="4" t="s">
        <v>619</v>
      </c>
      <c r="B110" s="4" t="s">
        <v>26</v>
      </c>
      <c r="C110" s="4" t="s">
        <v>27</v>
      </c>
      <c r="D110" s="4" t="s">
        <v>620</v>
      </c>
      <c r="E110" s="4" t="s">
        <v>621</v>
      </c>
      <c r="F110" s="6">
        <v>45275</v>
      </c>
      <c r="G110" s="6">
        <v>45278</v>
      </c>
      <c r="H110" s="4">
        <v>1</v>
      </c>
      <c r="I110" s="4">
        <v>3</v>
      </c>
      <c r="J110" s="4">
        <v>3</v>
      </c>
      <c r="K110" s="4" t="s">
        <v>30</v>
      </c>
      <c r="L110" s="4">
        <v>1360</v>
      </c>
      <c r="M110" s="4">
        <v>1360</v>
      </c>
      <c r="N110" s="4" t="s">
        <v>622</v>
      </c>
      <c r="O110" s="4" t="s">
        <v>32</v>
      </c>
      <c r="P110" s="4" t="s">
        <v>33</v>
      </c>
      <c r="Q110" s="4">
        <v>0</v>
      </c>
      <c r="R110" s="8">
        <v>45267.0000115741</v>
      </c>
      <c r="S110" s="6">
        <v>45279</v>
      </c>
      <c r="T110" s="4" t="s">
        <v>34</v>
      </c>
      <c r="U110" s="4">
        <v>1360</v>
      </c>
      <c r="V110" s="4">
        <v>0</v>
      </c>
      <c r="W110" s="4">
        <v>0</v>
      </c>
      <c r="X110" s="4" t="s">
        <v>623</v>
      </c>
      <c r="Y110" s="4" t="s">
        <v>624</v>
      </c>
    </row>
    <row r="111" s="4" customFormat="1" spans="1:25">
      <c r="A111" s="4" t="s">
        <v>625</v>
      </c>
      <c r="B111" s="4" t="s">
        <v>26</v>
      </c>
      <c r="C111" s="4" t="s">
        <v>27</v>
      </c>
      <c r="D111" s="4" t="s">
        <v>353</v>
      </c>
      <c r="E111" s="4" t="s">
        <v>626</v>
      </c>
      <c r="F111" s="6">
        <v>45276</v>
      </c>
      <c r="G111" s="6">
        <v>45278</v>
      </c>
      <c r="H111" s="4">
        <v>2</v>
      </c>
      <c r="I111" s="4">
        <v>2</v>
      </c>
      <c r="J111" s="4">
        <v>4</v>
      </c>
      <c r="K111" s="4" t="s">
        <v>30</v>
      </c>
      <c r="L111" s="4">
        <v>1800</v>
      </c>
      <c r="M111" s="4">
        <v>1800</v>
      </c>
      <c r="N111" s="4" t="s">
        <v>627</v>
      </c>
      <c r="O111" s="4" t="s">
        <v>32</v>
      </c>
      <c r="P111" s="4" t="s">
        <v>33</v>
      </c>
      <c r="Q111" s="4">
        <v>0</v>
      </c>
      <c r="R111" s="8">
        <v>45267.0000115741</v>
      </c>
      <c r="S111" s="6">
        <v>45279</v>
      </c>
      <c r="T111" s="4" t="s">
        <v>34</v>
      </c>
      <c r="U111" s="4">
        <v>1800</v>
      </c>
      <c r="V111" s="4">
        <v>0</v>
      </c>
      <c r="W111" s="4">
        <v>0</v>
      </c>
      <c r="X111" s="4" t="s">
        <v>628</v>
      </c>
      <c r="Y111" s="4" t="s">
        <v>629</v>
      </c>
    </row>
    <row r="112" s="4" customFormat="1" spans="1:25">
      <c r="A112" s="4" t="s">
        <v>630</v>
      </c>
      <c r="B112" s="4" t="s">
        <v>26</v>
      </c>
      <c r="C112" s="4" t="s">
        <v>27</v>
      </c>
      <c r="D112" s="4" t="s">
        <v>353</v>
      </c>
      <c r="E112" s="4" t="s">
        <v>605</v>
      </c>
      <c r="F112" s="6">
        <v>45275</v>
      </c>
      <c r="G112" s="6">
        <v>45278</v>
      </c>
      <c r="H112" s="4">
        <v>1</v>
      </c>
      <c r="I112" s="4">
        <v>3</v>
      </c>
      <c r="J112" s="4">
        <v>3</v>
      </c>
      <c r="K112" s="4" t="s">
        <v>30</v>
      </c>
      <c r="L112" s="4">
        <v>1710</v>
      </c>
      <c r="M112" s="4">
        <v>1710</v>
      </c>
      <c r="N112" s="4" t="s">
        <v>631</v>
      </c>
      <c r="O112" s="4" t="s">
        <v>32</v>
      </c>
      <c r="P112" s="4" t="s">
        <v>33</v>
      </c>
      <c r="Q112" s="4">
        <v>0</v>
      </c>
      <c r="R112" s="8">
        <v>45267</v>
      </c>
      <c r="S112" s="6">
        <v>45279</v>
      </c>
      <c r="T112" s="4" t="s">
        <v>34</v>
      </c>
      <c r="U112" s="4">
        <v>1710</v>
      </c>
      <c r="V112" s="4">
        <v>0</v>
      </c>
      <c r="W112" s="4">
        <v>0</v>
      </c>
      <c r="X112" s="4" t="s">
        <v>632</v>
      </c>
      <c r="Y112" s="4" t="s">
        <v>633</v>
      </c>
    </row>
    <row r="113" s="4" customFormat="1" spans="1:25">
      <c r="A113" s="4" t="s">
        <v>634</v>
      </c>
      <c r="B113" s="4" t="s">
        <v>26</v>
      </c>
      <c r="C113" s="4" t="s">
        <v>27</v>
      </c>
      <c r="D113" s="4" t="s">
        <v>635</v>
      </c>
      <c r="E113" s="4" t="s">
        <v>636</v>
      </c>
      <c r="F113" s="6">
        <v>45274</v>
      </c>
      <c r="G113" s="6">
        <v>45278</v>
      </c>
      <c r="H113" s="4">
        <v>1</v>
      </c>
      <c r="I113" s="4">
        <v>4</v>
      </c>
      <c r="J113" s="4">
        <v>4</v>
      </c>
      <c r="K113" s="4" t="s">
        <v>30</v>
      </c>
      <c r="L113" s="4">
        <v>3458</v>
      </c>
      <c r="M113" s="4">
        <v>3458</v>
      </c>
      <c r="N113" s="4" t="s">
        <v>637</v>
      </c>
      <c r="O113" s="4" t="s">
        <v>32</v>
      </c>
      <c r="P113" s="4" t="s">
        <v>33</v>
      </c>
      <c r="Q113" s="4">
        <v>0</v>
      </c>
      <c r="R113" s="8">
        <v>45268.0000115741</v>
      </c>
      <c r="S113" s="6">
        <v>45279</v>
      </c>
      <c r="T113" s="4" t="s">
        <v>34</v>
      </c>
      <c r="U113" s="4">
        <v>3458</v>
      </c>
      <c r="V113" s="4">
        <v>0</v>
      </c>
      <c r="W113" s="4">
        <v>0</v>
      </c>
      <c r="X113" s="4" t="s">
        <v>638</v>
      </c>
      <c r="Y113" s="4" t="s">
        <v>639</v>
      </c>
    </row>
    <row r="114" s="4" customFormat="1" spans="1:25">
      <c r="A114" s="4" t="s">
        <v>640</v>
      </c>
      <c r="B114" s="4" t="s">
        <v>26</v>
      </c>
      <c r="C114" s="4" t="s">
        <v>27</v>
      </c>
      <c r="D114" s="4" t="s">
        <v>566</v>
      </c>
      <c r="E114" s="4" t="s">
        <v>567</v>
      </c>
      <c r="F114" s="6">
        <v>45276</v>
      </c>
      <c r="G114" s="6">
        <v>45278</v>
      </c>
      <c r="H114" s="4">
        <v>1</v>
      </c>
      <c r="I114" s="4">
        <v>2</v>
      </c>
      <c r="J114" s="4">
        <v>2</v>
      </c>
      <c r="K114" s="4" t="s">
        <v>30</v>
      </c>
      <c r="L114" s="4">
        <v>656</v>
      </c>
      <c r="M114" s="4">
        <v>656</v>
      </c>
      <c r="N114" s="4" t="s">
        <v>641</v>
      </c>
      <c r="O114" s="4" t="s">
        <v>32</v>
      </c>
      <c r="P114" s="4" t="s">
        <v>33</v>
      </c>
      <c r="Q114" s="4">
        <v>0</v>
      </c>
      <c r="R114" s="8">
        <v>45268.0000115741</v>
      </c>
      <c r="S114" s="6">
        <v>45279</v>
      </c>
      <c r="T114" s="4" t="s">
        <v>34</v>
      </c>
      <c r="U114" s="4">
        <v>656</v>
      </c>
      <c r="V114" s="4">
        <v>0</v>
      </c>
      <c r="W114" s="4">
        <v>0</v>
      </c>
      <c r="X114" s="4" t="s">
        <v>642</v>
      </c>
      <c r="Y114" s="4" t="s">
        <v>643</v>
      </c>
    </row>
    <row r="115" s="4" customFormat="1" spans="1:25">
      <c r="A115" s="4" t="s">
        <v>644</v>
      </c>
      <c r="B115" s="4" t="s">
        <v>26</v>
      </c>
      <c r="C115" s="4" t="s">
        <v>27</v>
      </c>
      <c r="D115" s="4" t="s">
        <v>645</v>
      </c>
      <c r="E115" s="4" t="s">
        <v>646</v>
      </c>
      <c r="F115" s="6">
        <v>45277</v>
      </c>
      <c r="G115" s="6">
        <v>45278</v>
      </c>
      <c r="H115" s="4">
        <v>1</v>
      </c>
      <c r="I115" s="4">
        <v>1</v>
      </c>
      <c r="J115" s="4">
        <v>1</v>
      </c>
      <c r="K115" s="4" t="s">
        <v>30</v>
      </c>
      <c r="L115" s="4">
        <v>420</v>
      </c>
      <c r="M115" s="4">
        <v>420</v>
      </c>
      <c r="N115" s="4" t="s">
        <v>647</v>
      </c>
      <c r="O115" s="4" t="s">
        <v>32</v>
      </c>
      <c r="P115" s="4" t="s">
        <v>33</v>
      </c>
      <c r="Q115" s="4">
        <v>0</v>
      </c>
      <c r="R115" s="8">
        <v>45268</v>
      </c>
      <c r="S115" s="6">
        <v>45279</v>
      </c>
      <c r="T115" s="4" t="s">
        <v>34</v>
      </c>
      <c r="U115" s="4">
        <v>420</v>
      </c>
      <c r="V115" s="4">
        <v>0</v>
      </c>
      <c r="W115" s="4">
        <v>0</v>
      </c>
      <c r="X115" s="4" t="s">
        <v>648</v>
      </c>
      <c r="Y115" s="4" t="s">
        <v>649</v>
      </c>
    </row>
    <row r="116" s="4" customFormat="1" spans="1:25">
      <c r="A116" s="4" t="s">
        <v>614</v>
      </c>
      <c r="B116" s="4" t="s">
        <v>26</v>
      </c>
      <c r="C116" s="4" t="s">
        <v>160</v>
      </c>
      <c r="D116" s="4" t="s">
        <v>615</v>
      </c>
      <c r="E116" s="4" t="s">
        <v>616</v>
      </c>
      <c r="F116" s="6">
        <v>45271</v>
      </c>
      <c r="G116" s="6">
        <v>45278</v>
      </c>
      <c r="H116" s="4">
        <v>1</v>
      </c>
      <c r="I116" s="4">
        <v>7</v>
      </c>
      <c r="J116" s="4">
        <v>7</v>
      </c>
      <c r="K116" s="4" t="s">
        <v>30</v>
      </c>
      <c r="L116" s="4">
        <v>-3493</v>
      </c>
      <c r="M116" s="4">
        <v>-3493</v>
      </c>
      <c r="N116" s="4" t="s">
        <v>617</v>
      </c>
      <c r="O116" s="4" t="s">
        <v>32</v>
      </c>
      <c r="P116" s="4" t="s">
        <v>33</v>
      </c>
      <c r="Q116" s="4">
        <v>0</v>
      </c>
      <c r="R116" s="8">
        <v>45267.0000115741</v>
      </c>
      <c r="S116" s="6">
        <v>45279</v>
      </c>
      <c r="T116" s="4" t="s">
        <v>34</v>
      </c>
      <c r="U116" s="4">
        <v>-3493</v>
      </c>
      <c r="V116" s="4">
        <v>0</v>
      </c>
      <c r="W116" s="4">
        <v>0</v>
      </c>
      <c r="X116" s="4" t="s">
        <v>618</v>
      </c>
      <c r="Y116" s="4" t="s">
        <v>409</v>
      </c>
    </row>
    <row r="117" s="4" customFormat="1" spans="1:25">
      <c r="A117" s="4" t="s">
        <v>650</v>
      </c>
      <c r="B117" s="4" t="s">
        <v>26</v>
      </c>
      <c r="C117" s="4" t="s">
        <v>27</v>
      </c>
      <c r="D117" s="4" t="s">
        <v>301</v>
      </c>
      <c r="E117" s="4" t="s">
        <v>651</v>
      </c>
      <c r="F117" s="6">
        <v>45275</v>
      </c>
      <c r="G117" s="6">
        <v>45278</v>
      </c>
      <c r="H117" s="4">
        <v>1</v>
      </c>
      <c r="I117" s="4">
        <v>3</v>
      </c>
      <c r="J117" s="4">
        <v>3</v>
      </c>
      <c r="K117" s="4" t="s">
        <v>30</v>
      </c>
      <c r="L117" s="4">
        <v>5006</v>
      </c>
      <c r="M117" s="4">
        <v>5006</v>
      </c>
      <c r="N117" s="4" t="s">
        <v>652</v>
      </c>
      <c r="O117" s="4" t="s">
        <v>32</v>
      </c>
      <c r="P117" s="4" t="s">
        <v>33</v>
      </c>
      <c r="Q117" s="4">
        <v>0</v>
      </c>
      <c r="R117" s="8">
        <v>45268</v>
      </c>
      <c r="S117" s="6">
        <v>45279</v>
      </c>
      <c r="T117" s="4" t="s">
        <v>34</v>
      </c>
      <c r="U117" s="4">
        <v>5006</v>
      </c>
      <c r="V117" s="4">
        <v>0</v>
      </c>
      <c r="W117" s="4">
        <v>0</v>
      </c>
      <c r="X117" s="4" t="s">
        <v>653</v>
      </c>
      <c r="Y117" s="4" t="s">
        <v>654</v>
      </c>
    </row>
    <row r="118" s="4" customFormat="1" spans="1:25">
      <c r="A118" s="4" t="s">
        <v>655</v>
      </c>
      <c r="B118" s="4" t="s">
        <v>26</v>
      </c>
      <c r="C118" s="4" t="s">
        <v>27</v>
      </c>
      <c r="D118" s="4" t="s">
        <v>353</v>
      </c>
      <c r="E118" s="4" t="s">
        <v>605</v>
      </c>
      <c r="F118" s="6">
        <v>45276</v>
      </c>
      <c r="G118" s="6">
        <v>45278</v>
      </c>
      <c r="H118" s="4">
        <v>1</v>
      </c>
      <c r="I118" s="4">
        <v>2</v>
      </c>
      <c r="J118" s="4">
        <v>2</v>
      </c>
      <c r="K118" s="4" t="s">
        <v>30</v>
      </c>
      <c r="L118" s="4">
        <v>1144</v>
      </c>
      <c r="M118" s="4">
        <v>1144</v>
      </c>
      <c r="N118" s="4" t="s">
        <v>656</v>
      </c>
      <c r="O118" s="4" t="s">
        <v>32</v>
      </c>
      <c r="P118" s="4" t="s">
        <v>33</v>
      </c>
      <c r="Q118" s="4">
        <v>0</v>
      </c>
      <c r="R118" s="8">
        <v>45269.0000115741</v>
      </c>
      <c r="S118" s="6">
        <v>45279</v>
      </c>
      <c r="T118" s="4" t="s">
        <v>34</v>
      </c>
      <c r="U118" s="4">
        <v>1144</v>
      </c>
      <c r="V118" s="4">
        <v>0</v>
      </c>
      <c r="W118" s="4">
        <v>0</v>
      </c>
      <c r="X118" s="4" t="s">
        <v>657</v>
      </c>
      <c r="Y118" s="4" t="s">
        <v>658</v>
      </c>
    </row>
    <row r="119" s="4" customFormat="1" spans="1:25">
      <c r="A119" s="4" t="s">
        <v>659</v>
      </c>
      <c r="B119" s="4" t="s">
        <v>26</v>
      </c>
      <c r="C119" s="4" t="s">
        <v>27</v>
      </c>
      <c r="D119" s="4" t="s">
        <v>635</v>
      </c>
      <c r="E119" s="4" t="s">
        <v>660</v>
      </c>
      <c r="F119" s="6">
        <v>45274</v>
      </c>
      <c r="G119" s="6">
        <v>45278</v>
      </c>
      <c r="H119" s="4">
        <v>1</v>
      </c>
      <c r="I119" s="4">
        <v>4</v>
      </c>
      <c r="J119" s="4">
        <v>4</v>
      </c>
      <c r="K119" s="4" t="s">
        <v>30</v>
      </c>
      <c r="L119" s="4">
        <v>4036</v>
      </c>
      <c r="M119" s="4">
        <v>4036</v>
      </c>
      <c r="N119" s="4" t="s">
        <v>661</v>
      </c>
      <c r="O119" s="4" t="s">
        <v>32</v>
      </c>
      <c r="P119" s="4" t="s">
        <v>33</v>
      </c>
      <c r="Q119" s="4">
        <v>0</v>
      </c>
      <c r="R119" s="8">
        <v>45269</v>
      </c>
      <c r="S119" s="6">
        <v>45279</v>
      </c>
      <c r="T119" s="4" t="s">
        <v>34</v>
      </c>
      <c r="U119" s="4">
        <v>4036</v>
      </c>
      <c r="V119" s="4">
        <v>0</v>
      </c>
      <c r="W119" s="4">
        <v>0</v>
      </c>
      <c r="X119" s="4" t="s">
        <v>662</v>
      </c>
      <c r="Y119" s="4" t="s">
        <v>663</v>
      </c>
    </row>
    <row r="120" s="4" customFormat="1" spans="1:25">
      <c r="A120" s="4" t="s">
        <v>664</v>
      </c>
      <c r="B120" s="4" t="s">
        <v>26</v>
      </c>
      <c r="C120" s="4" t="s">
        <v>27</v>
      </c>
      <c r="D120" s="4" t="s">
        <v>635</v>
      </c>
      <c r="E120" s="4" t="s">
        <v>660</v>
      </c>
      <c r="F120" s="6">
        <v>45274</v>
      </c>
      <c r="G120" s="6">
        <v>45278</v>
      </c>
      <c r="H120" s="4">
        <v>1</v>
      </c>
      <c r="I120" s="4">
        <v>4</v>
      </c>
      <c r="J120" s="4">
        <v>4</v>
      </c>
      <c r="K120" s="4" t="s">
        <v>30</v>
      </c>
      <c r="L120" s="4">
        <v>4036</v>
      </c>
      <c r="M120" s="4">
        <v>4036</v>
      </c>
      <c r="N120" s="4" t="s">
        <v>665</v>
      </c>
      <c r="O120" s="4" t="s">
        <v>32</v>
      </c>
      <c r="P120" s="4" t="s">
        <v>33</v>
      </c>
      <c r="Q120" s="4">
        <v>0</v>
      </c>
      <c r="R120" s="8">
        <v>45269</v>
      </c>
      <c r="S120" s="6">
        <v>45279</v>
      </c>
      <c r="T120" s="4" t="s">
        <v>34</v>
      </c>
      <c r="U120" s="4">
        <v>4036</v>
      </c>
      <c r="V120" s="4">
        <v>0</v>
      </c>
      <c r="W120" s="4">
        <v>0</v>
      </c>
      <c r="X120" s="4" t="s">
        <v>666</v>
      </c>
      <c r="Y120" s="4" t="s">
        <v>667</v>
      </c>
    </row>
    <row r="121" s="4" customFormat="1" spans="1:25">
      <c r="A121" s="4" t="s">
        <v>668</v>
      </c>
      <c r="B121" s="4" t="s">
        <v>26</v>
      </c>
      <c r="C121" s="4" t="s">
        <v>27</v>
      </c>
      <c r="D121" s="4" t="s">
        <v>635</v>
      </c>
      <c r="E121" s="4" t="s">
        <v>660</v>
      </c>
      <c r="F121" s="6">
        <v>45274</v>
      </c>
      <c r="G121" s="6">
        <v>45278</v>
      </c>
      <c r="H121" s="4">
        <v>1</v>
      </c>
      <c r="I121" s="4">
        <v>4</v>
      </c>
      <c r="J121" s="4">
        <v>4</v>
      </c>
      <c r="K121" s="4" t="s">
        <v>30</v>
      </c>
      <c r="L121" s="4">
        <v>4036</v>
      </c>
      <c r="M121" s="4">
        <v>4036</v>
      </c>
      <c r="N121" s="4" t="s">
        <v>669</v>
      </c>
      <c r="O121" s="4" t="s">
        <v>32</v>
      </c>
      <c r="P121" s="4" t="s">
        <v>33</v>
      </c>
      <c r="Q121" s="4">
        <v>0</v>
      </c>
      <c r="R121" s="8">
        <v>45269.0000115741</v>
      </c>
      <c r="S121" s="6">
        <v>45279</v>
      </c>
      <c r="T121" s="4" t="s">
        <v>34</v>
      </c>
      <c r="U121" s="4">
        <v>4036</v>
      </c>
      <c r="V121" s="4">
        <v>0</v>
      </c>
      <c r="W121" s="4">
        <v>0</v>
      </c>
      <c r="X121" s="4" t="s">
        <v>670</v>
      </c>
      <c r="Y121" s="4" t="s">
        <v>671</v>
      </c>
    </row>
    <row r="122" s="4" customFormat="1" spans="1:25">
      <c r="A122" s="4" t="s">
        <v>672</v>
      </c>
      <c r="B122" s="4" t="s">
        <v>26</v>
      </c>
      <c r="C122" s="4" t="s">
        <v>27</v>
      </c>
      <c r="D122" s="4" t="s">
        <v>353</v>
      </c>
      <c r="E122" s="4" t="s">
        <v>673</v>
      </c>
      <c r="F122" s="6">
        <v>45277</v>
      </c>
      <c r="G122" s="6">
        <v>45278</v>
      </c>
      <c r="H122" s="4">
        <v>1</v>
      </c>
      <c r="I122" s="4">
        <v>1</v>
      </c>
      <c r="J122" s="4">
        <v>1</v>
      </c>
      <c r="K122" s="4" t="s">
        <v>30</v>
      </c>
      <c r="L122" s="4">
        <v>438</v>
      </c>
      <c r="M122" s="4">
        <v>438</v>
      </c>
      <c r="N122" s="4" t="s">
        <v>674</v>
      </c>
      <c r="O122" s="4" t="s">
        <v>32</v>
      </c>
      <c r="P122" s="4" t="s">
        <v>33</v>
      </c>
      <c r="Q122" s="4">
        <v>0</v>
      </c>
      <c r="R122" s="8">
        <v>45269</v>
      </c>
      <c r="S122" s="6">
        <v>45279</v>
      </c>
      <c r="T122" s="4" t="s">
        <v>34</v>
      </c>
      <c r="U122" s="4">
        <v>438</v>
      </c>
      <c r="V122" s="4">
        <v>0</v>
      </c>
      <c r="W122" s="4">
        <v>0</v>
      </c>
      <c r="X122" s="4" t="s">
        <v>675</v>
      </c>
      <c r="Y122" s="4" t="s">
        <v>676</v>
      </c>
    </row>
    <row r="123" s="4" customFormat="1" spans="1:25">
      <c r="A123" s="4" t="s">
        <v>677</v>
      </c>
      <c r="B123" s="4" t="s">
        <v>26</v>
      </c>
      <c r="C123" s="4" t="s">
        <v>27</v>
      </c>
      <c r="D123" s="4" t="s">
        <v>678</v>
      </c>
      <c r="E123" s="4" t="s">
        <v>679</v>
      </c>
      <c r="F123" s="6">
        <v>45274</v>
      </c>
      <c r="G123" s="6">
        <v>45278</v>
      </c>
      <c r="H123" s="4">
        <v>1</v>
      </c>
      <c r="I123" s="4">
        <v>4</v>
      </c>
      <c r="J123" s="4">
        <v>4</v>
      </c>
      <c r="K123" s="4" t="s">
        <v>30</v>
      </c>
      <c r="L123" s="4">
        <v>5120</v>
      </c>
      <c r="M123" s="4">
        <v>5120</v>
      </c>
      <c r="N123" s="4" t="s">
        <v>680</v>
      </c>
      <c r="O123" s="4" t="s">
        <v>32</v>
      </c>
      <c r="P123" s="4" t="s">
        <v>33</v>
      </c>
      <c r="Q123" s="4">
        <v>0</v>
      </c>
      <c r="R123" s="8">
        <v>45269.0000115741</v>
      </c>
      <c r="S123" s="6">
        <v>45279</v>
      </c>
      <c r="T123" s="4" t="s">
        <v>34</v>
      </c>
      <c r="U123" s="4">
        <v>5120</v>
      </c>
      <c r="V123" s="4">
        <v>0</v>
      </c>
      <c r="W123" s="4">
        <v>0</v>
      </c>
      <c r="X123" s="4" t="s">
        <v>681</v>
      </c>
      <c r="Y123" s="4" t="s">
        <v>682</v>
      </c>
    </row>
    <row r="124" s="4" customFormat="1" spans="1:25">
      <c r="A124" s="4" t="s">
        <v>683</v>
      </c>
      <c r="B124" s="4" t="s">
        <v>26</v>
      </c>
      <c r="C124" s="4" t="s">
        <v>27</v>
      </c>
      <c r="D124" s="4" t="s">
        <v>566</v>
      </c>
      <c r="E124" s="4" t="s">
        <v>567</v>
      </c>
      <c r="F124" s="6">
        <v>45276</v>
      </c>
      <c r="G124" s="6">
        <v>45278</v>
      </c>
      <c r="H124" s="4">
        <v>1</v>
      </c>
      <c r="I124" s="4">
        <v>2</v>
      </c>
      <c r="J124" s="4">
        <v>2</v>
      </c>
      <c r="K124" s="4" t="s">
        <v>30</v>
      </c>
      <c r="L124" s="4">
        <v>656</v>
      </c>
      <c r="M124" s="4">
        <v>656</v>
      </c>
      <c r="N124" s="4" t="s">
        <v>684</v>
      </c>
      <c r="O124" s="4" t="s">
        <v>32</v>
      </c>
      <c r="P124" s="4" t="s">
        <v>33</v>
      </c>
      <c r="Q124" s="4">
        <v>0</v>
      </c>
      <c r="R124" s="8">
        <v>45270.0000115741</v>
      </c>
      <c r="S124" s="6">
        <v>45279</v>
      </c>
      <c r="T124" s="4" t="s">
        <v>34</v>
      </c>
      <c r="U124" s="4">
        <v>656</v>
      </c>
      <c r="V124" s="4">
        <v>0</v>
      </c>
      <c r="W124" s="4">
        <v>0</v>
      </c>
      <c r="X124" s="4" t="s">
        <v>685</v>
      </c>
      <c r="Y124" s="4" t="s">
        <v>686</v>
      </c>
    </row>
    <row r="125" s="4" customFormat="1" spans="1:25">
      <c r="A125" s="4" t="s">
        <v>687</v>
      </c>
      <c r="B125" s="4" t="s">
        <v>26</v>
      </c>
      <c r="C125" s="4" t="s">
        <v>27</v>
      </c>
      <c r="D125" s="4" t="s">
        <v>540</v>
      </c>
      <c r="E125" s="4" t="s">
        <v>688</v>
      </c>
      <c r="F125" s="6">
        <v>45275</v>
      </c>
      <c r="G125" s="6">
        <v>45278</v>
      </c>
      <c r="H125" s="4">
        <v>1</v>
      </c>
      <c r="I125" s="4">
        <v>3</v>
      </c>
      <c r="J125" s="4">
        <v>3</v>
      </c>
      <c r="K125" s="4" t="s">
        <v>30</v>
      </c>
      <c r="L125" s="4">
        <v>4888</v>
      </c>
      <c r="M125" s="4">
        <v>4888</v>
      </c>
      <c r="N125" s="4" t="s">
        <v>689</v>
      </c>
      <c r="O125" s="4" t="s">
        <v>32</v>
      </c>
      <c r="P125" s="4" t="s">
        <v>33</v>
      </c>
      <c r="Q125" s="4">
        <v>0</v>
      </c>
      <c r="R125" s="8">
        <v>45270</v>
      </c>
      <c r="S125" s="6">
        <v>45279</v>
      </c>
      <c r="T125" s="4" t="s">
        <v>34</v>
      </c>
      <c r="U125" s="4">
        <v>4888</v>
      </c>
      <c r="V125" s="4">
        <v>0</v>
      </c>
      <c r="W125" s="4">
        <v>0</v>
      </c>
      <c r="X125" s="4" t="s">
        <v>690</v>
      </c>
      <c r="Y125" s="4" t="s">
        <v>691</v>
      </c>
    </row>
    <row r="126" s="4" customFormat="1" spans="1:25">
      <c r="A126" s="4" t="s">
        <v>692</v>
      </c>
      <c r="B126" s="4" t="s">
        <v>26</v>
      </c>
      <c r="C126" s="4" t="s">
        <v>27</v>
      </c>
      <c r="D126" s="4" t="s">
        <v>312</v>
      </c>
      <c r="E126" s="4" t="s">
        <v>313</v>
      </c>
      <c r="F126" s="6">
        <v>45276</v>
      </c>
      <c r="G126" s="6">
        <v>45278</v>
      </c>
      <c r="H126" s="4">
        <v>1</v>
      </c>
      <c r="I126" s="4">
        <v>2</v>
      </c>
      <c r="J126" s="4">
        <v>2</v>
      </c>
      <c r="K126" s="4" t="s">
        <v>30</v>
      </c>
      <c r="L126" s="4">
        <v>3258</v>
      </c>
      <c r="M126" s="4">
        <v>3258</v>
      </c>
      <c r="N126" s="4" t="s">
        <v>693</v>
      </c>
      <c r="O126" s="4" t="s">
        <v>32</v>
      </c>
      <c r="P126" s="4" t="s">
        <v>33</v>
      </c>
      <c r="Q126" s="4">
        <v>0</v>
      </c>
      <c r="R126" s="8">
        <v>45270.0000115741</v>
      </c>
      <c r="S126" s="6">
        <v>45279</v>
      </c>
      <c r="T126" s="4" t="s">
        <v>34</v>
      </c>
      <c r="U126" s="4">
        <v>3258</v>
      </c>
      <c r="V126" s="4">
        <v>0</v>
      </c>
      <c r="W126" s="4">
        <v>0</v>
      </c>
      <c r="X126" s="4" t="s">
        <v>694</v>
      </c>
      <c r="Y126" s="4" t="s">
        <v>695</v>
      </c>
    </row>
    <row r="127" s="4" customFormat="1" spans="1:25">
      <c r="A127" s="4" t="s">
        <v>696</v>
      </c>
      <c r="B127" s="4" t="s">
        <v>26</v>
      </c>
      <c r="C127" s="4" t="s">
        <v>27</v>
      </c>
      <c r="D127" s="4" t="s">
        <v>697</v>
      </c>
      <c r="E127" s="4" t="s">
        <v>698</v>
      </c>
      <c r="F127" s="6">
        <v>45275</v>
      </c>
      <c r="G127" s="6">
        <v>45278</v>
      </c>
      <c r="H127" s="4">
        <v>1</v>
      </c>
      <c r="I127" s="4">
        <v>3</v>
      </c>
      <c r="J127" s="4">
        <v>3</v>
      </c>
      <c r="K127" s="4" t="s">
        <v>30</v>
      </c>
      <c r="L127" s="4">
        <v>936</v>
      </c>
      <c r="M127" s="4">
        <v>936</v>
      </c>
      <c r="N127" s="4" t="s">
        <v>699</v>
      </c>
      <c r="O127" s="4" t="s">
        <v>32</v>
      </c>
      <c r="P127" s="4" t="s">
        <v>33</v>
      </c>
      <c r="Q127" s="4">
        <v>0</v>
      </c>
      <c r="R127" s="8">
        <v>45270</v>
      </c>
      <c r="S127" s="6">
        <v>45279</v>
      </c>
      <c r="T127" s="4" t="s">
        <v>34</v>
      </c>
      <c r="U127" s="4">
        <v>936</v>
      </c>
      <c r="V127" s="4">
        <v>0</v>
      </c>
      <c r="W127" s="4">
        <v>0</v>
      </c>
      <c r="X127" s="4" t="s">
        <v>700</v>
      </c>
      <c r="Y127" s="4" t="s">
        <v>701</v>
      </c>
    </row>
    <row r="128" s="4" customFormat="1" spans="1:25">
      <c r="A128" s="4" t="s">
        <v>702</v>
      </c>
      <c r="B128" s="4" t="s">
        <v>26</v>
      </c>
      <c r="C128" s="4" t="s">
        <v>27</v>
      </c>
      <c r="D128" s="4" t="s">
        <v>540</v>
      </c>
      <c r="E128" s="4" t="s">
        <v>703</v>
      </c>
      <c r="F128" s="6">
        <v>45275</v>
      </c>
      <c r="G128" s="6">
        <v>45278</v>
      </c>
      <c r="H128" s="4">
        <v>1</v>
      </c>
      <c r="I128" s="4">
        <v>3</v>
      </c>
      <c r="J128" s="4">
        <v>3</v>
      </c>
      <c r="K128" s="4" t="s">
        <v>30</v>
      </c>
      <c r="L128" s="4">
        <v>4933</v>
      </c>
      <c r="M128" s="4">
        <v>4933</v>
      </c>
      <c r="N128" s="4" t="s">
        <v>704</v>
      </c>
      <c r="O128" s="4" t="s">
        <v>32</v>
      </c>
      <c r="P128" s="4" t="s">
        <v>33</v>
      </c>
      <c r="Q128" s="4">
        <v>0</v>
      </c>
      <c r="R128" s="8">
        <v>45270</v>
      </c>
      <c r="S128" s="6">
        <v>45279</v>
      </c>
      <c r="T128" s="4" t="s">
        <v>34</v>
      </c>
      <c r="U128" s="4">
        <v>4933</v>
      </c>
      <c r="V128" s="4">
        <v>0</v>
      </c>
      <c r="W128" s="4">
        <v>0</v>
      </c>
      <c r="X128" s="4" t="s">
        <v>705</v>
      </c>
      <c r="Y128" s="4" t="s">
        <v>706</v>
      </c>
    </row>
    <row r="129" s="4" customFormat="1" spans="1:25">
      <c r="A129" s="4" t="s">
        <v>707</v>
      </c>
      <c r="B129" s="4" t="s">
        <v>26</v>
      </c>
      <c r="C129" s="4" t="s">
        <v>27</v>
      </c>
      <c r="D129" s="4" t="s">
        <v>708</v>
      </c>
      <c r="E129" s="4" t="s">
        <v>709</v>
      </c>
      <c r="F129" s="6">
        <v>45276</v>
      </c>
      <c r="G129" s="6">
        <v>45278</v>
      </c>
      <c r="H129" s="4">
        <v>1</v>
      </c>
      <c r="I129" s="4">
        <v>2</v>
      </c>
      <c r="J129" s="4">
        <v>2</v>
      </c>
      <c r="K129" s="4" t="s">
        <v>30</v>
      </c>
      <c r="L129" s="4">
        <v>885</v>
      </c>
      <c r="M129" s="4">
        <v>885</v>
      </c>
      <c r="N129" s="4" t="s">
        <v>710</v>
      </c>
      <c r="O129" s="4" t="s">
        <v>32</v>
      </c>
      <c r="P129" s="4" t="s">
        <v>33</v>
      </c>
      <c r="Q129" s="4">
        <v>0</v>
      </c>
      <c r="R129" s="8">
        <v>45271</v>
      </c>
      <c r="S129" s="6">
        <v>45279</v>
      </c>
      <c r="T129" s="4" t="s">
        <v>34</v>
      </c>
      <c r="U129" s="4">
        <v>885</v>
      </c>
      <c r="V129" s="4">
        <v>0</v>
      </c>
      <c r="W129" s="4">
        <v>0</v>
      </c>
      <c r="X129" s="4" t="s">
        <v>711</v>
      </c>
      <c r="Y129" s="4" t="s">
        <v>712</v>
      </c>
    </row>
    <row r="130" s="4" customFormat="1" spans="1:25">
      <c r="A130" s="4" t="s">
        <v>713</v>
      </c>
      <c r="B130" s="4" t="s">
        <v>26</v>
      </c>
      <c r="C130" s="4" t="s">
        <v>27</v>
      </c>
      <c r="D130" s="4" t="s">
        <v>714</v>
      </c>
      <c r="E130" s="4" t="s">
        <v>715</v>
      </c>
      <c r="F130" s="6">
        <v>45277</v>
      </c>
      <c r="G130" s="6">
        <v>45278</v>
      </c>
      <c r="H130" s="4">
        <v>1</v>
      </c>
      <c r="I130" s="4">
        <v>1</v>
      </c>
      <c r="J130" s="4">
        <v>1</v>
      </c>
      <c r="K130" s="4" t="s">
        <v>30</v>
      </c>
      <c r="L130" s="4">
        <v>449</v>
      </c>
      <c r="M130" s="4">
        <v>449</v>
      </c>
      <c r="N130" s="4" t="s">
        <v>716</v>
      </c>
      <c r="O130" s="4" t="s">
        <v>32</v>
      </c>
      <c r="P130" s="4" t="s">
        <v>33</v>
      </c>
      <c r="Q130" s="4">
        <v>0</v>
      </c>
      <c r="R130" s="8">
        <v>45271</v>
      </c>
      <c r="S130" s="6">
        <v>45279</v>
      </c>
      <c r="T130" s="4" t="s">
        <v>34</v>
      </c>
      <c r="U130" s="4">
        <v>449</v>
      </c>
      <c r="V130" s="4">
        <v>0</v>
      </c>
      <c r="W130" s="4">
        <v>0</v>
      </c>
      <c r="X130" s="4" t="s">
        <v>717</v>
      </c>
      <c r="Y130" s="4" t="s">
        <v>718</v>
      </c>
    </row>
    <row r="131" s="4" customFormat="1" spans="1:25">
      <c r="A131" s="4" t="s">
        <v>719</v>
      </c>
      <c r="B131" s="4" t="s">
        <v>26</v>
      </c>
      <c r="C131" s="4" t="s">
        <v>27</v>
      </c>
      <c r="D131" s="4" t="s">
        <v>720</v>
      </c>
      <c r="E131" s="4" t="s">
        <v>721</v>
      </c>
      <c r="F131" s="6">
        <v>45276</v>
      </c>
      <c r="G131" s="6">
        <v>45278</v>
      </c>
      <c r="H131" s="4">
        <v>1</v>
      </c>
      <c r="I131" s="4">
        <v>2</v>
      </c>
      <c r="J131" s="4">
        <v>2</v>
      </c>
      <c r="K131" s="4" t="s">
        <v>30</v>
      </c>
      <c r="L131" s="4">
        <v>676</v>
      </c>
      <c r="M131" s="4">
        <v>676</v>
      </c>
      <c r="N131" s="4" t="s">
        <v>722</v>
      </c>
      <c r="O131" s="4" t="s">
        <v>32</v>
      </c>
      <c r="P131" s="4" t="s">
        <v>33</v>
      </c>
      <c r="Q131" s="4">
        <v>0</v>
      </c>
      <c r="R131" s="8">
        <v>45271</v>
      </c>
      <c r="S131" s="6">
        <v>45279</v>
      </c>
      <c r="T131" s="4" t="s">
        <v>34</v>
      </c>
      <c r="U131" s="4">
        <v>676</v>
      </c>
      <c r="V131" s="4">
        <v>0</v>
      </c>
      <c r="W131" s="4">
        <v>0</v>
      </c>
      <c r="X131" s="4" t="s">
        <v>723</v>
      </c>
      <c r="Y131" s="4" t="s">
        <v>724</v>
      </c>
    </row>
    <row r="132" s="4" customFormat="1" spans="1:25">
      <c r="A132" s="4" t="s">
        <v>725</v>
      </c>
      <c r="B132" s="4" t="s">
        <v>26</v>
      </c>
      <c r="C132" s="4" t="s">
        <v>27</v>
      </c>
      <c r="D132" s="4" t="s">
        <v>376</v>
      </c>
      <c r="E132" s="4" t="s">
        <v>377</v>
      </c>
      <c r="F132" s="6">
        <v>45272</v>
      </c>
      <c r="G132" s="6">
        <v>45278</v>
      </c>
      <c r="H132" s="4">
        <v>1</v>
      </c>
      <c r="I132" s="4">
        <v>6</v>
      </c>
      <c r="J132" s="4">
        <v>6</v>
      </c>
      <c r="K132" s="4" t="s">
        <v>30</v>
      </c>
      <c r="L132" s="4">
        <v>2526</v>
      </c>
      <c r="M132" s="4">
        <v>2526</v>
      </c>
      <c r="N132" s="4" t="s">
        <v>726</v>
      </c>
      <c r="O132" s="4" t="s">
        <v>32</v>
      </c>
      <c r="P132" s="4" t="s">
        <v>33</v>
      </c>
      <c r="Q132" s="4">
        <v>0</v>
      </c>
      <c r="R132" s="8">
        <v>45271</v>
      </c>
      <c r="S132" s="6">
        <v>45279</v>
      </c>
      <c r="T132" s="4" t="s">
        <v>34</v>
      </c>
      <c r="U132" s="4">
        <v>2526</v>
      </c>
      <c r="V132" s="4">
        <v>0</v>
      </c>
      <c r="W132" s="4">
        <v>0</v>
      </c>
      <c r="X132" s="4" t="s">
        <v>727</v>
      </c>
      <c r="Y132" s="4" t="s">
        <v>728</v>
      </c>
    </row>
    <row r="133" s="4" customFormat="1" spans="1:25">
      <c r="A133" s="4" t="s">
        <v>729</v>
      </c>
      <c r="B133" s="4" t="s">
        <v>26</v>
      </c>
      <c r="C133" s="4" t="s">
        <v>27</v>
      </c>
      <c r="D133" s="4" t="s">
        <v>376</v>
      </c>
      <c r="E133" s="4" t="s">
        <v>730</v>
      </c>
      <c r="F133" s="6">
        <v>45272</v>
      </c>
      <c r="G133" s="6">
        <v>45278</v>
      </c>
      <c r="H133" s="4">
        <v>1</v>
      </c>
      <c r="I133" s="4">
        <v>6</v>
      </c>
      <c r="J133" s="4">
        <v>6</v>
      </c>
      <c r="K133" s="4" t="s">
        <v>30</v>
      </c>
      <c r="L133" s="4">
        <v>2724</v>
      </c>
      <c r="M133" s="4">
        <v>2724</v>
      </c>
      <c r="N133" s="4" t="s">
        <v>731</v>
      </c>
      <c r="O133" s="4" t="s">
        <v>32</v>
      </c>
      <c r="P133" s="4" t="s">
        <v>33</v>
      </c>
      <c r="Q133" s="4">
        <v>0</v>
      </c>
      <c r="R133" s="8">
        <v>45271</v>
      </c>
      <c r="S133" s="6">
        <v>45279</v>
      </c>
      <c r="T133" s="4" t="s">
        <v>34</v>
      </c>
      <c r="U133" s="4">
        <v>2724</v>
      </c>
      <c r="V133" s="4">
        <v>0</v>
      </c>
      <c r="W133" s="4">
        <v>0</v>
      </c>
      <c r="X133" s="4" t="s">
        <v>732</v>
      </c>
      <c r="Y133" s="4" t="s">
        <v>733</v>
      </c>
    </row>
    <row r="134" s="4" customFormat="1" spans="1:25">
      <c r="A134" s="4" t="s">
        <v>734</v>
      </c>
      <c r="B134" s="4" t="s">
        <v>26</v>
      </c>
      <c r="C134" s="4" t="s">
        <v>27</v>
      </c>
      <c r="D134" s="4" t="s">
        <v>735</v>
      </c>
      <c r="E134" s="4" t="s">
        <v>736</v>
      </c>
      <c r="F134" s="6">
        <v>45275</v>
      </c>
      <c r="G134" s="6">
        <v>45278</v>
      </c>
      <c r="H134" s="4">
        <v>1</v>
      </c>
      <c r="I134" s="4">
        <v>3</v>
      </c>
      <c r="J134" s="4">
        <v>3</v>
      </c>
      <c r="K134" s="4" t="s">
        <v>30</v>
      </c>
      <c r="L134" s="4">
        <v>1714</v>
      </c>
      <c r="M134" s="4">
        <v>1714</v>
      </c>
      <c r="N134" s="4" t="s">
        <v>737</v>
      </c>
      <c r="O134" s="4" t="s">
        <v>32</v>
      </c>
      <c r="P134" s="4" t="s">
        <v>33</v>
      </c>
      <c r="Q134" s="4">
        <v>0</v>
      </c>
      <c r="R134" s="8">
        <v>45271</v>
      </c>
      <c r="S134" s="6">
        <v>45279</v>
      </c>
      <c r="T134" s="4" t="s">
        <v>34</v>
      </c>
      <c r="U134" s="4">
        <v>1714</v>
      </c>
      <c r="V134" s="4">
        <v>0</v>
      </c>
      <c r="W134" s="4">
        <v>0</v>
      </c>
      <c r="X134" s="4" t="s">
        <v>738</v>
      </c>
      <c r="Y134" s="4" t="s">
        <v>739</v>
      </c>
    </row>
    <row r="135" s="4" customFormat="1" spans="1:25">
      <c r="A135" s="4" t="s">
        <v>740</v>
      </c>
      <c r="B135" s="4" t="s">
        <v>26</v>
      </c>
      <c r="C135" s="4" t="s">
        <v>27</v>
      </c>
      <c r="D135" s="4" t="s">
        <v>735</v>
      </c>
      <c r="E135" s="4" t="s">
        <v>736</v>
      </c>
      <c r="F135" s="6">
        <v>45275</v>
      </c>
      <c r="G135" s="6">
        <v>45278</v>
      </c>
      <c r="H135" s="4">
        <v>1</v>
      </c>
      <c r="I135" s="4">
        <v>3</v>
      </c>
      <c r="J135" s="4">
        <v>3</v>
      </c>
      <c r="K135" s="4" t="s">
        <v>30</v>
      </c>
      <c r="L135" s="4">
        <v>1714</v>
      </c>
      <c r="M135" s="4">
        <v>1714</v>
      </c>
      <c r="N135" s="4" t="s">
        <v>741</v>
      </c>
      <c r="O135" s="4" t="s">
        <v>32</v>
      </c>
      <c r="P135" s="4" t="s">
        <v>33</v>
      </c>
      <c r="Q135" s="4">
        <v>0</v>
      </c>
      <c r="R135" s="8">
        <v>45271.0000115741</v>
      </c>
      <c r="S135" s="6">
        <v>45279</v>
      </c>
      <c r="T135" s="4" t="s">
        <v>34</v>
      </c>
      <c r="U135" s="4">
        <v>1714</v>
      </c>
      <c r="V135" s="4">
        <v>0</v>
      </c>
      <c r="W135" s="4">
        <v>0</v>
      </c>
      <c r="X135" s="4" t="s">
        <v>742</v>
      </c>
      <c r="Y135" s="4" t="s">
        <v>743</v>
      </c>
    </row>
    <row r="136" s="4" customFormat="1" spans="1:25">
      <c r="A136" s="4" t="s">
        <v>744</v>
      </c>
      <c r="B136" s="4" t="s">
        <v>26</v>
      </c>
      <c r="C136" s="4" t="s">
        <v>27</v>
      </c>
      <c r="D136" s="4" t="s">
        <v>745</v>
      </c>
      <c r="E136" s="4" t="s">
        <v>746</v>
      </c>
      <c r="F136" s="6">
        <v>45276</v>
      </c>
      <c r="G136" s="6">
        <v>45278</v>
      </c>
      <c r="H136" s="4">
        <v>1</v>
      </c>
      <c r="I136" s="4">
        <v>2</v>
      </c>
      <c r="J136" s="4">
        <v>2</v>
      </c>
      <c r="K136" s="4" t="s">
        <v>30</v>
      </c>
      <c r="L136" s="4">
        <v>910</v>
      </c>
      <c r="M136" s="4">
        <v>910</v>
      </c>
      <c r="N136" s="4" t="s">
        <v>747</v>
      </c>
      <c r="O136" s="4" t="s">
        <v>32</v>
      </c>
      <c r="P136" s="4" t="s">
        <v>33</v>
      </c>
      <c r="Q136" s="4">
        <v>0</v>
      </c>
      <c r="R136" s="8">
        <v>45271</v>
      </c>
      <c r="S136" s="6">
        <v>45279</v>
      </c>
      <c r="T136" s="4" t="s">
        <v>34</v>
      </c>
      <c r="U136" s="4">
        <v>910</v>
      </c>
      <c r="V136" s="4">
        <v>0</v>
      </c>
      <c r="W136" s="4">
        <v>0</v>
      </c>
      <c r="X136" s="4" t="s">
        <v>748</v>
      </c>
      <c r="Y136" s="4" t="s">
        <v>749</v>
      </c>
    </row>
    <row r="137" s="4" customFormat="1" spans="1:25">
      <c r="A137" s="4" t="s">
        <v>750</v>
      </c>
      <c r="B137" s="4" t="s">
        <v>26</v>
      </c>
      <c r="C137" s="4" t="s">
        <v>27</v>
      </c>
      <c r="D137" s="4" t="s">
        <v>751</v>
      </c>
      <c r="E137" s="4" t="s">
        <v>752</v>
      </c>
      <c r="F137" s="6">
        <v>45275</v>
      </c>
      <c r="G137" s="6">
        <v>45278</v>
      </c>
      <c r="H137" s="4">
        <v>1</v>
      </c>
      <c r="I137" s="4">
        <v>3</v>
      </c>
      <c r="J137" s="4">
        <v>3</v>
      </c>
      <c r="K137" s="4" t="s">
        <v>30</v>
      </c>
      <c r="L137" s="4">
        <v>1626</v>
      </c>
      <c r="M137" s="4">
        <v>1626</v>
      </c>
      <c r="N137" s="4" t="s">
        <v>753</v>
      </c>
      <c r="O137" s="4" t="s">
        <v>32</v>
      </c>
      <c r="P137" s="4" t="s">
        <v>33</v>
      </c>
      <c r="Q137" s="4">
        <v>0</v>
      </c>
      <c r="R137" s="8">
        <v>45272.0000115741</v>
      </c>
      <c r="S137" s="6">
        <v>45279</v>
      </c>
      <c r="T137" s="4" t="s">
        <v>34</v>
      </c>
      <c r="U137" s="4">
        <v>1626</v>
      </c>
      <c r="V137" s="4">
        <v>0</v>
      </c>
      <c r="W137" s="4">
        <v>0</v>
      </c>
      <c r="X137" s="4" t="s">
        <v>754</v>
      </c>
      <c r="Y137" s="4" t="s">
        <v>755</v>
      </c>
    </row>
    <row r="138" s="4" customFormat="1" spans="1:25">
      <c r="A138" s="4" t="s">
        <v>756</v>
      </c>
      <c r="B138" s="4" t="s">
        <v>26</v>
      </c>
      <c r="C138" s="4" t="s">
        <v>27</v>
      </c>
      <c r="D138" s="4" t="s">
        <v>757</v>
      </c>
      <c r="E138" s="4" t="s">
        <v>758</v>
      </c>
      <c r="F138" s="6">
        <v>45276</v>
      </c>
      <c r="G138" s="6">
        <v>45278</v>
      </c>
      <c r="H138" s="4">
        <v>1</v>
      </c>
      <c r="I138" s="4">
        <v>2</v>
      </c>
      <c r="J138" s="4">
        <v>2</v>
      </c>
      <c r="K138" s="4" t="s">
        <v>30</v>
      </c>
      <c r="L138" s="4">
        <v>3220</v>
      </c>
      <c r="M138" s="4">
        <v>3220</v>
      </c>
      <c r="N138" s="4" t="s">
        <v>759</v>
      </c>
      <c r="O138" s="4" t="s">
        <v>32</v>
      </c>
      <c r="P138" s="4" t="s">
        <v>33</v>
      </c>
      <c r="Q138" s="4">
        <v>0</v>
      </c>
      <c r="R138" s="8">
        <v>45272</v>
      </c>
      <c r="S138" s="6">
        <v>45279</v>
      </c>
      <c r="T138" s="4" t="s">
        <v>34</v>
      </c>
      <c r="U138" s="4">
        <v>3220</v>
      </c>
      <c r="V138" s="4">
        <v>0</v>
      </c>
      <c r="W138" s="4">
        <v>0</v>
      </c>
      <c r="X138" s="4" t="s">
        <v>760</v>
      </c>
      <c r="Y138" s="4" t="s">
        <v>761</v>
      </c>
    </row>
    <row r="139" s="4" customFormat="1" spans="1:25">
      <c r="A139" s="4" t="s">
        <v>762</v>
      </c>
      <c r="B139" s="4" t="s">
        <v>26</v>
      </c>
      <c r="C139" s="4" t="s">
        <v>27</v>
      </c>
      <c r="D139" s="4" t="s">
        <v>763</v>
      </c>
      <c r="E139" s="4" t="s">
        <v>764</v>
      </c>
      <c r="F139" s="6">
        <v>45277</v>
      </c>
      <c r="G139" s="6">
        <v>45278</v>
      </c>
      <c r="H139" s="4">
        <v>1</v>
      </c>
      <c r="I139" s="4">
        <v>1</v>
      </c>
      <c r="J139" s="4">
        <v>1</v>
      </c>
      <c r="K139" s="4" t="s">
        <v>30</v>
      </c>
      <c r="L139" s="4">
        <v>439</v>
      </c>
      <c r="M139" s="4">
        <v>439</v>
      </c>
      <c r="N139" s="4" t="s">
        <v>765</v>
      </c>
      <c r="O139" s="4" t="s">
        <v>32</v>
      </c>
      <c r="P139" s="4" t="s">
        <v>33</v>
      </c>
      <c r="Q139" s="4">
        <v>0</v>
      </c>
      <c r="R139" s="8">
        <v>45272</v>
      </c>
      <c r="S139" s="6">
        <v>45279</v>
      </c>
      <c r="T139" s="4" t="s">
        <v>34</v>
      </c>
      <c r="U139" s="4">
        <v>439</v>
      </c>
      <c r="V139" s="4">
        <v>0</v>
      </c>
      <c r="W139" s="4">
        <v>0</v>
      </c>
      <c r="X139" s="4" t="s">
        <v>766</v>
      </c>
      <c r="Y139" s="4" t="s">
        <v>767</v>
      </c>
    </row>
    <row r="140" s="4" customFormat="1" spans="1:25">
      <c r="A140" s="4" t="s">
        <v>768</v>
      </c>
      <c r="B140" s="4" t="s">
        <v>26</v>
      </c>
      <c r="C140" s="4" t="s">
        <v>27</v>
      </c>
      <c r="D140" s="4" t="s">
        <v>769</v>
      </c>
      <c r="E140" s="4" t="s">
        <v>770</v>
      </c>
      <c r="F140" s="6">
        <v>45276</v>
      </c>
      <c r="G140" s="6">
        <v>45278</v>
      </c>
      <c r="H140" s="4">
        <v>1</v>
      </c>
      <c r="I140" s="4">
        <v>2</v>
      </c>
      <c r="J140" s="4">
        <v>2</v>
      </c>
      <c r="K140" s="4" t="s">
        <v>30</v>
      </c>
      <c r="L140" s="4">
        <v>488</v>
      </c>
      <c r="M140" s="4">
        <v>488</v>
      </c>
      <c r="N140" s="4" t="s">
        <v>771</v>
      </c>
      <c r="O140" s="4" t="s">
        <v>32</v>
      </c>
      <c r="P140" s="4" t="s">
        <v>33</v>
      </c>
      <c r="Q140" s="4">
        <v>0</v>
      </c>
      <c r="R140" s="8">
        <v>45272</v>
      </c>
      <c r="S140" s="6">
        <v>45279</v>
      </c>
      <c r="T140" s="4" t="s">
        <v>34</v>
      </c>
      <c r="U140" s="4">
        <v>488</v>
      </c>
      <c r="V140" s="4">
        <v>0</v>
      </c>
      <c r="W140" s="4">
        <v>0</v>
      </c>
      <c r="X140" s="4" t="s">
        <v>772</v>
      </c>
      <c r="Y140" s="4" t="s">
        <v>773</v>
      </c>
    </row>
    <row r="141" s="4" customFormat="1" spans="1:25">
      <c r="A141" s="4" t="s">
        <v>774</v>
      </c>
      <c r="B141" s="4" t="s">
        <v>26</v>
      </c>
      <c r="C141" s="4" t="s">
        <v>27</v>
      </c>
      <c r="D141" s="4" t="s">
        <v>190</v>
      </c>
      <c r="E141" s="4" t="s">
        <v>775</v>
      </c>
      <c r="F141" s="6">
        <v>45277</v>
      </c>
      <c r="G141" s="6">
        <v>45278</v>
      </c>
      <c r="H141" s="4">
        <v>1</v>
      </c>
      <c r="I141" s="4">
        <v>1</v>
      </c>
      <c r="J141" s="4">
        <v>1</v>
      </c>
      <c r="K141" s="4" t="s">
        <v>30</v>
      </c>
      <c r="L141" s="4">
        <v>1332</v>
      </c>
      <c r="M141" s="4">
        <v>1332</v>
      </c>
      <c r="N141" s="4" t="s">
        <v>776</v>
      </c>
      <c r="O141" s="4" t="s">
        <v>32</v>
      </c>
      <c r="P141" s="4" t="s">
        <v>33</v>
      </c>
      <c r="Q141" s="4">
        <v>0</v>
      </c>
      <c r="R141" s="8">
        <v>45272.0000115741</v>
      </c>
      <c r="S141" s="6">
        <v>45279</v>
      </c>
      <c r="T141" s="4" t="s">
        <v>34</v>
      </c>
      <c r="U141" s="4">
        <v>1332</v>
      </c>
      <c r="V141" s="4">
        <v>0</v>
      </c>
      <c r="W141" s="4">
        <v>0</v>
      </c>
      <c r="X141" s="4" t="s">
        <v>777</v>
      </c>
      <c r="Y141" s="4" t="s">
        <v>778</v>
      </c>
    </row>
    <row r="142" s="4" customFormat="1" spans="1:25">
      <c r="A142" s="4" t="s">
        <v>779</v>
      </c>
      <c r="B142" s="4" t="s">
        <v>26</v>
      </c>
      <c r="C142" s="4" t="s">
        <v>27</v>
      </c>
      <c r="D142" s="4" t="s">
        <v>119</v>
      </c>
      <c r="E142" s="4" t="s">
        <v>388</v>
      </c>
      <c r="F142" s="6">
        <v>45277</v>
      </c>
      <c r="G142" s="6">
        <v>45278</v>
      </c>
      <c r="H142" s="4">
        <v>1</v>
      </c>
      <c r="I142" s="4">
        <v>1</v>
      </c>
      <c r="J142" s="4">
        <v>1</v>
      </c>
      <c r="K142" s="4" t="s">
        <v>30</v>
      </c>
      <c r="L142" s="4">
        <v>1000</v>
      </c>
      <c r="M142" s="4">
        <v>1000</v>
      </c>
      <c r="N142" s="4" t="s">
        <v>780</v>
      </c>
      <c r="O142" s="4" t="s">
        <v>32</v>
      </c>
      <c r="P142" s="4" t="s">
        <v>33</v>
      </c>
      <c r="Q142" s="4">
        <v>0</v>
      </c>
      <c r="R142" s="8">
        <v>45272.0000115741</v>
      </c>
      <c r="S142" s="6">
        <v>45279</v>
      </c>
      <c r="T142" s="4" t="s">
        <v>34</v>
      </c>
      <c r="U142" s="4">
        <v>1000</v>
      </c>
      <c r="V142" s="4">
        <v>0</v>
      </c>
      <c r="W142" s="4">
        <v>0</v>
      </c>
      <c r="X142" s="4" t="s">
        <v>781</v>
      </c>
      <c r="Y142" s="4" t="s">
        <v>782</v>
      </c>
    </row>
    <row r="143" s="4" customFormat="1" spans="1:25">
      <c r="A143" s="4" t="s">
        <v>783</v>
      </c>
      <c r="B143" s="4" t="s">
        <v>26</v>
      </c>
      <c r="C143" s="4" t="s">
        <v>27</v>
      </c>
      <c r="D143" s="4" t="s">
        <v>119</v>
      </c>
      <c r="E143" s="4" t="s">
        <v>388</v>
      </c>
      <c r="F143" s="6">
        <v>45277</v>
      </c>
      <c r="G143" s="6">
        <v>45278</v>
      </c>
      <c r="H143" s="4">
        <v>1</v>
      </c>
      <c r="I143" s="4">
        <v>1</v>
      </c>
      <c r="J143" s="4">
        <v>1</v>
      </c>
      <c r="K143" s="4" t="s">
        <v>30</v>
      </c>
      <c r="L143" s="4">
        <v>1000</v>
      </c>
      <c r="M143" s="4">
        <v>1000</v>
      </c>
      <c r="N143" s="4" t="s">
        <v>784</v>
      </c>
      <c r="O143" s="4" t="s">
        <v>32</v>
      </c>
      <c r="P143" s="4" t="s">
        <v>33</v>
      </c>
      <c r="Q143" s="4">
        <v>0</v>
      </c>
      <c r="R143" s="8">
        <v>45272</v>
      </c>
      <c r="S143" s="6">
        <v>45279</v>
      </c>
      <c r="T143" s="4" t="s">
        <v>34</v>
      </c>
      <c r="U143" s="4">
        <v>1000</v>
      </c>
      <c r="V143" s="4">
        <v>0</v>
      </c>
      <c r="W143" s="4">
        <v>0</v>
      </c>
      <c r="X143" s="4" t="s">
        <v>785</v>
      </c>
      <c r="Y143" s="4" t="s">
        <v>786</v>
      </c>
    </row>
    <row r="144" s="4" customFormat="1" spans="1:25">
      <c r="A144" s="4" t="s">
        <v>787</v>
      </c>
      <c r="B144" s="4" t="s">
        <v>26</v>
      </c>
      <c r="C144" s="4" t="s">
        <v>27</v>
      </c>
      <c r="D144" s="4" t="s">
        <v>788</v>
      </c>
      <c r="E144" s="4" t="s">
        <v>789</v>
      </c>
      <c r="F144" s="6">
        <v>45276</v>
      </c>
      <c r="G144" s="6">
        <v>45278</v>
      </c>
      <c r="H144" s="4">
        <v>1</v>
      </c>
      <c r="I144" s="4">
        <v>2</v>
      </c>
      <c r="J144" s="4">
        <v>2</v>
      </c>
      <c r="K144" s="4" t="s">
        <v>30</v>
      </c>
      <c r="L144" s="4">
        <v>735</v>
      </c>
      <c r="M144" s="4">
        <v>735</v>
      </c>
      <c r="N144" s="4" t="s">
        <v>790</v>
      </c>
      <c r="O144" s="4" t="s">
        <v>32</v>
      </c>
      <c r="P144" s="4" t="s">
        <v>33</v>
      </c>
      <c r="Q144" s="4">
        <v>0</v>
      </c>
      <c r="R144" s="8">
        <v>45272</v>
      </c>
      <c r="S144" s="6">
        <v>45279</v>
      </c>
      <c r="T144" s="4" t="s">
        <v>34</v>
      </c>
      <c r="U144" s="4">
        <v>735</v>
      </c>
      <c r="V144" s="4">
        <v>0</v>
      </c>
      <c r="W144" s="4">
        <v>0</v>
      </c>
      <c r="X144" s="4" t="s">
        <v>791</v>
      </c>
      <c r="Y144" s="4" t="s">
        <v>792</v>
      </c>
    </row>
    <row r="145" s="4" customFormat="1" spans="1:25">
      <c r="A145" s="4" t="s">
        <v>793</v>
      </c>
      <c r="B145" s="4" t="s">
        <v>26</v>
      </c>
      <c r="C145" s="4" t="s">
        <v>27</v>
      </c>
      <c r="D145" s="4" t="s">
        <v>86</v>
      </c>
      <c r="E145" s="4" t="s">
        <v>794</v>
      </c>
      <c r="F145" s="6">
        <v>45276</v>
      </c>
      <c r="G145" s="6">
        <v>45278</v>
      </c>
      <c r="H145" s="4">
        <v>2</v>
      </c>
      <c r="I145" s="4">
        <v>2</v>
      </c>
      <c r="J145" s="4">
        <v>4</v>
      </c>
      <c r="K145" s="4" t="s">
        <v>30</v>
      </c>
      <c r="L145" s="4">
        <v>2800</v>
      </c>
      <c r="M145" s="4">
        <v>2800</v>
      </c>
      <c r="N145" s="4" t="s">
        <v>795</v>
      </c>
      <c r="O145" s="4" t="s">
        <v>32</v>
      </c>
      <c r="P145" s="4" t="s">
        <v>33</v>
      </c>
      <c r="Q145" s="4">
        <v>0</v>
      </c>
      <c r="R145" s="8">
        <v>45272</v>
      </c>
      <c r="S145" s="6">
        <v>45279</v>
      </c>
      <c r="T145" s="4" t="s">
        <v>34</v>
      </c>
      <c r="U145" s="4">
        <v>2800</v>
      </c>
      <c r="V145" s="4">
        <v>0</v>
      </c>
      <c r="W145" s="4">
        <v>0</v>
      </c>
      <c r="X145" s="4" t="s">
        <v>796</v>
      </c>
      <c r="Y145" s="4" t="s">
        <v>797</v>
      </c>
    </row>
    <row r="146" s="4" customFormat="1" spans="1:25">
      <c r="A146" s="4" t="s">
        <v>798</v>
      </c>
      <c r="B146" s="4" t="s">
        <v>26</v>
      </c>
      <c r="C146" s="4" t="s">
        <v>27</v>
      </c>
      <c r="D146" s="4" t="s">
        <v>799</v>
      </c>
      <c r="E146" s="4" t="s">
        <v>800</v>
      </c>
      <c r="F146" s="6">
        <v>45274</v>
      </c>
      <c r="G146" s="6">
        <v>45278</v>
      </c>
      <c r="H146" s="4">
        <v>1</v>
      </c>
      <c r="I146" s="4">
        <v>4</v>
      </c>
      <c r="J146" s="4">
        <v>4</v>
      </c>
      <c r="K146" s="4" t="s">
        <v>30</v>
      </c>
      <c r="L146" s="4">
        <v>1056</v>
      </c>
      <c r="M146" s="4">
        <v>1056</v>
      </c>
      <c r="N146" s="4" t="s">
        <v>801</v>
      </c>
      <c r="O146" s="4" t="s">
        <v>32</v>
      </c>
      <c r="P146" s="4" t="s">
        <v>33</v>
      </c>
      <c r="Q146" s="4">
        <v>0</v>
      </c>
      <c r="R146" s="8">
        <v>45272.0000115741</v>
      </c>
      <c r="S146" s="6">
        <v>45279</v>
      </c>
      <c r="T146" s="4" t="s">
        <v>34</v>
      </c>
      <c r="U146" s="4">
        <v>1056</v>
      </c>
      <c r="V146" s="4">
        <v>0</v>
      </c>
      <c r="W146" s="4">
        <v>0</v>
      </c>
      <c r="X146" s="4" t="s">
        <v>802</v>
      </c>
      <c r="Y146" s="4" t="s">
        <v>409</v>
      </c>
    </row>
    <row r="147" s="4" customFormat="1" spans="1:25">
      <c r="A147" s="4" t="s">
        <v>798</v>
      </c>
      <c r="B147" s="4" t="s">
        <v>26</v>
      </c>
      <c r="C147" s="4" t="s">
        <v>160</v>
      </c>
      <c r="D147" s="4" t="s">
        <v>799</v>
      </c>
      <c r="E147" s="4" t="s">
        <v>800</v>
      </c>
      <c r="F147" s="6">
        <v>45274</v>
      </c>
      <c r="G147" s="6">
        <v>45278</v>
      </c>
      <c r="H147" s="4">
        <v>1</v>
      </c>
      <c r="I147" s="4">
        <v>4</v>
      </c>
      <c r="J147" s="4">
        <v>4</v>
      </c>
      <c r="K147" s="4" t="s">
        <v>30</v>
      </c>
      <c r="L147" s="4">
        <v>-1056</v>
      </c>
      <c r="M147" s="4">
        <v>-1056</v>
      </c>
      <c r="N147" s="4" t="s">
        <v>801</v>
      </c>
      <c r="O147" s="4" t="s">
        <v>32</v>
      </c>
      <c r="P147" s="4" t="s">
        <v>33</v>
      </c>
      <c r="Q147" s="4">
        <v>0</v>
      </c>
      <c r="R147" s="8">
        <v>45272.0000115741</v>
      </c>
      <c r="S147" s="6">
        <v>45279</v>
      </c>
      <c r="T147" s="4" t="s">
        <v>34</v>
      </c>
      <c r="U147" s="4">
        <v>-1056</v>
      </c>
      <c r="V147" s="4">
        <v>0</v>
      </c>
      <c r="W147" s="4">
        <v>0</v>
      </c>
      <c r="X147" s="4" t="s">
        <v>802</v>
      </c>
      <c r="Y147" s="4" t="s">
        <v>409</v>
      </c>
    </row>
    <row r="148" s="4" customFormat="1" spans="1:25">
      <c r="A148" s="4" t="s">
        <v>803</v>
      </c>
      <c r="B148" s="4" t="s">
        <v>26</v>
      </c>
      <c r="C148" s="4" t="s">
        <v>27</v>
      </c>
      <c r="D148" s="4" t="s">
        <v>804</v>
      </c>
      <c r="E148" s="4" t="s">
        <v>805</v>
      </c>
      <c r="F148" s="6">
        <v>45277</v>
      </c>
      <c r="G148" s="6">
        <v>45278</v>
      </c>
      <c r="H148" s="4">
        <v>1</v>
      </c>
      <c r="I148" s="4">
        <v>1</v>
      </c>
      <c r="J148" s="4">
        <v>1</v>
      </c>
      <c r="K148" s="4" t="s">
        <v>30</v>
      </c>
      <c r="L148" s="4">
        <v>405</v>
      </c>
      <c r="M148" s="4">
        <v>405</v>
      </c>
      <c r="N148" s="4" t="s">
        <v>806</v>
      </c>
      <c r="O148" s="4" t="s">
        <v>32</v>
      </c>
      <c r="P148" s="4" t="s">
        <v>33</v>
      </c>
      <c r="Q148" s="4">
        <v>0</v>
      </c>
      <c r="R148" s="8">
        <v>45272.0000115741</v>
      </c>
      <c r="S148" s="6">
        <v>45279</v>
      </c>
      <c r="T148" s="4" t="s">
        <v>34</v>
      </c>
      <c r="U148" s="4">
        <v>405</v>
      </c>
      <c r="V148" s="4">
        <v>0</v>
      </c>
      <c r="W148" s="4">
        <v>0</v>
      </c>
      <c r="X148" s="4" t="s">
        <v>807</v>
      </c>
      <c r="Y148" s="4" t="s">
        <v>808</v>
      </c>
    </row>
    <row r="149" s="4" customFormat="1" spans="1:25">
      <c r="A149" s="4" t="s">
        <v>809</v>
      </c>
      <c r="B149" s="4" t="s">
        <v>26</v>
      </c>
      <c r="C149" s="4" t="s">
        <v>27</v>
      </c>
      <c r="D149" s="4" t="s">
        <v>566</v>
      </c>
      <c r="E149" s="4" t="s">
        <v>567</v>
      </c>
      <c r="F149" s="6">
        <v>45277</v>
      </c>
      <c r="G149" s="6">
        <v>45278</v>
      </c>
      <c r="H149" s="4">
        <v>1</v>
      </c>
      <c r="I149" s="4">
        <v>1</v>
      </c>
      <c r="J149" s="4">
        <v>1</v>
      </c>
      <c r="K149" s="4" t="s">
        <v>30</v>
      </c>
      <c r="L149" s="4">
        <v>338</v>
      </c>
      <c r="M149" s="4">
        <v>338</v>
      </c>
      <c r="N149" s="4" t="s">
        <v>810</v>
      </c>
      <c r="O149" s="4" t="s">
        <v>32</v>
      </c>
      <c r="P149" s="4" t="s">
        <v>33</v>
      </c>
      <c r="Q149" s="4">
        <v>0</v>
      </c>
      <c r="R149" s="8">
        <v>45273.0000115741</v>
      </c>
      <c r="S149" s="6">
        <v>45279</v>
      </c>
      <c r="T149" s="4" t="s">
        <v>34</v>
      </c>
      <c r="U149" s="4">
        <v>338</v>
      </c>
      <c r="V149" s="4">
        <v>0</v>
      </c>
      <c r="W149" s="4">
        <v>0</v>
      </c>
      <c r="X149" s="4" t="s">
        <v>811</v>
      </c>
      <c r="Y149" s="4" t="s">
        <v>812</v>
      </c>
    </row>
    <row r="150" s="4" customFormat="1" spans="1:25">
      <c r="A150" s="4" t="s">
        <v>813</v>
      </c>
      <c r="B150" s="4" t="s">
        <v>26</v>
      </c>
      <c r="C150" s="4" t="s">
        <v>27</v>
      </c>
      <c r="D150" s="4" t="s">
        <v>814</v>
      </c>
      <c r="E150" s="4" t="s">
        <v>815</v>
      </c>
      <c r="F150" s="6">
        <v>45275</v>
      </c>
      <c r="G150" s="6">
        <v>45278</v>
      </c>
      <c r="H150" s="4">
        <v>1</v>
      </c>
      <c r="I150" s="4">
        <v>3</v>
      </c>
      <c r="J150" s="4">
        <v>3</v>
      </c>
      <c r="K150" s="4" t="s">
        <v>30</v>
      </c>
      <c r="L150" s="4">
        <v>816</v>
      </c>
      <c r="M150" s="4">
        <v>816</v>
      </c>
      <c r="N150" s="4" t="s">
        <v>816</v>
      </c>
      <c r="O150" s="4" t="s">
        <v>32</v>
      </c>
      <c r="P150" s="4" t="s">
        <v>33</v>
      </c>
      <c r="Q150" s="4">
        <v>0</v>
      </c>
      <c r="R150" s="8">
        <v>45273</v>
      </c>
      <c r="S150" s="6">
        <v>45279</v>
      </c>
      <c r="T150" s="4" t="s">
        <v>34</v>
      </c>
      <c r="U150" s="4">
        <v>816</v>
      </c>
      <c r="V150" s="4">
        <v>0</v>
      </c>
      <c r="W150" s="4">
        <v>0</v>
      </c>
      <c r="X150" s="4" t="s">
        <v>817</v>
      </c>
      <c r="Y150" s="4" t="s">
        <v>818</v>
      </c>
    </row>
    <row r="151" s="4" customFormat="1" spans="1:25">
      <c r="A151" s="4" t="s">
        <v>819</v>
      </c>
      <c r="B151" s="4" t="s">
        <v>26</v>
      </c>
      <c r="C151" s="4" t="s">
        <v>27</v>
      </c>
      <c r="D151" s="4" t="s">
        <v>820</v>
      </c>
      <c r="E151" s="4" t="s">
        <v>319</v>
      </c>
      <c r="F151" s="6">
        <v>45275</v>
      </c>
      <c r="G151" s="6">
        <v>45278</v>
      </c>
      <c r="H151" s="4">
        <v>2</v>
      </c>
      <c r="I151" s="4">
        <v>3</v>
      </c>
      <c r="J151" s="4">
        <v>6</v>
      </c>
      <c r="K151" s="4" t="s">
        <v>30</v>
      </c>
      <c r="L151" s="4">
        <v>3468</v>
      </c>
      <c r="M151" s="4">
        <v>3468</v>
      </c>
      <c r="N151" s="4" t="s">
        <v>821</v>
      </c>
      <c r="O151" s="4" t="s">
        <v>32</v>
      </c>
      <c r="P151" s="4" t="s">
        <v>33</v>
      </c>
      <c r="Q151" s="4">
        <v>0</v>
      </c>
      <c r="R151" s="8">
        <v>45273</v>
      </c>
      <c r="S151" s="6">
        <v>45279</v>
      </c>
      <c r="T151" s="4" t="s">
        <v>34</v>
      </c>
      <c r="U151" s="4">
        <v>3468</v>
      </c>
      <c r="V151" s="4">
        <v>0</v>
      </c>
      <c r="W151" s="4">
        <v>0</v>
      </c>
      <c r="X151" s="4" t="s">
        <v>822</v>
      </c>
      <c r="Y151" s="4" t="s">
        <v>823</v>
      </c>
    </row>
    <row r="152" s="4" customFormat="1" spans="1:25">
      <c r="A152" s="4" t="s">
        <v>824</v>
      </c>
      <c r="B152" s="4" t="s">
        <v>26</v>
      </c>
      <c r="C152" s="4" t="s">
        <v>27</v>
      </c>
      <c r="D152" s="4" t="s">
        <v>155</v>
      </c>
      <c r="E152" s="4" t="s">
        <v>233</v>
      </c>
      <c r="F152" s="6">
        <v>45276</v>
      </c>
      <c r="G152" s="6">
        <v>45278</v>
      </c>
      <c r="H152" s="4">
        <v>1</v>
      </c>
      <c r="I152" s="4">
        <v>2</v>
      </c>
      <c r="J152" s="4">
        <v>2</v>
      </c>
      <c r="K152" s="4" t="s">
        <v>30</v>
      </c>
      <c r="L152" s="4">
        <v>911</v>
      </c>
      <c r="M152" s="4">
        <v>911</v>
      </c>
      <c r="N152" s="4" t="s">
        <v>825</v>
      </c>
      <c r="O152" s="4" t="s">
        <v>32</v>
      </c>
      <c r="P152" s="4" t="s">
        <v>33</v>
      </c>
      <c r="Q152" s="4">
        <v>0</v>
      </c>
      <c r="R152" s="8">
        <v>45273</v>
      </c>
      <c r="S152" s="6">
        <v>45279</v>
      </c>
      <c r="T152" s="4" t="s">
        <v>34</v>
      </c>
      <c r="U152" s="4">
        <v>911</v>
      </c>
      <c r="V152" s="4">
        <v>0</v>
      </c>
      <c r="W152" s="4">
        <v>0</v>
      </c>
      <c r="X152" s="4" t="s">
        <v>826</v>
      </c>
      <c r="Y152" s="4" t="s">
        <v>827</v>
      </c>
    </row>
    <row r="153" s="4" customFormat="1" spans="1:25">
      <c r="A153" s="4" t="s">
        <v>828</v>
      </c>
      <c r="B153" s="4" t="s">
        <v>26</v>
      </c>
      <c r="C153" s="4" t="s">
        <v>27</v>
      </c>
      <c r="D153" s="4" t="s">
        <v>829</v>
      </c>
      <c r="E153" s="4" t="s">
        <v>830</v>
      </c>
      <c r="F153" s="6">
        <v>45274</v>
      </c>
      <c r="G153" s="6">
        <v>45278</v>
      </c>
      <c r="H153" s="4">
        <v>1</v>
      </c>
      <c r="I153" s="4">
        <v>4</v>
      </c>
      <c r="J153" s="4">
        <v>4</v>
      </c>
      <c r="K153" s="4" t="s">
        <v>30</v>
      </c>
      <c r="L153" s="4">
        <v>4222</v>
      </c>
      <c r="M153" s="4">
        <v>4222</v>
      </c>
      <c r="N153" s="4" t="s">
        <v>831</v>
      </c>
      <c r="O153" s="4" t="s">
        <v>32</v>
      </c>
      <c r="P153" s="4" t="s">
        <v>33</v>
      </c>
      <c r="Q153" s="4">
        <v>0</v>
      </c>
      <c r="R153" s="8">
        <v>45273.0000115741</v>
      </c>
      <c r="S153" s="6">
        <v>45279</v>
      </c>
      <c r="T153" s="4" t="s">
        <v>34</v>
      </c>
      <c r="U153" s="4">
        <v>4222</v>
      </c>
      <c r="V153" s="4">
        <v>0</v>
      </c>
      <c r="W153" s="4">
        <v>0</v>
      </c>
      <c r="X153" s="4" t="s">
        <v>832</v>
      </c>
      <c r="Y153" s="4" t="s">
        <v>833</v>
      </c>
    </row>
    <row r="154" s="4" customFormat="1" spans="1:25">
      <c r="A154" s="4" t="s">
        <v>834</v>
      </c>
      <c r="B154" s="4" t="s">
        <v>26</v>
      </c>
      <c r="C154" s="4" t="s">
        <v>27</v>
      </c>
      <c r="D154" s="4" t="s">
        <v>168</v>
      </c>
      <c r="E154" s="4" t="s">
        <v>330</v>
      </c>
      <c r="F154" s="6">
        <v>45277</v>
      </c>
      <c r="G154" s="6">
        <v>45278</v>
      </c>
      <c r="H154" s="4">
        <v>1</v>
      </c>
      <c r="I154" s="4">
        <v>1</v>
      </c>
      <c r="J154" s="4">
        <v>1</v>
      </c>
      <c r="K154" s="4" t="s">
        <v>30</v>
      </c>
      <c r="L154" s="4">
        <v>356</v>
      </c>
      <c r="M154" s="4">
        <v>356</v>
      </c>
      <c r="N154" s="4" t="s">
        <v>835</v>
      </c>
      <c r="O154" s="4" t="s">
        <v>32</v>
      </c>
      <c r="P154" s="4" t="s">
        <v>33</v>
      </c>
      <c r="Q154" s="4">
        <v>0</v>
      </c>
      <c r="R154" s="8">
        <v>45273</v>
      </c>
      <c r="S154" s="6">
        <v>45279</v>
      </c>
      <c r="T154" s="4" t="s">
        <v>34</v>
      </c>
      <c r="U154" s="4">
        <v>356</v>
      </c>
      <c r="V154" s="4">
        <v>0</v>
      </c>
      <c r="W154" s="4">
        <v>0</v>
      </c>
      <c r="X154" s="4" t="s">
        <v>836</v>
      </c>
      <c r="Y154" s="4" t="s">
        <v>837</v>
      </c>
    </row>
    <row r="155" s="4" customFormat="1" spans="1:25">
      <c r="A155" s="4" t="s">
        <v>838</v>
      </c>
      <c r="B155" s="4" t="s">
        <v>26</v>
      </c>
      <c r="C155" s="4" t="s">
        <v>27</v>
      </c>
      <c r="D155" s="4" t="s">
        <v>566</v>
      </c>
      <c r="E155" s="4" t="s">
        <v>319</v>
      </c>
      <c r="F155" s="6">
        <v>45276</v>
      </c>
      <c r="G155" s="6">
        <v>45278</v>
      </c>
      <c r="H155" s="4">
        <v>1</v>
      </c>
      <c r="I155" s="4">
        <v>2</v>
      </c>
      <c r="J155" s="4">
        <v>2</v>
      </c>
      <c r="K155" s="4" t="s">
        <v>30</v>
      </c>
      <c r="L155" s="4">
        <v>738</v>
      </c>
      <c r="M155" s="4">
        <v>738</v>
      </c>
      <c r="N155" s="4" t="s">
        <v>839</v>
      </c>
      <c r="O155" s="4" t="s">
        <v>32</v>
      </c>
      <c r="P155" s="4" t="s">
        <v>33</v>
      </c>
      <c r="Q155" s="4">
        <v>0</v>
      </c>
      <c r="R155" s="8">
        <v>45273</v>
      </c>
      <c r="S155" s="6">
        <v>45279</v>
      </c>
      <c r="T155" s="4" t="s">
        <v>34</v>
      </c>
      <c r="U155" s="4">
        <v>738</v>
      </c>
      <c r="V155" s="4">
        <v>0</v>
      </c>
      <c r="W155" s="4">
        <v>0</v>
      </c>
      <c r="X155" s="4" t="s">
        <v>840</v>
      </c>
      <c r="Y155" s="4" t="s">
        <v>841</v>
      </c>
    </row>
    <row r="156" s="4" customFormat="1" spans="1:25">
      <c r="A156" s="4" t="s">
        <v>842</v>
      </c>
      <c r="B156" s="4" t="s">
        <v>26</v>
      </c>
      <c r="C156" s="4" t="s">
        <v>27</v>
      </c>
      <c r="D156" s="4" t="s">
        <v>92</v>
      </c>
      <c r="E156" s="4" t="s">
        <v>843</v>
      </c>
      <c r="F156" s="6">
        <v>45277</v>
      </c>
      <c r="G156" s="6">
        <v>45278</v>
      </c>
      <c r="H156" s="4">
        <v>1</v>
      </c>
      <c r="I156" s="4">
        <v>1</v>
      </c>
      <c r="J156" s="4">
        <v>1</v>
      </c>
      <c r="K156" s="4" t="s">
        <v>30</v>
      </c>
      <c r="L156" s="4">
        <v>880</v>
      </c>
      <c r="M156" s="4">
        <v>880</v>
      </c>
      <c r="N156" s="4" t="s">
        <v>844</v>
      </c>
      <c r="O156" s="4" t="s">
        <v>32</v>
      </c>
      <c r="P156" s="4" t="s">
        <v>33</v>
      </c>
      <c r="Q156" s="4">
        <v>0</v>
      </c>
      <c r="R156" s="8">
        <v>45273.0000115741</v>
      </c>
      <c r="S156" s="6">
        <v>45279</v>
      </c>
      <c r="T156" s="4" t="s">
        <v>34</v>
      </c>
      <c r="U156" s="4">
        <v>880</v>
      </c>
      <c r="V156" s="4">
        <v>0</v>
      </c>
      <c r="W156" s="4">
        <v>0</v>
      </c>
      <c r="X156" s="4" t="s">
        <v>845</v>
      </c>
      <c r="Y156" s="4" t="s">
        <v>846</v>
      </c>
    </row>
    <row r="157" s="4" customFormat="1" spans="1:25">
      <c r="A157" s="4" t="s">
        <v>847</v>
      </c>
      <c r="B157" s="4" t="s">
        <v>26</v>
      </c>
      <c r="C157" s="4" t="s">
        <v>27</v>
      </c>
      <c r="D157" s="4" t="s">
        <v>799</v>
      </c>
      <c r="E157" s="4" t="s">
        <v>800</v>
      </c>
      <c r="F157" s="6">
        <v>45276</v>
      </c>
      <c r="G157" s="6">
        <v>45278</v>
      </c>
      <c r="H157" s="4">
        <v>1</v>
      </c>
      <c r="I157" s="4">
        <v>2</v>
      </c>
      <c r="J157" s="4">
        <v>2</v>
      </c>
      <c r="K157" s="4" t="s">
        <v>30</v>
      </c>
      <c r="L157" s="4">
        <v>528</v>
      </c>
      <c r="M157" s="4">
        <v>528</v>
      </c>
      <c r="N157" s="4" t="s">
        <v>848</v>
      </c>
      <c r="O157" s="4" t="s">
        <v>32</v>
      </c>
      <c r="P157" s="4" t="s">
        <v>33</v>
      </c>
      <c r="Q157" s="4">
        <v>0</v>
      </c>
      <c r="R157" s="8">
        <v>45273.0000115741</v>
      </c>
      <c r="S157" s="6">
        <v>45279</v>
      </c>
      <c r="T157" s="4" t="s">
        <v>34</v>
      </c>
      <c r="U157" s="4">
        <v>528</v>
      </c>
      <c r="V157" s="4">
        <v>0</v>
      </c>
      <c r="W157" s="4">
        <v>0</v>
      </c>
      <c r="X157" s="4" t="s">
        <v>849</v>
      </c>
      <c r="Y157" s="4" t="s">
        <v>850</v>
      </c>
    </row>
    <row r="158" s="4" customFormat="1" spans="1:25">
      <c r="A158" s="4" t="s">
        <v>851</v>
      </c>
      <c r="B158" s="4" t="s">
        <v>26</v>
      </c>
      <c r="C158" s="4" t="s">
        <v>27</v>
      </c>
      <c r="D158" s="4" t="s">
        <v>353</v>
      </c>
      <c r="E158" s="4" t="s">
        <v>605</v>
      </c>
      <c r="F158" s="6">
        <v>45277</v>
      </c>
      <c r="G158" s="6">
        <v>45278</v>
      </c>
      <c r="H158" s="4">
        <v>1</v>
      </c>
      <c r="I158" s="4">
        <v>1</v>
      </c>
      <c r="J158" s="4">
        <v>1</v>
      </c>
      <c r="K158" s="4" t="s">
        <v>30</v>
      </c>
      <c r="L158" s="4">
        <v>567</v>
      </c>
      <c r="M158" s="4">
        <v>567</v>
      </c>
      <c r="N158" s="4" t="s">
        <v>852</v>
      </c>
      <c r="O158" s="4" t="s">
        <v>32</v>
      </c>
      <c r="P158" s="4" t="s">
        <v>33</v>
      </c>
      <c r="Q158" s="4">
        <v>0</v>
      </c>
      <c r="R158" s="8">
        <v>45274.0000115741</v>
      </c>
      <c r="S158" s="6">
        <v>45279</v>
      </c>
      <c r="T158" s="4" t="s">
        <v>34</v>
      </c>
      <c r="U158" s="4">
        <v>567</v>
      </c>
      <c r="V158" s="4">
        <v>0</v>
      </c>
      <c r="W158" s="4">
        <v>0</v>
      </c>
      <c r="X158" s="4" t="s">
        <v>853</v>
      </c>
      <c r="Y158" s="4" t="s">
        <v>854</v>
      </c>
    </row>
    <row r="159" s="4" customFormat="1" spans="1:25">
      <c r="A159" s="4" t="s">
        <v>855</v>
      </c>
      <c r="B159" s="4" t="s">
        <v>26</v>
      </c>
      <c r="C159" s="4" t="s">
        <v>27</v>
      </c>
      <c r="D159" s="4" t="s">
        <v>301</v>
      </c>
      <c r="E159" s="4" t="s">
        <v>856</v>
      </c>
      <c r="F159" s="6">
        <v>45277</v>
      </c>
      <c r="G159" s="6">
        <v>45278</v>
      </c>
      <c r="H159" s="4">
        <v>2</v>
      </c>
      <c r="I159" s="4">
        <v>1</v>
      </c>
      <c r="J159" s="4">
        <v>2</v>
      </c>
      <c r="K159" s="4" t="s">
        <v>30</v>
      </c>
      <c r="L159" s="4">
        <v>3324</v>
      </c>
      <c r="M159" s="4">
        <v>3324</v>
      </c>
      <c r="N159" s="4" t="s">
        <v>857</v>
      </c>
      <c r="O159" s="4" t="s">
        <v>32</v>
      </c>
      <c r="P159" s="4" t="s">
        <v>33</v>
      </c>
      <c r="Q159" s="4">
        <v>0</v>
      </c>
      <c r="R159" s="8">
        <v>45274.0000115741</v>
      </c>
      <c r="S159" s="6">
        <v>45279</v>
      </c>
      <c r="T159" s="4" t="s">
        <v>34</v>
      </c>
      <c r="U159" s="4">
        <v>3324</v>
      </c>
      <c r="V159" s="4">
        <v>0</v>
      </c>
      <c r="W159" s="4">
        <v>0</v>
      </c>
      <c r="X159" s="4" t="s">
        <v>858</v>
      </c>
      <c r="Y159" s="4" t="s">
        <v>859</v>
      </c>
    </row>
    <row r="160" s="4" customFormat="1" spans="1:25">
      <c r="A160" s="4" t="s">
        <v>860</v>
      </c>
      <c r="B160" s="4" t="s">
        <v>26</v>
      </c>
      <c r="C160" s="4" t="s">
        <v>27</v>
      </c>
      <c r="D160" s="4" t="s">
        <v>861</v>
      </c>
      <c r="E160" s="4" t="s">
        <v>862</v>
      </c>
      <c r="F160" s="6">
        <v>45275</v>
      </c>
      <c r="G160" s="6">
        <v>45278</v>
      </c>
      <c r="H160" s="4">
        <v>1</v>
      </c>
      <c r="I160" s="4">
        <v>3</v>
      </c>
      <c r="J160" s="4">
        <v>3</v>
      </c>
      <c r="K160" s="4" t="s">
        <v>30</v>
      </c>
      <c r="L160" s="4">
        <v>2931</v>
      </c>
      <c r="M160" s="4">
        <v>2931</v>
      </c>
      <c r="N160" s="4" t="s">
        <v>863</v>
      </c>
      <c r="O160" s="4" t="s">
        <v>32</v>
      </c>
      <c r="P160" s="4" t="s">
        <v>33</v>
      </c>
      <c r="Q160" s="4">
        <v>0</v>
      </c>
      <c r="R160" s="8">
        <v>45274</v>
      </c>
      <c r="S160" s="6">
        <v>45279</v>
      </c>
      <c r="T160" s="4" t="s">
        <v>34</v>
      </c>
      <c r="U160" s="4">
        <v>2931</v>
      </c>
      <c r="V160" s="4">
        <v>0</v>
      </c>
      <c r="W160" s="4">
        <v>0</v>
      </c>
      <c r="X160" s="4" t="s">
        <v>864</v>
      </c>
      <c r="Y160" s="4" t="s">
        <v>865</v>
      </c>
    </row>
    <row r="161" s="4" customFormat="1" spans="1:25">
      <c r="A161" s="4" t="s">
        <v>866</v>
      </c>
      <c r="B161" s="4" t="s">
        <v>26</v>
      </c>
      <c r="C161" s="4" t="s">
        <v>27</v>
      </c>
      <c r="D161" s="4" t="s">
        <v>867</v>
      </c>
      <c r="E161" s="4" t="s">
        <v>868</v>
      </c>
      <c r="F161" s="6">
        <v>45275</v>
      </c>
      <c r="G161" s="6">
        <v>45278</v>
      </c>
      <c r="H161" s="4">
        <v>1</v>
      </c>
      <c r="I161" s="4">
        <v>3</v>
      </c>
      <c r="J161" s="4">
        <v>3</v>
      </c>
      <c r="K161" s="4" t="s">
        <v>30</v>
      </c>
      <c r="L161" s="4">
        <v>4722</v>
      </c>
      <c r="M161" s="4">
        <v>4722</v>
      </c>
      <c r="N161" s="4" t="s">
        <v>869</v>
      </c>
      <c r="O161" s="4" t="s">
        <v>32</v>
      </c>
      <c r="P161" s="4" t="s">
        <v>33</v>
      </c>
      <c r="Q161" s="4">
        <v>0</v>
      </c>
      <c r="R161" s="8">
        <v>45274</v>
      </c>
      <c r="S161" s="6">
        <v>45279</v>
      </c>
      <c r="T161" s="4" t="s">
        <v>34</v>
      </c>
      <c r="U161" s="4">
        <v>4722</v>
      </c>
      <c r="V161" s="4">
        <v>0</v>
      </c>
      <c r="W161" s="4">
        <v>0</v>
      </c>
      <c r="X161" s="4" t="s">
        <v>870</v>
      </c>
      <c r="Y161" s="4" t="s">
        <v>871</v>
      </c>
    </row>
    <row r="162" s="4" customFormat="1" spans="1:25">
      <c r="A162" s="4" t="s">
        <v>872</v>
      </c>
      <c r="B162" s="4" t="s">
        <v>26</v>
      </c>
      <c r="C162" s="4" t="s">
        <v>27</v>
      </c>
      <c r="D162" s="4" t="s">
        <v>873</v>
      </c>
      <c r="E162" s="4" t="s">
        <v>874</v>
      </c>
      <c r="F162" s="6">
        <v>45274</v>
      </c>
      <c r="G162" s="6">
        <v>45278</v>
      </c>
      <c r="H162" s="4">
        <v>1</v>
      </c>
      <c r="I162" s="4">
        <v>4</v>
      </c>
      <c r="J162" s="4">
        <v>4</v>
      </c>
      <c r="K162" s="4" t="s">
        <v>30</v>
      </c>
      <c r="L162" s="4">
        <v>26324</v>
      </c>
      <c r="M162" s="4">
        <v>26324</v>
      </c>
      <c r="N162" s="4" t="s">
        <v>875</v>
      </c>
      <c r="O162" s="4" t="s">
        <v>32</v>
      </c>
      <c r="P162" s="4" t="s">
        <v>33</v>
      </c>
      <c r="Q162" s="4">
        <v>0</v>
      </c>
      <c r="R162" s="8">
        <v>45274</v>
      </c>
      <c r="S162" s="6">
        <v>45279</v>
      </c>
      <c r="T162" s="4" t="s">
        <v>34</v>
      </c>
      <c r="U162" s="4">
        <v>26324</v>
      </c>
      <c r="V162" s="4">
        <v>0</v>
      </c>
      <c r="W162" s="4">
        <v>0</v>
      </c>
      <c r="X162" s="4" t="s">
        <v>876</v>
      </c>
      <c r="Y162" s="4" t="s">
        <v>409</v>
      </c>
    </row>
    <row r="163" s="4" customFormat="1" spans="1:25">
      <c r="A163" s="4" t="s">
        <v>872</v>
      </c>
      <c r="B163" s="4" t="s">
        <v>26</v>
      </c>
      <c r="C163" s="4" t="s">
        <v>160</v>
      </c>
      <c r="D163" s="4" t="s">
        <v>873</v>
      </c>
      <c r="E163" s="4" t="s">
        <v>874</v>
      </c>
      <c r="F163" s="6">
        <v>45274</v>
      </c>
      <c r="G163" s="6">
        <v>45278</v>
      </c>
      <c r="H163" s="4">
        <v>1</v>
      </c>
      <c r="I163" s="4">
        <v>4</v>
      </c>
      <c r="J163" s="4">
        <v>4</v>
      </c>
      <c r="K163" s="4" t="s">
        <v>30</v>
      </c>
      <c r="L163" s="4">
        <v>-26324</v>
      </c>
      <c r="M163" s="4">
        <v>-26324</v>
      </c>
      <c r="N163" s="4" t="s">
        <v>875</v>
      </c>
      <c r="O163" s="4" t="s">
        <v>32</v>
      </c>
      <c r="P163" s="4" t="s">
        <v>33</v>
      </c>
      <c r="Q163" s="4">
        <v>0</v>
      </c>
      <c r="R163" s="8">
        <v>45274</v>
      </c>
      <c r="S163" s="6">
        <v>45279</v>
      </c>
      <c r="T163" s="4" t="s">
        <v>34</v>
      </c>
      <c r="U163" s="4">
        <v>-26324</v>
      </c>
      <c r="V163" s="4">
        <v>0</v>
      </c>
      <c r="W163" s="4">
        <v>0</v>
      </c>
      <c r="X163" s="4" t="s">
        <v>876</v>
      </c>
      <c r="Y163" s="4" t="s">
        <v>409</v>
      </c>
    </row>
    <row r="164" s="4" customFormat="1" spans="1:25">
      <c r="A164" s="4" t="s">
        <v>877</v>
      </c>
      <c r="B164" s="4" t="s">
        <v>26</v>
      </c>
      <c r="C164" s="4" t="s">
        <v>27</v>
      </c>
      <c r="D164" s="4" t="s">
        <v>873</v>
      </c>
      <c r="E164" s="4" t="s">
        <v>874</v>
      </c>
      <c r="F164" s="6">
        <v>45275</v>
      </c>
      <c r="G164" s="6">
        <v>45278</v>
      </c>
      <c r="H164" s="4">
        <v>1</v>
      </c>
      <c r="I164" s="4">
        <v>3</v>
      </c>
      <c r="J164" s="4">
        <v>3</v>
      </c>
      <c r="K164" s="4" t="s">
        <v>30</v>
      </c>
      <c r="L164" s="4">
        <v>19974</v>
      </c>
      <c r="M164" s="4">
        <v>19974</v>
      </c>
      <c r="N164" s="4" t="s">
        <v>875</v>
      </c>
      <c r="O164" s="4" t="s">
        <v>32</v>
      </c>
      <c r="P164" s="4" t="s">
        <v>33</v>
      </c>
      <c r="Q164" s="4">
        <v>0</v>
      </c>
      <c r="R164" s="8">
        <v>45274.0000115741</v>
      </c>
      <c r="S164" s="6">
        <v>45279</v>
      </c>
      <c r="T164" s="4" t="s">
        <v>34</v>
      </c>
      <c r="U164" s="4">
        <v>19974</v>
      </c>
      <c r="V164" s="4">
        <v>0</v>
      </c>
      <c r="W164" s="4">
        <v>0</v>
      </c>
      <c r="X164" s="4" t="s">
        <v>878</v>
      </c>
      <c r="Y164" s="4" t="s">
        <v>879</v>
      </c>
    </row>
    <row r="165" s="4" customFormat="1" spans="1:25">
      <c r="A165" s="4" t="s">
        <v>828</v>
      </c>
      <c r="B165" s="4" t="s">
        <v>26</v>
      </c>
      <c r="C165" s="4" t="s">
        <v>160</v>
      </c>
      <c r="D165" s="4" t="s">
        <v>829</v>
      </c>
      <c r="E165" s="4" t="s">
        <v>830</v>
      </c>
      <c r="F165" s="6">
        <v>45274</v>
      </c>
      <c r="G165" s="6">
        <v>45278</v>
      </c>
      <c r="H165" s="4">
        <v>1</v>
      </c>
      <c r="I165" s="4">
        <v>4</v>
      </c>
      <c r="J165" s="4">
        <v>4</v>
      </c>
      <c r="K165" s="4" t="s">
        <v>30</v>
      </c>
      <c r="L165" s="4">
        <v>-4222</v>
      </c>
      <c r="M165" s="4">
        <v>-4222</v>
      </c>
      <c r="N165" s="4" t="s">
        <v>831</v>
      </c>
      <c r="O165" s="4" t="s">
        <v>32</v>
      </c>
      <c r="P165" s="4" t="s">
        <v>33</v>
      </c>
      <c r="Q165" s="4">
        <v>0</v>
      </c>
      <c r="R165" s="8">
        <v>45273.0000115741</v>
      </c>
      <c r="S165" s="6">
        <v>45279</v>
      </c>
      <c r="T165" s="4" t="s">
        <v>34</v>
      </c>
      <c r="U165" s="4">
        <v>-4222</v>
      </c>
      <c r="V165" s="4">
        <v>0</v>
      </c>
      <c r="W165" s="4">
        <v>0</v>
      </c>
      <c r="X165" s="4" t="s">
        <v>832</v>
      </c>
      <c r="Y165" s="4" t="s">
        <v>833</v>
      </c>
    </row>
    <row r="166" s="4" customFormat="1" spans="1:25">
      <c r="A166" s="4" t="s">
        <v>880</v>
      </c>
      <c r="B166" s="4" t="s">
        <v>26</v>
      </c>
      <c r="C166" s="4" t="s">
        <v>27</v>
      </c>
      <c r="D166" s="4" t="s">
        <v>881</v>
      </c>
      <c r="E166" s="4" t="s">
        <v>882</v>
      </c>
      <c r="F166" s="6">
        <v>45277</v>
      </c>
      <c r="G166" s="6">
        <v>45278</v>
      </c>
      <c r="H166" s="4">
        <v>2</v>
      </c>
      <c r="I166" s="4">
        <v>1</v>
      </c>
      <c r="J166" s="4">
        <v>2</v>
      </c>
      <c r="K166" s="4" t="s">
        <v>30</v>
      </c>
      <c r="L166" s="4">
        <v>2134</v>
      </c>
      <c r="M166" s="4">
        <v>2134</v>
      </c>
      <c r="N166" s="4" t="s">
        <v>883</v>
      </c>
      <c r="O166" s="4" t="s">
        <v>32</v>
      </c>
      <c r="P166" s="4" t="s">
        <v>33</v>
      </c>
      <c r="Q166" s="4">
        <v>0</v>
      </c>
      <c r="R166" s="8">
        <v>45276.0000115741</v>
      </c>
      <c r="S166" s="6">
        <v>45279</v>
      </c>
      <c r="T166" s="4" t="s">
        <v>34</v>
      </c>
      <c r="U166" s="4">
        <v>2134</v>
      </c>
      <c r="V166" s="4">
        <v>0</v>
      </c>
      <c r="W166" s="4">
        <v>0</v>
      </c>
      <c r="X166" s="4" t="s">
        <v>884</v>
      </c>
      <c r="Y166" s="4" t="s">
        <v>884</v>
      </c>
    </row>
    <row r="167" s="4" customFormat="1" spans="1:25">
      <c r="A167" s="4" t="s">
        <v>885</v>
      </c>
      <c r="B167" s="4" t="s">
        <v>26</v>
      </c>
      <c r="C167" s="4" t="s">
        <v>27</v>
      </c>
      <c r="D167" s="4" t="s">
        <v>86</v>
      </c>
      <c r="E167" s="4" t="s">
        <v>886</v>
      </c>
      <c r="F167" s="6">
        <v>45277</v>
      </c>
      <c r="G167" s="6">
        <v>45278</v>
      </c>
      <c r="H167" s="4">
        <v>1</v>
      </c>
      <c r="I167" s="4">
        <v>1</v>
      </c>
      <c r="J167" s="4">
        <v>1</v>
      </c>
      <c r="K167" s="4" t="s">
        <v>30</v>
      </c>
      <c r="L167" s="4">
        <v>430</v>
      </c>
      <c r="M167" s="4">
        <v>430</v>
      </c>
      <c r="N167" s="4" t="s">
        <v>887</v>
      </c>
      <c r="O167" s="4" t="s">
        <v>32</v>
      </c>
      <c r="P167" s="4" t="s">
        <v>33</v>
      </c>
      <c r="Q167" s="4">
        <v>0</v>
      </c>
      <c r="R167" s="8">
        <v>45277</v>
      </c>
      <c r="S167" s="6">
        <v>45279</v>
      </c>
      <c r="T167" s="4" t="s">
        <v>34</v>
      </c>
      <c r="U167" s="4">
        <v>430</v>
      </c>
      <c r="V167" s="4">
        <v>0</v>
      </c>
      <c r="W167" s="4">
        <v>0</v>
      </c>
      <c r="X167" s="4" t="s">
        <v>888</v>
      </c>
      <c r="Y167" s="4" t="s">
        <v>889</v>
      </c>
    </row>
    <row r="168" s="4" customFormat="1" spans="1:25">
      <c r="A168" s="4" t="s">
        <v>890</v>
      </c>
      <c r="B168" s="4" t="s">
        <v>26</v>
      </c>
      <c r="C168" s="4" t="s">
        <v>27</v>
      </c>
      <c r="D168" s="4" t="s">
        <v>341</v>
      </c>
      <c r="E168" s="4" t="s">
        <v>891</v>
      </c>
      <c r="F168" s="6">
        <v>45277</v>
      </c>
      <c r="G168" s="6">
        <v>45278</v>
      </c>
      <c r="H168" s="4">
        <v>1</v>
      </c>
      <c r="I168" s="4">
        <v>1</v>
      </c>
      <c r="J168" s="4">
        <v>1</v>
      </c>
      <c r="K168" s="4" t="s">
        <v>30</v>
      </c>
      <c r="L168" s="4">
        <v>1418</v>
      </c>
      <c r="M168" s="4">
        <v>1418</v>
      </c>
      <c r="N168" s="4" t="s">
        <v>892</v>
      </c>
      <c r="O168" s="4" t="s">
        <v>32</v>
      </c>
      <c r="P168" s="4" t="s">
        <v>33</v>
      </c>
      <c r="Q168" s="4">
        <v>0</v>
      </c>
      <c r="R168" s="8">
        <v>45277.0000115741</v>
      </c>
      <c r="S168" s="6">
        <v>45279</v>
      </c>
      <c r="T168" s="4" t="s">
        <v>34</v>
      </c>
      <c r="U168" s="4">
        <v>1418</v>
      </c>
      <c r="V168" s="4">
        <v>0</v>
      </c>
      <c r="W168" s="4">
        <v>0</v>
      </c>
      <c r="X168" s="4" t="s">
        <v>893</v>
      </c>
      <c r="Y168" s="4" t="s">
        <v>894</v>
      </c>
    </row>
    <row r="169" s="4" customFormat="1" spans="1:25">
      <c r="A169" s="4" t="s">
        <v>895</v>
      </c>
      <c r="B169" s="4" t="s">
        <v>26</v>
      </c>
      <c r="C169" s="4" t="s">
        <v>27</v>
      </c>
      <c r="D169" s="4" t="s">
        <v>896</v>
      </c>
      <c r="E169" s="4" t="s">
        <v>897</v>
      </c>
      <c r="F169" s="6">
        <v>45277</v>
      </c>
      <c r="G169" s="6">
        <v>45278</v>
      </c>
      <c r="H169" s="4">
        <v>1</v>
      </c>
      <c r="I169" s="4">
        <v>1</v>
      </c>
      <c r="J169" s="4">
        <v>1</v>
      </c>
      <c r="K169" s="4" t="s">
        <v>30</v>
      </c>
      <c r="L169" s="4">
        <v>440</v>
      </c>
      <c r="M169" s="4">
        <v>440</v>
      </c>
      <c r="N169" s="4" t="s">
        <v>898</v>
      </c>
      <c r="O169" s="4" t="s">
        <v>32</v>
      </c>
      <c r="P169" s="4" t="s">
        <v>33</v>
      </c>
      <c r="Q169" s="4">
        <v>0</v>
      </c>
      <c r="R169" s="8">
        <v>45277.0000115741</v>
      </c>
      <c r="S169" s="6">
        <v>45279</v>
      </c>
      <c r="T169" s="4" t="s">
        <v>34</v>
      </c>
      <c r="U169" s="4">
        <v>440</v>
      </c>
      <c r="V169" s="4">
        <v>0</v>
      </c>
      <c r="W169" s="4">
        <v>0</v>
      </c>
      <c r="X169" s="4" t="s">
        <v>899</v>
      </c>
      <c r="Y169" s="4" t="s">
        <v>900</v>
      </c>
    </row>
    <row r="170" s="4" customFormat="1" spans="1:25">
      <c r="A170" s="4" t="s">
        <v>901</v>
      </c>
      <c r="B170" s="4" t="s">
        <v>26</v>
      </c>
      <c r="C170" s="4" t="s">
        <v>27</v>
      </c>
      <c r="D170" s="4" t="s">
        <v>896</v>
      </c>
      <c r="E170" s="4" t="s">
        <v>902</v>
      </c>
      <c r="F170" s="6">
        <v>45277</v>
      </c>
      <c r="G170" s="6">
        <v>45278</v>
      </c>
      <c r="H170" s="4">
        <v>1</v>
      </c>
      <c r="I170" s="4">
        <v>1</v>
      </c>
      <c r="J170" s="4">
        <v>1</v>
      </c>
      <c r="K170" s="4" t="s">
        <v>30</v>
      </c>
      <c r="L170" s="4">
        <v>460</v>
      </c>
      <c r="M170" s="4">
        <v>460</v>
      </c>
      <c r="N170" s="4" t="s">
        <v>903</v>
      </c>
      <c r="O170" s="4" t="s">
        <v>32</v>
      </c>
      <c r="P170" s="4" t="s">
        <v>33</v>
      </c>
      <c r="Q170" s="4">
        <v>0</v>
      </c>
      <c r="R170" s="8">
        <v>45277.0000115741</v>
      </c>
      <c r="S170" s="6">
        <v>45279</v>
      </c>
      <c r="T170" s="4" t="s">
        <v>34</v>
      </c>
      <c r="U170" s="4">
        <v>460</v>
      </c>
      <c r="V170" s="4">
        <v>0</v>
      </c>
      <c r="W170" s="4">
        <v>0</v>
      </c>
      <c r="X170" s="4" t="s">
        <v>904</v>
      </c>
      <c r="Y170" s="4" t="s">
        <v>905</v>
      </c>
    </row>
    <row r="171" s="4" customFormat="1" spans="1:25">
      <c r="A171" s="4" t="s">
        <v>906</v>
      </c>
      <c r="B171" s="4" t="s">
        <v>26</v>
      </c>
      <c r="C171" s="4" t="s">
        <v>907</v>
      </c>
      <c r="D171" s="4" t="s">
        <v>908</v>
      </c>
      <c r="E171" s="4" t="s">
        <v>909</v>
      </c>
      <c r="F171" s="6">
        <v>45133</v>
      </c>
      <c r="G171" s="6">
        <v>45137</v>
      </c>
      <c r="H171" s="4">
        <v>1</v>
      </c>
      <c r="I171" s="4">
        <v>4</v>
      </c>
      <c r="J171" s="4">
        <v>4</v>
      </c>
      <c r="K171" s="4" t="s">
        <v>30</v>
      </c>
      <c r="L171" s="4">
        <v>-3070.2</v>
      </c>
      <c r="M171" s="4">
        <v>-3070.2</v>
      </c>
      <c r="N171" s="4" t="s">
        <v>910</v>
      </c>
      <c r="O171" s="4" t="s">
        <v>32</v>
      </c>
      <c r="P171" s="4" t="s">
        <v>33</v>
      </c>
      <c r="Q171" s="4">
        <v>0</v>
      </c>
      <c r="R171" s="8">
        <v>45123.8010763889</v>
      </c>
      <c r="S171" s="6">
        <v>45279</v>
      </c>
      <c r="T171" s="4" t="s">
        <v>34</v>
      </c>
      <c r="U171" s="4">
        <v>-3070.2</v>
      </c>
      <c r="V171" s="4">
        <v>0</v>
      </c>
      <c r="W171" s="4">
        <v>0</v>
      </c>
      <c r="X171" s="4" t="s">
        <v>911</v>
      </c>
      <c r="Y171" s="4" t="s">
        <v>912</v>
      </c>
    </row>
    <row r="172" s="4" customFormat="1" spans="1:25">
      <c r="A172" s="4" t="s">
        <v>913</v>
      </c>
      <c r="B172" s="4" t="s">
        <v>26</v>
      </c>
      <c r="C172" s="4" t="s">
        <v>914</v>
      </c>
      <c r="D172" s="4" t="s">
        <v>184</v>
      </c>
      <c r="E172" s="4" t="s">
        <v>915</v>
      </c>
      <c r="F172" s="6">
        <v>45269</v>
      </c>
      <c r="G172" s="6">
        <v>45270</v>
      </c>
      <c r="H172" s="4">
        <v>1</v>
      </c>
      <c r="I172" s="4">
        <v>1</v>
      </c>
      <c r="J172" s="4">
        <v>1</v>
      </c>
      <c r="K172" s="4" t="s">
        <v>30</v>
      </c>
      <c r="L172" s="4">
        <v>8.96</v>
      </c>
      <c r="M172" s="4">
        <v>8.96</v>
      </c>
      <c r="N172" s="4" t="s">
        <v>916</v>
      </c>
      <c r="O172" s="4" t="s">
        <v>32</v>
      </c>
      <c r="P172" s="4" t="s">
        <v>33</v>
      </c>
      <c r="Q172" s="4">
        <v>0</v>
      </c>
      <c r="R172" s="8">
        <v>45216.8962962963</v>
      </c>
      <c r="S172" s="6">
        <v>45279</v>
      </c>
      <c r="T172" s="4" t="s">
        <v>34</v>
      </c>
      <c r="U172" s="4">
        <v>8.96</v>
      </c>
      <c r="V172" s="4">
        <v>0</v>
      </c>
      <c r="W172" s="4">
        <v>0</v>
      </c>
      <c r="X172" s="4" t="s">
        <v>917</v>
      </c>
      <c r="Y172" s="4" t="s">
        <v>918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6"/>
  <sheetViews>
    <sheetView tabSelected="1" workbookViewId="0">
      <selection activeCell="A173" sqref="A173:D17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919</v>
      </c>
    </row>
    <row r="2" s="4" customFormat="1" hidden="1" spans="1:9">
      <c r="A2" s="5">
        <v>999225696715324</v>
      </c>
      <c r="B2" s="6">
        <v>45273</v>
      </c>
      <c r="C2" s="6">
        <v>45276</v>
      </c>
      <c r="D2" s="4">
        <v>4026</v>
      </c>
      <c r="E2" s="4" t="str">
        <f>VLOOKUP(A2,HOP!A:L,12,0)</f>
        <v>4026.00</v>
      </c>
      <c r="F2" s="4" t="str">
        <f>VLOOKUP(A2,HOP!A:C,3,0)</f>
        <v>3708523</v>
      </c>
      <c r="G2" s="4">
        <f>D2-E2</f>
        <v>0</v>
      </c>
      <c r="H2" s="4" t="str">
        <f>$H$1&amp;F2</f>
        <v>，3708523</v>
      </c>
      <c r="I2" s="4" t="str">
        <f>VLOOKUP(A2,HOP!A:U,21,0)</f>
        <v>直采</v>
      </c>
    </row>
    <row r="3" s="4" customFormat="1" hidden="1" spans="1:9">
      <c r="A3" s="5">
        <v>999226329787561</v>
      </c>
      <c r="B3" s="6">
        <v>45275</v>
      </c>
      <c r="C3" s="6">
        <v>45278</v>
      </c>
      <c r="D3" s="4">
        <v>1518</v>
      </c>
      <c r="E3" s="4" t="str">
        <f>VLOOKUP(A3,HOP!A:L,12,0)</f>
        <v>1518.00</v>
      </c>
      <c r="F3" s="4" t="str">
        <f>VLOOKUP(A3,HOP!A:C,3,0)</f>
        <v>3827411</v>
      </c>
      <c r="G3" s="4">
        <f t="shared" ref="G3:G34" si="0">D3-E3</f>
        <v>0</v>
      </c>
      <c r="H3" s="4" t="str">
        <f t="shared" ref="H3:H34" si="1">$H$1&amp;F3</f>
        <v>，3827411</v>
      </c>
      <c r="I3" s="4" t="str">
        <f>VLOOKUP(A3,HOP!A:U,21,0)</f>
        <v>直采</v>
      </c>
    </row>
    <row r="4" s="4" customFormat="1" hidden="1" spans="1:9">
      <c r="A4" s="5">
        <v>999227005875029</v>
      </c>
      <c r="B4" s="6">
        <v>45276</v>
      </c>
      <c r="C4" s="6">
        <v>45278</v>
      </c>
      <c r="D4" s="4">
        <v>412</v>
      </c>
      <c r="E4" s="4" t="str">
        <f>VLOOKUP(A4,HOP!A:L,12,0)</f>
        <v>412.00</v>
      </c>
      <c r="F4" s="4" t="str">
        <f>VLOOKUP(A4,HOP!A:C,3,0)</f>
        <v>3981554</v>
      </c>
      <c r="G4" s="4">
        <f t="shared" si="0"/>
        <v>0</v>
      </c>
      <c r="H4" s="4" t="str">
        <f t="shared" si="1"/>
        <v>，3981554</v>
      </c>
      <c r="I4" s="4" t="str">
        <f>VLOOKUP(A4,HOP!A:U,21,0)</f>
        <v>直采</v>
      </c>
    </row>
    <row r="5" s="4" customFormat="1" hidden="1" spans="1:9">
      <c r="A5" s="5">
        <v>999227108419157</v>
      </c>
      <c r="B5" s="6">
        <v>45275</v>
      </c>
      <c r="C5" s="6">
        <v>45278</v>
      </c>
      <c r="D5" s="4">
        <v>6117</v>
      </c>
      <c r="E5" s="4" t="str">
        <f>VLOOKUP(A5,HOP!A:L,12,0)</f>
        <v>6117.00</v>
      </c>
      <c r="F5" s="4" t="str">
        <f>VLOOKUP(A5,HOP!A:C,3,0)</f>
        <v>4007615</v>
      </c>
      <c r="G5" s="4">
        <f t="shared" si="0"/>
        <v>0</v>
      </c>
      <c r="H5" s="4" t="str">
        <f t="shared" si="1"/>
        <v>，4007615</v>
      </c>
      <c r="I5" s="4" t="str">
        <f>VLOOKUP(A5,HOP!A:U,21,0)</f>
        <v>直连</v>
      </c>
    </row>
    <row r="6" s="4" customFormat="1" hidden="1" spans="1:9">
      <c r="A6" s="5">
        <v>999227180213234</v>
      </c>
      <c r="B6" s="6">
        <v>45276</v>
      </c>
      <c r="C6" s="6">
        <v>45278</v>
      </c>
      <c r="D6" s="4">
        <v>1140</v>
      </c>
      <c r="E6" s="4" t="str">
        <f>VLOOKUP(A6,HOP!A:L,12,0)</f>
        <v>1140.00</v>
      </c>
      <c r="F6" s="4" t="str">
        <f>VLOOKUP(A6,HOP!A:C,3,0)</f>
        <v>4014458</v>
      </c>
      <c r="G6" s="4">
        <f t="shared" si="0"/>
        <v>0</v>
      </c>
      <c r="H6" s="4" t="str">
        <f t="shared" si="1"/>
        <v>，4014458</v>
      </c>
      <c r="I6" s="4" t="str">
        <f>VLOOKUP(A6,HOP!A:U,21,0)</f>
        <v>直采</v>
      </c>
    </row>
    <row r="7" s="4" customFormat="1" hidden="1" spans="1:9">
      <c r="A7" s="5">
        <v>999227187565862</v>
      </c>
      <c r="B7" s="6">
        <v>45275</v>
      </c>
      <c r="C7" s="6">
        <v>45278</v>
      </c>
      <c r="D7" s="4">
        <v>3240</v>
      </c>
      <c r="E7" s="4" t="str">
        <f>VLOOKUP(A7,HOP!A:L,12,0)</f>
        <v>3240.00</v>
      </c>
      <c r="F7" s="4" t="str">
        <f>VLOOKUP(A7,HOP!A:C,3,0)</f>
        <v>4019248</v>
      </c>
      <c r="G7" s="4">
        <f t="shared" si="0"/>
        <v>0</v>
      </c>
      <c r="H7" s="4" t="str">
        <f t="shared" si="1"/>
        <v>，4019248</v>
      </c>
      <c r="I7" s="4" t="str">
        <f>VLOOKUP(A7,HOP!A:U,21,0)</f>
        <v>直采</v>
      </c>
    </row>
    <row r="8" s="4" customFormat="1" hidden="1" spans="1:9">
      <c r="A8" s="5">
        <v>999227295319044</v>
      </c>
      <c r="B8" s="6">
        <v>45276</v>
      </c>
      <c r="C8" s="6">
        <v>45278</v>
      </c>
      <c r="D8" s="4">
        <v>1209</v>
      </c>
      <c r="E8" s="4" t="str">
        <f>VLOOKUP(A8,HOP!A:L,12,0)</f>
        <v>1209.00</v>
      </c>
      <c r="F8" s="4" t="str">
        <f>VLOOKUP(A8,HOP!A:C,3,0)</f>
        <v>4038348</v>
      </c>
      <c r="G8" s="4">
        <f t="shared" si="0"/>
        <v>0</v>
      </c>
      <c r="H8" s="4" t="str">
        <f t="shared" si="1"/>
        <v>，4038348</v>
      </c>
      <c r="I8" s="4" t="str">
        <f>VLOOKUP(A8,HOP!A:U,21,0)</f>
        <v>直采</v>
      </c>
    </row>
    <row r="9" s="4" customFormat="1" hidden="1" spans="1:9">
      <c r="A9" s="5">
        <v>999227309089152</v>
      </c>
      <c r="B9" s="6">
        <v>45275</v>
      </c>
      <c r="C9" s="6">
        <v>45278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999227345418163</v>
      </c>
      <c r="B10" s="6">
        <v>45275</v>
      </c>
      <c r="C10" s="6">
        <v>45278</v>
      </c>
      <c r="D10" s="4">
        <v>7272</v>
      </c>
      <c r="E10" s="4" t="str">
        <f>VLOOKUP(A10,HOP!A:L,12,0)</f>
        <v>7272.00</v>
      </c>
      <c r="F10" s="4" t="str">
        <f>VLOOKUP(A10,HOP!A:C,3,0)</f>
        <v>4057731</v>
      </c>
      <c r="G10" s="4">
        <f t="shared" si="0"/>
        <v>0</v>
      </c>
      <c r="H10" s="4" t="str">
        <f t="shared" si="1"/>
        <v>，4057731</v>
      </c>
      <c r="I10" s="4" t="str">
        <f>VLOOKUP(A10,HOP!A:U,21,0)</f>
        <v>直采</v>
      </c>
    </row>
    <row r="11" s="4" customFormat="1" hidden="1" spans="1:9">
      <c r="A11" s="5">
        <v>999227382710857</v>
      </c>
      <c r="B11" s="6">
        <v>45276</v>
      </c>
      <c r="C11" s="6">
        <v>45278</v>
      </c>
      <c r="D11" s="4">
        <v>840</v>
      </c>
      <c r="E11" s="4" t="str">
        <f>VLOOKUP(A11,HOP!A:L,12,0)</f>
        <v>840.00</v>
      </c>
      <c r="F11" s="4" t="str">
        <f>VLOOKUP(A11,HOP!A:C,3,0)</f>
        <v>4066395</v>
      </c>
      <c r="G11" s="4">
        <f t="shared" si="0"/>
        <v>0</v>
      </c>
      <c r="H11" s="4" t="str">
        <f t="shared" si="1"/>
        <v>，4066395</v>
      </c>
      <c r="I11" s="4" t="str">
        <f>VLOOKUP(A11,HOP!A:U,21,0)</f>
        <v>直采</v>
      </c>
    </row>
    <row r="12" s="4" customFormat="1" hidden="1" spans="1:9">
      <c r="A12" s="5">
        <v>999227384795160</v>
      </c>
      <c r="B12" s="6">
        <v>45274</v>
      </c>
      <c r="C12" s="6">
        <v>45278</v>
      </c>
      <c r="D12" s="4">
        <v>3336</v>
      </c>
      <c r="E12" s="4" t="str">
        <f>VLOOKUP(A12,HOP!A:L,12,0)</f>
        <v>3336.00</v>
      </c>
      <c r="F12" s="4" t="str">
        <f>VLOOKUP(A12,HOP!A:C,3,0)</f>
        <v>4067193</v>
      </c>
      <c r="G12" s="4">
        <f t="shared" si="0"/>
        <v>0</v>
      </c>
      <c r="H12" s="4" t="str">
        <f t="shared" si="1"/>
        <v>，4067193</v>
      </c>
      <c r="I12" s="4" t="str">
        <f>VLOOKUP(A12,HOP!A:U,21,0)</f>
        <v>直采</v>
      </c>
    </row>
    <row r="13" s="4" customFormat="1" hidden="1" spans="1:9">
      <c r="A13" s="5">
        <v>999227440584845</v>
      </c>
      <c r="B13" s="6">
        <v>45275</v>
      </c>
      <c r="C13" s="6">
        <v>45278</v>
      </c>
      <c r="D13" s="4">
        <v>969</v>
      </c>
      <c r="E13" s="4" t="str">
        <f>VLOOKUP(A13,HOP!A:L,12,0)</f>
        <v>969.00</v>
      </c>
      <c r="F13" s="4" t="str">
        <f>VLOOKUP(A13,HOP!A:C,3,0)</f>
        <v>4076746</v>
      </c>
      <c r="G13" s="4">
        <f t="shared" si="0"/>
        <v>0</v>
      </c>
      <c r="H13" s="4" t="str">
        <f t="shared" si="1"/>
        <v>，4076746</v>
      </c>
      <c r="I13" s="4" t="str">
        <f>VLOOKUP(A13,HOP!A:U,21,0)</f>
        <v>直采</v>
      </c>
    </row>
    <row r="14" s="4" customFormat="1" hidden="1" spans="1:9">
      <c r="A14" s="5">
        <v>999227953287835</v>
      </c>
      <c r="B14" s="6">
        <v>45276</v>
      </c>
      <c r="C14" s="6">
        <v>45278</v>
      </c>
      <c r="D14" s="4">
        <v>1668</v>
      </c>
      <c r="E14" s="4" t="str">
        <f>VLOOKUP(A14,HOP!A:L,12,0)</f>
        <v>1668.00</v>
      </c>
      <c r="F14" s="4" t="str">
        <f>VLOOKUP(A14,HOP!A:C,3,0)</f>
        <v>4085206</v>
      </c>
      <c r="G14" s="4">
        <f t="shared" si="0"/>
        <v>0</v>
      </c>
      <c r="H14" s="4" t="str">
        <f t="shared" si="1"/>
        <v>，4085206</v>
      </c>
      <c r="I14" s="4" t="str">
        <f>VLOOKUP(A14,HOP!A:U,21,0)</f>
        <v>直采</v>
      </c>
    </row>
    <row r="15" s="4" customFormat="1" hidden="1" spans="1:9">
      <c r="A15" s="5">
        <v>999227980034885</v>
      </c>
      <c r="B15" s="6">
        <v>45276</v>
      </c>
      <c r="C15" s="6">
        <v>45278</v>
      </c>
      <c r="D15" s="4">
        <v>2146</v>
      </c>
      <c r="E15" s="4" t="str">
        <f>VLOOKUP(A15,HOP!A:L,12,0)</f>
        <v>2146.00</v>
      </c>
      <c r="F15" s="4" t="str">
        <f>VLOOKUP(A15,HOP!A:C,3,0)</f>
        <v>4093713</v>
      </c>
      <c r="G15" s="4">
        <f t="shared" si="0"/>
        <v>0</v>
      </c>
      <c r="H15" s="4" t="str">
        <f t="shared" si="1"/>
        <v>，4093713</v>
      </c>
      <c r="I15" s="4" t="str">
        <f>VLOOKUP(A15,HOP!A:U,21,0)</f>
        <v>直采</v>
      </c>
    </row>
    <row r="16" s="4" customFormat="1" hidden="1" spans="1:9">
      <c r="A16" s="5">
        <v>999228068607083</v>
      </c>
      <c r="B16" s="6">
        <v>45276</v>
      </c>
      <c r="C16" s="6">
        <v>45278</v>
      </c>
      <c r="D16" s="4">
        <v>2467</v>
      </c>
      <c r="E16" s="4" t="str">
        <f>VLOOKUP(A16,HOP!A:L,12,0)</f>
        <v>2467.00</v>
      </c>
      <c r="F16" s="4" t="str">
        <f>VLOOKUP(A16,HOP!A:C,3,0)</f>
        <v>4117314</v>
      </c>
      <c r="G16" s="4">
        <f t="shared" si="0"/>
        <v>0</v>
      </c>
      <c r="H16" s="4" t="str">
        <f t="shared" si="1"/>
        <v>，4117314</v>
      </c>
      <c r="I16" s="4" t="str">
        <f>VLOOKUP(A16,HOP!A:U,21,0)</f>
        <v>直采</v>
      </c>
    </row>
    <row r="17" s="4" customFormat="1" hidden="1" spans="1:9">
      <c r="A17" s="5">
        <v>999228090247383</v>
      </c>
      <c r="B17" s="6">
        <v>45276</v>
      </c>
      <c r="C17" s="6">
        <v>45278</v>
      </c>
      <c r="D17" s="4">
        <v>2200</v>
      </c>
      <c r="E17" s="4" t="str">
        <f>VLOOKUP(A17,HOP!A:L,12,0)</f>
        <v>2200.00</v>
      </c>
      <c r="F17" s="4" t="str">
        <f>VLOOKUP(A17,HOP!A:C,3,0)</f>
        <v>4122802</v>
      </c>
      <c r="G17" s="4">
        <f t="shared" si="0"/>
        <v>0</v>
      </c>
      <c r="H17" s="4" t="str">
        <f t="shared" si="1"/>
        <v>，4122802</v>
      </c>
      <c r="I17" s="4" t="str">
        <f>VLOOKUP(A17,HOP!A:U,21,0)</f>
        <v>直采</v>
      </c>
    </row>
    <row r="18" s="4" customFormat="1" hidden="1" spans="1:9">
      <c r="A18" s="5">
        <v>999228163589125</v>
      </c>
      <c r="B18" s="6">
        <v>45273</v>
      </c>
      <c r="C18" s="6">
        <v>45278</v>
      </c>
      <c r="D18" s="4">
        <v>3615</v>
      </c>
      <c r="E18" s="4" t="str">
        <f>VLOOKUP(A18,HOP!A:L,12,0)</f>
        <v>3615.00</v>
      </c>
      <c r="F18" s="4" t="str">
        <f>VLOOKUP(A18,HOP!A:C,3,0)</f>
        <v>4143530</v>
      </c>
      <c r="G18" s="4">
        <f t="shared" si="0"/>
        <v>0</v>
      </c>
      <c r="H18" s="4" t="str">
        <f t="shared" si="1"/>
        <v>，4143530</v>
      </c>
      <c r="I18" s="4" t="str">
        <f>VLOOKUP(A18,HOP!A:U,21,0)</f>
        <v>直采</v>
      </c>
    </row>
    <row r="19" s="4" customFormat="1" hidden="1" spans="1:9">
      <c r="A19" s="5">
        <v>999228163738567</v>
      </c>
      <c r="B19" s="6">
        <v>45276</v>
      </c>
      <c r="C19" s="6">
        <v>45278</v>
      </c>
      <c r="D19" s="4">
        <v>0</v>
      </c>
      <c r="E19" s="4" t="str">
        <f>VLOOKUP(A19,HOP!A:L,12,0)</f>
        <v>4232.00</v>
      </c>
      <c r="F19" s="4" t="str">
        <f>VLOOKUP(A19,HOP!A:C,3,0)</f>
        <v>4143550</v>
      </c>
      <c r="G19" s="4">
        <f t="shared" si="0"/>
        <v>-4232</v>
      </c>
      <c r="H19" s="4" t="str">
        <f t="shared" si="1"/>
        <v>，4143550</v>
      </c>
      <c r="I19" s="4" t="str">
        <f>VLOOKUP(A19,HOP!A:U,21,0)</f>
        <v>直采</v>
      </c>
    </row>
    <row r="20" s="4" customFormat="1" hidden="1" spans="1:9">
      <c r="A20" s="5">
        <v>999228208962841</v>
      </c>
      <c r="B20" s="6">
        <v>45272</v>
      </c>
      <c r="C20" s="6">
        <v>45278</v>
      </c>
      <c r="D20" s="4">
        <v>2709</v>
      </c>
      <c r="E20" s="4" t="str">
        <f>VLOOKUP(A20,HOP!A:L,12,0)</f>
        <v>2709.00</v>
      </c>
      <c r="F20" s="4" t="str">
        <f>VLOOKUP(A20,HOP!A:C,3,0)</f>
        <v>4149348</v>
      </c>
      <c r="G20" s="4">
        <f t="shared" si="0"/>
        <v>0</v>
      </c>
      <c r="H20" s="4" t="str">
        <f t="shared" si="1"/>
        <v>，4149348</v>
      </c>
      <c r="I20" s="4" t="str">
        <f>VLOOKUP(A20,HOP!A:U,21,0)</f>
        <v>直采</v>
      </c>
    </row>
    <row r="21" s="4" customFormat="1" hidden="1" spans="1:9">
      <c r="A21" s="5">
        <v>999228263677366</v>
      </c>
      <c r="B21" s="6">
        <v>45275</v>
      </c>
      <c r="C21" s="6">
        <v>45278</v>
      </c>
      <c r="D21" s="4">
        <v>2140</v>
      </c>
      <c r="E21" s="4" t="str">
        <f>VLOOKUP(A21,HOP!A:L,12,0)</f>
        <v>2140.00</v>
      </c>
      <c r="F21" s="4" t="str">
        <f>VLOOKUP(A21,HOP!A:C,3,0)</f>
        <v>4166976</v>
      </c>
      <c r="G21" s="4">
        <f t="shared" si="0"/>
        <v>0</v>
      </c>
      <c r="H21" s="4" t="str">
        <f t="shared" si="1"/>
        <v>，4166976</v>
      </c>
      <c r="I21" s="4" t="str">
        <f>VLOOKUP(A21,HOP!A:U,21,0)</f>
        <v>直采</v>
      </c>
    </row>
    <row r="22" s="4" customFormat="1" hidden="1" spans="1:9">
      <c r="A22" s="5">
        <v>999228265958828</v>
      </c>
      <c r="B22" s="6">
        <v>45272</v>
      </c>
      <c r="C22" s="6">
        <v>45278</v>
      </c>
      <c r="D22" s="4">
        <v>1578</v>
      </c>
      <c r="E22" s="4" t="str">
        <f>VLOOKUP(A22,HOP!A:L,12,0)</f>
        <v>1578.00</v>
      </c>
      <c r="F22" s="4" t="str">
        <f>VLOOKUP(A22,HOP!A:C,3,0)</f>
        <v>4168381</v>
      </c>
      <c r="G22" s="4">
        <f t="shared" si="0"/>
        <v>0</v>
      </c>
      <c r="H22" s="4" t="str">
        <f t="shared" si="1"/>
        <v>，4168381</v>
      </c>
      <c r="I22" s="4" t="str">
        <f>VLOOKUP(A22,HOP!A:U,21,0)</f>
        <v>直采</v>
      </c>
    </row>
    <row r="23" s="4" customFormat="1" hidden="1" spans="1:9">
      <c r="A23" s="5">
        <v>28267582198</v>
      </c>
      <c r="B23" s="6">
        <v>45275</v>
      </c>
      <c r="C23" s="6">
        <v>45278</v>
      </c>
      <c r="D23" s="4">
        <v>1119</v>
      </c>
      <c r="E23" s="4" t="str">
        <f>VLOOKUP(A23,HOP!A:L,12,0)</f>
        <v>1119.00</v>
      </c>
      <c r="F23" s="4" t="str">
        <f>VLOOKUP(A23,HOP!A:C,3,0)</f>
        <v>4169239</v>
      </c>
      <c r="G23" s="4">
        <f t="shared" si="0"/>
        <v>0</v>
      </c>
      <c r="H23" s="4" t="str">
        <f t="shared" si="1"/>
        <v>，4169239</v>
      </c>
      <c r="I23" s="4" t="str">
        <f>VLOOKUP(A23,HOP!A:U,21,0)</f>
        <v>直采</v>
      </c>
    </row>
    <row r="24" s="4" customFormat="1" hidden="1" spans="1:9">
      <c r="A24" s="5">
        <v>999228272248218</v>
      </c>
      <c r="B24" s="6">
        <v>45277</v>
      </c>
      <c r="C24" s="6">
        <v>45278</v>
      </c>
      <c r="D24" s="4">
        <v>450</v>
      </c>
      <c r="E24" s="4" t="str">
        <f>VLOOKUP(A24,HOP!A:L,12,0)</f>
        <v>450.00</v>
      </c>
      <c r="F24" s="4" t="str">
        <f>VLOOKUP(A24,HOP!A:C,3,0)</f>
        <v>4172243</v>
      </c>
      <c r="G24" s="4">
        <f t="shared" si="0"/>
        <v>0</v>
      </c>
      <c r="H24" s="4" t="str">
        <f t="shared" si="1"/>
        <v>，4172243</v>
      </c>
      <c r="I24" s="4" t="str">
        <f>VLOOKUP(A24,HOP!A:U,21,0)</f>
        <v>直采</v>
      </c>
    </row>
    <row r="25" s="4" customFormat="1" hidden="1" spans="1:9">
      <c r="A25" s="5">
        <v>999228281122151</v>
      </c>
      <c r="B25" s="6">
        <v>45277</v>
      </c>
      <c r="C25" s="6">
        <v>45278</v>
      </c>
      <c r="D25" s="4">
        <v>668</v>
      </c>
      <c r="E25" s="4" t="str">
        <f>VLOOKUP(A25,HOP!A:L,12,0)</f>
        <v>668.00</v>
      </c>
      <c r="F25" s="4" t="str">
        <f>VLOOKUP(A25,HOP!A:C,3,0)</f>
        <v>4175361</v>
      </c>
      <c r="G25" s="4">
        <f t="shared" si="0"/>
        <v>0</v>
      </c>
      <c r="H25" s="4" t="str">
        <f t="shared" si="1"/>
        <v>，4175361</v>
      </c>
      <c r="I25" s="4" t="str">
        <f>VLOOKUP(A25,HOP!A:U,21,0)</f>
        <v>直采</v>
      </c>
    </row>
    <row r="26" s="4" customFormat="1" hidden="1" spans="1:9">
      <c r="A26" s="5">
        <v>999228327429409</v>
      </c>
      <c r="B26" s="6">
        <v>45276</v>
      </c>
      <c r="C26" s="6">
        <v>45278</v>
      </c>
      <c r="D26" s="4">
        <v>1658</v>
      </c>
      <c r="E26" s="4" t="str">
        <f>VLOOKUP(A26,HOP!A:L,12,0)</f>
        <v>1658.00</v>
      </c>
      <c r="F26" s="4" t="str">
        <f>VLOOKUP(A26,HOP!A:C,3,0)</f>
        <v>4196421</v>
      </c>
      <c r="G26" s="4">
        <f t="shared" si="0"/>
        <v>0</v>
      </c>
      <c r="H26" s="4" t="str">
        <f t="shared" si="1"/>
        <v>，4196421</v>
      </c>
      <c r="I26" s="4" t="str">
        <f>VLOOKUP(A26,HOP!A:U,21,0)</f>
        <v>直采</v>
      </c>
    </row>
    <row r="27" s="4" customFormat="1" hidden="1" spans="1:9">
      <c r="A27" s="5">
        <v>999228343665634</v>
      </c>
      <c r="B27" s="6">
        <v>45275</v>
      </c>
      <c r="C27" s="6">
        <v>45278</v>
      </c>
      <c r="D27" s="4">
        <v>2322</v>
      </c>
      <c r="E27" s="4" t="str">
        <f>VLOOKUP(A27,HOP!A:L,12,0)</f>
        <v>2322.00</v>
      </c>
      <c r="F27" s="4" t="str">
        <f>VLOOKUP(A27,HOP!A:C,3,0)</f>
        <v>4205981</v>
      </c>
      <c r="G27" s="4">
        <f t="shared" si="0"/>
        <v>0</v>
      </c>
      <c r="H27" s="4" t="str">
        <f t="shared" si="1"/>
        <v>，4205981</v>
      </c>
      <c r="I27" s="4" t="str">
        <f>VLOOKUP(A27,HOP!A:U,21,0)</f>
        <v>直采</v>
      </c>
    </row>
    <row r="28" s="4" customFormat="1" hidden="1" spans="1:9">
      <c r="A28" s="5">
        <v>999228355297949</v>
      </c>
      <c r="B28" s="6">
        <v>45275</v>
      </c>
      <c r="C28" s="6">
        <v>45278</v>
      </c>
      <c r="D28" s="4">
        <v>1561</v>
      </c>
      <c r="E28" s="4" t="str">
        <f>VLOOKUP(A28,HOP!A:L,12,0)</f>
        <v>1561.00</v>
      </c>
      <c r="F28" s="4" t="str">
        <f>VLOOKUP(A28,HOP!A:C,3,0)</f>
        <v>4210665</v>
      </c>
      <c r="G28" s="4">
        <f t="shared" si="0"/>
        <v>0</v>
      </c>
      <c r="H28" s="4" t="str">
        <f t="shared" si="1"/>
        <v>，4210665</v>
      </c>
      <c r="I28" s="4" t="str">
        <f>VLOOKUP(A28,HOP!A:U,21,0)</f>
        <v>直连</v>
      </c>
    </row>
    <row r="29" s="4" customFormat="1" hidden="1" spans="1:9">
      <c r="A29" s="5">
        <v>999228363160116</v>
      </c>
      <c r="B29" s="6">
        <v>45277</v>
      </c>
      <c r="C29" s="6">
        <v>45278</v>
      </c>
      <c r="D29" s="4">
        <v>1229</v>
      </c>
      <c r="E29" s="4" t="str">
        <f>VLOOKUP(A29,HOP!A:L,12,0)</f>
        <v>1229.00</v>
      </c>
      <c r="F29" s="4" t="str">
        <f>VLOOKUP(A29,HOP!A:C,3,0)</f>
        <v>4215043</v>
      </c>
      <c r="G29" s="4">
        <f t="shared" si="0"/>
        <v>0</v>
      </c>
      <c r="H29" s="4" t="str">
        <f t="shared" si="1"/>
        <v>，4215043</v>
      </c>
      <c r="I29" s="4" t="str">
        <f>VLOOKUP(A29,HOP!A:U,21,0)</f>
        <v>直采</v>
      </c>
    </row>
    <row r="30" s="4" customFormat="1" hidden="1" spans="1:9">
      <c r="A30" s="5">
        <v>999228367534543</v>
      </c>
      <c r="B30" s="6">
        <v>45277</v>
      </c>
      <c r="C30" s="6">
        <v>45278</v>
      </c>
      <c r="D30" s="4">
        <v>1590</v>
      </c>
      <c r="E30" s="4" t="str">
        <f>VLOOKUP(A30,HOP!A:L,12,0)</f>
        <v>1590.00</v>
      </c>
      <c r="F30" s="4" t="str">
        <f>VLOOKUP(A30,HOP!A:C,3,0)</f>
        <v>4218742</v>
      </c>
      <c r="G30" s="4">
        <f t="shared" si="0"/>
        <v>0</v>
      </c>
      <c r="H30" s="4" t="str">
        <f t="shared" si="1"/>
        <v>，4218742</v>
      </c>
      <c r="I30" s="4" t="str">
        <f>VLOOKUP(A30,HOP!A:U,21,0)</f>
        <v>直连</v>
      </c>
    </row>
    <row r="31" s="4" customFormat="1" hidden="1" spans="1:9">
      <c r="A31" s="5">
        <v>999228369510237</v>
      </c>
      <c r="B31" s="6">
        <v>45274</v>
      </c>
      <c r="C31" s="6">
        <v>45278</v>
      </c>
      <c r="D31" s="4">
        <v>4920</v>
      </c>
      <c r="E31" s="4" t="str">
        <f>VLOOKUP(A31,HOP!A:L,12,0)</f>
        <v>4920.00</v>
      </c>
      <c r="F31" s="4" t="str">
        <f>VLOOKUP(A31,HOP!A:C,3,0)</f>
        <v>4222204</v>
      </c>
      <c r="G31" s="4">
        <f t="shared" si="0"/>
        <v>0</v>
      </c>
      <c r="H31" s="4" t="str">
        <f t="shared" si="1"/>
        <v>，4222204</v>
      </c>
      <c r="I31" s="4" t="str">
        <f>VLOOKUP(A31,HOP!A:U,21,0)</f>
        <v>直采</v>
      </c>
    </row>
    <row r="32" s="4" customFormat="1" hidden="1" spans="1:9">
      <c r="A32" s="5">
        <v>999228370113579</v>
      </c>
      <c r="B32" s="6">
        <v>45275</v>
      </c>
      <c r="C32" s="6">
        <v>45278</v>
      </c>
      <c r="D32" s="4">
        <v>807</v>
      </c>
      <c r="E32" s="4" t="str">
        <f>VLOOKUP(A32,HOP!A:L,12,0)</f>
        <v>807.00</v>
      </c>
      <c r="F32" s="4" t="str">
        <f>VLOOKUP(A32,HOP!A:C,3,0)</f>
        <v>4223160</v>
      </c>
      <c r="G32" s="4">
        <f t="shared" si="0"/>
        <v>0</v>
      </c>
      <c r="H32" s="4" t="str">
        <f t="shared" si="1"/>
        <v>，4223160</v>
      </c>
      <c r="I32" s="4" t="str">
        <f>VLOOKUP(A32,HOP!A:U,21,0)</f>
        <v>直采</v>
      </c>
    </row>
    <row r="33" s="4" customFormat="1" hidden="1" spans="1:9">
      <c r="A33" s="5">
        <v>999228370163730</v>
      </c>
      <c r="B33" s="6">
        <v>45275</v>
      </c>
      <c r="C33" s="6">
        <v>45278</v>
      </c>
      <c r="D33" s="4">
        <v>807</v>
      </c>
      <c r="E33" s="4" t="str">
        <f>VLOOKUP(A33,HOP!A:L,12,0)</f>
        <v>807.00</v>
      </c>
      <c r="F33" s="4" t="str">
        <f>VLOOKUP(A33,HOP!A:C,3,0)</f>
        <v>4223375</v>
      </c>
      <c r="G33" s="4">
        <f t="shared" si="0"/>
        <v>0</v>
      </c>
      <c r="H33" s="4" t="str">
        <f t="shared" si="1"/>
        <v>，4223375</v>
      </c>
      <c r="I33" s="4" t="str">
        <f>VLOOKUP(A33,HOP!A:U,21,0)</f>
        <v>直采</v>
      </c>
    </row>
    <row r="34" s="4" customFormat="1" hidden="1" spans="1:9">
      <c r="A34" s="5">
        <v>999228395379323</v>
      </c>
      <c r="B34" s="6">
        <v>45275</v>
      </c>
      <c r="C34" s="6">
        <v>45278</v>
      </c>
      <c r="D34" s="4">
        <v>4323</v>
      </c>
      <c r="E34" s="4" t="str">
        <f>VLOOKUP(A34,HOP!A:L,12,0)</f>
        <v>4323.00</v>
      </c>
      <c r="F34" s="4" t="str">
        <f>VLOOKUP(A34,HOP!A:C,3,0)</f>
        <v>4227466</v>
      </c>
      <c r="G34" s="4">
        <f t="shared" si="0"/>
        <v>0</v>
      </c>
      <c r="H34" s="4" t="str">
        <f t="shared" si="1"/>
        <v>，4227466</v>
      </c>
      <c r="I34" s="4" t="str">
        <f>VLOOKUP(A34,HOP!A:U,21,0)</f>
        <v>直采</v>
      </c>
    </row>
    <row r="35" s="4" customFormat="1" hidden="1" spans="1:9">
      <c r="A35" s="5">
        <v>999228403776486</v>
      </c>
      <c r="B35" s="6">
        <v>45277</v>
      </c>
      <c r="C35" s="6">
        <v>45278</v>
      </c>
      <c r="D35" s="4">
        <v>372</v>
      </c>
      <c r="E35" s="4" t="str">
        <f>VLOOKUP(A35,HOP!A:L,12,0)</f>
        <v>372.00</v>
      </c>
      <c r="F35" s="4" t="str">
        <f>VLOOKUP(A35,HOP!A:C,3,0)</f>
        <v>4231009</v>
      </c>
      <c r="G35" s="4">
        <f t="shared" ref="G35:G66" si="2">D35-E35</f>
        <v>0</v>
      </c>
      <c r="H35" s="4" t="str">
        <f t="shared" ref="H35:H66" si="3">$H$1&amp;F35</f>
        <v>，4231009</v>
      </c>
      <c r="I35" s="4" t="str">
        <f>VLOOKUP(A35,HOP!A:U,21,0)</f>
        <v>直采</v>
      </c>
    </row>
    <row r="36" s="4" customFormat="1" hidden="1" spans="1:9">
      <c r="A36" s="5">
        <v>999228413511286</v>
      </c>
      <c r="B36" s="6">
        <v>45274</v>
      </c>
      <c r="C36" s="6">
        <v>45278</v>
      </c>
      <c r="D36" s="4">
        <v>2680</v>
      </c>
      <c r="E36" s="4" t="str">
        <f>VLOOKUP(A36,HOP!A:L,12,0)</f>
        <v>2680.00</v>
      </c>
      <c r="F36" s="4" t="str">
        <f>VLOOKUP(A36,HOP!A:C,3,0)</f>
        <v>4232374</v>
      </c>
      <c r="G36" s="4">
        <f t="shared" si="2"/>
        <v>0</v>
      </c>
      <c r="H36" s="4" t="str">
        <f t="shared" si="3"/>
        <v>，4232374</v>
      </c>
      <c r="I36" s="4" t="str">
        <f>VLOOKUP(A36,HOP!A:U,21,0)</f>
        <v>直采</v>
      </c>
    </row>
    <row r="37" s="4" customFormat="1" hidden="1" spans="1:9">
      <c r="A37" s="5">
        <v>999228443109995</v>
      </c>
      <c r="B37" s="6">
        <v>45275</v>
      </c>
      <c r="C37" s="6">
        <v>45278</v>
      </c>
      <c r="D37" s="4">
        <v>1974</v>
      </c>
      <c r="E37" s="4" t="str">
        <f>VLOOKUP(A37,HOP!A:L,12,0)</f>
        <v>1974.00</v>
      </c>
      <c r="F37" s="4" t="str">
        <f>VLOOKUP(A37,HOP!A:C,3,0)</f>
        <v>4244272</v>
      </c>
      <c r="G37" s="4">
        <f t="shared" si="2"/>
        <v>0</v>
      </c>
      <c r="H37" s="4" t="str">
        <f t="shared" si="3"/>
        <v>，4244272</v>
      </c>
      <c r="I37" s="4" t="str">
        <f>VLOOKUP(A37,HOP!A:U,21,0)</f>
        <v>直采</v>
      </c>
    </row>
    <row r="38" s="4" customFormat="1" hidden="1" spans="1:9">
      <c r="A38" s="5">
        <v>999228443185423</v>
      </c>
      <c r="B38" s="6">
        <v>45277</v>
      </c>
      <c r="C38" s="6">
        <v>45278</v>
      </c>
      <c r="D38" s="4">
        <v>3090</v>
      </c>
      <c r="E38" s="4" t="str">
        <f>VLOOKUP(A38,HOP!A:L,12,0)</f>
        <v>3090.00</v>
      </c>
      <c r="F38" s="4" t="str">
        <f>VLOOKUP(A38,HOP!A:C,3,0)</f>
        <v>4244364</v>
      </c>
      <c r="G38" s="4">
        <f t="shared" si="2"/>
        <v>0</v>
      </c>
      <c r="H38" s="4" t="str">
        <f t="shared" si="3"/>
        <v>，4244364</v>
      </c>
      <c r="I38" s="4" t="str">
        <f>VLOOKUP(A38,HOP!A:U,21,0)</f>
        <v>直采</v>
      </c>
    </row>
    <row r="39" s="4" customFormat="1" hidden="1" spans="1:9">
      <c r="A39" s="5">
        <v>28445068015</v>
      </c>
      <c r="B39" s="6">
        <v>45274</v>
      </c>
      <c r="C39" s="6">
        <v>45278</v>
      </c>
      <c r="D39" s="4">
        <v>7996</v>
      </c>
      <c r="E39" s="4" t="str">
        <f>VLOOKUP(A39,HOP!A:L,12,0)</f>
        <v>7996.00</v>
      </c>
      <c r="F39" s="4" t="str">
        <f>VLOOKUP(A39,HOP!A:C,3,0)</f>
        <v>4247785</v>
      </c>
      <c r="G39" s="4">
        <f t="shared" si="2"/>
        <v>0</v>
      </c>
      <c r="H39" s="4" t="str">
        <f t="shared" si="3"/>
        <v>，4247785</v>
      </c>
      <c r="I39" s="4" t="str">
        <f>VLOOKUP(A39,HOP!A:U,21,0)</f>
        <v>直采</v>
      </c>
    </row>
    <row r="40" s="4" customFormat="1" hidden="1" spans="1:9">
      <c r="A40" s="5">
        <v>999228446077273</v>
      </c>
      <c r="B40" s="6">
        <v>45276</v>
      </c>
      <c r="C40" s="6">
        <v>45278</v>
      </c>
      <c r="D40" s="4">
        <v>1666</v>
      </c>
      <c r="E40" s="4" t="str">
        <f>VLOOKUP(A40,HOP!A:L,12,0)</f>
        <v>1666.00</v>
      </c>
      <c r="F40" s="4" t="str">
        <f>VLOOKUP(A40,HOP!A:C,3,0)</f>
        <v>4249778</v>
      </c>
      <c r="G40" s="4">
        <f t="shared" si="2"/>
        <v>0</v>
      </c>
      <c r="H40" s="4" t="str">
        <f t="shared" si="3"/>
        <v>，4249778</v>
      </c>
      <c r="I40" s="4" t="str">
        <f>VLOOKUP(A40,HOP!A:U,21,0)</f>
        <v>直采</v>
      </c>
    </row>
    <row r="41" s="4" customFormat="1" hidden="1" spans="1:9">
      <c r="A41" s="5">
        <v>999228446716143</v>
      </c>
      <c r="B41" s="6">
        <v>45277</v>
      </c>
      <c r="C41" s="6">
        <v>45278</v>
      </c>
      <c r="D41" s="4">
        <v>1997</v>
      </c>
      <c r="E41" s="4" t="str">
        <f>VLOOKUP(A41,HOP!A:L,12,0)</f>
        <v>1997.00</v>
      </c>
      <c r="F41" s="4" t="str">
        <f>VLOOKUP(A41,HOP!A:C,3,0)</f>
        <v>4251180</v>
      </c>
      <c r="G41" s="4">
        <f t="shared" si="2"/>
        <v>0</v>
      </c>
      <c r="H41" s="4" t="str">
        <f t="shared" si="3"/>
        <v>，4251180</v>
      </c>
      <c r="I41" s="4" t="str">
        <f>VLOOKUP(A41,HOP!A:U,21,0)</f>
        <v>直采</v>
      </c>
    </row>
    <row r="42" s="4" customFormat="1" hidden="1" spans="1:9">
      <c r="A42" s="5">
        <v>999228468773348</v>
      </c>
      <c r="B42" s="6">
        <v>45277</v>
      </c>
      <c r="C42" s="6">
        <v>45278</v>
      </c>
      <c r="D42" s="4">
        <v>360</v>
      </c>
      <c r="E42" s="4" t="str">
        <f>VLOOKUP(A42,HOP!A:L,12,0)</f>
        <v>360.00</v>
      </c>
      <c r="F42" s="4" t="str">
        <f>VLOOKUP(A42,HOP!A:C,3,0)</f>
        <v>4252195</v>
      </c>
      <c r="G42" s="4">
        <f t="shared" si="2"/>
        <v>0</v>
      </c>
      <c r="H42" s="4" t="str">
        <f t="shared" si="3"/>
        <v>，4252195</v>
      </c>
      <c r="I42" s="4" t="str">
        <f>VLOOKUP(A42,HOP!A:U,21,0)</f>
        <v>直采</v>
      </c>
    </row>
    <row r="43" s="4" customFormat="1" hidden="1" spans="1:9">
      <c r="A43" s="5">
        <v>999228498071410</v>
      </c>
      <c r="B43" s="6">
        <v>45275</v>
      </c>
      <c r="C43" s="6">
        <v>45278</v>
      </c>
      <c r="D43" s="4">
        <v>3725</v>
      </c>
      <c r="E43" s="4" t="str">
        <f>VLOOKUP(A43,HOP!A:L,12,0)</f>
        <v>3725.00</v>
      </c>
      <c r="F43" s="4" t="str">
        <f>VLOOKUP(A43,HOP!A:C,3,0)</f>
        <v>4265246</v>
      </c>
      <c r="G43" s="4">
        <f t="shared" si="2"/>
        <v>0</v>
      </c>
      <c r="H43" s="4" t="str">
        <f t="shared" si="3"/>
        <v>，4265246</v>
      </c>
      <c r="I43" s="4" t="str">
        <f>VLOOKUP(A43,HOP!A:U,21,0)</f>
        <v>直采</v>
      </c>
    </row>
    <row r="44" s="4" customFormat="1" hidden="1" spans="1:9">
      <c r="A44" s="5">
        <v>999228505205285</v>
      </c>
      <c r="B44" s="6">
        <v>45275</v>
      </c>
      <c r="C44" s="6">
        <v>45278</v>
      </c>
      <c r="D44" s="4">
        <v>1150</v>
      </c>
      <c r="E44" s="4" t="str">
        <f>VLOOKUP(A44,HOP!A:L,12,0)</f>
        <v>1150.00</v>
      </c>
      <c r="F44" s="4" t="str">
        <f>VLOOKUP(A44,HOP!A:C,3,0)</f>
        <v>4267373</v>
      </c>
      <c r="G44" s="4">
        <f t="shared" si="2"/>
        <v>0</v>
      </c>
      <c r="H44" s="4" t="str">
        <f t="shared" si="3"/>
        <v>，4267373</v>
      </c>
      <c r="I44" s="4" t="str">
        <f>VLOOKUP(A44,HOP!A:U,21,0)</f>
        <v>直采</v>
      </c>
    </row>
    <row r="45" s="4" customFormat="1" hidden="1" spans="1:9">
      <c r="A45" s="5">
        <v>999228505466536</v>
      </c>
      <c r="B45" s="6">
        <v>45276</v>
      </c>
      <c r="C45" s="6">
        <v>45278</v>
      </c>
      <c r="D45" s="4">
        <v>494</v>
      </c>
      <c r="E45" s="4" t="str">
        <f>VLOOKUP(A45,HOP!A:L,12,0)</f>
        <v>494.00</v>
      </c>
      <c r="F45" s="4" t="str">
        <f>VLOOKUP(A45,HOP!A:C,3,0)</f>
        <v>4267428</v>
      </c>
      <c r="G45" s="4">
        <f t="shared" si="2"/>
        <v>0</v>
      </c>
      <c r="H45" s="4" t="str">
        <f t="shared" si="3"/>
        <v>，4267428</v>
      </c>
      <c r="I45" s="4" t="str">
        <f>VLOOKUP(A45,HOP!A:U,21,0)</f>
        <v>直采</v>
      </c>
    </row>
    <row r="46" s="4" customFormat="1" hidden="1" spans="1:9">
      <c r="A46" s="5">
        <v>999228524686163</v>
      </c>
      <c r="B46" s="6">
        <v>45276</v>
      </c>
      <c r="C46" s="6">
        <v>45278</v>
      </c>
      <c r="D46" s="4">
        <v>1416</v>
      </c>
      <c r="E46" s="4" t="str">
        <f>VLOOKUP(A46,HOP!A:L,12,0)</f>
        <v>1416.00</v>
      </c>
      <c r="F46" s="4" t="str">
        <f>VLOOKUP(A46,HOP!A:C,3,0)</f>
        <v>4272072</v>
      </c>
      <c r="G46" s="4">
        <f t="shared" si="2"/>
        <v>0</v>
      </c>
      <c r="H46" s="4" t="str">
        <f t="shared" si="3"/>
        <v>，4272072</v>
      </c>
      <c r="I46" s="4" t="str">
        <f>VLOOKUP(A46,HOP!A:U,21,0)</f>
        <v>直采</v>
      </c>
    </row>
    <row r="47" s="4" customFormat="1" hidden="1" spans="1:9">
      <c r="A47" s="5">
        <v>999228530547358</v>
      </c>
      <c r="B47" s="6">
        <v>45275</v>
      </c>
      <c r="C47" s="6">
        <v>45278</v>
      </c>
      <c r="D47" s="4">
        <v>755</v>
      </c>
      <c r="E47" s="4" t="str">
        <f>VLOOKUP(A47,HOP!A:L,12,0)</f>
        <v>755.00</v>
      </c>
      <c r="F47" s="4" t="str">
        <f>VLOOKUP(A47,HOP!A:C,3,0)</f>
        <v>4273505</v>
      </c>
      <c r="G47" s="4">
        <f t="shared" si="2"/>
        <v>0</v>
      </c>
      <c r="H47" s="4" t="str">
        <f t="shared" si="3"/>
        <v>，4273505</v>
      </c>
      <c r="I47" s="4" t="str">
        <f>VLOOKUP(A47,HOP!A:U,21,0)</f>
        <v>直采</v>
      </c>
    </row>
    <row r="48" s="4" customFormat="1" hidden="1" spans="1:9">
      <c r="A48" s="5">
        <v>999228530588165</v>
      </c>
      <c r="B48" s="6">
        <v>45265</v>
      </c>
      <c r="C48" s="6">
        <v>45278</v>
      </c>
      <c r="D48" s="4">
        <v>9574</v>
      </c>
      <c r="E48" s="4" t="str">
        <f>VLOOKUP(A48,HOP!A:L,12,0)</f>
        <v>9574.00</v>
      </c>
      <c r="F48" s="4" t="str">
        <f>VLOOKUP(A48,HOP!A:C,3,0)</f>
        <v>4273516</v>
      </c>
      <c r="G48" s="4">
        <f t="shared" si="2"/>
        <v>0</v>
      </c>
      <c r="H48" s="4" t="str">
        <f t="shared" si="3"/>
        <v>，4273516</v>
      </c>
      <c r="I48" s="4" t="str">
        <f>VLOOKUP(A48,HOP!A:U,21,0)</f>
        <v>直采</v>
      </c>
    </row>
    <row r="49" s="4" customFormat="1" hidden="1" spans="1:9">
      <c r="A49" s="5">
        <v>999228546389019</v>
      </c>
      <c r="B49" s="6">
        <v>45277</v>
      </c>
      <c r="C49" s="6">
        <v>45278</v>
      </c>
      <c r="D49" s="4">
        <v>1043</v>
      </c>
      <c r="E49" s="4" t="str">
        <f>VLOOKUP(A49,HOP!A:L,12,0)</f>
        <v>1043.00</v>
      </c>
      <c r="F49" s="4" t="str">
        <f>VLOOKUP(A49,HOP!A:C,3,0)</f>
        <v>4277407</v>
      </c>
      <c r="G49" s="4">
        <f t="shared" si="2"/>
        <v>0</v>
      </c>
      <c r="H49" s="4" t="str">
        <f t="shared" si="3"/>
        <v>，4277407</v>
      </c>
      <c r="I49" s="4" t="str">
        <f>VLOOKUP(A49,HOP!A:U,21,0)</f>
        <v>直采</v>
      </c>
    </row>
    <row r="50" s="4" customFormat="1" hidden="1" spans="1:9">
      <c r="A50" s="5">
        <v>999228552479492</v>
      </c>
      <c r="B50" s="6">
        <v>45276</v>
      </c>
      <c r="C50" s="6">
        <v>45278</v>
      </c>
      <c r="D50" s="4">
        <v>5926</v>
      </c>
      <c r="E50" s="4" t="str">
        <f>VLOOKUP(A50,HOP!A:L,12,0)</f>
        <v>5926.00</v>
      </c>
      <c r="F50" s="4" t="str">
        <f>VLOOKUP(A50,HOP!A:C,3,0)</f>
        <v>4278926</v>
      </c>
      <c r="G50" s="4">
        <f t="shared" si="2"/>
        <v>0</v>
      </c>
      <c r="H50" s="4" t="str">
        <f t="shared" si="3"/>
        <v>，4278926</v>
      </c>
      <c r="I50" s="4" t="str">
        <f>VLOOKUP(A50,HOP!A:U,21,0)</f>
        <v>直采</v>
      </c>
    </row>
    <row r="51" s="4" customFormat="1" hidden="1" spans="1:9">
      <c r="A51" s="5">
        <v>999228567406299</v>
      </c>
      <c r="B51" s="6">
        <v>45274</v>
      </c>
      <c r="C51" s="6">
        <v>45278</v>
      </c>
      <c r="D51" s="4">
        <v>6516</v>
      </c>
      <c r="E51" s="4" t="str">
        <f>VLOOKUP(A51,HOP!A:L,12,0)</f>
        <v>6516.00</v>
      </c>
      <c r="F51" s="4" t="str">
        <f>VLOOKUP(A51,HOP!A:C,3,0)</f>
        <v>4296530</v>
      </c>
      <c r="G51" s="4">
        <f t="shared" si="2"/>
        <v>0</v>
      </c>
      <c r="H51" s="4" t="str">
        <f t="shared" si="3"/>
        <v>，4296530</v>
      </c>
      <c r="I51" s="4" t="str">
        <f>VLOOKUP(A51,HOP!A:U,21,0)</f>
        <v>直采</v>
      </c>
    </row>
    <row r="52" s="4" customFormat="1" hidden="1" spans="1:9">
      <c r="A52" s="5">
        <v>999228570809491</v>
      </c>
      <c r="B52" s="6">
        <v>45277</v>
      </c>
      <c r="C52" s="6">
        <v>45278</v>
      </c>
      <c r="D52" s="4">
        <v>159</v>
      </c>
      <c r="E52" s="4" t="str">
        <f>VLOOKUP(A52,HOP!A:L,12,0)</f>
        <v>159.00</v>
      </c>
      <c r="F52" s="4" t="str">
        <f>VLOOKUP(A52,HOP!A:C,3,0)</f>
        <v>4298081</v>
      </c>
      <c r="G52" s="4">
        <f t="shared" si="2"/>
        <v>0</v>
      </c>
      <c r="H52" s="4" t="str">
        <f t="shared" si="3"/>
        <v>，4298081</v>
      </c>
      <c r="I52" s="4" t="str">
        <f>VLOOKUP(A52,HOP!A:U,21,0)</f>
        <v>直采</v>
      </c>
    </row>
    <row r="53" s="4" customFormat="1" hidden="1" spans="1:9">
      <c r="A53" s="5">
        <v>999228571093558</v>
      </c>
      <c r="B53" s="6">
        <v>45276</v>
      </c>
      <c r="C53" s="6">
        <v>45278</v>
      </c>
      <c r="D53" s="4">
        <v>1124</v>
      </c>
      <c r="E53" s="4" t="str">
        <f>VLOOKUP(A53,HOP!A:L,12,0)</f>
        <v>1124.00</v>
      </c>
      <c r="F53" s="4" t="str">
        <f>VLOOKUP(A53,HOP!A:C,3,0)</f>
        <v>4298167</v>
      </c>
      <c r="G53" s="4">
        <f t="shared" si="2"/>
        <v>0</v>
      </c>
      <c r="H53" s="4" t="str">
        <f t="shared" si="3"/>
        <v>，4298167</v>
      </c>
      <c r="I53" s="4" t="str">
        <f>VLOOKUP(A53,HOP!A:U,21,0)</f>
        <v>直采</v>
      </c>
    </row>
    <row r="54" s="4" customFormat="1" hidden="1" spans="1:9">
      <c r="A54" s="5">
        <v>999228582984048</v>
      </c>
      <c r="B54" s="6">
        <v>45276</v>
      </c>
      <c r="C54" s="6">
        <v>45278</v>
      </c>
      <c r="D54" s="4">
        <v>720</v>
      </c>
      <c r="E54" s="4" t="str">
        <f>VLOOKUP(A54,HOP!A:L,12,0)</f>
        <v>720.00</v>
      </c>
      <c r="F54" s="4" t="str">
        <f>VLOOKUP(A54,HOP!A:C,3,0)</f>
        <v>4303042</v>
      </c>
      <c r="G54" s="4">
        <f t="shared" si="2"/>
        <v>0</v>
      </c>
      <c r="H54" s="4" t="str">
        <f t="shared" si="3"/>
        <v>，4303042</v>
      </c>
      <c r="I54" s="4" t="str">
        <f>VLOOKUP(A54,HOP!A:U,21,0)</f>
        <v>直采</v>
      </c>
    </row>
    <row r="55" s="4" customFormat="1" hidden="1" spans="1:9">
      <c r="A55" s="5">
        <v>999228588004508</v>
      </c>
      <c r="B55" s="6">
        <v>45275</v>
      </c>
      <c r="C55" s="6">
        <v>45278</v>
      </c>
      <c r="D55" s="4">
        <v>5800</v>
      </c>
      <c r="E55" s="4" t="str">
        <f>VLOOKUP(A55,HOP!A:L,12,0)</f>
        <v>5800.00</v>
      </c>
      <c r="F55" s="4" t="str">
        <f>VLOOKUP(A55,HOP!A:C,3,0)</f>
        <v>4305834</v>
      </c>
      <c r="G55" s="4">
        <f t="shared" si="2"/>
        <v>0</v>
      </c>
      <c r="H55" s="4" t="str">
        <f t="shared" si="3"/>
        <v>，4305834</v>
      </c>
      <c r="I55" s="4" t="str">
        <f>VLOOKUP(A55,HOP!A:U,21,0)</f>
        <v>直采</v>
      </c>
    </row>
    <row r="56" s="4" customFormat="1" hidden="1" spans="1:9">
      <c r="A56" s="5">
        <v>999228602868091</v>
      </c>
      <c r="B56" s="6">
        <v>45277</v>
      </c>
      <c r="C56" s="6">
        <v>45278</v>
      </c>
      <c r="D56" s="4">
        <v>1317</v>
      </c>
      <c r="E56" s="4" t="str">
        <f>VLOOKUP(A56,HOP!A:L,12,0)</f>
        <v>1317.00</v>
      </c>
      <c r="F56" s="4" t="str">
        <f>VLOOKUP(A56,HOP!A:C,3,0)</f>
        <v>4311895</v>
      </c>
      <c r="G56" s="4">
        <f t="shared" si="2"/>
        <v>0</v>
      </c>
      <c r="H56" s="4" t="str">
        <f t="shared" si="3"/>
        <v>，4311895</v>
      </c>
      <c r="I56" s="4" t="str">
        <f>VLOOKUP(A56,HOP!A:U,21,0)</f>
        <v>直采</v>
      </c>
    </row>
    <row r="57" s="4" customFormat="1" hidden="1" spans="1:9">
      <c r="A57" s="5">
        <v>999228623193778</v>
      </c>
      <c r="B57" s="6">
        <v>45276</v>
      </c>
      <c r="C57" s="6">
        <v>45278</v>
      </c>
      <c r="D57" s="4">
        <v>792</v>
      </c>
      <c r="E57" s="4" t="str">
        <f>VLOOKUP(A57,HOP!A:L,12,0)</f>
        <v>792.00</v>
      </c>
      <c r="F57" s="4" t="str">
        <f>VLOOKUP(A57,HOP!A:C,3,0)</f>
        <v>4317686</v>
      </c>
      <c r="G57" s="4">
        <f t="shared" si="2"/>
        <v>0</v>
      </c>
      <c r="H57" s="4" t="str">
        <f t="shared" si="3"/>
        <v>，4317686</v>
      </c>
      <c r="I57" s="4" t="str">
        <f>VLOOKUP(A57,HOP!A:U,21,0)</f>
        <v>直采</v>
      </c>
    </row>
    <row r="58" s="4" customFormat="1" hidden="1" spans="1:9">
      <c r="A58" s="5">
        <v>999228623298509</v>
      </c>
      <c r="B58" s="6">
        <v>45276</v>
      </c>
      <c r="C58" s="6">
        <v>45278</v>
      </c>
      <c r="D58" s="4">
        <v>762</v>
      </c>
      <c r="E58" s="4" t="str">
        <f>VLOOKUP(A58,HOP!A:L,12,0)</f>
        <v>762.00</v>
      </c>
      <c r="F58" s="4" t="str">
        <f>VLOOKUP(A58,HOP!A:C,3,0)</f>
        <v>4317712</v>
      </c>
      <c r="G58" s="4">
        <f t="shared" si="2"/>
        <v>0</v>
      </c>
      <c r="H58" s="4" t="str">
        <f t="shared" si="3"/>
        <v>，4317712</v>
      </c>
      <c r="I58" s="4" t="str">
        <f>VLOOKUP(A58,HOP!A:U,21,0)</f>
        <v>直连</v>
      </c>
    </row>
    <row r="59" s="4" customFormat="1" hidden="1" spans="1:9">
      <c r="A59" s="5">
        <v>999228634102065</v>
      </c>
      <c r="B59" s="6">
        <v>45277</v>
      </c>
      <c r="C59" s="6">
        <v>45278</v>
      </c>
      <c r="D59" s="4">
        <v>650</v>
      </c>
      <c r="E59" s="4" t="str">
        <f>VLOOKUP(A59,HOP!A:L,12,0)</f>
        <v>650.00</v>
      </c>
      <c r="F59" s="4" t="str">
        <f>VLOOKUP(A59,HOP!A:C,3,0)</f>
        <v>4319608</v>
      </c>
      <c r="G59" s="4">
        <f t="shared" si="2"/>
        <v>0</v>
      </c>
      <c r="H59" s="4" t="str">
        <f t="shared" si="3"/>
        <v>，4319608</v>
      </c>
      <c r="I59" s="4" t="str">
        <f>VLOOKUP(A59,HOP!A:U,21,0)</f>
        <v>直采</v>
      </c>
    </row>
    <row r="60" s="4" customFormat="1" hidden="1" spans="1:9">
      <c r="A60" s="5">
        <v>999228639519636</v>
      </c>
      <c r="B60" s="6">
        <v>45276</v>
      </c>
      <c r="C60" s="6">
        <v>45278</v>
      </c>
      <c r="D60" s="4">
        <v>410</v>
      </c>
      <c r="E60" s="4" t="str">
        <f>VLOOKUP(A60,HOP!A:L,12,0)</f>
        <v>410.00</v>
      </c>
      <c r="F60" s="4" t="str">
        <f>VLOOKUP(A60,HOP!A:C,3,0)</f>
        <v>4321067</v>
      </c>
      <c r="G60" s="4">
        <f t="shared" si="2"/>
        <v>0</v>
      </c>
      <c r="H60" s="4" t="str">
        <f t="shared" si="3"/>
        <v>，4321067</v>
      </c>
      <c r="I60" s="4" t="str">
        <f>VLOOKUP(A60,HOP!A:U,21,0)</f>
        <v>直采</v>
      </c>
    </row>
    <row r="61" s="4" customFormat="1" hidden="1" spans="1:9">
      <c r="A61" s="5">
        <v>999228646606990</v>
      </c>
      <c r="B61" s="6">
        <v>45277</v>
      </c>
      <c r="C61" s="6">
        <v>45278</v>
      </c>
      <c r="D61" s="4">
        <v>1831</v>
      </c>
      <c r="E61" s="4" t="str">
        <f>VLOOKUP(A61,HOP!A:L,12,0)</f>
        <v>1831.00</v>
      </c>
      <c r="F61" s="4" t="str">
        <f>VLOOKUP(A61,HOP!A:C,3,0)</f>
        <v>4322219</v>
      </c>
      <c r="G61" s="4">
        <f t="shared" si="2"/>
        <v>0</v>
      </c>
      <c r="H61" s="4" t="str">
        <f t="shared" si="3"/>
        <v>，4322219</v>
      </c>
      <c r="I61" s="4" t="str">
        <f>VLOOKUP(A61,HOP!A:U,21,0)</f>
        <v>直采</v>
      </c>
    </row>
    <row r="62" s="4" customFormat="1" hidden="1" spans="1:9">
      <c r="A62" s="5">
        <v>999228664052920</v>
      </c>
      <c r="B62" s="6">
        <v>45277</v>
      </c>
      <c r="C62" s="6">
        <v>45278</v>
      </c>
      <c r="D62" s="4">
        <v>390</v>
      </c>
      <c r="E62" s="4" t="str">
        <f>VLOOKUP(A62,HOP!A:L,12,0)</f>
        <v>390.00</v>
      </c>
      <c r="F62" s="4" t="str">
        <f>VLOOKUP(A62,HOP!A:C,3,0)</f>
        <v>4326451</v>
      </c>
      <c r="G62" s="4">
        <f t="shared" si="2"/>
        <v>0</v>
      </c>
      <c r="H62" s="4" t="str">
        <f t="shared" si="3"/>
        <v>，4326451</v>
      </c>
      <c r="I62" s="4" t="str">
        <f>VLOOKUP(A62,HOP!A:U,21,0)</f>
        <v>直采</v>
      </c>
    </row>
    <row r="63" s="4" customFormat="1" hidden="1" spans="1:9">
      <c r="A63" s="5">
        <v>28664442872</v>
      </c>
      <c r="B63" s="6">
        <v>45276</v>
      </c>
      <c r="C63" s="6">
        <v>45278</v>
      </c>
      <c r="D63" s="4">
        <v>1700</v>
      </c>
      <c r="E63" s="4" t="str">
        <f>VLOOKUP(A63,HOP!A:L,12,0)</f>
        <v>1700.00</v>
      </c>
      <c r="F63" s="4" t="str">
        <f>VLOOKUP(A63,HOP!A:C,3,0)</f>
        <v>4326493</v>
      </c>
      <c r="G63" s="4">
        <f t="shared" si="2"/>
        <v>0</v>
      </c>
      <c r="H63" s="4" t="str">
        <f t="shared" si="3"/>
        <v>，4326493</v>
      </c>
      <c r="I63" s="4" t="str">
        <f>VLOOKUP(A63,HOP!A:U,21,0)</f>
        <v>直采</v>
      </c>
    </row>
    <row r="64" s="4" customFormat="1" hidden="1" spans="1:9">
      <c r="A64" s="5">
        <v>28671523334</v>
      </c>
      <c r="B64" s="6">
        <v>45277</v>
      </c>
      <c r="C64" s="6">
        <v>45278</v>
      </c>
      <c r="D64" s="4">
        <v>880</v>
      </c>
      <c r="E64" s="4" t="str">
        <f>VLOOKUP(A64,HOP!A:L,12,0)</f>
        <v>880.00</v>
      </c>
      <c r="F64" s="4" t="str">
        <f>VLOOKUP(A64,HOP!A:C,3,0)</f>
        <v>4327993</v>
      </c>
      <c r="G64" s="4">
        <f t="shared" si="2"/>
        <v>0</v>
      </c>
      <c r="H64" s="4" t="str">
        <f t="shared" si="3"/>
        <v>，4327993</v>
      </c>
      <c r="I64" s="4" t="str">
        <f>VLOOKUP(A64,HOP!A:U,21,0)</f>
        <v>直采</v>
      </c>
    </row>
    <row r="65" s="4" customFormat="1" hidden="1" spans="1:9">
      <c r="A65" s="5">
        <v>999228675105190</v>
      </c>
      <c r="B65" s="6">
        <v>45276</v>
      </c>
      <c r="C65" s="6">
        <v>45278</v>
      </c>
      <c r="D65" s="4">
        <v>448</v>
      </c>
      <c r="E65" s="4" t="str">
        <f>VLOOKUP(A65,HOP!A:L,12,0)</f>
        <v>448.00</v>
      </c>
      <c r="F65" s="4" t="str">
        <f>VLOOKUP(A65,HOP!A:C,3,0)</f>
        <v>4328263</v>
      </c>
      <c r="G65" s="4">
        <f t="shared" si="2"/>
        <v>0</v>
      </c>
      <c r="H65" s="4" t="str">
        <f t="shared" si="3"/>
        <v>，4328263</v>
      </c>
      <c r="I65" s="4" t="str">
        <f>VLOOKUP(A65,HOP!A:U,21,0)</f>
        <v>直采</v>
      </c>
    </row>
    <row r="66" s="4" customFormat="1" hidden="1" spans="1:9">
      <c r="A66" s="5">
        <v>999228683818065</v>
      </c>
      <c r="B66" s="6">
        <v>45275</v>
      </c>
      <c r="C66" s="6">
        <v>45278</v>
      </c>
      <c r="D66" s="4">
        <v>2271</v>
      </c>
      <c r="E66" s="4" t="str">
        <f>VLOOKUP(A66,HOP!A:L,12,0)</f>
        <v>2271.00</v>
      </c>
      <c r="F66" s="4" t="str">
        <f>VLOOKUP(A66,HOP!A:C,3,0)</f>
        <v>4330487</v>
      </c>
      <c r="G66" s="4">
        <f t="shared" si="2"/>
        <v>0</v>
      </c>
      <c r="H66" s="4" t="str">
        <f t="shared" si="3"/>
        <v>，4330487</v>
      </c>
      <c r="I66" s="4" t="str">
        <f>VLOOKUP(A66,HOP!A:U,21,0)</f>
        <v>直采</v>
      </c>
    </row>
    <row r="67" s="4" customFormat="1" hidden="1" spans="1:9">
      <c r="A67" s="5">
        <v>999228690237905</v>
      </c>
      <c r="B67" s="6">
        <v>45276</v>
      </c>
      <c r="C67" s="6">
        <v>45278</v>
      </c>
      <c r="D67" s="4">
        <v>7176</v>
      </c>
      <c r="E67" s="4" t="str">
        <f>VLOOKUP(A67,HOP!A:L,12,0)</f>
        <v>7176.00</v>
      </c>
      <c r="F67" s="4" t="str">
        <f>VLOOKUP(A67,HOP!A:C,3,0)</f>
        <v>4331727</v>
      </c>
      <c r="G67" s="4">
        <f t="shared" ref="G67:G98" si="4">D67-E67</f>
        <v>0</v>
      </c>
      <c r="H67" s="4" t="str">
        <f t="shared" ref="H67:H98" si="5">$H$1&amp;F67</f>
        <v>，4331727</v>
      </c>
      <c r="I67" s="4" t="str">
        <f>VLOOKUP(A67,HOP!A:U,21,0)</f>
        <v>直采</v>
      </c>
    </row>
    <row r="68" s="4" customFormat="1" hidden="1" spans="1:9">
      <c r="A68" s="5">
        <v>999228700304674</v>
      </c>
      <c r="B68" s="6">
        <v>45275</v>
      </c>
      <c r="C68" s="6">
        <v>45278</v>
      </c>
      <c r="D68" s="4">
        <v>1956</v>
      </c>
      <c r="E68" s="4" t="str">
        <f>VLOOKUP(A68,HOP!A:L,12,0)</f>
        <v>1956.00</v>
      </c>
      <c r="F68" s="4" t="str">
        <f>VLOOKUP(A68,HOP!A:C,3,0)</f>
        <v>4334458</v>
      </c>
      <c r="G68" s="4">
        <f t="shared" si="4"/>
        <v>0</v>
      </c>
      <c r="H68" s="4" t="str">
        <f t="shared" si="5"/>
        <v>，4334458</v>
      </c>
      <c r="I68" s="4" t="str">
        <f>VLOOKUP(A68,HOP!A:U,21,0)</f>
        <v>直采</v>
      </c>
    </row>
    <row r="69" s="4" customFormat="1" hidden="1" spans="1:9">
      <c r="A69" s="5">
        <v>999228700325615</v>
      </c>
      <c r="B69" s="6">
        <v>45275</v>
      </c>
      <c r="C69" s="6">
        <v>45278</v>
      </c>
      <c r="D69" s="4">
        <v>978</v>
      </c>
      <c r="E69" s="4" t="str">
        <f>VLOOKUP(A69,HOP!A:L,12,0)</f>
        <v>978.00</v>
      </c>
      <c r="F69" s="4" t="str">
        <f>VLOOKUP(A69,HOP!A:C,3,0)</f>
        <v>4334467</v>
      </c>
      <c r="G69" s="4">
        <f t="shared" si="4"/>
        <v>0</v>
      </c>
      <c r="H69" s="4" t="str">
        <f t="shared" si="5"/>
        <v>，4334467</v>
      </c>
      <c r="I69" s="4" t="str">
        <f>VLOOKUP(A69,HOP!A:U,21,0)</f>
        <v>直采</v>
      </c>
    </row>
    <row r="70" s="4" customFormat="1" hidden="1" spans="1:9">
      <c r="A70" s="5">
        <v>999228706072545</v>
      </c>
      <c r="B70" s="6">
        <v>45276</v>
      </c>
      <c r="C70" s="6">
        <v>45278</v>
      </c>
      <c r="D70" s="4">
        <v>438</v>
      </c>
      <c r="E70" s="4" t="str">
        <f>VLOOKUP(A70,HOP!A:L,12,0)</f>
        <v>438.00</v>
      </c>
      <c r="F70" s="4" t="str">
        <f>VLOOKUP(A70,HOP!A:C,3,0)</f>
        <v>4334940</v>
      </c>
      <c r="G70" s="4">
        <f t="shared" si="4"/>
        <v>0</v>
      </c>
      <c r="H70" s="4" t="str">
        <f t="shared" si="5"/>
        <v>，4334940</v>
      </c>
      <c r="I70" s="4" t="str">
        <f>VLOOKUP(A70,HOP!A:U,21,0)</f>
        <v>直采</v>
      </c>
    </row>
    <row r="71" s="4" customFormat="1" spans="1:10">
      <c r="A71" s="5">
        <v>999228730298118</v>
      </c>
      <c r="B71" s="6">
        <v>45277</v>
      </c>
      <c r="C71" s="6">
        <v>45278</v>
      </c>
      <c r="D71" s="4">
        <v>962</v>
      </c>
      <c r="E71" s="4" t="str">
        <f>VLOOKUP(A71,HOP!A:L,12,0)</f>
        <v>1062.00</v>
      </c>
      <c r="F71" s="4" t="str">
        <f>VLOOKUP(A71,HOP!A:C,3,0)</f>
        <v>4340403</v>
      </c>
      <c r="G71" s="4">
        <f t="shared" si="4"/>
        <v>-100</v>
      </c>
      <c r="H71" s="4" t="str">
        <f t="shared" si="5"/>
        <v>，4340403</v>
      </c>
      <c r="I71" s="4" t="str">
        <f>VLOOKUP(A71,HOP!A:U,21,0)</f>
        <v>直采</v>
      </c>
      <c r="J71" s="4" t="s">
        <v>920</v>
      </c>
    </row>
    <row r="72" s="4" customFormat="1" spans="1:10">
      <c r="A72" s="5">
        <v>999228733657943</v>
      </c>
      <c r="B72" s="6">
        <v>45277</v>
      </c>
      <c r="C72" s="6">
        <v>45278</v>
      </c>
      <c r="D72" s="4">
        <v>100</v>
      </c>
      <c r="E72" s="4" t="e">
        <f>VLOOKUP(A72,HOP!A:L,12,0)</f>
        <v>#N/A</v>
      </c>
      <c r="F72" s="4">
        <v>4340403</v>
      </c>
      <c r="G72" s="4" t="e">
        <f t="shared" si="4"/>
        <v>#N/A</v>
      </c>
      <c r="H72" s="4" t="str">
        <f t="shared" si="5"/>
        <v>，4340403</v>
      </c>
      <c r="I72" s="4" t="s">
        <v>921</v>
      </c>
      <c r="J72" s="4" t="s">
        <v>920</v>
      </c>
    </row>
    <row r="73" s="4" customFormat="1" hidden="1" spans="1:9">
      <c r="A73" s="5">
        <v>999228738475390</v>
      </c>
      <c r="B73" s="6">
        <v>45277</v>
      </c>
      <c r="C73" s="6">
        <v>45278</v>
      </c>
      <c r="D73" s="4">
        <v>700</v>
      </c>
      <c r="E73" s="4" t="str">
        <f>VLOOKUP(A73,HOP!A:L,12,0)</f>
        <v>700.00</v>
      </c>
      <c r="F73" s="4" t="str">
        <f>VLOOKUP(A73,HOP!A:C,3,0)</f>
        <v>4341896</v>
      </c>
      <c r="G73" s="4">
        <f t="shared" si="4"/>
        <v>0</v>
      </c>
      <c r="H73" s="4" t="str">
        <f t="shared" si="5"/>
        <v>，4341896</v>
      </c>
      <c r="I73" s="4" t="str">
        <f>VLOOKUP(A73,HOP!A:U,21,0)</f>
        <v>直采</v>
      </c>
    </row>
    <row r="74" s="4" customFormat="1" hidden="1" spans="1:9">
      <c r="A74" s="5">
        <v>999228766730826</v>
      </c>
      <c r="B74" s="6">
        <v>45277</v>
      </c>
      <c r="C74" s="6">
        <v>45278</v>
      </c>
      <c r="D74" s="4">
        <v>258</v>
      </c>
      <c r="E74" s="4" t="str">
        <f>VLOOKUP(A74,HOP!A:L,12,0)</f>
        <v>258.00</v>
      </c>
      <c r="F74" s="4" t="str">
        <f>VLOOKUP(A74,HOP!A:C,3,0)</f>
        <v>4347366</v>
      </c>
      <c r="G74" s="4">
        <f t="shared" si="4"/>
        <v>0</v>
      </c>
      <c r="H74" s="4" t="str">
        <f t="shared" si="5"/>
        <v>，4347366</v>
      </c>
      <c r="I74" s="4" t="str">
        <f>VLOOKUP(A74,HOP!A:U,21,0)</f>
        <v>直采</v>
      </c>
    </row>
    <row r="75" s="4" customFormat="1" hidden="1" spans="1:9">
      <c r="A75" s="5">
        <v>999228768266884</v>
      </c>
      <c r="B75" s="6">
        <v>45276</v>
      </c>
      <c r="C75" s="6">
        <v>45278</v>
      </c>
      <c r="D75" s="4">
        <v>1670</v>
      </c>
      <c r="E75" s="4" t="str">
        <f>VLOOKUP(A75,HOP!A:L,12,0)</f>
        <v>1670.00</v>
      </c>
      <c r="F75" s="4" t="str">
        <f>VLOOKUP(A75,HOP!A:C,3,0)</f>
        <v>4348592</v>
      </c>
      <c r="G75" s="4">
        <f t="shared" si="4"/>
        <v>0</v>
      </c>
      <c r="H75" s="4" t="str">
        <f t="shared" si="5"/>
        <v>，4348592</v>
      </c>
      <c r="I75" s="4" t="str">
        <f>VLOOKUP(A75,HOP!A:U,21,0)</f>
        <v>直采</v>
      </c>
    </row>
    <row r="76" s="4" customFormat="1" hidden="1" spans="1:9">
      <c r="A76" s="5">
        <v>999228768217660</v>
      </c>
      <c r="B76" s="6">
        <v>45277</v>
      </c>
      <c r="C76" s="6">
        <v>45278</v>
      </c>
      <c r="D76" s="4">
        <v>1524</v>
      </c>
      <c r="E76" s="4" t="str">
        <f>VLOOKUP(A76,HOP!A:L,12,0)</f>
        <v>1524.00</v>
      </c>
      <c r="F76" s="4" t="str">
        <f>VLOOKUP(A76,HOP!A:C,3,0)</f>
        <v>4348571</v>
      </c>
      <c r="G76" s="4">
        <f t="shared" si="4"/>
        <v>0</v>
      </c>
      <c r="H76" s="4" t="str">
        <f t="shared" si="5"/>
        <v>，4348571</v>
      </c>
      <c r="I76" s="4" t="str">
        <f>VLOOKUP(A76,HOP!A:U,21,0)</f>
        <v>直连</v>
      </c>
    </row>
    <row r="77" s="4" customFormat="1" hidden="1" spans="1:9">
      <c r="A77" s="5">
        <v>999228776569838</v>
      </c>
      <c r="B77" s="6">
        <v>45277</v>
      </c>
      <c r="C77" s="6">
        <v>45278</v>
      </c>
      <c r="D77" s="4">
        <v>790</v>
      </c>
      <c r="E77" s="4" t="str">
        <f>VLOOKUP(A77,HOP!A:L,12,0)</f>
        <v>790.00</v>
      </c>
      <c r="F77" s="4" t="str">
        <f>VLOOKUP(A77,HOP!A:C,3,0)</f>
        <v>4350463</v>
      </c>
      <c r="G77" s="4">
        <f t="shared" si="4"/>
        <v>0</v>
      </c>
      <c r="H77" s="4" t="str">
        <f t="shared" si="5"/>
        <v>，4350463</v>
      </c>
      <c r="I77" s="4" t="str">
        <f>VLOOKUP(A77,HOP!A:U,21,0)</f>
        <v>直采</v>
      </c>
    </row>
    <row r="78" s="4" customFormat="1" hidden="1" spans="1:9">
      <c r="A78" s="5">
        <v>999229267944225</v>
      </c>
      <c r="B78" s="6">
        <v>45273</v>
      </c>
      <c r="C78" s="6">
        <v>45278</v>
      </c>
      <c r="D78" s="4">
        <v>1460</v>
      </c>
      <c r="E78" s="4" t="str">
        <f>VLOOKUP(A78,HOP!A:L,12,0)</f>
        <v>1460.00</v>
      </c>
      <c r="F78" s="4" t="str">
        <f>VLOOKUP(A78,HOP!A:C,3,0)</f>
        <v>4351485</v>
      </c>
      <c r="G78" s="4">
        <f t="shared" si="4"/>
        <v>0</v>
      </c>
      <c r="H78" s="4" t="str">
        <f t="shared" si="5"/>
        <v>，4351485</v>
      </c>
      <c r="I78" s="4" t="str">
        <f>VLOOKUP(A78,HOP!A:U,21,0)</f>
        <v>直采</v>
      </c>
    </row>
    <row r="79" s="4" customFormat="1" hidden="1" spans="1:9">
      <c r="A79" s="5">
        <v>999229270441506</v>
      </c>
      <c r="B79" s="6">
        <v>45276</v>
      </c>
      <c r="C79" s="6">
        <v>45278</v>
      </c>
      <c r="D79" s="4">
        <v>2276</v>
      </c>
      <c r="E79" s="4" t="str">
        <f>VLOOKUP(A79,HOP!A:L,12,0)</f>
        <v>2276.00</v>
      </c>
      <c r="F79" s="4" t="str">
        <f>VLOOKUP(A79,HOP!A:C,3,0)</f>
        <v>4352251</v>
      </c>
      <c r="G79" s="4">
        <f t="shared" si="4"/>
        <v>0</v>
      </c>
      <c r="H79" s="4" t="str">
        <f t="shared" si="5"/>
        <v>，4352251</v>
      </c>
      <c r="I79" s="4" t="str">
        <f>VLOOKUP(A79,HOP!A:U,21,0)</f>
        <v>直采</v>
      </c>
    </row>
    <row r="80" s="4" customFormat="1" hidden="1" spans="1:9">
      <c r="A80" s="5">
        <v>29274566015</v>
      </c>
      <c r="B80" s="6">
        <v>45277</v>
      </c>
      <c r="C80" s="6">
        <v>45278</v>
      </c>
      <c r="D80" s="4">
        <v>1400</v>
      </c>
      <c r="E80" s="4" t="str">
        <f>VLOOKUP(A80,HOP!A:L,12,0)</f>
        <v>1400.00</v>
      </c>
      <c r="F80" s="4" t="str">
        <f>VLOOKUP(A80,HOP!A:C,3,0)</f>
        <v>4354739</v>
      </c>
      <c r="G80" s="4">
        <f t="shared" si="4"/>
        <v>0</v>
      </c>
      <c r="H80" s="4" t="str">
        <f t="shared" si="5"/>
        <v>，4354739</v>
      </c>
      <c r="I80" s="4" t="str">
        <f>VLOOKUP(A80,HOP!A:U,21,0)</f>
        <v>直采</v>
      </c>
    </row>
    <row r="81" s="4" customFormat="1" hidden="1" spans="1:9">
      <c r="A81" s="5">
        <v>999229276278452</v>
      </c>
      <c r="B81" s="6">
        <v>45275</v>
      </c>
      <c r="C81" s="6">
        <v>45278</v>
      </c>
      <c r="D81" s="4">
        <v>5400</v>
      </c>
      <c r="E81" s="4" t="str">
        <f>VLOOKUP(A81,HOP!A:L,12,0)</f>
        <v>5400.00</v>
      </c>
      <c r="F81" s="4" t="str">
        <f>VLOOKUP(A81,HOP!A:C,3,0)</f>
        <v>4357402</v>
      </c>
      <c r="G81" s="4">
        <f t="shared" si="4"/>
        <v>0</v>
      </c>
      <c r="H81" s="4" t="str">
        <f t="shared" si="5"/>
        <v>，4357402</v>
      </c>
      <c r="I81" s="4" t="str">
        <f>VLOOKUP(A81,HOP!A:U,21,0)</f>
        <v>直采</v>
      </c>
    </row>
    <row r="82" s="4" customFormat="1" hidden="1" spans="1:9">
      <c r="A82" s="5">
        <v>999229277244535</v>
      </c>
      <c r="B82" s="6">
        <v>45273</v>
      </c>
      <c r="C82" s="6">
        <v>45278</v>
      </c>
      <c r="D82" s="4">
        <v>1495</v>
      </c>
      <c r="E82" s="4" t="str">
        <f>VLOOKUP(A82,HOP!A:L,12,0)</f>
        <v>1495.00</v>
      </c>
      <c r="F82" s="4" t="str">
        <f>VLOOKUP(A82,HOP!A:C,3,0)</f>
        <v>4358888</v>
      </c>
      <c r="G82" s="4">
        <f t="shared" si="4"/>
        <v>0</v>
      </c>
      <c r="H82" s="4" t="str">
        <f t="shared" si="5"/>
        <v>，4358888</v>
      </c>
      <c r="I82" s="4" t="str">
        <f>VLOOKUP(A82,HOP!A:U,21,0)</f>
        <v>直采</v>
      </c>
    </row>
    <row r="83" s="4" customFormat="1" hidden="1" spans="1:9">
      <c r="A83" s="5">
        <v>999229277526497</v>
      </c>
      <c r="B83" s="6">
        <v>45275</v>
      </c>
      <c r="C83" s="6">
        <v>45278</v>
      </c>
      <c r="D83" s="4">
        <v>6858</v>
      </c>
      <c r="E83" s="4" t="str">
        <f>VLOOKUP(A83,HOP!A:L,12,0)</f>
        <v>6858.00</v>
      </c>
      <c r="F83" s="4" t="str">
        <f>VLOOKUP(A83,HOP!A:C,3,0)</f>
        <v>4359297</v>
      </c>
      <c r="G83" s="4">
        <f t="shared" si="4"/>
        <v>0</v>
      </c>
      <c r="H83" s="4" t="str">
        <f t="shared" si="5"/>
        <v>，4359297</v>
      </c>
      <c r="I83" s="4" t="str">
        <f>VLOOKUP(A83,HOP!A:U,21,0)</f>
        <v>直采</v>
      </c>
    </row>
    <row r="84" s="4" customFormat="1" hidden="1" spans="1:9">
      <c r="A84" s="5">
        <v>999229278138791</v>
      </c>
      <c r="B84" s="6">
        <v>45277</v>
      </c>
      <c r="C84" s="6">
        <v>45278</v>
      </c>
      <c r="D84" s="4">
        <v>713</v>
      </c>
      <c r="E84" s="4" t="str">
        <f>VLOOKUP(A84,HOP!A:L,12,0)</f>
        <v>713.00</v>
      </c>
      <c r="F84" s="4" t="str">
        <f>VLOOKUP(A84,HOP!A:C,3,0)</f>
        <v>4360200</v>
      </c>
      <c r="G84" s="4">
        <f t="shared" si="4"/>
        <v>0</v>
      </c>
      <c r="H84" s="4" t="str">
        <f t="shared" si="5"/>
        <v>，4360200</v>
      </c>
      <c r="I84" s="4" t="str">
        <f>VLOOKUP(A84,HOP!A:U,21,0)</f>
        <v>直采</v>
      </c>
    </row>
    <row r="85" s="4" customFormat="1" hidden="1" spans="1:9">
      <c r="A85" s="5">
        <v>999229278863090</v>
      </c>
      <c r="B85" s="6">
        <v>45274</v>
      </c>
      <c r="C85" s="6">
        <v>45278</v>
      </c>
      <c r="D85" s="4">
        <v>3356</v>
      </c>
      <c r="E85" s="4" t="str">
        <f>VLOOKUP(A85,HOP!A:L,12,0)</f>
        <v>3356.00</v>
      </c>
      <c r="F85" s="4" t="str">
        <f>VLOOKUP(A85,HOP!A:C,3,0)</f>
        <v>4361621</v>
      </c>
      <c r="G85" s="4">
        <f t="shared" si="4"/>
        <v>0</v>
      </c>
      <c r="H85" s="4" t="str">
        <f t="shared" si="5"/>
        <v>，4361621</v>
      </c>
      <c r="I85" s="4" t="str">
        <f>VLOOKUP(A85,HOP!A:U,21,0)</f>
        <v>直采</v>
      </c>
    </row>
    <row r="86" s="4" customFormat="1" hidden="1" spans="1:9">
      <c r="A86" s="5">
        <v>999229278972158</v>
      </c>
      <c r="B86" s="6">
        <v>45276</v>
      </c>
      <c r="C86" s="6">
        <v>45278</v>
      </c>
      <c r="D86" s="4">
        <v>2118</v>
      </c>
      <c r="E86" s="4" t="str">
        <f>VLOOKUP(A86,HOP!A:L,12,0)</f>
        <v>2118.00</v>
      </c>
      <c r="F86" s="4" t="str">
        <f>VLOOKUP(A86,HOP!A:C,3,0)</f>
        <v>4361994</v>
      </c>
      <c r="G86" s="4">
        <f t="shared" si="4"/>
        <v>0</v>
      </c>
      <c r="H86" s="4" t="str">
        <f t="shared" si="5"/>
        <v>，4361994</v>
      </c>
      <c r="I86" s="4" t="str">
        <f>VLOOKUP(A86,HOP!A:U,21,0)</f>
        <v>直采</v>
      </c>
    </row>
    <row r="87" s="4" customFormat="1" hidden="1" spans="1:9">
      <c r="A87" s="5">
        <v>999229285637948</v>
      </c>
      <c r="B87" s="6">
        <v>45270</v>
      </c>
      <c r="C87" s="6">
        <v>45278</v>
      </c>
      <c r="D87" s="4">
        <v>6416</v>
      </c>
      <c r="E87" s="4" t="str">
        <f>VLOOKUP(A87,HOP!A:L,12,0)</f>
        <v>6416.00</v>
      </c>
      <c r="F87" s="4" t="str">
        <f>VLOOKUP(A87,HOP!A:C,3,0)</f>
        <v>4364473</v>
      </c>
      <c r="G87" s="4">
        <f t="shared" si="4"/>
        <v>0</v>
      </c>
      <c r="H87" s="4" t="str">
        <f t="shared" si="5"/>
        <v>，4364473</v>
      </c>
      <c r="I87" s="4" t="str">
        <f>VLOOKUP(A87,HOP!A:U,21,0)</f>
        <v>直采</v>
      </c>
    </row>
    <row r="88" s="4" customFormat="1" hidden="1" spans="1:9">
      <c r="A88" s="5">
        <v>999229290467792</v>
      </c>
      <c r="B88" s="6">
        <v>45276</v>
      </c>
      <c r="C88" s="6">
        <v>45278</v>
      </c>
      <c r="D88" s="4">
        <v>1678</v>
      </c>
      <c r="E88" s="4" t="str">
        <f>VLOOKUP(A88,HOP!A:L,12,0)</f>
        <v>1678.00</v>
      </c>
      <c r="F88" s="4" t="str">
        <f>VLOOKUP(A88,HOP!A:C,3,0)</f>
        <v>4370153</v>
      </c>
      <c r="G88" s="4">
        <f t="shared" si="4"/>
        <v>0</v>
      </c>
      <c r="H88" s="4" t="str">
        <f t="shared" si="5"/>
        <v>，4370153</v>
      </c>
      <c r="I88" s="4" t="str">
        <f>VLOOKUP(A88,HOP!A:U,21,0)</f>
        <v>直采</v>
      </c>
    </row>
    <row r="89" s="4" customFormat="1" hidden="1" spans="1:9">
      <c r="A89" s="5">
        <v>999229293132806</v>
      </c>
      <c r="B89" s="6">
        <v>45277</v>
      </c>
      <c r="C89" s="6">
        <v>45278</v>
      </c>
      <c r="D89" s="4">
        <v>338</v>
      </c>
      <c r="E89" s="4" t="str">
        <f>VLOOKUP(A89,HOP!A:L,12,0)</f>
        <v>338.00</v>
      </c>
      <c r="F89" s="4" t="str">
        <f>VLOOKUP(A89,HOP!A:C,3,0)</f>
        <v>4375032</v>
      </c>
      <c r="G89" s="4">
        <f t="shared" si="4"/>
        <v>0</v>
      </c>
      <c r="H89" s="4" t="str">
        <f t="shared" si="5"/>
        <v>，4375032</v>
      </c>
      <c r="I89" s="4" t="str">
        <f>VLOOKUP(A89,HOP!A:U,21,0)</f>
        <v>直采</v>
      </c>
    </row>
    <row r="90" s="4" customFormat="1" hidden="1" spans="1:9">
      <c r="A90" s="5">
        <v>999229297060302</v>
      </c>
      <c r="B90" s="6">
        <v>45277</v>
      </c>
      <c r="C90" s="6">
        <v>45278</v>
      </c>
      <c r="D90" s="4">
        <v>589</v>
      </c>
      <c r="E90" s="4" t="str">
        <f>VLOOKUP(A90,HOP!A:L,12,0)</f>
        <v>589.00</v>
      </c>
      <c r="F90" s="4" t="str">
        <f>VLOOKUP(A90,HOP!A:C,3,0)</f>
        <v>4376065</v>
      </c>
      <c r="G90" s="4">
        <f t="shared" si="4"/>
        <v>0</v>
      </c>
      <c r="H90" s="4" t="str">
        <f t="shared" si="5"/>
        <v>，4376065</v>
      </c>
      <c r="I90" s="4" t="str">
        <f>VLOOKUP(A90,HOP!A:U,21,0)</f>
        <v>直采</v>
      </c>
    </row>
    <row r="91" s="4" customFormat="1" hidden="1" spans="1:9">
      <c r="A91" s="5">
        <v>999229306597452</v>
      </c>
      <c r="B91" s="6">
        <v>45275</v>
      </c>
      <c r="C91" s="6">
        <v>45278</v>
      </c>
      <c r="D91" s="4">
        <v>1611</v>
      </c>
      <c r="E91" s="4" t="str">
        <f>VLOOKUP(A91,HOP!A:L,12,0)</f>
        <v>1611.00</v>
      </c>
      <c r="F91" s="4" t="str">
        <f>VLOOKUP(A91,HOP!A:C,3,0)</f>
        <v>4381080</v>
      </c>
      <c r="G91" s="4">
        <f t="shared" si="4"/>
        <v>0</v>
      </c>
      <c r="H91" s="4" t="str">
        <f t="shared" si="5"/>
        <v>，4381080</v>
      </c>
      <c r="I91" s="4" t="str">
        <f>VLOOKUP(A91,HOP!A:U,21,0)</f>
        <v>直连</v>
      </c>
    </row>
    <row r="92" s="4" customFormat="1" hidden="1" spans="1:9">
      <c r="A92" s="5">
        <v>999229306576480</v>
      </c>
      <c r="B92" s="6">
        <v>45276</v>
      </c>
      <c r="C92" s="6">
        <v>45278</v>
      </c>
      <c r="D92" s="4">
        <v>818</v>
      </c>
      <c r="E92" s="4" t="str">
        <f>VLOOKUP(A92,HOP!A:L,12,0)</f>
        <v>818.00</v>
      </c>
      <c r="F92" s="4" t="str">
        <f>VLOOKUP(A92,HOP!A:C,3,0)</f>
        <v>4381039</v>
      </c>
      <c r="G92" s="4">
        <f t="shared" si="4"/>
        <v>0</v>
      </c>
      <c r="H92" s="4" t="str">
        <f t="shared" si="5"/>
        <v>，4381039</v>
      </c>
      <c r="I92" s="4" t="str">
        <f>VLOOKUP(A92,HOP!A:U,21,0)</f>
        <v>直连</v>
      </c>
    </row>
    <row r="93" s="4" customFormat="1" hidden="1" spans="1:9">
      <c r="A93" s="5">
        <v>999229307598188</v>
      </c>
      <c r="B93" s="6">
        <v>45276</v>
      </c>
      <c r="C93" s="6">
        <v>45278</v>
      </c>
      <c r="D93" s="4">
        <v>3277</v>
      </c>
      <c r="E93" s="4" t="str">
        <f>VLOOKUP(A93,HOP!A:L,12,0)</f>
        <v>3277.00</v>
      </c>
      <c r="F93" s="4" t="str">
        <f>VLOOKUP(A93,HOP!A:C,3,0)</f>
        <v>4381886</v>
      </c>
      <c r="G93" s="4">
        <f t="shared" si="4"/>
        <v>0</v>
      </c>
      <c r="H93" s="4" t="str">
        <f t="shared" si="5"/>
        <v>，4381886</v>
      </c>
      <c r="I93" s="4" t="str">
        <f>VLOOKUP(A93,HOP!A:U,21,0)</f>
        <v>直采</v>
      </c>
    </row>
    <row r="94" s="4" customFormat="1" hidden="1" spans="1:9">
      <c r="A94" s="5">
        <v>999229309949161</v>
      </c>
      <c r="B94" s="6">
        <v>45273</v>
      </c>
      <c r="C94" s="6">
        <v>45278</v>
      </c>
      <c r="D94" s="4">
        <v>2616</v>
      </c>
      <c r="E94" s="4" t="str">
        <f>VLOOKUP(A94,HOP!A:L,12,0)</f>
        <v>2616.00</v>
      </c>
      <c r="F94" s="4" t="str">
        <f>VLOOKUP(A94,HOP!A:C,3,0)</f>
        <v>4383737</v>
      </c>
      <c r="G94" s="4">
        <f t="shared" si="4"/>
        <v>0</v>
      </c>
      <c r="H94" s="4" t="str">
        <f t="shared" si="5"/>
        <v>，4383737</v>
      </c>
      <c r="I94" s="4" t="str">
        <f>VLOOKUP(A94,HOP!A:U,21,0)</f>
        <v>直采</v>
      </c>
    </row>
    <row r="95" s="4" customFormat="1" hidden="1" spans="1:9">
      <c r="A95" s="5">
        <v>999229310014051</v>
      </c>
      <c r="B95" s="6">
        <v>45277</v>
      </c>
      <c r="C95" s="6">
        <v>45278</v>
      </c>
      <c r="D95" s="4">
        <v>1229</v>
      </c>
      <c r="E95" s="4" t="str">
        <f>VLOOKUP(A95,HOP!A:L,12,0)</f>
        <v>1229.00</v>
      </c>
      <c r="F95" s="4" t="str">
        <f>VLOOKUP(A95,HOP!A:C,3,0)</f>
        <v>4383761</v>
      </c>
      <c r="G95" s="4">
        <f t="shared" si="4"/>
        <v>0</v>
      </c>
      <c r="H95" s="4" t="str">
        <f t="shared" si="5"/>
        <v>，4383761</v>
      </c>
      <c r="I95" s="4" t="str">
        <f>VLOOKUP(A95,HOP!A:U,21,0)</f>
        <v>直采</v>
      </c>
    </row>
    <row r="96" s="4" customFormat="1" hidden="1" spans="1:9">
      <c r="A96" s="5">
        <v>999229311452495</v>
      </c>
      <c r="B96" s="6">
        <v>45276</v>
      </c>
      <c r="C96" s="6">
        <v>45278</v>
      </c>
      <c r="D96" s="4">
        <v>4848</v>
      </c>
      <c r="E96" s="4" t="str">
        <f>VLOOKUP(A96,HOP!A:L,12,0)</f>
        <v>4848.00</v>
      </c>
      <c r="F96" s="4" t="str">
        <f>VLOOKUP(A96,HOP!A:C,3,0)</f>
        <v>4384946</v>
      </c>
      <c r="G96" s="4">
        <f t="shared" si="4"/>
        <v>0</v>
      </c>
      <c r="H96" s="4" t="str">
        <f t="shared" si="5"/>
        <v>，4384946</v>
      </c>
      <c r="I96" s="4" t="str">
        <f>VLOOKUP(A96,HOP!A:U,21,0)</f>
        <v>直采</v>
      </c>
    </row>
    <row r="97" s="4" customFormat="1" hidden="1" spans="1:9">
      <c r="A97" s="5">
        <v>29331750787</v>
      </c>
      <c r="B97" s="6">
        <v>45273</v>
      </c>
      <c r="C97" s="6">
        <v>45278</v>
      </c>
      <c r="D97" s="4">
        <v>5375</v>
      </c>
      <c r="E97" s="4" t="str">
        <f>VLOOKUP(A97,HOP!A:L,12,0)</f>
        <v>5375.00</v>
      </c>
      <c r="F97" s="4" t="str">
        <f>VLOOKUP(A97,HOP!A:C,3,0)</f>
        <v>4386271</v>
      </c>
      <c r="G97" s="4">
        <f t="shared" si="4"/>
        <v>0</v>
      </c>
      <c r="H97" s="4" t="str">
        <f t="shared" si="5"/>
        <v>，4386271</v>
      </c>
      <c r="I97" s="4" t="str">
        <f>VLOOKUP(A97,HOP!A:U,21,0)</f>
        <v>直采</v>
      </c>
    </row>
    <row r="98" s="4" customFormat="1" hidden="1" spans="1:9">
      <c r="A98" s="5">
        <v>999229337390958</v>
      </c>
      <c r="B98" s="6">
        <v>45276</v>
      </c>
      <c r="C98" s="6">
        <v>45278</v>
      </c>
      <c r="D98" s="4">
        <v>650</v>
      </c>
      <c r="E98" s="4" t="str">
        <f>VLOOKUP(A98,HOP!A:L,12,0)</f>
        <v>650.00</v>
      </c>
      <c r="F98" s="4" t="str">
        <f>VLOOKUP(A98,HOP!A:C,3,0)</f>
        <v>4390755</v>
      </c>
      <c r="G98" s="4">
        <f t="shared" si="4"/>
        <v>0</v>
      </c>
      <c r="H98" s="4" t="str">
        <f t="shared" si="5"/>
        <v>，4390755</v>
      </c>
      <c r="I98" s="4" t="str">
        <f>VLOOKUP(A98,HOP!A:U,21,0)</f>
        <v>直采</v>
      </c>
    </row>
    <row r="99" s="4" customFormat="1" hidden="1" spans="1:9">
      <c r="A99" s="5">
        <v>999229337870846</v>
      </c>
      <c r="B99" s="6">
        <v>45276</v>
      </c>
      <c r="C99" s="6">
        <v>45278</v>
      </c>
      <c r="D99" s="4">
        <v>1042</v>
      </c>
      <c r="E99" s="4" t="str">
        <f>VLOOKUP(A99,HOP!A:L,12,0)</f>
        <v>1042.00</v>
      </c>
      <c r="F99" s="4" t="str">
        <f>VLOOKUP(A99,HOP!A:C,3,0)</f>
        <v>4391578</v>
      </c>
      <c r="G99" s="4">
        <f t="shared" ref="G99:G130" si="6">D99-E99</f>
        <v>0</v>
      </c>
      <c r="H99" s="4" t="str">
        <f t="shared" ref="H99:H130" si="7">$H$1&amp;F99</f>
        <v>，4391578</v>
      </c>
      <c r="I99" s="4" t="str">
        <f>VLOOKUP(A99,HOP!A:U,21,0)</f>
        <v>直采</v>
      </c>
    </row>
    <row r="100" s="4" customFormat="1" hidden="1" spans="1:9">
      <c r="A100" s="5">
        <v>999229338030880</v>
      </c>
      <c r="B100" s="6">
        <v>45275</v>
      </c>
      <c r="C100" s="6">
        <v>45278</v>
      </c>
      <c r="D100" s="4">
        <v>4887</v>
      </c>
      <c r="E100" s="4" t="str">
        <f>VLOOKUP(A100,HOP!A:L,12,0)</f>
        <v>4887.00</v>
      </c>
      <c r="F100" s="4" t="str">
        <f>VLOOKUP(A100,HOP!A:C,3,0)</f>
        <v>4391748</v>
      </c>
      <c r="G100" s="4">
        <f t="shared" si="6"/>
        <v>0</v>
      </c>
      <c r="H100" s="4" t="str">
        <f t="shared" si="7"/>
        <v>，4391748</v>
      </c>
      <c r="I100" s="4" t="str">
        <f>VLOOKUP(A100,HOP!A:U,21,0)</f>
        <v>直采</v>
      </c>
    </row>
    <row r="101" s="4" customFormat="1" hidden="1" spans="1:9">
      <c r="A101" s="5">
        <v>999229338133697</v>
      </c>
      <c r="B101" s="6">
        <v>45276</v>
      </c>
      <c r="C101" s="6">
        <v>45278</v>
      </c>
      <c r="D101" s="4">
        <v>930</v>
      </c>
      <c r="E101" s="4" t="str">
        <f>VLOOKUP(A101,HOP!A:L,12,0)</f>
        <v>930.00</v>
      </c>
      <c r="F101" s="4" t="str">
        <f>VLOOKUP(A101,HOP!A:C,3,0)</f>
        <v>4392039</v>
      </c>
      <c r="G101" s="4">
        <f t="shared" si="6"/>
        <v>0</v>
      </c>
      <c r="H101" s="4" t="str">
        <f t="shared" si="7"/>
        <v>，4392039</v>
      </c>
      <c r="I101" s="4" t="str">
        <f>VLOOKUP(A101,HOP!A:U,21,0)</f>
        <v>直采</v>
      </c>
    </row>
    <row r="102" s="4" customFormat="1" hidden="1" spans="1:9">
      <c r="A102" s="5">
        <v>999229338574520</v>
      </c>
      <c r="B102" s="6">
        <v>45276</v>
      </c>
      <c r="C102" s="6">
        <v>45278</v>
      </c>
      <c r="D102" s="4">
        <v>1020</v>
      </c>
      <c r="E102" s="4" t="str">
        <f>VLOOKUP(A102,HOP!A:L,12,0)</f>
        <v>1020.00</v>
      </c>
      <c r="F102" s="4" t="str">
        <f>VLOOKUP(A102,HOP!A:C,3,0)</f>
        <v>4392932</v>
      </c>
      <c r="G102" s="4">
        <f t="shared" si="6"/>
        <v>0</v>
      </c>
      <c r="H102" s="4" t="str">
        <f t="shared" si="7"/>
        <v>，4392932</v>
      </c>
      <c r="I102" s="4" t="str">
        <f>VLOOKUP(A102,HOP!A:U,21,0)</f>
        <v>直采</v>
      </c>
    </row>
    <row r="103" s="4" customFormat="1" hidden="1" spans="1:9">
      <c r="A103" s="5">
        <v>999229338811045</v>
      </c>
      <c r="B103" s="6">
        <v>45274</v>
      </c>
      <c r="C103" s="6">
        <v>45278</v>
      </c>
      <c r="D103" s="4">
        <v>1956</v>
      </c>
      <c r="E103" s="4" t="str">
        <f>VLOOKUP(A103,HOP!A:L,12,0)</f>
        <v>1956.00</v>
      </c>
      <c r="F103" s="4" t="str">
        <f>VLOOKUP(A103,HOP!A:C,3,0)</f>
        <v>4393358</v>
      </c>
      <c r="G103" s="4">
        <f t="shared" si="6"/>
        <v>0</v>
      </c>
      <c r="H103" s="4" t="str">
        <f t="shared" si="7"/>
        <v>，4393358</v>
      </c>
      <c r="I103" s="4" t="str">
        <f>VLOOKUP(A103,HOP!A:U,21,0)</f>
        <v>直采</v>
      </c>
    </row>
    <row r="104" s="4" customFormat="1" hidden="1" spans="1:9">
      <c r="A104" s="5">
        <v>999229340419293</v>
      </c>
      <c r="B104" s="6">
        <v>45273</v>
      </c>
      <c r="C104" s="6">
        <v>45278</v>
      </c>
      <c r="D104" s="4">
        <v>3345</v>
      </c>
      <c r="E104" s="4" t="str">
        <f>VLOOKUP(A104,HOP!A:L,12,0)</f>
        <v>3345.00</v>
      </c>
      <c r="F104" s="4" t="str">
        <f>VLOOKUP(A104,HOP!A:C,3,0)</f>
        <v>4395700</v>
      </c>
      <c r="G104" s="4">
        <f t="shared" si="6"/>
        <v>0</v>
      </c>
      <c r="H104" s="4" t="str">
        <f t="shared" si="7"/>
        <v>，4395700</v>
      </c>
      <c r="I104" s="4" t="str">
        <f>VLOOKUP(A104,HOP!A:U,21,0)</f>
        <v>直采</v>
      </c>
    </row>
    <row r="105" s="4" customFormat="1" hidden="1" spans="1:9">
      <c r="A105" s="5">
        <v>999229340530559</v>
      </c>
      <c r="B105" s="6">
        <v>45274</v>
      </c>
      <c r="C105" s="6">
        <v>45278</v>
      </c>
      <c r="D105" s="4">
        <v>4560</v>
      </c>
      <c r="E105" s="4" t="str">
        <f>VLOOKUP(A105,HOP!A:L,12,0)</f>
        <v>4560.00</v>
      </c>
      <c r="F105" s="4" t="str">
        <f>VLOOKUP(A105,HOP!A:C,3,0)</f>
        <v>4395906</v>
      </c>
      <c r="G105" s="4">
        <f t="shared" si="6"/>
        <v>0</v>
      </c>
      <c r="H105" s="4" t="str">
        <f t="shared" si="7"/>
        <v>，4395906</v>
      </c>
      <c r="I105" s="4" t="str">
        <f>VLOOKUP(A105,HOP!A:U,21,0)</f>
        <v>直连</v>
      </c>
    </row>
    <row r="106" s="4" customFormat="1" hidden="1" spans="1:9">
      <c r="A106" s="5">
        <v>999229344045611</v>
      </c>
      <c r="B106" s="6">
        <v>45274</v>
      </c>
      <c r="C106" s="6">
        <v>45278</v>
      </c>
      <c r="D106" s="4">
        <v>966</v>
      </c>
      <c r="E106" s="4" t="str">
        <f>VLOOKUP(A106,HOP!A:L,12,0)</f>
        <v>966.00</v>
      </c>
      <c r="F106" s="4" t="str">
        <f>VLOOKUP(A106,HOP!A:C,3,0)</f>
        <v>4397042</v>
      </c>
      <c r="G106" s="4">
        <f t="shared" si="6"/>
        <v>0</v>
      </c>
      <c r="H106" s="4" t="str">
        <f t="shared" si="7"/>
        <v>，4397042</v>
      </c>
      <c r="I106" s="4" t="str">
        <f>VLOOKUP(A106,HOP!A:U,21,0)</f>
        <v>直采</v>
      </c>
    </row>
    <row r="107" s="4" customFormat="1" hidden="1" spans="1:9">
      <c r="A107" s="5">
        <v>999229345204419</v>
      </c>
      <c r="B107" s="6">
        <v>45271</v>
      </c>
      <c r="C107" s="6">
        <v>45278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999229345425249</v>
      </c>
      <c r="B108" s="6">
        <v>45275</v>
      </c>
      <c r="C108" s="6">
        <v>45278</v>
      </c>
      <c r="D108" s="4">
        <v>1360</v>
      </c>
      <c r="E108" s="4" t="str">
        <f>VLOOKUP(A108,HOP!A:L,12,0)</f>
        <v>1360.00</v>
      </c>
      <c r="F108" s="4" t="str">
        <f>VLOOKUP(A108,HOP!A:C,3,0)</f>
        <v>4397477</v>
      </c>
      <c r="G108" s="4">
        <f t="shared" si="6"/>
        <v>0</v>
      </c>
      <c r="H108" s="4" t="str">
        <f t="shared" si="7"/>
        <v>，4397477</v>
      </c>
      <c r="I108" s="4" t="str">
        <f>VLOOKUP(A108,HOP!A:U,21,0)</f>
        <v>直采</v>
      </c>
    </row>
    <row r="109" s="4" customFormat="1" hidden="1" spans="1:9">
      <c r="A109" s="5">
        <v>999229347079865</v>
      </c>
      <c r="B109" s="6">
        <v>45276</v>
      </c>
      <c r="C109" s="6">
        <v>45278</v>
      </c>
      <c r="D109" s="4">
        <v>1800</v>
      </c>
      <c r="E109" s="4" t="str">
        <f>VLOOKUP(A109,HOP!A:L,12,0)</f>
        <v>1800.00</v>
      </c>
      <c r="F109" s="4" t="str">
        <f>VLOOKUP(A109,HOP!A:C,3,0)</f>
        <v>4398382</v>
      </c>
      <c r="G109" s="4">
        <f t="shared" si="6"/>
        <v>0</v>
      </c>
      <c r="H109" s="4" t="str">
        <f t="shared" si="7"/>
        <v>，4398382</v>
      </c>
      <c r="I109" s="4" t="str">
        <f>VLOOKUP(A109,HOP!A:U,21,0)</f>
        <v>直连</v>
      </c>
    </row>
    <row r="110" s="4" customFormat="1" hidden="1" spans="1:9">
      <c r="A110" s="5">
        <v>999229347899373</v>
      </c>
      <c r="B110" s="6">
        <v>45275</v>
      </c>
      <c r="C110" s="6">
        <v>45278</v>
      </c>
      <c r="D110" s="4">
        <v>1710</v>
      </c>
      <c r="E110" s="4" t="str">
        <f>VLOOKUP(A110,HOP!A:L,12,0)</f>
        <v>1710.00</v>
      </c>
      <c r="F110" s="4" t="str">
        <f>VLOOKUP(A110,HOP!A:C,3,0)</f>
        <v>4399111</v>
      </c>
      <c r="G110" s="4">
        <f t="shared" si="6"/>
        <v>0</v>
      </c>
      <c r="H110" s="4" t="str">
        <f t="shared" si="7"/>
        <v>，4399111</v>
      </c>
      <c r="I110" s="4" t="str">
        <f>VLOOKUP(A110,HOP!A:U,21,0)</f>
        <v>直连</v>
      </c>
    </row>
    <row r="111" s="4" customFormat="1" hidden="1" spans="1:9">
      <c r="A111" s="5">
        <v>999229348513221</v>
      </c>
      <c r="B111" s="6">
        <v>45274</v>
      </c>
      <c r="C111" s="6">
        <v>45278</v>
      </c>
      <c r="D111" s="4">
        <v>3458</v>
      </c>
      <c r="E111" s="4" t="str">
        <f>VLOOKUP(A111,HOP!A:L,12,0)</f>
        <v>3458.00</v>
      </c>
      <c r="F111" s="4" t="str">
        <f>VLOOKUP(A111,HOP!A:C,3,0)</f>
        <v>4399823</v>
      </c>
      <c r="G111" s="4">
        <f t="shared" si="6"/>
        <v>0</v>
      </c>
      <c r="H111" s="4" t="str">
        <f t="shared" si="7"/>
        <v>，4399823</v>
      </c>
      <c r="I111" s="4" t="str">
        <f>VLOOKUP(A111,HOP!A:U,21,0)</f>
        <v>直采</v>
      </c>
    </row>
    <row r="112" s="4" customFormat="1" hidden="1" spans="1:9">
      <c r="A112" s="5">
        <v>999229349608015</v>
      </c>
      <c r="B112" s="6">
        <v>45276</v>
      </c>
      <c r="C112" s="6">
        <v>45278</v>
      </c>
      <c r="D112" s="4">
        <v>656</v>
      </c>
      <c r="E112" s="4" t="str">
        <f>VLOOKUP(A112,HOP!A:L,12,0)</f>
        <v>656.00</v>
      </c>
      <c r="F112" s="4" t="str">
        <f>VLOOKUP(A112,HOP!A:C,3,0)</f>
        <v>4401259</v>
      </c>
      <c r="G112" s="4">
        <f t="shared" si="6"/>
        <v>0</v>
      </c>
      <c r="H112" s="4" t="str">
        <f t="shared" si="7"/>
        <v>，4401259</v>
      </c>
      <c r="I112" s="4" t="str">
        <f>VLOOKUP(A112,HOP!A:U,21,0)</f>
        <v>直采</v>
      </c>
    </row>
    <row r="113" s="4" customFormat="1" hidden="1" spans="1:9">
      <c r="A113" s="5">
        <v>999229350018310</v>
      </c>
      <c r="B113" s="6">
        <v>45277</v>
      </c>
      <c r="C113" s="6">
        <v>45278</v>
      </c>
      <c r="D113" s="4">
        <v>420</v>
      </c>
      <c r="E113" s="4" t="str">
        <f>VLOOKUP(A113,HOP!A:L,12,0)</f>
        <v>420.00</v>
      </c>
      <c r="F113" s="4" t="str">
        <f>VLOOKUP(A113,HOP!A:C,3,0)</f>
        <v>4401879</v>
      </c>
      <c r="G113" s="4">
        <f t="shared" si="6"/>
        <v>0</v>
      </c>
      <c r="H113" s="4" t="str">
        <f t="shared" si="7"/>
        <v>，4401879</v>
      </c>
      <c r="I113" s="4" t="str">
        <f>VLOOKUP(A113,HOP!A:U,21,0)</f>
        <v>直采</v>
      </c>
    </row>
    <row r="114" s="4" customFormat="1" hidden="1" spans="1:9">
      <c r="A114" s="5">
        <v>999229350346723</v>
      </c>
      <c r="B114" s="6">
        <v>45275</v>
      </c>
      <c r="C114" s="6">
        <v>45278</v>
      </c>
      <c r="D114" s="4">
        <v>5006</v>
      </c>
      <c r="E114" s="4" t="str">
        <f>VLOOKUP(A114,HOP!A:L,12,0)</f>
        <v>5006.00</v>
      </c>
      <c r="F114" s="4" t="str">
        <f>VLOOKUP(A114,HOP!A:C,3,0)</f>
        <v>4402426</v>
      </c>
      <c r="G114" s="4">
        <f t="shared" si="6"/>
        <v>0</v>
      </c>
      <c r="H114" s="4" t="str">
        <f t="shared" si="7"/>
        <v>，4402426</v>
      </c>
      <c r="I114" s="4" t="str">
        <f>VLOOKUP(A114,HOP!A:U,21,0)</f>
        <v>直采</v>
      </c>
    </row>
    <row r="115" s="4" customFormat="1" hidden="1" spans="1:9">
      <c r="A115" s="5">
        <v>999229352872487</v>
      </c>
      <c r="B115" s="6">
        <v>45276</v>
      </c>
      <c r="C115" s="6">
        <v>45278</v>
      </c>
      <c r="D115" s="4">
        <v>1144</v>
      </c>
      <c r="E115" s="4" t="str">
        <f>VLOOKUP(A115,HOP!A:L,12,0)</f>
        <v>1144.00</v>
      </c>
      <c r="F115" s="4" t="str">
        <f>VLOOKUP(A115,HOP!A:C,3,0)</f>
        <v>4406418</v>
      </c>
      <c r="G115" s="4">
        <f t="shared" si="6"/>
        <v>0</v>
      </c>
      <c r="H115" s="4" t="str">
        <f t="shared" si="7"/>
        <v>，4406418</v>
      </c>
      <c r="I115" s="4" t="str">
        <f>VLOOKUP(A115,HOP!A:U,21,0)</f>
        <v>直连</v>
      </c>
    </row>
    <row r="116" s="4" customFormat="1" hidden="1" spans="1:9">
      <c r="A116" s="5">
        <v>999229355619246</v>
      </c>
      <c r="B116" s="6">
        <v>45274</v>
      </c>
      <c r="C116" s="6">
        <v>45278</v>
      </c>
      <c r="D116" s="4">
        <v>4036</v>
      </c>
      <c r="E116" s="4" t="str">
        <f>VLOOKUP(A116,HOP!A:L,12,0)</f>
        <v>4036.00</v>
      </c>
      <c r="F116" s="4" t="str">
        <f>VLOOKUP(A116,HOP!A:C,3,0)</f>
        <v>4407527</v>
      </c>
      <c r="G116" s="4">
        <f t="shared" si="6"/>
        <v>0</v>
      </c>
      <c r="H116" s="4" t="str">
        <f t="shared" si="7"/>
        <v>，4407527</v>
      </c>
      <c r="I116" s="4" t="str">
        <f>VLOOKUP(A116,HOP!A:U,21,0)</f>
        <v>直采</v>
      </c>
    </row>
    <row r="117" s="4" customFormat="1" hidden="1" spans="1:9">
      <c r="A117" s="5">
        <v>999229355647157</v>
      </c>
      <c r="B117" s="6">
        <v>45274</v>
      </c>
      <c r="C117" s="6">
        <v>45278</v>
      </c>
      <c r="D117" s="4">
        <v>4036</v>
      </c>
      <c r="E117" s="4" t="str">
        <f>VLOOKUP(A117,HOP!A:L,12,0)</f>
        <v>4036.00</v>
      </c>
      <c r="F117" s="4" t="str">
        <f>VLOOKUP(A117,HOP!A:C,3,0)</f>
        <v>4407537</v>
      </c>
      <c r="G117" s="4">
        <f t="shared" si="6"/>
        <v>0</v>
      </c>
      <c r="H117" s="4" t="str">
        <f t="shared" si="7"/>
        <v>，4407537</v>
      </c>
      <c r="I117" s="4" t="str">
        <f>VLOOKUP(A117,HOP!A:U,21,0)</f>
        <v>直采</v>
      </c>
    </row>
    <row r="118" s="4" customFormat="1" hidden="1" spans="1:9">
      <c r="A118" s="5">
        <v>999229355729230</v>
      </c>
      <c r="B118" s="6">
        <v>45274</v>
      </c>
      <c r="C118" s="6">
        <v>45278</v>
      </c>
      <c r="D118" s="4">
        <v>4036</v>
      </c>
      <c r="E118" s="4" t="str">
        <f>VLOOKUP(A118,HOP!A:L,12,0)</f>
        <v>4036.00</v>
      </c>
      <c r="F118" s="4" t="str">
        <f>VLOOKUP(A118,HOP!A:C,3,0)</f>
        <v>4407548</v>
      </c>
      <c r="G118" s="4">
        <f t="shared" si="6"/>
        <v>0</v>
      </c>
      <c r="H118" s="4" t="str">
        <f t="shared" si="7"/>
        <v>，4407548</v>
      </c>
      <c r="I118" s="4" t="str">
        <f>VLOOKUP(A118,HOP!A:U,21,0)</f>
        <v>直采</v>
      </c>
    </row>
    <row r="119" s="4" customFormat="1" hidden="1" spans="1:9">
      <c r="A119" s="5">
        <v>999229357241939</v>
      </c>
      <c r="B119" s="6">
        <v>45277</v>
      </c>
      <c r="C119" s="6">
        <v>45278</v>
      </c>
      <c r="D119" s="4">
        <v>438</v>
      </c>
      <c r="E119" s="4" t="str">
        <f>VLOOKUP(A119,HOP!A:L,12,0)</f>
        <v>438.00</v>
      </c>
      <c r="F119" s="4" t="str">
        <f>VLOOKUP(A119,HOP!A:C,3,0)</f>
        <v>4408122</v>
      </c>
      <c r="G119" s="4">
        <f t="shared" si="6"/>
        <v>0</v>
      </c>
      <c r="H119" s="4" t="str">
        <f t="shared" si="7"/>
        <v>，4408122</v>
      </c>
      <c r="I119" s="4" t="str">
        <f>VLOOKUP(A119,HOP!A:U,21,0)</f>
        <v>直连</v>
      </c>
    </row>
    <row r="120" s="4" customFormat="1" hidden="1" spans="1:9">
      <c r="A120" s="5">
        <v>29359929329</v>
      </c>
      <c r="B120" s="6">
        <v>45274</v>
      </c>
      <c r="C120" s="6">
        <v>45278</v>
      </c>
      <c r="D120" s="4">
        <v>5120</v>
      </c>
      <c r="E120" s="4" t="str">
        <f>VLOOKUP(A120,HOP!A:L,12,0)</f>
        <v>5120.00</v>
      </c>
      <c r="F120" s="4" t="str">
        <f>VLOOKUP(A120,HOP!A:C,3,0)</f>
        <v>4409591</v>
      </c>
      <c r="G120" s="4">
        <f t="shared" si="6"/>
        <v>0</v>
      </c>
      <c r="H120" s="4" t="str">
        <f t="shared" si="7"/>
        <v>，4409591</v>
      </c>
      <c r="I120" s="4" t="str">
        <f>VLOOKUP(A120,HOP!A:U,21,0)</f>
        <v>直采</v>
      </c>
    </row>
    <row r="121" s="4" customFormat="1" hidden="1" spans="1:9">
      <c r="A121" s="5">
        <v>999229362167479</v>
      </c>
      <c r="B121" s="6">
        <v>45276</v>
      </c>
      <c r="C121" s="6">
        <v>45278</v>
      </c>
      <c r="D121" s="4">
        <v>656</v>
      </c>
      <c r="E121" s="4" t="str">
        <f>VLOOKUP(A121,HOP!A:L,12,0)</f>
        <v>656.00</v>
      </c>
      <c r="F121" s="4" t="str">
        <f>VLOOKUP(A121,HOP!A:C,3,0)</f>
        <v>4412339</v>
      </c>
      <c r="G121" s="4">
        <f t="shared" si="6"/>
        <v>0</v>
      </c>
      <c r="H121" s="4" t="str">
        <f t="shared" si="7"/>
        <v>，4412339</v>
      </c>
      <c r="I121" s="4" t="str">
        <f>VLOOKUP(A121,HOP!A:U,21,0)</f>
        <v>直采</v>
      </c>
    </row>
    <row r="122" s="4" customFormat="1" hidden="1" spans="1:9">
      <c r="A122" s="5">
        <v>999229362223103</v>
      </c>
      <c r="B122" s="6">
        <v>45275</v>
      </c>
      <c r="C122" s="6">
        <v>45278</v>
      </c>
      <c r="D122" s="4">
        <v>4888</v>
      </c>
      <c r="E122" s="4" t="str">
        <f>VLOOKUP(A122,HOP!A:L,12,0)</f>
        <v>4888.00</v>
      </c>
      <c r="F122" s="4" t="str">
        <f>VLOOKUP(A122,HOP!A:C,3,0)</f>
        <v>4412525</v>
      </c>
      <c r="G122" s="4">
        <f t="shared" si="6"/>
        <v>0</v>
      </c>
      <c r="H122" s="4" t="str">
        <f t="shared" si="7"/>
        <v>，4412525</v>
      </c>
      <c r="I122" s="4" t="str">
        <f>VLOOKUP(A122,HOP!A:U,21,0)</f>
        <v>直采</v>
      </c>
    </row>
    <row r="123" s="4" customFormat="1" hidden="1" spans="1:9">
      <c r="A123" s="5">
        <v>999229363003942</v>
      </c>
      <c r="B123" s="6">
        <v>45276</v>
      </c>
      <c r="C123" s="6">
        <v>45278</v>
      </c>
      <c r="D123" s="4">
        <v>3258</v>
      </c>
      <c r="E123" s="4" t="str">
        <f>VLOOKUP(A123,HOP!A:L,12,0)</f>
        <v>3258.00</v>
      </c>
      <c r="F123" s="4" t="str">
        <f>VLOOKUP(A123,HOP!A:C,3,0)</f>
        <v>4413619</v>
      </c>
      <c r="G123" s="4">
        <f t="shared" si="6"/>
        <v>0</v>
      </c>
      <c r="H123" s="4" t="str">
        <f t="shared" si="7"/>
        <v>，4413619</v>
      </c>
      <c r="I123" s="4" t="str">
        <f>VLOOKUP(A123,HOP!A:U,21,0)</f>
        <v>直采</v>
      </c>
    </row>
    <row r="124" s="4" customFormat="1" hidden="1" spans="1:9">
      <c r="A124" s="5">
        <v>999229363808109</v>
      </c>
      <c r="B124" s="6">
        <v>45275</v>
      </c>
      <c r="C124" s="6">
        <v>45278</v>
      </c>
      <c r="D124" s="4">
        <v>936</v>
      </c>
      <c r="E124" s="4" t="str">
        <f>VLOOKUP(A124,HOP!A:L,12,0)</f>
        <v>936.00</v>
      </c>
      <c r="F124" s="4" t="str">
        <f>VLOOKUP(A124,HOP!A:C,3,0)</f>
        <v>4414904</v>
      </c>
      <c r="G124" s="4">
        <f t="shared" si="6"/>
        <v>0</v>
      </c>
      <c r="H124" s="4" t="str">
        <f t="shared" si="7"/>
        <v>，4414904</v>
      </c>
      <c r="I124" s="4" t="str">
        <f>VLOOKUP(A124,HOP!A:U,21,0)</f>
        <v>直采</v>
      </c>
    </row>
    <row r="125" s="4" customFormat="1" hidden="1" spans="1:9">
      <c r="A125" s="5">
        <v>999229364334984</v>
      </c>
      <c r="B125" s="6">
        <v>45275</v>
      </c>
      <c r="C125" s="6">
        <v>45278</v>
      </c>
      <c r="D125" s="4">
        <v>4933</v>
      </c>
      <c r="E125" s="4" t="str">
        <f>VLOOKUP(A125,HOP!A:L,12,0)</f>
        <v>4933.00</v>
      </c>
      <c r="F125" s="4" t="str">
        <f>VLOOKUP(A125,HOP!A:C,3,0)</f>
        <v>4415822</v>
      </c>
      <c r="G125" s="4">
        <f t="shared" si="6"/>
        <v>0</v>
      </c>
      <c r="H125" s="4" t="str">
        <f t="shared" si="7"/>
        <v>，4415822</v>
      </c>
      <c r="I125" s="4" t="str">
        <f>VLOOKUP(A125,HOP!A:U,21,0)</f>
        <v>直采</v>
      </c>
    </row>
    <row r="126" s="4" customFormat="1" hidden="1" spans="1:9">
      <c r="A126" s="5">
        <v>29364727443</v>
      </c>
      <c r="B126" s="6">
        <v>45276</v>
      </c>
      <c r="C126" s="6">
        <v>45278</v>
      </c>
      <c r="D126" s="4">
        <v>885</v>
      </c>
      <c r="E126" s="4" t="str">
        <f>VLOOKUP(A126,HOP!A:L,12,0)</f>
        <v>885.00</v>
      </c>
      <c r="F126" s="4" t="str">
        <f>VLOOKUP(A126,HOP!A:C,3,0)</f>
        <v>4416788</v>
      </c>
      <c r="G126" s="4">
        <f t="shared" si="6"/>
        <v>0</v>
      </c>
      <c r="H126" s="4" t="str">
        <f t="shared" si="7"/>
        <v>，4416788</v>
      </c>
      <c r="I126" s="4" t="str">
        <f>VLOOKUP(A126,HOP!A:U,21,0)</f>
        <v>直采</v>
      </c>
    </row>
    <row r="127" s="4" customFormat="1" hidden="1" spans="1:9">
      <c r="A127" s="5">
        <v>999229364837913</v>
      </c>
      <c r="B127" s="6">
        <v>45277</v>
      </c>
      <c r="C127" s="6">
        <v>45278</v>
      </c>
      <c r="D127" s="4">
        <v>449</v>
      </c>
      <c r="E127" s="4" t="str">
        <f>VLOOKUP(A127,HOP!A:L,12,0)</f>
        <v>449.00</v>
      </c>
      <c r="F127" s="4" t="str">
        <f>VLOOKUP(A127,HOP!A:C,3,0)</f>
        <v>4417009</v>
      </c>
      <c r="G127" s="4">
        <f t="shared" si="6"/>
        <v>0</v>
      </c>
      <c r="H127" s="4" t="str">
        <f t="shared" si="7"/>
        <v>，4417009</v>
      </c>
      <c r="I127" s="4" t="str">
        <f>VLOOKUP(A127,HOP!A:U,21,0)</f>
        <v>直采</v>
      </c>
    </row>
    <row r="128" s="4" customFormat="1" hidden="1" spans="1:9">
      <c r="A128" s="5">
        <v>999229365247207</v>
      </c>
      <c r="B128" s="6">
        <v>45276</v>
      </c>
      <c r="C128" s="6">
        <v>45278</v>
      </c>
      <c r="D128" s="4">
        <v>676</v>
      </c>
      <c r="E128" s="4" t="str">
        <f>VLOOKUP(A128,HOP!A:L,12,0)</f>
        <v>676.00</v>
      </c>
      <c r="F128" s="4" t="str">
        <f>VLOOKUP(A128,HOP!A:C,3,0)</f>
        <v>4417585</v>
      </c>
      <c r="G128" s="4">
        <f t="shared" si="6"/>
        <v>0</v>
      </c>
      <c r="H128" s="4" t="str">
        <f t="shared" si="7"/>
        <v>，4417585</v>
      </c>
      <c r="I128" s="4" t="str">
        <f>VLOOKUP(A128,HOP!A:U,21,0)</f>
        <v>直采</v>
      </c>
    </row>
    <row r="129" s="4" customFormat="1" hidden="1" spans="1:9">
      <c r="A129" s="5">
        <v>999229365709745</v>
      </c>
      <c r="B129" s="6">
        <v>45272</v>
      </c>
      <c r="C129" s="6">
        <v>45278</v>
      </c>
      <c r="D129" s="4">
        <v>2526</v>
      </c>
      <c r="E129" s="4" t="str">
        <f>VLOOKUP(A129,HOP!A:L,12,0)</f>
        <v>2526.00</v>
      </c>
      <c r="F129" s="4" t="str">
        <f>VLOOKUP(A129,HOP!A:C,3,0)</f>
        <v>4418219</v>
      </c>
      <c r="G129" s="4">
        <f t="shared" si="6"/>
        <v>0</v>
      </c>
      <c r="H129" s="4" t="str">
        <f t="shared" si="7"/>
        <v>，4418219</v>
      </c>
      <c r="I129" s="4" t="str">
        <f>VLOOKUP(A129,HOP!A:U,21,0)</f>
        <v>直采</v>
      </c>
    </row>
    <row r="130" s="4" customFormat="1" hidden="1" spans="1:9">
      <c r="A130" s="5">
        <v>999229365710986</v>
      </c>
      <c r="B130" s="6">
        <v>45272</v>
      </c>
      <c r="C130" s="6">
        <v>45278</v>
      </c>
      <c r="D130" s="4">
        <v>2724</v>
      </c>
      <c r="E130" s="4" t="str">
        <f>VLOOKUP(A130,HOP!A:L,12,0)</f>
        <v>2724.00</v>
      </c>
      <c r="F130" s="4" t="str">
        <f>VLOOKUP(A130,HOP!A:C,3,0)</f>
        <v>4418222</v>
      </c>
      <c r="G130" s="4">
        <f t="shared" si="6"/>
        <v>0</v>
      </c>
      <c r="H130" s="4" t="str">
        <f t="shared" si="7"/>
        <v>，4418222</v>
      </c>
      <c r="I130" s="4" t="str">
        <f>VLOOKUP(A130,HOP!A:U,21,0)</f>
        <v>直采</v>
      </c>
    </row>
    <row r="131" s="4" customFormat="1" hidden="1" spans="1:9">
      <c r="A131" s="5">
        <v>999229371095434</v>
      </c>
      <c r="B131" s="6">
        <v>45275</v>
      </c>
      <c r="C131" s="6">
        <v>45278</v>
      </c>
      <c r="D131" s="4">
        <v>1714</v>
      </c>
      <c r="E131" s="4" t="str">
        <f>VLOOKUP(A131,HOP!A:L,12,0)</f>
        <v>1714.00</v>
      </c>
      <c r="F131" s="4" t="str">
        <f>VLOOKUP(A131,HOP!A:C,3,0)</f>
        <v>4419442</v>
      </c>
      <c r="G131" s="4">
        <f t="shared" ref="G131:G162" si="8">D131-E131</f>
        <v>0</v>
      </c>
      <c r="H131" s="4" t="str">
        <f t="shared" ref="H131:H162" si="9">$H$1&amp;F131</f>
        <v>，4419442</v>
      </c>
      <c r="I131" s="4" t="str">
        <f>VLOOKUP(A131,HOP!A:U,21,0)</f>
        <v>直采</v>
      </c>
    </row>
    <row r="132" s="4" customFormat="1" hidden="1" spans="1:9">
      <c r="A132" s="5">
        <v>999229371143261</v>
      </c>
      <c r="B132" s="6">
        <v>45275</v>
      </c>
      <c r="C132" s="6">
        <v>45278</v>
      </c>
      <c r="D132" s="4">
        <v>1714</v>
      </c>
      <c r="E132" s="4" t="str">
        <f>VLOOKUP(A132,HOP!A:L,12,0)</f>
        <v>1714.00</v>
      </c>
      <c r="F132" s="4" t="str">
        <f>VLOOKUP(A132,HOP!A:C,3,0)</f>
        <v>4419449</v>
      </c>
      <c r="G132" s="4">
        <f t="shared" si="8"/>
        <v>0</v>
      </c>
      <c r="H132" s="4" t="str">
        <f t="shared" si="9"/>
        <v>，4419449</v>
      </c>
      <c r="I132" s="4" t="str">
        <f>VLOOKUP(A132,HOP!A:U,21,0)</f>
        <v>直采</v>
      </c>
    </row>
    <row r="133" s="4" customFormat="1" hidden="1" spans="1:9">
      <c r="A133" s="5">
        <v>999229368731650</v>
      </c>
      <c r="B133" s="6">
        <v>45276</v>
      </c>
      <c r="C133" s="6">
        <v>45278</v>
      </c>
      <c r="D133" s="4">
        <v>910</v>
      </c>
      <c r="E133" s="4" t="str">
        <f>VLOOKUP(A133,HOP!A:L,12,0)</f>
        <v>910.00</v>
      </c>
      <c r="F133" s="4" t="str">
        <f>VLOOKUP(A133,HOP!A:C,3,0)</f>
        <v>4418979</v>
      </c>
      <c r="G133" s="4">
        <f t="shared" si="8"/>
        <v>0</v>
      </c>
      <c r="H133" s="4" t="str">
        <f t="shared" si="9"/>
        <v>，4418979</v>
      </c>
      <c r="I133" s="4" t="str">
        <f>VLOOKUP(A133,HOP!A:U,21,0)</f>
        <v>直采</v>
      </c>
    </row>
    <row r="134" s="4" customFormat="1" hidden="1" spans="1:9">
      <c r="A134" s="5">
        <v>999229375891431</v>
      </c>
      <c r="B134" s="6">
        <v>45275</v>
      </c>
      <c r="C134" s="6">
        <v>45278</v>
      </c>
      <c r="D134" s="4">
        <v>1626</v>
      </c>
      <c r="E134" s="4" t="str">
        <f>VLOOKUP(A134,HOP!A:L,12,0)</f>
        <v>1626.00</v>
      </c>
      <c r="F134" s="4" t="str">
        <f>VLOOKUP(A134,HOP!A:C,3,0)</f>
        <v>4421756</v>
      </c>
      <c r="G134" s="4">
        <f t="shared" si="8"/>
        <v>0</v>
      </c>
      <c r="H134" s="4" t="str">
        <f t="shared" si="9"/>
        <v>，4421756</v>
      </c>
      <c r="I134" s="4" t="str">
        <f>VLOOKUP(A134,HOP!A:U,21,0)</f>
        <v>直采</v>
      </c>
    </row>
    <row r="135" s="4" customFormat="1" hidden="1" spans="1:9">
      <c r="A135" s="5">
        <v>999229376958663</v>
      </c>
      <c r="B135" s="6">
        <v>45276</v>
      </c>
      <c r="C135" s="6">
        <v>45278</v>
      </c>
      <c r="D135" s="4">
        <v>3220</v>
      </c>
      <c r="E135" s="4" t="str">
        <f>VLOOKUP(A135,HOP!A:L,12,0)</f>
        <v>3220.00</v>
      </c>
      <c r="F135" s="4" t="str">
        <f>VLOOKUP(A135,HOP!A:C,3,0)</f>
        <v>4422551</v>
      </c>
      <c r="G135" s="4">
        <f t="shared" si="8"/>
        <v>0</v>
      </c>
      <c r="H135" s="4" t="str">
        <f t="shared" si="9"/>
        <v>，4422551</v>
      </c>
      <c r="I135" s="4" t="str">
        <f>VLOOKUP(A135,HOP!A:U,21,0)</f>
        <v>直采</v>
      </c>
    </row>
    <row r="136" s="4" customFormat="1" hidden="1" spans="1:9">
      <c r="A136" s="5">
        <v>999229377036240</v>
      </c>
      <c r="B136" s="6">
        <v>45277</v>
      </c>
      <c r="C136" s="6">
        <v>45278</v>
      </c>
      <c r="D136" s="4">
        <v>439</v>
      </c>
      <c r="E136" s="4" t="str">
        <f>VLOOKUP(A136,HOP!A:L,12,0)</f>
        <v>439.00</v>
      </c>
      <c r="F136" s="4" t="str">
        <f>VLOOKUP(A136,HOP!A:C,3,0)</f>
        <v>4422629</v>
      </c>
      <c r="G136" s="4">
        <f t="shared" si="8"/>
        <v>0</v>
      </c>
      <c r="H136" s="4" t="str">
        <f t="shared" si="9"/>
        <v>，4422629</v>
      </c>
      <c r="I136" s="4" t="str">
        <f>VLOOKUP(A136,HOP!A:U,21,0)</f>
        <v>直采</v>
      </c>
    </row>
    <row r="137" s="4" customFormat="1" hidden="1" spans="1:9">
      <c r="A137" s="5">
        <v>999229377121295</v>
      </c>
      <c r="B137" s="6">
        <v>45276</v>
      </c>
      <c r="C137" s="6">
        <v>45278</v>
      </c>
      <c r="D137" s="4">
        <v>488</v>
      </c>
      <c r="E137" s="4" t="str">
        <f>VLOOKUP(A137,HOP!A:L,12,0)</f>
        <v>488.00</v>
      </c>
      <c r="F137" s="4" t="str">
        <f>VLOOKUP(A137,HOP!A:C,3,0)</f>
        <v>4422751</v>
      </c>
      <c r="G137" s="4">
        <f t="shared" si="8"/>
        <v>0</v>
      </c>
      <c r="H137" s="4" t="str">
        <f t="shared" si="9"/>
        <v>，4422751</v>
      </c>
      <c r="I137" s="4" t="str">
        <f>VLOOKUP(A137,HOP!A:U,21,0)</f>
        <v>直采</v>
      </c>
    </row>
    <row r="138" s="4" customFormat="1" hidden="1" spans="1:9">
      <c r="A138" s="5">
        <v>999229377181352</v>
      </c>
      <c r="B138" s="6">
        <v>45277</v>
      </c>
      <c r="C138" s="6">
        <v>45278</v>
      </c>
      <c r="D138" s="4">
        <v>1332</v>
      </c>
      <c r="E138" s="4" t="str">
        <f>VLOOKUP(A138,HOP!A:L,12,0)</f>
        <v>1332.00</v>
      </c>
      <c r="F138" s="4" t="str">
        <f>VLOOKUP(A138,HOP!A:C,3,0)</f>
        <v>4422807</v>
      </c>
      <c r="G138" s="4">
        <f t="shared" si="8"/>
        <v>0</v>
      </c>
      <c r="H138" s="4" t="str">
        <f t="shared" si="9"/>
        <v>，4422807</v>
      </c>
      <c r="I138" s="4" t="str">
        <f>VLOOKUP(A138,HOP!A:U,21,0)</f>
        <v>直采</v>
      </c>
    </row>
    <row r="139" s="4" customFormat="1" hidden="1" spans="1:9">
      <c r="A139" s="5">
        <v>999229377497708</v>
      </c>
      <c r="B139" s="6">
        <v>45277</v>
      </c>
      <c r="C139" s="6">
        <v>45278</v>
      </c>
      <c r="D139" s="4">
        <v>1000</v>
      </c>
      <c r="E139" s="4" t="str">
        <f>VLOOKUP(A139,HOP!A:L,12,0)</f>
        <v>1000.00</v>
      </c>
      <c r="F139" s="4" t="str">
        <f>VLOOKUP(A139,HOP!A:C,3,0)</f>
        <v>4423223</v>
      </c>
      <c r="G139" s="4">
        <f t="shared" si="8"/>
        <v>0</v>
      </c>
      <c r="H139" s="4" t="str">
        <f t="shared" si="9"/>
        <v>，4423223</v>
      </c>
      <c r="I139" s="4" t="str">
        <f>VLOOKUP(A139,HOP!A:U,21,0)</f>
        <v>直采</v>
      </c>
    </row>
    <row r="140" s="4" customFormat="1" hidden="1" spans="1:9">
      <c r="A140" s="5">
        <v>29377549317</v>
      </c>
      <c r="B140" s="6">
        <v>45277</v>
      </c>
      <c r="C140" s="6">
        <v>45278</v>
      </c>
      <c r="D140" s="4">
        <v>1000</v>
      </c>
      <c r="E140" s="4" t="str">
        <f>VLOOKUP(A140,HOP!A:L,12,0)</f>
        <v>1000.00</v>
      </c>
      <c r="F140" s="4" t="str">
        <f>VLOOKUP(A140,HOP!A:C,3,0)</f>
        <v>4423257</v>
      </c>
      <c r="G140" s="4">
        <f t="shared" si="8"/>
        <v>0</v>
      </c>
      <c r="H140" s="4" t="str">
        <f t="shared" si="9"/>
        <v>，4423257</v>
      </c>
      <c r="I140" s="4" t="str">
        <f>VLOOKUP(A140,HOP!A:U,21,0)</f>
        <v>直采</v>
      </c>
    </row>
    <row r="141" s="4" customFormat="1" hidden="1" spans="1:9">
      <c r="A141" s="5">
        <v>999229377777545</v>
      </c>
      <c r="B141" s="6">
        <v>45276</v>
      </c>
      <c r="C141" s="6">
        <v>45278</v>
      </c>
      <c r="D141" s="4">
        <v>735</v>
      </c>
      <c r="E141" s="4" t="str">
        <f>VLOOKUP(A141,HOP!A:L,12,0)</f>
        <v>735.00</v>
      </c>
      <c r="F141" s="4" t="str">
        <f>VLOOKUP(A141,HOP!A:C,3,0)</f>
        <v>4423565</v>
      </c>
      <c r="G141" s="4">
        <f t="shared" si="8"/>
        <v>0</v>
      </c>
      <c r="H141" s="4" t="str">
        <f t="shared" si="9"/>
        <v>，4423565</v>
      </c>
      <c r="I141" s="4" t="str">
        <f>VLOOKUP(A141,HOP!A:U,21,0)</f>
        <v>直采</v>
      </c>
    </row>
    <row r="142" s="4" customFormat="1" hidden="1" spans="1:9">
      <c r="A142" s="5">
        <v>999229379595314</v>
      </c>
      <c r="B142" s="6">
        <v>45276</v>
      </c>
      <c r="C142" s="6">
        <v>45278</v>
      </c>
      <c r="D142" s="4">
        <v>2800</v>
      </c>
      <c r="E142" s="4" t="str">
        <f>VLOOKUP(A142,HOP!A:L,12,0)</f>
        <v>2800.00</v>
      </c>
      <c r="F142" s="4" t="str">
        <f>VLOOKUP(A142,HOP!A:C,3,0)</f>
        <v>4426040</v>
      </c>
      <c r="G142" s="4">
        <f t="shared" si="8"/>
        <v>0</v>
      </c>
      <c r="H142" s="4" t="str">
        <f t="shared" si="9"/>
        <v>，4426040</v>
      </c>
      <c r="I142" s="4" t="str">
        <f>VLOOKUP(A142,HOP!A:U,21,0)</f>
        <v>直采</v>
      </c>
    </row>
    <row r="143" s="4" customFormat="1" hidden="1" spans="1:9">
      <c r="A143" s="5">
        <v>999229379595490</v>
      </c>
      <c r="B143" s="6">
        <v>45274</v>
      </c>
      <c r="C143" s="6">
        <v>45278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999229379946120</v>
      </c>
      <c r="B144" s="6">
        <v>45277</v>
      </c>
      <c r="C144" s="6">
        <v>45278</v>
      </c>
      <c r="D144" s="4">
        <v>405</v>
      </c>
      <c r="E144" s="4" t="str">
        <f>VLOOKUP(A144,HOP!A:L,12,0)</f>
        <v>405.00</v>
      </c>
      <c r="F144" s="4" t="str">
        <f>VLOOKUP(A144,HOP!A:C,3,0)</f>
        <v>4426480</v>
      </c>
      <c r="G144" s="4">
        <f t="shared" si="8"/>
        <v>0</v>
      </c>
      <c r="H144" s="4" t="str">
        <f t="shared" si="9"/>
        <v>，4426480</v>
      </c>
      <c r="I144" s="4" t="str">
        <f>VLOOKUP(A144,HOP!A:U,21,0)</f>
        <v>直采</v>
      </c>
    </row>
    <row r="145" s="4" customFormat="1" hidden="1" spans="1:9">
      <c r="A145" s="5">
        <v>999229380886061</v>
      </c>
      <c r="B145" s="6">
        <v>45277</v>
      </c>
      <c r="C145" s="6">
        <v>45278</v>
      </c>
      <c r="D145" s="4">
        <v>338</v>
      </c>
      <c r="E145" s="4" t="str">
        <f>VLOOKUP(A145,HOP!A:L,12,0)</f>
        <v>338.00</v>
      </c>
      <c r="F145" s="4" t="str">
        <f>VLOOKUP(A145,HOP!A:C,3,0)</f>
        <v>4427307</v>
      </c>
      <c r="G145" s="4">
        <f t="shared" si="8"/>
        <v>0</v>
      </c>
      <c r="H145" s="4" t="str">
        <f t="shared" si="9"/>
        <v>，4427307</v>
      </c>
      <c r="I145" s="4" t="str">
        <f>VLOOKUP(A145,HOP!A:U,21,0)</f>
        <v>直采</v>
      </c>
    </row>
    <row r="146" s="4" customFormat="1" hidden="1" spans="1:9">
      <c r="A146" s="5">
        <v>999229380955840</v>
      </c>
      <c r="B146" s="6">
        <v>45275</v>
      </c>
      <c r="C146" s="6">
        <v>45278</v>
      </c>
      <c r="D146" s="4">
        <v>816</v>
      </c>
      <c r="E146" s="4" t="str">
        <f>VLOOKUP(A146,HOP!A:L,12,0)</f>
        <v>816.00</v>
      </c>
      <c r="F146" s="4" t="str">
        <f>VLOOKUP(A146,HOP!A:C,3,0)</f>
        <v>4427338</v>
      </c>
      <c r="G146" s="4">
        <f t="shared" si="8"/>
        <v>0</v>
      </c>
      <c r="H146" s="4" t="str">
        <f t="shared" si="9"/>
        <v>，4427338</v>
      </c>
      <c r="I146" s="4" t="str">
        <f>VLOOKUP(A146,HOP!A:U,21,0)</f>
        <v>直采</v>
      </c>
    </row>
    <row r="147" s="4" customFormat="1" hidden="1" spans="1:9">
      <c r="A147" s="5">
        <v>999229381025176</v>
      </c>
      <c r="B147" s="6">
        <v>45275</v>
      </c>
      <c r="C147" s="6">
        <v>45278</v>
      </c>
      <c r="D147" s="4">
        <v>3468</v>
      </c>
      <c r="E147" s="4" t="str">
        <f>VLOOKUP(A147,HOP!A:L,12,0)</f>
        <v>3468.00</v>
      </c>
      <c r="F147" s="4" t="str">
        <f>VLOOKUP(A147,HOP!A:C,3,0)</f>
        <v>4427389</v>
      </c>
      <c r="G147" s="4">
        <f t="shared" si="8"/>
        <v>0</v>
      </c>
      <c r="H147" s="4" t="str">
        <f t="shared" si="9"/>
        <v>，4427389</v>
      </c>
      <c r="I147" s="4" t="str">
        <f>VLOOKUP(A147,HOP!A:U,21,0)</f>
        <v>直采</v>
      </c>
    </row>
    <row r="148" s="4" customFormat="1" hidden="1" spans="1:9">
      <c r="A148" s="5">
        <v>999229381059278</v>
      </c>
      <c r="B148" s="6">
        <v>45276</v>
      </c>
      <c r="C148" s="6">
        <v>45278</v>
      </c>
      <c r="D148" s="4">
        <v>911</v>
      </c>
      <c r="E148" s="4" t="str">
        <f>VLOOKUP(A148,HOP!A:L,12,0)</f>
        <v>911.00</v>
      </c>
      <c r="F148" s="4" t="str">
        <f>VLOOKUP(A148,HOP!A:C,3,0)</f>
        <v>4427413</v>
      </c>
      <c r="G148" s="4">
        <f t="shared" si="8"/>
        <v>0</v>
      </c>
      <c r="H148" s="4" t="str">
        <f t="shared" si="9"/>
        <v>，4427413</v>
      </c>
      <c r="I148" s="4" t="str">
        <f>VLOOKUP(A148,HOP!A:U,21,0)</f>
        <v>直采</v>
      </c>
    </row>
    <row r="149" s="4" customFormat="1" hidden="1" spans="1:9">
      <c r="A149" s="5">
        <v>999229381933184</v>
      </c>
      <c r="B149" s="6">
        <v>45274</v>
      </c>
      <c r="C149" s="6">
        <v>45278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hidden="1" spans="1:9">
      <c r="A150" s="5">
        <v>999229382336966</v>
      </c>
      <c r="B150" s="6">
        <v>45277</v>
      </c>
      <c r="C150" s="6">
        <v>45278</v>
      </c>
      <c r="D150" s="4">
        <v>356</v>
      </c>
      <c r="E150" s="4" t="str">
        <f>VLOOKUP(A150,HOP!A:L,12,0)</f>
        <v>356.00</v>
      </c>
      <c r="F150" s="4" t="str">
        <f>VLOOKUP(A150,HOP!A:C,3,0)</f>
        <v>4428820</v>
      </c>
      <c r="G150" s="4">
        <f t="shared" si="8"/>
        <v>0</v>
      </c>
      <c r="H150" s="4" t="str">
        <f t="shared" si="9"/>
        <v>，4428820</v>
      </c>
      <c r="I150" s="4" t="str">
        <f>VLOOKUP(A150,HOP!A:U,21,0)</f>
        <v>直采</v>
      </c>
    </row>
    <row r="151" s="4" customFormat="1" hidden="1" spans="1:9">
      <c r="A151" s="5">
        <v>999229382615981</v>
      </c>
      <c r="B151" s="6">
        <v>45276</v>
      </c>
      <c r="C151" s="6">
        <v>45278</v>
      </c>
      <c r="D151" s="4">
        <v>738</v>
      </c>
      <c r="E151" s="4" t="str">
        <f>VLOOKUP(A151,HOP!A:L,12,0)</f>
        <v>738.00</v>
      </c>
      <c r="F151" s="4" t="str">
        <f>VLOOKUP(A151,HOP!A:C,3,0)</f>
        <v>4429063</v>
      </c>
      <c r="G151" s="4">
        <f t="shared" si="8"/>
        <v>0</v>
      </c>
      <c r="H151" s="4" t="str">
        <f t="shared" si="9"/>
        <v>，4429063</v>
      </c>
      <c r="I151" s="4" t="str">
        <f>VLOOKUP(A151,HOP!A:U,21,0)</f>
        <v>直采</v>
      </c>
    </row>
    <row r="152" s="4" customFormat="1" hidden="1" spans="1:9">
      <c r="A152" s="5">
        <v>999229383476915</v>
      </c>
      <c r="B152" s="6">
        <v>45277</v>
      </c>
      <c r="C152" s="6">
        <v>45278</v>
      </c>
      <c r="D152" s="4">
        <v>880</v>
      </c>
      <c r="E152" s="4" t="str">
        <f>VLOOKUP(A152,HOP!A:L,12,0)</f>
        <v>880.00</v>
      </c>
      <c r="F152" s="4" t="str">
        <f>VLOOKUP(A152,HOP!A:C,3,0)</f>
        <v>4430095</v>
      </c>
      <c r="G152" s="4">
        <f t="shared" si="8"/>
        <v>0</v>
      </c>
      <c r="H152" s="4" t="str">
        <f t="shared" si="9"/>
        <v>，4430095</v>
      </c>
      <c r="I152" s="4" t="str">
        <f>VLOOKUP(A152,HOP!A:U,21,0)</f>
        <v>直采</v>
      </c>
    </row>
    <row r="153" s="4" customFormat="1" hidden="1" spans="1:9">
      <c r="A153" s="5">
        <v>999229383555205</v>
      </c>
      <c r="B153" s="6">
        <v>45276</v>
      </c>
      <c r="C153" s="6">
        <v>45278</v>
      </c>
      <c r="D153" s="4">
        <v>528</v>
      </c>
      <c r="E153" s="4" t="str">
        <f>VLOOKUP(A153,HOP!A:L,12,0)</f>
        <v>528.00</v>
      </c>
      <c r="F153" s="4" t="str">
        <f>VLOOKUP(A153,HOP!A:C,3,0)</f>
        <v>4430260</v>
      </c>
      <c r="G153" s="4">
        <f t="shared" si="8"/>
        <v>0</v>
      </c>
      <c r="H153" s="4" t="str">
        <f t="shared" si="9"/>
        <v>，4430260</v>
      </c>
      <c r="I153" s="4" t="str">
        <f>VLOOKUP(A153,HOP!A:U,21,0)</f>
        <v>直采</v>
      </c>
    </row>
    <row r="154" s="4" customFormat="1" hidden="1" spans="1:9">
      <c r="A154" s="5">
        <v>999229385540095</v>
      </c>
      <c r="B154" s="6">
        <v>45277</v>
      </c>
      <c r="C154" s="6">
        <v>45278</v>
      </c>
      <c r="D154" s="4">
        <v>567</v>
      </c>
      <c r="E154" s="4" t="str">
        <f>VLOOKUP(A154,HOP!A:L,12,0)</f>
        <v>567.00</v>
      </c>
      <c r="F154" s="4" t="str">
        <f>VLOOKUP(A154,HOP!A:C,3,0)</f>
        <v>4433497</v>
      </c>
      <c r="G154" s="4">
        <f t="shared" si="8"/>
        <v>0</v>
      </c>
      <c r="H154" s="4" t="str">
        <f t="shared" si="9"/>
        <v>，4433497</v>
      </c>
      <c r="I154" s="4" t="str">
        <f>VLOOKUP(A154,HOP!A:U,21,0)</f>
        <v>直连</v>
      </c>
    </row>
    <row r="155" s="4" customFormat="1" hidden="1" spans="1:9">
      <c r="A155" s="5">
        <v>999229386086543</v>
      </c>
      <c r="B155" s="6">
        <v>45277</v>
      </c>
      <c r="C155" s="6">
        <v>45278</v>
      </c>
      <c r="D155" s="4">
        <v>3324</v>
      </c>
      <c r="E155" s="4" t="str">
        <f>VLOOKUP(A155,HOP!A:L,12,0)</f>
        <v>3324.00</v>
      </c>
      <c r="F155" s="4" t="str">
        <f>VLOOKUP(A155,HOP!A:C,3,0)</f>
        <v>4434105</v>
      </c>
      <c r="G155" s="4">
        <f t="shared" si="8"/>
        <v>0</v>
      </c>
      <c r="H155" s="4" t="str">
        <f t="shared" si="9"/>
        <v>，4434105</v>
      </c>
      <c r="I155" s="4" t="str">
        <f>VLOOKUP(A155,HOP!A:U,21,0)</f>
        <v>直采</v>
      </c>
    </row>
    <row r="156" s="4" customFormat="1" hidden="1" spans="1:9">
      <c r="A156" s="5">
        <v>999229386604130</v>
      </c>
      <c r="B156" s="6">
        <v>45275</v>
      </c>
      <c r="C156" s="6">
        <v>45278</v>
      </c>
      <c r="D156" s="4">
        <v>2931</v>
      </c>
      <c r="E156" s="4" t="str">
        <f>VLOOKUP(A156,HOP!A:L,12,0)</f>
        <v>2931.00</v>
      </c>
      <c r="F156" s="4" t="str">
        <f>VLOOKUP(A156,HOP!A:C,3,0)</f>
        <v>4434750</v>
      </c>
      <c r="G156" s="4">
        <f t="shared" si="8"/>
        <v>0</v>
      </c>
      <c r="H156" s="4" t="str">
        <f t="shared" si="9"/>
        <v>，4434750</v>
      </c>
      <c r="I156" s="4" t="str">
        <f>VLOOKUP(A156,HOP!A:U,21,0)</f>
        <v>直采</v>
      </c>
    </row>
    <row r="157" s="4" customFormat="1" hidden="1" spans="1:9">
      <c r="A157" s="5">
        <v>999229386879261</v>
      </c>
      <c r="B157" s="6">
        <v>45275</v>
      </c>
      <c r="C157" s="6">
        <v>45278</v>
      </c>
      <c r="D157" s="4">
        <v>4722</v>
      </c>
      <c r="E157" s="4" t="str">
        <f>VLOOKUP(A157,HOP!A:L,12,0)</f>
        <v>4722.00</v>
      </c>
      <c r="F157" s="4" t="str">
        <f>VLOOKUP(A157,HOP!A:C,3,0)</f>
        <v>4435167</v>
      </c>
      <c r="G157" s="4">
        <f t="shared" si="8"/>
        <v>0</v>
      </c>
      <c r="H157" s="4" t="str">
        <f t="shared" si="9"/>
        <v>，4435167</v>
      </c>
      <c r="I157" s="4" t="str">
        <f>VLOOKUP(A157,HOP!A:U,21,0)</f>
        <v>直采</v>
      </c>
    </row>
    <row r="158" s="4" customFormat="1" hidden="1" spans="1:9">
      <c r="A158" s="5">
        <v>999229387363426</v>
      </c>
      <c r="B158" s="6">
        <v>45274</v>
      </c>
      <c r="C158" s="6">
        <v>45278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8"/>
        <v>#N/A</v>
      </c>
      <c r="H158" s="4" t="e">
        <f t="shared" si="9"/>
        <v>#N/A</v>
      </c>
      <c r="I158" s="4" t="e">
        <f>VLOOKUP(A158,HOP!A:U,21,0)</f>
        <v>#N/A</v>
      </c>
    </row>
    <row r="159" s="4" customFormat="1" hidden="1" spans="1:9">
      <c r="A159" s="5">
        <v>999229387406833</v>
      </c>
      <c r="B159" s="6">
        <v>45275</v>
      </c>
      <c r="C159" s="6">
        <v>45278</v>
      </c>
      <c r="D159" s="4">
        <v>19974</v>
      </c>
      <c r="E159" s="4" t="str">
        <f>VLOOKUP(A159,HOP!A:L,12,0)</f>
        <v>19974.00</v>
      </c>
      <c r="F159" s="4" t="str">
        <f>VLOOKUP(A159,HOP!A:C,3,0)</f>
        <v>4435695</v>
      </c>
      <c r="G159" s="4">
        <f t="shared" si="8"/>
        <v>0</v>
      </c>
      <c r="H159" s="4" t="str">
        <f t="shared" si="9"/>
        <v>，4435695</v>
      </c>
      <c r="I159" s="4" t="str">
        <f>VLOOKUP(A159,HOP!A:U,21,0)</f>
        <v>直采</v>
      </c>
    </row>
    <row r="160" s="4" customFormat="1" hidden="1" spans="1:9">
      <c r="A160" s="5">
        <v>999229396150924</v>
      </c>
      <c r="B160" s="6">
        <v>45277</v>
      </c>
      <c r="C160" s="6">
        <v>45278</v>
      </c>
      <c r="D160" s="4">
        <v>2134</v>
      </c>
      <c r="E160" s="4" t="str">
        <f>VLOOKUP(A160,HOP!A:L,12,0)</f>
        <v>2134.00</v>
      </c>
      <c r="F160" s="4" t="str">
        <f>VLOOKUP(A160,HOP!A:C,3,0)</f>
        <v>4448108</v>
      </c>
      <c r="G160" s="4">
        <f t="shared" si="8"/>
        <v>0</v>
      </c>
      <c r="H160" s="4" t="str">
        <f t="shared" si="9"/>
        <v>，4448108</v>
      </c>
      <c r="I160" s="4" t="str">
        <f>VLOOKUP(A160,HOP!A:U,21,0)</f>
        <v>直采</v>
      </c>
    </row>
    <row r="161" s="4" customFormat="1" hidden="1" spans="1:9">
      <c r="A161" s="5">
        <v>999229397297776</v>
      </c>
      <c r="B161" s="6">
        <v>45277</v>
      </c>
      <c r="C161" s="6">
        <v>45278</v>
      </c>
      <c r="D161" s="4">
        <v>430</v>
      </c>
      <c r="E161" s="4" t="str">
        <f>VLOOKUP(A161,HOP!A:L,12,0)</f>
        <v>430.00</v>
      </c>
      <c r="F161" s="4" t="str">
        <f>VLOOKUP(A161,HOP!A:C,3,0)</f>
        <v>4449900</v>
      </c>
      <c r="G161" s="4">
        <f t="shared" si="8"/>
        <v>0</v>
      </c>
      <c r="H161" s="4" t="str">
        <f t="shared" si="9"/>
        <v>，4449900</v>
      </c>
      <c r="I161" s="4" t="str">
        <f>VLOOKUP(A161,HOP!A:U,21,0)</f>
        <v>直采</v>
      </c>
    </row>
    <row r="162" s="4" customFormat="1" hidden="1" spans="1:9">
      <c r="A162" s="5">
        <v>999229397825829</v>
      </c>
      <c r="B162" s="6">
        <v>45277</v>
      </c>
      <c r="C162" s="6">
        <v>45278</v>
      </c>
      <c r="D162" s="4">
        <v>1418</v>
      </c>
      <c r="E162" s="4" t="str">
        <f>VLOOKUP(A162,HOP!A:L,12,0)</f>
        <v>1418.00</v>
      </c>
      <c r="F162" s="4" t="str">
        <f>VLOOKUP(A162,HOP!A:C,3,0)</f>
        <v>4450467</v>
      </c>
      <c r="G162" s="4">
        <f t="shared" si="8"/>
        <v>0</v>
      </c>
      <c r="H162" s="4" t="str">
        <f t="shared" si="9"/>
        <v>，4450467</v>
      </c>
      <c r="I162" s="4" t="str">
        <f>VLOOKUP(A162,HOP!A:U,21,0)</f>
        <v>直采</v>
      </c>
    </row>
    <row r="163" s="4" customFormat="1" hidden="1" spans="1:9">
      <c r="A163" s="5">
        <v>999229398374925</v>
      </c>
      <c r="B163" s="6">
        <v>45277</v>
      </c>
      <c r="C163" s="6">
        <v>45278</v>
      </c>
      <c r="D163" s="4">
        <v>440</v>
      </c>
      <c r="E163" s="4" t="str">
        <f>VLOOKUP(A163,HOP!A:L,12,0)</f>
        <v>440.00</v>
      </c>
      <c r="F163" s="4" t="str">
        <f>VLOOKUP(A163,HOP!A:C,3,0)</f>
        <v>4451172</v>
      </c>
      <c r="G163" s="4">
        <f>D163-E163</f>
        <v>0</v>
      </c>
      <c r="H163" s="4" t="str">
        <f>$H$1&amp;F163</f>
        <v>，4451172</v>
      </c>
      <c r="I163" s="4" t="str">
        <f>VLOOKUP(A163,HOP!A:U,21,0)</f>
        <v>直采</v>
      </c>
    </row>
    <row r="164" s="4" customFormat="1" hidden="1" spans="1:9">
      <c r="A164" s="5">
        <v>999229398704196</v>
      </c>
      <c r="B164" s="6">
        <v>45277</v>
      </c>
      <c r="C164" s="6">
        <v>45278</v>
      </c>
      <c r="D164" s="4">
        <v>460</v>
      </c>
      <c r="E164" s="4" t="str">
        <f>VLOOKUP(A164,HOP!A:L,12,0)</f>
        <v>460.00</v>
      </c>
      <c r="F164" s="4" t="str">
        <f>VLOOKUP(A164,HOP!A:C,3,0)</f>
        <v>4451642</v>
      </c>
      <c r="G164" s="4">
        <f>D164-E164</f>
        <v>0</v>
      </c>
      <c r="H164" s="4" t="str">
        <f>$H$1&amp;F164</f>
        <v>，4451642</v>
      </c>
      <c r="I164" s="4" t="str">
        <f>VLOOKUP(A164,HOP!A:U,21,0)</f>
        <v>直采</v>
      </c>
    </row>
    <row r="165" s="4" customFormat="1" spans="1:10">
      <c r="A165" s="5">
        <v>999225369795856</v>
      </c>
      <c r="B165" s="6">
        <v>45133</v>
      </c>
      <c r="C165" s="6">
        <v>45137</v>
      </c>
      <c r="D165" s="4">
        <v>-3070.2</v>
      </c>
      <c r="E165" s="4" t="e">
        <f>VLOOKUP(A165,HOP!A:L,12,0)</f>
        <v>#N/A</v>
      </c>
      <c r="F165" s="7">
        <v>3644115</v>
      </c>
      <c r="G165" s="4" t="e">
        <f>D165-E165</f>
        <v>#N/A</v>
      </c>
      <c r="H165" s="4" t="str">
        <f>$H$1&amp;F165</f>
        <v>，3644115</v>
      </c>
      <c r="I165" s="4" t="s">
        <v>921</v>
      </c>
      <c r="J165" s="4" t="s">
        <v>922</v>
      </c>
    </row>
    <row r="166" s="4" customFormat="1" spans="1:10">
      <c r="A166" s="5">
        <v>999227963724538</v>
      </c>
      <c r="B166" s="6">
        <v>45269</v>
      </c>
      <c r="C166" s="6">
        <v>45270</v>
      </c>
      <c r="D166" s="4">
        <v>8.96</v>
      </c>
      <c r="E166" s="4" t="e">
        <f>VLOOKUP(A166,HOP!A:L,12,0)</f>
        <v>#N/A</v>
      </c>
      <c r="F166" s="7">
        <v>4088104</v>
      </c>
      <c r="G166" s="4" t="e">
        <f>D166-E166</f>
        <v>#N/A</v>
      </c>
      <c r="H166" s="4" t="str">
        <f>$H$1&amp;F166</f>
        <v>，4088104</v>
      </c>
      <c r="I166" s="4" t="s">
        <v>921</v>
      </c>
      <c r="J166" s="4" t="s">
        <v>923</v>
      </c>
    </row>
    <row r="168" spans="4:4">
      <c r="D168" s="4">
        <f>SUM(D2:D167)</f>
        <v>343730.76</v>
      </c>
    </row>
    <row r="173" spans="1:4">
      <c r="A173" s="4" t="s">
        <v>924</v>
      </c>
      <c r="C173" s="4">
        <v>319528.76</v>
      </c>
      <c r="D173" s="4">
        <v>348746.76</v>
      </c>
    </row>
    <row r="174" spans="1:4">
      <c r="A174" s="4" t="s">
        <v>925</v>
      </c>
      <c r="C174" s="4">
        <v>24202</v>
      </c>
      <c r="D174" s="4">
        <v>26415.06</v>
      </c>
    </row>
    <row r="175" spans="1:4">
      <c r="A175" s="4" t="s">
        <v>926</v>
      </c>
      <c r="C175" s="4">
        <f>SUBTOTAL(9,C173:C174)</f>
        <v>343730.76</v>
      </c>
      <c r="D175" s="4">
        <f>SUBTOTAL(9,D173:D174)</f>
        <v>375161.82</v>
      </c>
    </row>
    <row r="176" spans="1:1">
      <c r="A176" s="4" t="s">
        <v>927</v>
      </c>
    </row>
  </sheetData>
  <autoFilter ref="A1:XFD168">
    <filterColumn colId="3">
      <filters blank="1">
        <filter val="-3070.2"/>
        <filter val="100"/>
        <filter val="700"/>
        <filter val="1000"/>
        <filter val="1400"/>
        <filter val="1700"/>
        <filter val="1800"/>
        <filter val="2200"/>
        <filter val="2800"/>
        <filter val="5400"/>
        <filter val="5800"/>
        <filter val="405"/>
        <filter val="5006"/>
        <filter val="807"/>
        <filter val="1209"/>
        <filter val="2709"/>
        <filter val="410"/>
        <filter val="910"/>
        <filter val="1710"/>
        <filter val="911"/>
        <filter val="1611"/>
        <filter val="412"/>
        <filter val="713"/>
        <filter val="1714"/>
        <filter val="3615"/>
        <filter val="816"/>
        <filter val="1416"/>
        <filter val="2616"/>
        <filter val="6416"/>
        <filter val="6516"/>
        <filter val="1317"/>
        <filter val="6117"/>
        <filter val="818"/>
        <filter val="1418"/>
        <filter val="1518"/>
        <filter val="2118"/>
        <filter val="1119"/>
        <filter val="420"/>
        <filter val="720"/>
        <filter val="1020"/>
        <filter val="3220"/>
        <filter val="4920"/>
        <filter val="5120"/>
        <filter val="2322"/>
        <filter val="4722"/>
        <filter val="4323"/>
        <filter val="1124"/>
        <filter val="1524"/>
        <filter val="2724"/>
        <filter val="3324"/>
        <filter val="3725"/>
        <filter val="1626"/>
        <filter val="2526"/>
        <filter val="4026"/>
        <filter val="5926"/>
        <filter val="528"/>
        <filter val="1229"/>
        <filter val="430"/>
        <filter val="930"/>
        <filter val="1831"/>
        <filter val="2931"/>
        <filter val="1332"/>
        <filter val="4933"/>
        <filter val="2134"/>
        <filter val="735"/>
        <filter val="936"/>
        <filter val="3336"/>
        <filter val="4036"/>
        <filter val="338"/>
        <filter val="438"/>
        <filter val="738"/>
        <filter val="439"/>
        <filter val="440"/>
        <filter val="840"/>
        <filter val="1140"/>
        <filter val="2140"/>
        <filter val="3240"/>
        <filter val="1042"/>
        <filter val="1043"/>
        <filter val="1144"/>
        <filter val="3345"/>
        <filter val="2146"/>
        <filter val="448"/>
        <filter val="4848"/>
        <filter val="449"/>
        <filter val="450"/>
        <filter val="650"/>
        <filter val="1150"/>
        <filter val="755"/>
        <filter val="356"/>
        <filter val="656"/>
        <filter val="1956"/>
        <filter val="3356"/>
        <filter val="258"/>
        <filter val="1658"/>
        <filter val="3258"/>
        <filter val="3458"/>
        <filter val="6858"/>
        <filter val="159"/>
        <filter val="360"/>
        <filter val="460"/>
        <filter val="1360"/>
        <filter val="1460"/>
        <filter val="4560"/>
        <filter val="1561"/>
        <filter val="762"/>
        <filter val="962"/>
        <filter val="966"/>
        <filter val="1666"/>
        <filter val="567"/>
        <filter val="2467"/>
        <filter val="668"/>
        <filter val="1668"/>
        <filter val="3468"/>
        <filter val="969"/>
        <filter val="1670"/>
        <filter val="2271"/>
        <filter val="372"/>
        <filter val="7272"/>
        <filter val="1974"/>
        <filter val="9574"/>
        <filter val="19974"/>
        <filter val="5375"/>
        <filter val="676"/>
        <filter val="2276"/>
        <filter val="7176"/>
        <filter val="3277"/>
        <filter val="978"/>
        <filter val="1578"/>
        <filter val="1678"/>
        <filter val="880"/>
        <filter val="2680"/>
        <filter val="885"/>
        <filter val="4887"/>
        <filter val="488"/>
        <filter val="4888"/>
        <filter val="589"/>
        <filter val="390"/>
        <filter val="790"/>
        <filter val="1590"/>
        <filter val="3090"/>
        <filter val="792"/>
        <filter val="494"/>
        <filter val="1495"/>
        <filter val="7996"/>
        <filter val="8.96"/>
        <filter val="1997"/>
        <filter val="343730.76"/>
      </filters>
    </filterColumn>
    <filterColumn colId="6">
      <filters blank="1">
        <filter val="-1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928</v>
      </c>
      <c r="B1" s="2" t="s">
        <v>929</v>
      </c>
      <c r="C1" s="2" t="s">
        <v>930</v>
      </c>
      <c r="D1" s="2" t="s">
        <v>931</v>
      </c>
      <c r="E1" s="2" t="s">
        <v>13</v>
      </c>
      <c r="F1" s="2" t="s">
        <v>5</v>
      </c>
      <c r="G1" s="2" t="s">
        <v>6</v>
      </c>
      <c r="H1" s="2" t="s">
        <v>932</v>
      </c>
      <c r="I1" s="2" t="s">
        <v>933</v>
      </c>
      <c r="J1" s="2" t="s">
        <v>934</v>
      </c>
      <c r="K1" s="2" t="s">
        <v>935</v>
      </c>
      <c r="L1" s="2" t="s">
        <v>936</v>
      </c>
      <c r="M1" s="2" t="s">
        <v>937</v>
      </c>
      <c r="N1" s="2" t="s">
        <v>938</v>
      </c>
      <c r="O1" s="2" t="s">
        <v>939</v>
      </c>
      <c r="P1" s="2" t="s">
        <v>940</v>
      </c>
      <c r="Q1" s="2" t="s">
        <v>941</v>
      </c>
      <c r="R1" s="2" t="s">
        <v>942</v>
      </c>
      <c r="S1" s="2" t="s">
        <v>943</v>
      </c>
      <c r="T1" s="2" t="s">
        <v>944</v>
      </c>
      <c r="U1" s="2" t="s">
        <v>945</v>
      </c>
      <c r="V1" s="2" t="s">
        <v>946</v>
      </c>
    </row>
    <row r="2" s="1" customFormat="1" spans="1:22">
      <c r="A2" s="3">
        <v>999229398704196</v>
      </c>
      <c r="B2" s="1" t="s">
        <v>947</v>
      </c>
      <c r="C2" s="1" t="s">
        <v>948</v>
      </c>
      <c r="D2" s="1" t="s">
        <v>949</v>
      </c>
      <c r="E2" s="1" t="s">
        <v>950</v>
      </c>
      <c r="F2" s="1" t="s">
        <v>947</v>
      </c>
      <c r="G2" s="1" t="s">
        <v>951</v>
      </c>
      <c r="H2" s="1" t="s">
        <v>952</v>
      </c>
      <c r="I2" s="1" t="s">
        <v>953</v>
      </c>
      <c r="J2" s="1" t="s">
        <v>954</v>
      </c>
      <c r="K2" s="1" t="s">
        <v>953</v>
      </c>
      <c r="L2" s="1" t="s">
        <v>953</v>
      </c>
      <c r="M2" s="1" t="s">
        <v>955</v>
      </c>
      <c r="N2" s="1" t="s">
        <v>955</v>
      </c>
      <c r="O2" s="1" t="s">
        <v>956</v>
      </c>
      <c r="P2" s="1" t="s">
        <v>957</v>
      </c>
      <c r="Q2" s="1" t="s">
        <v>958</v>
      </c>
      <c r="R2" s="1" t="s">
        <v>959</v>
      </c>
      <c r="S2" s="1" t="s">
        <v>960</v>
      </c>
      <c r="T2" s="1" t="s">
        <v>961</v>
      </c>
      <c r="U2" s="1" t="s">
        <v>921</v>
      </c>
      <c r="V2" s="1" t="s">
        <v>962</v>
      </c>
    </row>
    <row r="3" s="1" customFormat="1" spans="1:22">
      <c r="A3" s="3">
        <v>999229398374925</v>
      </c>
      <c r="B3" s="1" t="s">
        <v>947</v>
      </c>
      <c r="C3" s="1" t="s">
        <v>963</v>
      </c>
      <c r="D3" s="1" t="s">
        <v>949</v>
      </c>
      <c r="E3" s="1" t="s">
        <v>964</v>
      </c>
      <c r="F3" s="1" t="s">
        <v>947</v>
      </c>
      <c r="G3" s="1" t="s">
        <v>951</v>
      </c>
      <c r="H3" s="1" t="s">
        <v>952</v>
      </c>
      <c r="I3" s="1" t="s">
        <v>965</v>
      </c>
      <c r="J3" s="1" t="s">
        <v>954</v>
      </c>
      <c r="K3" s="1" t="s">
        <v>965</v>
      </c>
      <c r="L3" s="1" t="s">
        <v>965</v>
      </c>
      <c r="M3" s="1" t="s">
        <v>955</v>
      </c>
      <c r="N3" s="1" t="s">
        <v>955</v>
      </c>
      <c r="O3" s="1" t="s">
        <v>956</v>
      </c>
      <c r="P3" s="1" t="s">
        <v>957</v>
      </c>
      <c r="Q3" s="1" t="s">
        <v>958</v>
      </c>
      <c r="R3" s="1" t="s">
        <v>966</v>
      </c>
      <c r="S3" s="1" t="s">
        <v>960</v>
      </c>
      <c r="T3" s="1" t="s">
        <v>961</v>
      </c>
      <c r="U3" s="1" t="s">
        <v>921</v>
      </c>
      <c r="V3" s="1" t="s">
        <v>962</v>
      </c>
    </row>
    <row r="4" s="1" customFormat="1" spans="1:22">
      <c r="A4" s="3">
        <v>999229397825829</v>
      </c>
      <c r="B4" s="1" t="s">
        <v>947</v>
      </c>
      <c r="C4" s="1" t="s">
        <v>967</v>
      </c>
      <c r="D4" s="1" t="s">
        <v>968</v>
      </c>
      <c r="E4" s="1" t="s">
        <v>969</v>
      </c>
      <c r="F4" s="1" t="s">
        <v>947</v>
      </c>
      <c r="G4" s="1" t="s">
        <v>951</v>
      </c>
      <c r="H4" s="1" t="s">
        <v>952</v>
      </c>
      <c r="I4" s="1" t="s">
        <v>970</v>
      </c>
      <c r="J4" s="1" t="s">
        <v>954</v>
      </c>
      <c r="K4" s="1" t="s">
        <v>970</v>
      </c>
      <c r="L4" s="1" t="s">
        <v>970</v>
      </c>
      <c r="M4" s="1" t="s">
        <v>955</v>
      </c>
      <c r="N4" s="1" t="s">
        <v>955</v>
      </c>
      <c r="O4" s="1" t="s">
        <v>956</v>
      </c>
      <c r="P4" s="1" t="s">
        <v>957</v>
      </c>
      <c r="Q4" s="1" t="s">
        <v>958</v>
      </c>
      <c r="R4" s="1" t="s">
        <v>971</v>
      </c>
      <c r="S4" s="1" t="s">
        <v>960</v>
      </c>
      <c r="T4" s="1" t="s">
        <v>961</v>
      </c>
      <c r="U4" s="1" t="s">
        <v>921</v>
      </c>
      <c r="V4" s="1" t="s">
        <v>972</v>
      </c>
    </row>
    <row r="5" s="1" customFormat="1" spans="1:22">
      <c r="A5" s="3">
        <v>999229397297776</v>
      </c>
      <c r="B5" s="1" t="s">
        <v>947</v>
      </c>
      <c r="C5" s="1" t="s">
        <v>973</v>
      </c>
      <c r="D5" s="1" t="s">
        <v>974</v>
      </c>
      <c r="E5" s="1" t="s">
        <v>975</v>
      </c>
      <c r="F5" s="1" t="s">
        <v>947</v>
      </c>
      <c r="G5" s="1" t="s">
        <v>951</v>
      </c>
      <c r="H5" s="1" t="s">
        <v>952</v>
      </c>
      <c r="I5" s="1" t="s">
        <v>976</v>
      </c>
      <c r="J5" s="1" t="s">
        <v>954</v>
      </c>
      <c r="K5" s="1" t="s">
        <v>976</v>
      </c>
      <c r="L5" s="1" t="s">
        <v>976</v>
      </c>
      <c r="M5" s="1" t="s">
        <v>955</v>
      </c>
      <c r="N5" s="1" t="s">
        <v>955</v>
      </c>
      <c r="O5" s="1" t="s">
        <v>956</v>
      </c>
      <c r="P5" s="1" t="s">
        <v>957</v>
      </c>
      <c r="Q5" s="1" t="s">
        <v>958</v>
      </c>
      <c r="R5" s="1" t="s">
        <v>977</v>
      </c>
      <c r="S5" s="1" t="s">
        <v>960</v>
      </c>
      <c r="T5" s="1" t="s">
        <v>961</v>
      </c>
      <c r="U5" s="1" t="s">
        <v>921</v>
      </c>
      <c r="V5" s="1" t="s">
        <v>972</v>
      </c>
    </row>
    <row r="6" s="1" customFormat="1" spans="1:22">
      <c r="A6" s="3">
        <v>999229396150924</v>
      </c>
      <c r="B6" s="1" t="s">
        <v>978</v>
      </c>
      <c r="C6" s="1" t="s">
        <v>979</v>
      </c>
      <c r="D6" s="1" t="s">
        <v>980</v>
      </c>
      <c r="E6" s="1" t="s">
        <v>981</v>
      </c>
      <c r="F6" s="1" t="s">
        <v>947</v>
      </c>
      <c r="G6" s="1" t="s">
        <v>951</v>
      </c>
      <c r="H6" s="1" t="s">
        <v>952</v>
      </c>
      <c r="I6" s="1" t="s">
        <v>982</v>
      </c>
      <c r="J6" s="1" t="s">
        <v>954</v>
      </c>
      <c r="K6" s="1" t="s">
        <v>982</v>
      </c>
      <c r="L6" s="1" t="s">
        <v>982</v>
      </c>
      <c r="M6" s="1" t="s">
        <v>955</v>
      </c>
      <c r="N6" s="1" t="s">
        <v>955</v>
      </c>
      <c r="O6" s="1" t="s">
        <v>956</v>
      </c>
      <c r="P6" s="1" t="s">
        <v>957</v>
      </c>
      <c r="Q6" s="1" t="s">
        <v>958</v>
      </c>
      <c r="R6" s="1" t="s">
        <v>983</v>
      </c>
      <c r="S6" s="1" t="s">
        <v>960</v>
      </c>
      <c r="T6" s="1" t="s">
        <v>961</v>
      </c>
      <c r="U6" s="1" t="s">
        <v>921</v>
      </c>
      <c r="V6" s="1" t="s">
        <v>972</v>
      </c>
    </row>
    <row r="7" s="1" customFormat="1" spans="1:22">
      <c r="A7" s="3">
        <v>999229387406833</v>
      </c>
      <c r="B7" s="1" t="s">
        <v>984</v>
      </c>
      <c r="C7" s="1" t="s">
        <v>985</v>
      </c>
      <c r="D7" s="1" t="s">
        <v>986</v>
      </c>
      <c r="E7" s="1" t="s">
        <v>987</v>
      </c>
      <c r="F7" s="1" t="s">
        <v>988</v>
      </c>
      <c r="G7" s="1" t="s">
        <v>951</v>
      </c>
      <c r="H7" s="1" t="s">
        <v>952</v>
      </c>
      <c r="I7" s="1" t="s">
        <v>989</v>
      </c>
      <c r="J7" s="1" t="s">
        <v>954</v>
      </c>
      <c r="K7" s="1" t="s">
        <v>989</v>
      </c>
      <c r="L7" s="1" t="s">
        <v>989</v>
      </c>
      <c r="M7" s="1" t="s">
        <v>955</v>
      </c>
      <c r="N7" s="1" t="s">
        <v>955</v>
      </c>
      <c r="O7" s="1" t="s">
        <v>956</v>
      </c>
      <c r="P7" s="1" t="s">
        <v>957</v>
      </c>
      <c r="Q7" s="1" t="s">
        <v>958</v>
      </c>
      <c r="R7" s="1" t="s">
        <v>990</v>
      </c>
      <c r="S7" s="1" t="s">
        <v>960</v>
      </c>
      <c r="T7" s="1" t="s">
        <v>961</v>
      </c>
      <c r="U7" s="1" t="s">
        <v>921</v>
      </c>
      <c r="V7" s="1" t="s">
        <v>972</v>
      </c>
    </row>
    <row r="8" s="1" customFormat="1" spans="1:22">
      <c r="A8" s="3">
        <v>999229386879261</v>
      </c>
      <c r="B8" s="1" t="s">
        <v>984</v>
      </c>
      <c r="C8" s="1" t="s">
        <v>991</v>
      </c>
      <c r="D8" s="1" t="s">
        <v>992</v>
      </c>
      <c r="E8" s="1" t="s">
        <v>993</v>
      </c>
      <c r="F8" s="1" t="s">
        <v>988</v>
      </c>
      <c r="G8" s="1" t="s">
        <v>951</v>
      </c>
      <c r="H8" s="1" t="s">
        <v>952</v>
      </c>
      <c r="I8" s="1" t="s">
        <v>994</v>
      </c>
      <c r="J8" s="1" t="s">
        <v>954</v>
      </c>
      <c r="K8" s="1" t="s">
        <v>994</v>
      </c>
      <c r="L8" s="1" t="s">
        <v>994</v>
      </c>
      <c r="M8" s="1" t="s">
        <v>955</v>
      </c>
      <c r="N8" s="1" t="s">
        <v>955</v>
      </c>
      <c r="O8" s="1" t="s">
        <v>956</v>
      </c>
      <c r="P8" s="1" t="s">
        <v>957</v>
      </c>
      <c r="Q8" s="1" t="s">
        <v>958</v>
      </c>
      <c r="R8" s="1" t="s">
        <v>995</v>
      </c>
      <c r="S8" s="1" t="s">
        <v>960</v>
      </c>
      <c r="T8" s="1" t="s">
        <v>961</v>
      </c>
      <c r="U8" s="1" t="s">
        <v>921</v>
      </c>
      <c r="V8" s="1" t="s">
        <v>996</v>
      </c>
    </row>
    <row r="9" s="1" customFormat="1" spans="1:22">
      <c r="A9" s="3">
        <v>999229386604130</v>
      </c>
      <c r="B9" s="1" t="s">
        <v>984</v>
      </c>
      <c r="C9" s="1" t="s">
        <v>997</v>
      </c>
      <c r="D9" s="1" t="s">
        <v>998</v>
      </c>
      <c r="E9" s="1" t="s">
        <v>999</v>
      </c>
      <c r="F9" s="1" t="s">
        <v>988</v>
      </c>
      <c r="G9" s="1" t="s">
        <v>951</v>
      </c>
      <c r="H9" s="1" t="s">
        <v>952</v>
      </c>
      <c r="I9" s="1" t="s">
        <v>1000</v>
      </c>
      <c r="J9" s="1" t="s">
        <v>954</v>
      </c>
      <c r="K9" s="1" t="s">
        <v>1000</v>
      </c>
      <c r="L9" s="1" t="s">
        <v>1000</v>
      </c>
      <c r="M9" s="1" t="s">
        <v>955</v>
      </c>
      <c r="N9" s="1" t="s">
        <v>955</v>
      </c>
      <c r="O9" s="1" t="s">
        <v>956</v>
      </c>
      <c r="P9" s="1" t="s">
        <v>957</v>
      </c>
      <c r="Q9" s="1" t="s">
        <v>958</v>
      </c>
      <c r="R9" s="1" t="s">
        <v>1001</v>
      </c>
      <c r="S9" s="1" t="s">
        <v>960</v>
      </c>
      <c r="T9" s="1" t="s">
        <v>961</v>
      </c>
      <c r="U9" s="1" t="s">
        <v>921</v>
      </c>
      <c r="V9" s="1" t="s">
        <v>972</v>
      </c>
    </row>
    <row r="10" s="1" customFormat="1" spans="1:22">
      <c r="A10" s="3">
        <v>999229386086543</v>
      </c>
      <c r="B10" s="1" t="s">
        <v>984</v>
      </c>
      <c r="C10" s="1" t="s">
        <v>1002</v>
      </c>
      <c r="D10" s="1" t="s">
        <v>1003</v>
      </c>
      <c r="E10" s="1" t="s">
        <v>1004</v>
      </c>
      <c r="F10" s="1" t="s">
        <v>947</v>
      </c>
      <c r="G10" s="1" t="s">
        <v>951</v>
      </c>
      <c r="H10" s="1" t="s">
        <v>952</v>
      </c>
      <c r="I10" s="1" t="s">
        <v>1005</v>
      </c>
      <c r="J10" s="1" t="s">
        <v>954</v>
      </c>
      <c r="K10" s="1" t="s">
        <v>1005</v>
      </c>
      <c r="L10" s="1" t="s">
        <v>1005</v>
      </c>
      <c r="M10" s="1" t="s">
        <v>955</v>
      </c>
      <c r="N10" s="1" t="s">
        <v>955</v>
      </c>
      <c r="O10" s="1" t="s">
        <v>956</v>
      </c>
      <c r="P10" s="1" t="s">
        <v>957</v>
      </c>
      <c r="Q10" s="1" t="s">
        <v>958</v>
      </c>
      <c r="R10" s="1" t="s">
        <v>1006</v>
      </c>
      <c r="S10" s="1" t="s">
        <v>960</v>
      </c>
      <c r="T10" s="1" t="s">
        <v>961</v>
      </c>
      <c r="U10" s="1" t="s">
        <v>921</v>
      </c>
      <c r="V10" s="1" t="s">
        <v>996</v>
      </c>
    </row>
    <row r="11" s="1" customFormat="1" spans="1:22">
      <c r="A11" s="3">
        <v>999229386015775</v>
      </c>
      <c r="B11" s="1" t="s">
        <v>984</v>
      </c>
      <c r="C11" s="1" t="s">
        <v>1007</v>
      </c>
      <c r="D11" s="1" t="s">
        <v>1008</v>
      </c>
      <c r="E11" s="1" t="s">
        <v>1009</v>
      </c>
      <c r="F11" s="1" t="s">
        <v>978</v>
      </c>
      <c r="G11" s="1" t="s">
        <v>947</v>
      </c>
      <c r="H11" s="1" t="s">
        <v>952</v>
      </c>
      <c r="I11" s="1" t="s">
        <v>1010</v>
      </c>
      <c r="J11" s="1" t="s">
        <v>954</v>
      </c>
      <c r="K11" s="1" t="s">
        <v>1010</v>
      </c>
      <c r="L11" s="1" t="s">
        <v>1010</v>
      </c>
      <c r="M11" s="1" t="s">
        <v>955</v>
      </c>
      <c r="N11" s="1" t="s">
        <v>955</v>
      </c>
      <c r="O11" s="1" t="s">
        <v>956</v>
      </c>
      <c r="P11" s="1" t="s">
        <v>957</v>
      </c>
      <c r="Q11" s="1" t="s">
        <v>958</v>
      </c>
      <c r="R11" s="1" t="s">
        <v>1011</v>
      </c>
      <c r="S11" s="1" t="s">
        <v>960</v>
      </c>
      <c r="T11" s="1" t="s">
        <v>961</v>
      </c>
      <c r="U11" s="1" t="s">
        <v>921</v>
      </c>
      <c r="V11" s="1" t="s">
        <v>996</v>
      </c>
    </row>
    <row r="12" s="1" customFormat="1" spans="1:22">
      <c r="A12" s="3">
        <v>999229385540095</v>
      </c>
      <c r="B12" s="1" t="s">
        <v>984</v>
      </c>
      <c r="C12" s="1" t="s">
        <v>1012</v>
      </c>
      <c r="D12" s="1" t="s">
        <v>1013</v>
      </c>
      <c r="E12" s="1" t="s">
        <v>1014</v>
      </c>
      <c r="F12" s="1" t="s">
        <v>947</v>
      </c>
      <c r="G12" s="1" t="s">
        <v>951</v>
      </c>
      <c r="H12" s="1" t="s">
        <v>952</v>
      </c>
      <c r="I12" s="1" t="s">
        <v>1015</v>
      </c>
      <c r="J12" s="1" t="s">
        <v>954</v>
      </c>
      <c r="K12" s="1" t="s">
        <v>1015</v>
      </c>
      <c r="L12" s="1" t="s">
        <v>1015</v>
      </c>
      <c r="M12" s="1" t="s">
        <v>955</v>
      </c>
      <c r="N12" s="1" t="s">
        <v>955</v>
      </c>
      <c r="O12" s="1" t="s">
        <v>956</v>
      </c>
      <c r="P12" s="1" t="s">
        <v>957</v>
      </c>
      <c r="Q12" s="1" t="s">
        <v>958</v>
      </c>
      <c r="R12" s="1" t="s">
        <v>1016</v>
      </c>
      <c r="S12" s="1" t="s">
        <v>960</v>
      </c>
      <c r="T12" s="1" t="s">
        <v>961</v>
      </c>
      <c r="U12" s="1" t="s">
        <v>1017</v>
      </c>
      <c r="V12" s="1" t="s">
        <v>1018</v>
      </c>
    </row>
    <row r="13" s="1" customFormat="1" spans="1:22">
      <c r="A13" s="3">
        <v>999229383555205</v>
      </c>
      <c r="B13" s="1" t="s">
        <v>1019</v>
      </c>
      <c r="C13" s="1" t="s">
        <v>1020</v>
      </c>
      <c r="D13" s="1" t="s">
        <v>1021</v>
      </c>
      <c r="E13" s="1" t="s">
        <v>1022</v>
      </c>
      <c r="F13" s="1" t="s">
        <v>978</v>
      </c>
      <c r="G13" s="1" t="s">
        <v>951</v>
      </c>
      <c r="H13" s="1" t="s">
        <v>952</v>
      </c>
      <c r="I13" s="1" t="s">
        <v>1023</v>
      </c>
      <c r="J13" s="1" t="s">
        <v>954</v>
      </c>
      <c r="K13" s="1" t="s">
        <v>1023</v>
      </c>
      <c r="L13" s="1" t="s">
        <v>1023</v>
      </c>
      <c r="M13" s="1" t="s">
        <v>955</v>
      </c>
      <c r="N13" s="1" t="s">
        <v>955</v>
      </c>
      <c r="O13" s="1" t="s">
        <v>956</v>
      </c>
      <c r="P13" s="1" t="s">
        <v>957</v>
      </c>
      <c r="Q13" s="1" t="s">
        <v>958</v>
      </c>
      <c r="R13" s="1" t="s">
        <v>1024</v>
      </c>
      <c r="S13" s="1" t="s">
        <v>960</v>
      </c>
      <c r="T13" s="1" t="s">
        <v>961</v>
      </c>
      <c r="U13" s="1" t="s">
        <v>921</v>
      </c>
      <c r="V13" s="1" t="s">
        <v>1025</v>
      </c>
    </row>
    <row r="14" s="1" customFormat="1" spans="1:22">
      <c r="A14" s="3">
        <v>999229383476915</v>
      </c>
      <c r="B14" s="1" t="s">
        <v>1019</v>
      </c>
      <c r="C14" s="1" t="s">
        <v>1026</v>
      </c>
      <c r="D14" s="1" t="s">
        <v>1027</v>
      </c>
      <c r="E14" s="1" t="s">
        <v>1028</v>
      </c>
      <c r="F14" s="1" t="s">
        <v>947</v>
      </c>
      <c r="G14" s="1" t="s">
        <v>951</v>
      </c>
      <c r="H14" s="1" t="s">
        <v>952</v>
      </c>
      <c r="I14" s="1" t="s">
        <v>1029</v>
      </c>
      <c r="J14" s="1" t="s">
        <v>954</v>
      </c>
      <c r="K14" s="1" t="s">
        <v>1029</v>
      </c>
      <c r="L14" s="1" t="s">
        <v>1029</v>
      </c>
      <c r="M14" s="1" t="s">
        <v>955</v>
      </c>
      <c r="N14" s="1" t="s">
        <v>955</v>
      </c>
      <c r="O14" s="1" t="s">
        <v>956</v>
      </c>
      <c r="P14" s="1" t="s">
        <v>957</v>
      </c>
      <c r="Q14" s="1" t="s">
        <v>958</v>
      </c>
      <c r="R14" s="1" t="s">
        <v>1030</v>
      </c>
      <c r="S14" s="1" t="s">
        <v>960</v>
      </c>
      <c r="T14" s="1" t="s">
        <v>961</v>
      </c>
      <c r="U14" s="1" t="s">
        <v>921</v>
      </c>
      <c r="V14" s="1" t="s">
        <v>996</v>
      </c>
    </row>
    <row r="15" s="1" customFormat="1" spans="1:22">
      <c r="A15" s="3">
        <v>999229382615981</v>
      </c>
      <c r="B15" s="1" t="s">
        <v>1019</v>
      </c>
      <c r="C15" s="1" t="s">
        <v>1031</v>
      </c>
      <c r="D15" s="1" t="s">
        <v>1032</v>
      </c>
      <c r="E15" s="1" t="s">
        <v>1033</v>
      </c>
      <c r="F15" s="1" t="s">
        <v>978</v>
      </c>
      <c r="G15" s="1" t="s">
        <v>951</v>
      </c>
      <c r="H15" s="1" t="s">
        <v>952</v>
      </c>
      <c r="I15" s="1" t="s">
        <v>1034</v>
      </c>
      <c r="J15" s="1" t="s">
        <v>954</v>
      </c>
      <c r="K15" s="1" t="s">
        <v>1034</v>
      </c>
      <c r="L15" s="1" t="s">
        <v>1034</v>
      </c>
      <c r="M15" s="1" t="s">
        <v>955</v>
      </c>
      <c r="N15" s="1" t="s">
        <v>955</v>
      </c>
      <c r="O15" s="1" t="s">
        <v>956</v>
      </c>
      <c r="P15" s="1" t="s">
        <v>957</v>
      </c>
      <c r="Q15" s="1" t="s">
        <v>958</v>
      </c>
      <c r="R15" s="1" t="s">
        <v>1035</v>
      </c>
      <c r="S15" s="1" t="s">
        <v>960</v>
      </c>
      <c r="T15" s="1" t="s">
        <v>961</v>
      </c>
      <c r="U15" s="1" t="s">
        <v>921</v>
      </c>
      <c r="V15" s="1" t="s">
        <v>1018</v>
      </c>
    </row>
    <row r="16" s="1" customFormat="1" spans="1:22">
      <c r="A16" s="3">
        <v>999229382336966</v>
      </c>
      <c r="B16" s="1" t="s">
        <v>1019</v>
      </c>
      <c r="C16" s="1" t="s">
        <v>1036</v>
      </c>
      <c r="D16" s="1" t="s">
        <v>1037</v>
      </c>
      <c r="E16" s="1" t="s">
        <v>1038</v>
      </c>
      <c r="F16" s="1" t="s">
        <v>947</v>
      </c>
      <c r="G16" s="1" t="s">
        <v>951</v>
      </c>
      <c r="H16" s="1" t="s">
        <v>952</v>
      </c>
      <c r="I16" s="1" t="s">
        <v>1039</v>
      </c>
      <c r="J16" s="1" t="s">
        <v>954</v>
      </c>
      <c r="K16" s="1" t="s">
        <v>1039</v>
      </c>
      <c r="L16" s="1" t="s">
        <v>1039</v>
      </c>
      <c r="M16" s="1" t="s">
        <v>955</v>
      </c>
      <c r="N16" s="1" t="s">
        <v>955</v>
      </c>
      <c r="O16" s="1" t="s">
        <v>956</v>
      </c>
      <c r="P16" s="1" t="s">
        <v>957</v>
      </c>
      <c r="Q16" s="1" t="s">
        <v>958</v>
      </c>
      <c r="R16" s="1" t="s">
        <v>1040</v>
      </c>
      <c r="S16" s="1" t="s">
        <v>960</v>
      </c>
      <c r="T16" s="1" t="s">
        <v>961</v>
      </c>
      <c r="U16" s="1" t="s">
        <v>921</v>
      </c>
      <c r="V16" s="1" t="s">
        <v>1018</v>
      </c>
    </row>
    <row r="17" s="1" customFormat="1" spans="1:22">
      <c r="A17" s="3">
        <v>999229381059278</v>
      </c>
      <c r="B17" s="1" t="s">
        <v>1019</v>
      </c>
      <c r="C17" s="1" t="s">
        <v>1041</v>
      </c>
      <c r="D17" s="1" t="s">
        <v>1042</v>
      </c>
      <c r="E17" s="1" t="s">
        <v>1043</v>
      </c>
      <c r="F17" s="1" t="s">
        <v>978</v>
      </c>
      <c r="G17" s="1" t="s">
        <v>951</v>
      </c>
      <c r="H17" s="1" t="s">
        <v>952</v>
      </c>
      <c r="I17" s="1" t="s">
        <v>1044</v>
      </c>
      <c r="J17" s="1" t="s">
        <v>954</v>
      </c>
      <c r="K17" s="1" t="s">
        <v>1044</v>
      </c>
      <c r="L17" s="1" t="s">
        <v>1044</v>
      </c>
      <c r="M17" s="1" t="s">
        <v>955</v>
      </c>
      <c r="N17" s="1" t="s">
        <v>955</v>
      </c>
      <c r="O17" s="1" t="s">
        <v>956</v>
      </c>
      <c r="P17" s="1" t="s">
        <v>957</v>
      </c>
      <c r="Q17" s="1" t="s">
        <v>958</v>
      </c>
      <c r="R17" s="1" t="s">
        <v>1045</v>
      </c>
      <c r="S17" s="1" t="s">
        <v>960</v>
      </c>
      <c r="T17" s="1" t="s">
        <v>961</v>
      </c>
      <c r="U17" s="1" t="s">
        <v>921</v>
      </c>
      <c r="V17" s="1" t="s">
        <v>972</v>
      </c>
    </row>
    <row r="18" s="1" customFormat="1" spans="1:22">
      <c r="A18" s="3">
        <v>999229381025176</v>
      </c>
      <c r="B18" s="1" t="s">
        <v>1019</v>
      </c>
      <c r="C18" s="1" t="s">
        <v>1046</v>
      </c>
      <c r="D18" s="1" t="s">
        <v>1047</v>
      </c>
      <c r="E18" s="1" t="s">
        <v>1048</v>
      </c>
      <c r="F18" s="1" t="s">
        <v>988</v>
      </c>
      <c r="G18" s="1" t="s">
        <v>951</v>
      </c>
      <c r="H18" s="1" t="s">
        <v>952</v>
      </c>
      <c r="I18" s="1" t="s">
        <v>1049</v>
      </c>
      <c r="J18" s="1" t="s">
        <v>954</v>
      </c>
      <c r="K18" s="1" t="s">
        <v>1049</v>
      </c>
      <c r="L18" s="1" t="s">
        <v>1049</v>
      </c>
      <c r="M18" s="1" t="s">
        <v>955</v>
      </c>
      <c r="N18" s="1" t="s">
        <v>955</v>
      </c>
      <c r="O18" s="1" t="s">
        <v>956</v>
      </c>
      <c r="P18" s="1" t="s">
        <v>957</v>
      </c>
      <c r="Q18" s="1" t="s">
        <v>958</v>
      </c>
      <c r="R18" s="1" t="s">
        <v>1050</v>
      </c>
      <c r="S18" s="1" t="s">
        <v>960</v>
      </c>
      <c r="T18" s="1" t="s">
        <v>961</v>
      </c>
      <c r="U18" s="1" t="s">
        <v>921</v>
      </c>
      <c r="V18" s="1" t="s">
        <v>972</v>
      </c>
    </row>
    <row r="19" s="1" customFormat="1" spans="1:22">
      <c r="A19" s="3">
        <v>999229380955840</v>
      </c>
      <c r="B19" s="1" t="s">
        <v>1019</v>
      </c>
      <c r="C19" s="1" t="s">
        <v>1051</v>
      </c>
      <c r="D19" s="1" t="s">
        <v>1052</v>
      </c>
      <c r="E19" s="1" t="s">
        <v>1053</v>
      </c>
      <c r="F19" s="1" t="s">
        <v>988</v>
      </c>
      <c r="G19" s="1" t="s">
        <v>951</v>
      </c>
      <c r="H19" s="1" t="s">
        <v>952</v>
      </c>
      <c r="I19" s="1" t="s">
        <v>1054</v>
      </c>
      <c r="J19" s="1" t="s">
        <v>954</v>
      </c>
      <c r="K19" s="1" t="s">
        <v>1054</v>
      </c>
      <c r="L19" s="1" t="s">
        <v>1054</v>
      </c>
      <c r="M19" s="1" t="s">
        <v>955</v>
      </c>
      <c r="N19" s="1" t="s">
        <v>955</v>
      </c>
      <c r="O19" s="1" t="s">
        <v>956</v>
      </c>
      <c r="P19" s="1" t="s">
        <v>957</v>
      </c>
      <c r="Q19" s="1" t="s">
        <v>958</v>
      </c>
      <c r="R19" s="1" t="s">
        <v>1055</v>
      </c>
      <c r="S19" s="1" t="s">
        <v>960</v>
      </c>
      <c r="T19" s="1" t="s">
        <v>961</v>
      </c>
      <c r="U19" s="1" t="s">
        <v>921</v>
      </c>
      <c r="V19" s="1" t="s">
        <v>1018</v>
      </c>
    </row>
    <row r="20" s="1" customFormat="1" spans="1:22">
      <c r="A20" s="3">
        <v>999229380886061</v>
      </c>
      <c r="B20" s="1" t="s">
        <v>1019</v>
      </c>
      <c r="C20" s="1" t="s">
        <v>1056</v>
      </c>
      <c r="D20" s="1" t="s">
        <v>1032</v>
      </c>
      <c r="E20" s="1" t="s">
        <v>1057</v>
      </c>
      <c r="F20" s="1" t="s">
        <v>947</v>
      </c>
      <c r="G20" s="1" t="s">
        <v>951</v>
      </c>
      <c r="H20" s="1" t="s">
        <v>952</v>
      </c>
      <c r="I20" s="1" t="s">
        <v>1058</v>
      </c>
      <c r="J20" s="1" t="s">
        <v>954</v>
      </c>
      <c r="K20" s="1" t="s">
        <v>1058</v>
      </c>
      <c r="L20" s="1" t="s">
        <v>1058</v>
      </c>
      <c r="M20" s="1" t="s">
        <v>955</v>
      </c>
      <c r="N20" s="1" t="s">
        <v>955</v>
      </c>
      <c r="O20" s="1" t="s">
        <v>956</v>
      </c>
      <c r="P20" s="1" t="s">
        <v>957</v>
      </c>
      <c r="Q20" s="1" t="s">
        <v>958</v>
      </c>
      <c r="R20" s="1" t="s">
        <v>1059</v>
      </c>
      <c r="S20" s="1" t="s">
        <v>960</v>
      </c>
      <c r="T20" s="1" t="s">
        <v>961</v>
      </c>
      <c r="U20" s="1" t="s">
        <v>921</v>
      </c>
      <c r="V20" s="1" t="s">
        <v>1018</v>
      </c>
    </row>
    <row r="21" s="1" customFormat="1" spans="1:22">
      <c r="A21" s="3">
        <v>999229379946120</v>
      </c>
      <c r="B21" s="1" t="s">
        <v>1060</v>
      </c>
      <c r="C21" s="1" t="s">
        <v>1061</v>
      </c>
      <c r="D21" s="1" t="s">
        <v>1062</v>
      </c>
      <c r="E21" s="1" t="s">
        <v>1063</v>
      </c>
      <c r="F21" s="1" t="s">
        <v>947</v>
      </c>
      <c r="G21" s="1" t="s">
        <v>951</v>
      </c>
      <c r="H21" s="1" t="s">
        <v>952</v>
      </c>
      <c r="I21" s="1" t="s">
        <v>1064</v>
      </c>
      <c r="J21" s="1" t="s">
        <v>954</v>
      </c>
      <c r="K21" s="1" t="s">
        <v>1064</v>
      </c>
      <c r="L21" s="1" t="s">
        <v>1064</v>
      </c>
      <c r="M21" s="1" t="s">
        <v>955</v>
      </c>
      <c r="N21" s="1" t="s">
        <v>955</v>
      </c>
      <c r="O21" s="1" t="s">
        <v>956</v>
      </c>
      <c r="P21" s="1" t="s">
        <v>957</v>
      </c>
      <c r="Q21" s="1" t="s">
        <v>958</v>
      </c>
      <c r="R21" s="1" t="s">
        <v>1065</v>
      </c>
      <c r="S21" s="1" t="s">
        <v>960</v>
      </c>
      <c r="T21" s="1" t="s">
        <v>961</v>
      </c>
      <c r="U21" s="1" t="s">
        <v>921</v>
      </c>
      <c r="V21" s="1" t="s">
        <v>1018</v>
      </c>
    </row>
    <row r="22" s="1" customFormat="1" spans="1:22">
      <c r="A22" s="3">
        <v>999229379595314</v>
      </c>
      <c r="B22" s="1" t="s">
        <v>1060</v>
      </c>
      <c r="C22" s="1" t="s">
        <v>1066</v>
      </c>
      <c r="D22" s="1" t="s">
        <v>974</v>
      </c>
      <c r="E22" s="1" t="s">
        <v>1067</v>
      </c>
      <c r="F22" s="1" t="s">
        <v>978</v>
      </c>
      <c r="G22" s="1" t="s">
        <v>951</v>
      </c>
      <c r="H22" s="1" t="s">
        <v>952</v>
      </c>
      <c r="I22" s="1" t="s">
        <v>1068</v>
      </c>
      <c r="J22" s="1" t="s">
        <v>954</v>
      </c>
      <c r="K22" s="1" t="s">
        <v>1068</v>
      </c>
      <c r="L22" s="1" t="s">
        <v>1068</v>
      </c>
      <c r="M22" s="1" t="s">
        <v>955</v>
      </c>
      <c r="N22" s="1" t="s">
        <v>955</v>
      </c>
      <c r="O22" s="1" t="s">
        <v>956</v>
      </c>
      <c r="P22" s="1" t="s">
        <v>957</v>
      </c>
      <c r="Q22" s="1" t="s">
        <v>958</v>
      </c>
      <c r="R22" s="1" t="s">
        <v>1069</v>
      </c>
      <c r="S22" s="1" t="s">
        <v>960</v>
      </c>
      <c r="T22" s="1" t="s">
        <v>961</v>
      </c>
      <c r="U22" s="1" t="s">
        <v>921</v>
      </c>
      <c r="V22" s="1" t="s">
        <v>972</v>
      </c>
    </row>
    <row r="23" s="1" customFormat="1" spans="1:22">
      <c r="A23" s="3">
        <v>999229377777545</v>
      </c>
      <c r="B23" s="1" t="s">
        <v>1060</v>
      </c>
      <c r="C23" s="1" t="s">
        <v>1070</v>
      </c>
      <c r="D23" s="1" t="s">
        <v>1071</v>
      </c>
      <c r="E23" s="1" t="s">
        <v>1072</v>
      </c>
      <c r="F23" s="1" t="s">
        <v>978</v>
      </c>
      <c r="G23" s="1" t="s">
        <v>951</v>
      </c>
      <c r="H23" s="1" t="s">
        <v>952</v>
      </c>
      <c r="I23" s="1" t="s">
        <v>1073</v>
      </c>
      <c r="J23" s="1" t="s">
        <v>954</v>
      </c>
      <c r="K23" s="1" t="s">
        <v>1073</v>
      </c>
      <c r="L23" s="1" t="s">
        <v>1073</v>
      </c>
      <c r="M23" s="1" t="s">
        <v>955</v>
      </c>
      <c r="N23" s="1" t="s">
        <v>955</v>
      </c>
      <c r="O23" s="1" t="s">
        <v>956</v>
      </c>
      <c r="P23" s="1" t="s">
        <v>957</v>
      </c>
      <c r="Q23" s="1" t="s">
        <v>958</v>
      </c>
      <c r="R23" s="1" t="s">
        <v>1074</v>
      </c>
      <c r="S23" s="1" t="s">
        <v>960</v>
      </c>
      <c r="T23" s="1" t="s">
        <v>961</v>
      </c>
      <c r="U23" s="1" t="s">
        <v>921</v>
      </c>
      <c r="V23" s="1" t="s">
        <v>972</v>
      </c>
    </row>
    <row r="24" s="1" customFormat="1" spans="1:22">
      <c r="A24" s="3">
        <v>29377549317</v>
      </c>
      <c r="B24" s="1" t="s">
        <v>1060</v>
      </c>
      <c r="C24" s="1" t="s">
        <v>1075</v>
      </c>
      <c r="D24" s="1" t="s">
        <v>1076</v>
      </c>
      <c r="E24" s="1" t="s">
        <v>1077</v>
      </c>
      <c r="F24" s="1" t="s">
        <v>947</v>
      </c>
      <c r="G24" s="1" t="s">
        <v>951</v>
      </c>
      <c r="H24" s="1" t="s">
        <v>952</v>
      </c>
      <c r="I24" s="1" t="s">
        <v>1078</v>
      </c>
      <c r="J24" s="1" t="s">
        <v>954</v>
      </c>
      <c r="K24" s="1" t="s">
        <v>1078</v>
      </c>
      <c r="L24" s="1" t="s">
        <v>1078</v>
      </c>
      <c r="M24" s="1" t="s">
        <v>955</v>
      </c>
      <c r="N24" s="1" t="s">
        <v>955</v>
      </c>
      <c r="O24" s="1" t="s">
        <v>956</v>
      </c>
      <c r="P24" s="1" t="s">
        <v>957</v>
      </c>
      <c r="Q24" s="1" t="s">
        <v>958</v>
      </c>
      <c r="R24" s="1" t="s">
        <v>1079</v>
      </c>
      <c r="S24" s="1" t="s">
        <v>960</v>
      </c>
      <c r="T24" s="1" t="s">
        <v>961</v>
      </c>
      <c r="U24" s="1" t="s">
        <v>921</v>
      </c>
      <c r="V24" s="1" t="s">
        <v>972</v>
      </c>
    </row>
    <row r="25" s="1" customFormat="1" spans="1:22">
      <c r="A25" s="3">
        <v>999229377497708</v>
      </c>
      <c r="B25" s="1" t="s">
        <v>1060</v>
      </c>
      <c r="C25" s="1" t="s">
        <v>1080</v>
      </c>
      <c r="D25" s="1" t="s">
        <v>1076</v>
      </c>
      <c r="E25" s="1" t="s">
        <v>1081</v>
      </c>
      <c r="F25" s="1" t="s">
        <v>947</v>
      </c>
      <c r="G25" s="1" t="s">
        <v>951</v>
      </c>
      <c r="H25" s="1" t="s">
        <v>952</v>
      </c>
      <c r="I25" s="1" t="s">
        <v>1078</v>
      </c>
      <c r="J25" s="1" t="s">
        <v>954</v>
      </c>
      <c r="K25" s="1" t="s">
        <v>1078</v>
      </c>
      <c r="L25" s="1" t="s">
        <v>1078</v>
      </c>
      <c r="M25" s="1" t="s">
        <v>955</v>
      </c>
      <c r="N25" s="1" t="s">
        <v>955</v>
      </c>
      <c r="O25" s="1" t="s">
        <v>956</v>
      </c>
      <c r="P25" s="1" t="s">
        <v>957</v>
      </c>
      <c r="Q25" s="1" t="s">
        <v>958</v>
      </c>
      <c r="R25" s="1" t="s">
        <v>1082</v>
      </c>
      <c r="S25" s="1" t="s">
        <v>960</v>
      </c>
      <c r="T25" s="1" t="s">
        <v>961</v>
      </c>
      <c r="U25" s="1" t="s">
        <v>921</v>
      </c>
      <c r="V25" s="1" t="s">
        <v>972</v>
      </c>
    </row>
    <row r="26" s="1" customFormat="1" spans="1:22">
      <c r="A26" s="3">
        <v>999229377181352</v>
      </c>
      <c r="B26" s="1" t="s">
        <v>1060</v>
      </c>
      <c r="C26" s="1" t="s">
        <v>1083</v>
      </c>
      <c r="D26" s="1" t="s">
        <v>1084</v>
      </c>
      <c r="E26" s="1" t="s">
        <v>1085</v>
      </c>
      <c r="F26" s="1" t="s">
        <v>947</v>
      </c>
      <c r="G26" s="1" t="s">
        <v>951</v>
      </c>
      <c r="H26" s="1" t="s">
        <v>952</v>
      </c>
      <c r="I26" s="1" t="s">
        <v>1086</v>
      </c>
      <c r="J26" s="1" t="s">
        <v>954</v>
      </c>
      <c r="K26" s="1" t="s">
        <v>1086</v>
      </c>
      <c r="L26" s="1" t="s">
        <v>1086</v>
      </c>
      <c r="M26" s="1" t="s">
        <v>955</v>
      </c>
      <c r="N26" s="1" t="s">
        <v>955</v>
      </c>
      <c r="O26" s="1" t="s">
        <v>956</v>
      </c>
      <c r="P26" s="1" t="s">
        <v>957</v>
      </c>
      <c r="Q26" s="1" t="s">
        <v>958</v>
      </c>
      <c r="R26" s="1" t="s">
        <v>1087</v>
      </c>
      <c r="S26" s="1" t="s">
        <v>960</v>
      </c>
      <c r="T26" s="1" t="s">
        <v>961</v>
      </c>
      <c r="U26" s="1" t="s">
        <v>921</v>
      </c>
      <c r="V26" s="1" t="s">
        <v>972</v>
      </c>
    </row>
    <row r="27" s="1" customFormat="1" spans="1:22">
      <c r="A27" s="3">
        <v>999229377121295</v>
      </c>
      <c r="B27" s="1" t="s">
        <v>1060</v>
      </c>
      <c r="C27" s="1" t="s">
        <v>1088</v>
      </c>
      <c r="D27" s="1" t="s">
        <v>1089</v>
      </c>
      <c r="E27" s="1" t="s">
        <v>1090</v>
      </c>
      <c r="F27" s="1" t="s">
        <v>978</v>
      </c>
      <c r="G27" s="1" t="s">
        <v>951</v>
      </c>
      <c r="H27" s="1" t="s">
        <v>952</v>
      </c>
      <c r="I27" s="1" t="s">
        <v>1091</v>
      </c>
      <c r="J27" s="1" t="s">
        <v>954</v>
      </c>
      <c r="K27" s="1" t="s">
        <v>1091</v>
      </c>
      <c r="L27" s="1" t="s">
        <v>1091</v>
      </c>
      <c r="M27" s="1" t="s">
        <v>955</v>
      </c>
      <c r="N27" s="1" t="s">
        <v>955</v>
      </c>
      <c r="O27" s="1" t="s">
        <v>956</v>
      </c>
      <c r="P27" s="1" t="s">
        <v>957</v>
      </c>
      <c r="Q27" s="1" t="s">
        <v>958</v>
      </c>
      <c r="R27" s="1" t="s">
        <v>1092</v>
      </c>
      <c r="S27" s="1" t="s">
        <v>960</v>
      </c>
      <c r="T27" s="1" t="s">
        <v>961</v>
      </c>
      <c r="U27" s="1" t="s">
        <v>921</v>
      </c>
      <c r="V27" s="1" t="s">
        <v>972</v>
      </c>
    </row>
    <row r="28" s="1" customFormat="1" spans="1:22">
      <c r="A28" s="3">
        <v>999229377036240</v>
      </c>
      <c r="B28" s="1" t="s">
        <v>1060</v>
      </c>
      <c r="C28" s="1" t="s">
        <v>1093</v>
      </c>
      <c r="D28" s="1" t="s">
        <v>1094</v>
      </c>
      <c r="E28" s="1" t="s">
        <v>1095</v>
      </c>
      <c r="F28" s="1" t="s">
        <v>947</v>
      </c>
      <c r="G28" s="1" t="s">
        <v>951</v>
      </c>
      <c r="H28" s="1" t="s">
        <v>952</v>
      </c>
      <c r="I28" s="1" t="s">
        <v>1096</v>
      </c>
      <c r="J28" s="1" t="s">
        <v>954</v>
      </c>
      <c r="K28" s="1" t="s">
        <v>1096</v>
      </c>
      <c r="L28" s="1" t="s">
        <v>1096</v>
      </c>
      <c r="M28" s="1" t="s">
        <v>955</v>
      </c>
      <c r="N28" s="1" t="s">
        <v>955</v>
      </c>
      <c r="O28" s="1" t="s">
        <v>956</v>
      </c>
      <c r="P28" s="1" t="s">
        <v>957</v>
      </c>
      <c r="Q28" s="1" t="s">
        <v>958</v>
      </c>
      <c r="R28" s="1" t="s">
        <v>1097</v>
      </c>
      <c r="S28" s="1" t="s">
        <v>960</v>
      </c>
      <c r="T28" s="1" t="s">
        <v>961</v>
      </c>
      <c r="U28" s="1" t="s">
        <v>921</v>
      </c>
      <c r="V28" s="1" t="s">
        <v>962</v>
      </c>
    </row>
    <row r="29" s="1" customFormat="1" spans="1:22">
      <c r="A29" s="3">
        <v>999229376958663</v>
      </c>
      <c r="B29" s="1" t="s">
        <v>1060</v>
      </c>
      <c r="C29" s="1" t="s">
        <v>1098</v>
      </c>
      <c r="D29" s="1" t="s">
        <v>1099</v>
      </c>
      <c r="E29" s="1" t="s">
        <v>1100</v>
      </c>
      <c r="F29" s="1" t="s">
        <v>978</v>
      </c>
      <c r="G29" s="1" t="s">
        <v>951</v>
      </c>
      <c r="H29" s="1" t="s">
        <v>952</v>
      </c>
      <c r="I29" s="1" t="s">
        <v>1101</v>
      </c>
      <c r="J29" s="1" t="s">
        <v>954</v>
      </c>
      <c r="K29" s="1" t="s">
        <v>1101</v>
      </c>
      <c r="L29" s="1" t="s">
        <v>1101</v>
      </c>
      <c r="M29" s="1" t="s">
        <v>955</v>
      </c>
      <c r="N29" s="1" t="s">
        <v>955</v>
      </c>
      <c r="O29" s="1" t="s">
        <v>956</v>
      </c>
      <c r="P29" s="1" t="s">
        <v>957</v>
      </c>
      <c r="Q29" s="1" t="s">
        <v>958</v>
      </c>
      <c r="R29" s="1" t="s">
        <v>1102</v>
      </c>
      <c r="S29" s="1" t="s">
        <v>960</v>
      </c>
      <c r="T29" s="1" t="s">
        <v>961</v>
      </c>
      <c r="U29" s="1" t="s">
        <v>921</v>
      </c>
      <c r="V29" s="1" t="s">
        <v>972</v>
      </c>
    </row>
    <row r="30" s="1" customFormat="1" spans="1:22">
      <c r="A30" s="3">
        <v>999229375891431</v>
      </c>
      <c r="B30" s="1" t="s">
        <v>1060</v>
      </c>
      <c r="C30" s="1" t="s">
        <v>1103</v>
      </c>
      <c r="D30" s="1" t="s">
        <v>1104</v>
      </c>
      <c r="E30" s="1" t="s">
        <v>1105</v>
      </c>
      <c r="F30" s="1" t="s">
        <v>988</v>
      </c>
      <c r="G30" s="1" t="s">
        <v>951</v>
      </c>
      <c r="H30" s="1" t="s">
        <v>952</v>
      </c>
      <c r="I30" s="1" t="s">
        <v>1106</v>
      </c>
      <c r="J30" s="1" t="s">
        <v>954</v>
      </c>
      <c r="K30" s="1" t="s">
        <v>1106</v>
      </c>
      <c r="L30" s="1" t="s">
        <v>1106</v>
      </c>
      <c r="M30" s="1" t="s">
        <v>955</v>
      </c>
      <c r="N30" s="1" t="s">
        <v>955</v>
      </c>
      <c r="O30" s="1" t="s">
        <v>956</v>
      </c>
      <c r="P30" s="1" t="s">
        <v>957</v>
      </c>
      <c r="Q30" s="1" t="s">
        <v>958</v>
      </c>
      <c r="R30" s="1" t="s">
        <v>1107</v>
      </c>
      <c r="S30" s="1" t="s">
        <v>960</v>
      </c>
      <c r="T30" s="1" t="s">
        <v>961</v>
      </c>
      <c r="U30" s="1" t="s">
        <v>921</v>
      </c>
      <c r="V30" s="1" t="s">
        <v>972</v>
      </c>
    </row>
    <row r="31" s="1" customFormat="1" spans="1:22">
      <c r="A31" s="3">
        <v>999229371143261</v>
      </c>
      <c r="B31" s="1" t="s">
        <v>1108</v>
      </c>
      <c r="C31" s="1" t="s">
        <v>1109</v>
      </c>
      <c r="D31" s="1" t="s">
        <v>1110</v>
      </c>
      <c r="E31" s="1" t="s">
        <v>1111</v>
      </c>
      <c r="F31" s="1" t="s">
        <v>988</v>
      </c>
      <c r="G31" s="1" t="s">
        <v>951</v>
      </c>
      <c r="H31" s="1" t="s">
        <v>952</v>
      </c>
      <c r="I31" s="1" t="s">
        <v>1112</v>
      </c>
      <c r="J31" s="1" t="s">
        <v>954</v>
      </c>
      <c r="K31" s="1" t="s">
        <v>1112</v>
      </c>
      <c r="L31" s="1" t="s">
        <v>1112</v>
      </c>
      <c r="M31" s="1" t="s">
        <v>955</v>
      </c>
      <c r="N31" s="1" t="s">
        <v>955</v>
      </c>
      <c r="O31" s="1" t="s">
        <v>956</v>
      </c>
      <c r="P31" s="1" t="s">
        <v>957</v>
      </c>
      <c r="Q31" s="1" t="s">
        <v>958</v>
      </c>
      <c r="R31" s="1" t="s">
        <v>1113</v>
      </c>
      <c r="S31" s="1" t="s">
        <v>960</v>
      </c>
      <c r="T31" s="1" t="s">
        <v>961</v>
      </c>
      <c r="U31" s="1" t="s">
        <v>921</v>
      </c>
      <c r="V31" s="1" t="s">
        <v>1018</v>
      </c>
    </row>
    <row r="32" s="1" customFormat="1" spans="1:22">
      <c r="A32" s="3">
        <v>999229371095434</v>
      </c>
      <c r="B32" s="1" t="s">
        <v>1108</v>
      </c>
      <c r="C32" s="1" t="s">
        <v>1114</v>
      </c>
      <c r="D32" s="1" t="s">
        <v>1110</v>
      </c>
      <c r="E32" s="1" t="s">
        <v>1115</v>
      </c>
      <c r="F32" s="1" t="s">
        <v>988</v>
      </c>
      <c r="G32" s="1" t="s">
        <v>951</v>
      </c>
      <c r="H32" s="1" t="s">
        <v>952</v>
      </c>
      <c r="I32" s="1" t="s">
        <v>1112</v>
      </c>
      <c r="J32" s="1" t="s">
        <v>954</v>
      </c>
      <c r="K32" s="1" t="s">
        <v>1112</v>
      </c>
      <c r="L32" s="1" t="s">
        <v>1112</v>
      </c>
      <c r="M32" s="1" t="s">
        <v>955</v>
      </c>
      <c r="N32" s="1" t="s">
        <v>955</v>
      </c>
      <c r="O32" s="1" t="s">
        <v>956</v>
      </c>
      <c r="P32" s="1" t="s">
        <v>957</v>
      </c>
      <c r="Q32" s="1" t="s">
        <v>958</v>
      </c>
      <c r="R32" s="1" t="s">
        <v>1116</v>
      </c>
      <c r="S32" s="1" t="s">
        <v>960</v>
      </c>
      <c r="T32" s="1" t="s">
        <v>961</v>
      </c>
      <c r="U32" s="1" t="s">
        <v>921</v>
      </c>
      <c r="V32" s="1" t="s">
        <v>1018</v>
      </c>
    </row>
    <row r="33" s="1" customFormat="1" spans="1:22">
      <c r="A33" s="3">
        <v>999229368731650</v>
      </c>
      <c r="B33" s="1" t="s">
        <v>1108</v>
      </c>
      <c r="C33" s="1" t="s">
        <v>1117</v>
      </c>
      <c r="D33" s="1" t="s">
        <v>1118</v>
      </c>
      <c r="E33" s="1" t="s">
        <v>1119</v>
      </c>
      <c r="F33" s="1" t="s">
        <v>978</v>
      </c>
      <c r="G33" s="1" t="s">
        <v>951</v>
      </c>
      <c r="H33" s="1" t="s">
        <v>952</v>
      </c>
      <c r="I33" s="1" t="s">
        <v>1120</v>
      </c>
      <c r="J33" s="1" t="s">
        <v>954</v>
      </c>
      <c r="K33" s="1" t="s">
        <v>1120</v>
      </c>
      <c r="L33" s="1" t="s">
        <v>1120</v>
      </c>
      <c r="M33" s="1" t="s">
        <v>955</v>
      </c>
      <c r="N33" s="1" t="s">
        <v>955</v>
      </c>
      <c r="O33" s="1" t="s">
        <v>956</v>
      </c>
      <c r="P33" s="1" t="s">
        <v>957</v>
      </c>
      <c r="Q33" s="1" t="s">
        <v>958</v>
      </c>
      <c r="R33" s="1" t="s">
        <v>1121</v>
      </c>
      <c r="S33" s="1" t="s">
        <v>960</v>
      </c>
      <c r="T33" s="1" t="s">
        <v>961</v>
      </c>
      <c r="U33" s="1" t="s">
        <v>921</v>
      </c>
      <c r="V33" s="1" t="s">
        <v>972</v>
      </c>
    </row>
    <row r="34" s="1" customFormat="1" spans="1:22">
      <c r="A34" s="3">
        <v>999229365710986</v>
      </c>
      <c r="B34" s="1" t="s">
        <v>1108</v>
      </c>
      <c r="C34" s="1" t="s">
        <v>1122</v>
      </c>
      <c r="D34" s="1" t="s">
        <v>1123</v>
      </c>
      <c r="E34" s="1" t="s">
        <v>1124</v>
      </c>
      <c r="F34" s="1" t="s">
        <v>1060</v>
      </c>
      <c r="G34" s="1" t="s">
        <v>951</v>
      </c>
      <c r="H34" s="1" t="s">
        <v>952</v>
      </c>
      <c r="I34" s="1" t="s">
        <v>1125</v>
      </c>
      <c r="J34" s="1" t="s">
        <v>954</v>
      </c>
      <c r="K34" s="1" t="s">
        <v>1125</v>
      </c>
      <c r="L34" s="1" t="s">
        <v>1125</v>
      </c>
      <c r="M34" s="1" t="s">
        <v>955</v>
      </c>
      <c r="N34" s="1" t="s">
        <v>955</v>
      </c>
      <c r="O34" s="1" t="s">
        <v>956</v>
      </c>
      <c r="P34" s="1" t="s">
        <v>957</v>
      </c>
      <c r="Q34" s="1" t="s">
        <v>958</v>
      </c>
      <c r="R34" s="1" t="s">
        <v>1126</v>
      </c>
      <c r="S34" s="1" t="s">
        <v>960</v>
      </c>
      <c r="T34" s="1" t="s">
        <v>961</v>
      </c>
      <c r="U34" s="1" t="s">
        <v>921</v>
      </c>
      <c r="V34" s="1" t="s">
        <v>1018</v>
      </c>
    </row>
    <row r="35" s="1" customFormat="1" spans="1:22">
      <c r="A35" s="3">
        <v>999229365709745</v>
      </c>
      <c r="B35" s="1" t="s">
        <v>1108</v>
      </c>
      <c r="C35" s="1" t="s">
        <v>1127</v>
      </c>
      <c r="D35" s="1" t="s">
        <v>1123</v>
      </c>
      <c r="E35" s="1" t="s">
        <v>1128</v>
      </c>
      <c r="F35" s="1" t="s">
        <v>1060</v>
      </c>
      <c r="G35" s="1" t="s">
        <v>951</v>
      </c>
      <c r="H35" s="1" t="s">
        <v>952</v>
      </c>
      <c r="I35" s="1" t="s">
        <v>1129</v>
      </c>
      <c r="J35" s="1" t="s">
        <v>954</v>
      </c>
      <c r="K35" s="1" t="s">
        <v>1129</v>
      </c>
      <c r="L35" s="1" t="s">
        <v>1129</v>
      </c>
      <c r="M35" s="1" t="s">
        <v>955</v>
      </c>
      <c r="N35" s="1" t="s">
        <v>955</v>
      </c>
      <c r="O35" s="1" t="s">
        <v>956</v>
      </c>
      <c r="P35" s="1" t="s">
        <v>957</v>
      </c>
      <c r="Q35" s="1" t="s">
        <v>958</v>
      </c>
      <c r="R35" s="1" t="s">
        <v>1130</v>
      </c>
      <c r="S35" s="1" t="s">
        <v>960</v>
      </c>
      <c r="T35" s="1" t="s">
        <v>961</v>
      </c>
      <c r="U35" s="1" t="s">
        <v>921</v>
      </c>
      <c r="V35" s="1" t="s">
        <v>1018</v>
      </c>
    </row>
    <row r="36" s="1" customFormat="1" spans="1:22">
      <c r="A36" s="3">
        <v>999229365247207</v>
      </c>
      <c r="B36" s="1" t="s">
        <v>1108</v>
      </c>
      <c r="C36" s="1" t="s">
        <v>1131</v>
      </c>
      <c r="D36" s="1" t="s">
        <v>1132</v>
      </c>
      <c r="E36" s="1" t="s">
        <v>1133</v>
      </c>
      <c r="F36" s="1" t="s">
        <v>978</v>
      </c>
      <c r="G36" s="1" t="s">
        <v>951</v>
      </c>
      <c r="H36" s="1" t="s">
        <v>952</v>
      </c>
      <c r="I36" s="1" t="s">
        <v>1134</v>
      </c>
      <c r="J36" s="1" t="s">
        <v>954</v>
      </c>
      <c r="K36" s="1" t="s">
        <v>1134</v>
      </c>
      <c r="L36" s="1" t="s">
        <v>1134</v>
      </c>
      <c r="M36" s="1" t="s">
        <v>955</v>
      </c>
      <c r="N36" s="1" t="s">
        <v>955</v>
      </c>
      <c r="O36" s="1" t="s">
        <v>956</v>
      </c>
      <c r="P36" s="1" t="s">
        <v>957</v>
      </c>
      <c r="Q36" s="1" t="s">
        <v>958</v>
      </c>
      <c r="R36" s="1" t="s">
        <v>1135</v>
      </c>
      <c r="S36" s="1" t="s">
        <v>960</v>
      </c>
      <c r="T36" s="1" t="s">
        <v>961</v>
      </c>
      <c r="U36" s="1" t="s">
        <v>921</v>
      </c>
      <c r="V36" s="1" t="s">
        <v>1018</v>
      </c>
    </row>
    <row r="37" s="1" customFormat="1" spans="1:22">
      <c r="A37" s="3">
        <v>999229364837913</v>
      </c>
      <c r="B37" s="1" t="s">
        <v>1108</v>
      </c>
      <c r="C37" s="1" t="s">
        <v>1136</v>
      </c>
      <c r="D37" s="1" t="s">
        <v>1137</v>
      </c>
      <c r="E37" s="1" t="s">
        <v>1138</v>
      </c>
      <c r="F37" s="1" t="s">
        <v>947</v>
      </c>
      <c r="G37" s="1" t="s">
        <v>951</v>
      </c>
      <c r="H37" s="1" t="s">
        <v>952</v>
      </c>
      <c r="I37" s="1" t="s">
        <v>1139</v>
      </c>
      <c r="J37" s="1" t="s">
        <v>954</v>
      </c>
      <c r="K37" s="1" t="s">
        <v>1139</v>
      </c>
      <c r="L37" s="1" t="s">
        <v>1139</v>
      </c>
      <c r="M37" s="1" t="s">
        <v>955</v>
      </c>
      <c r="N37" s="1" t="s">
        <v>955</v>
      </c>
      <c r="O37" s="1" t="s">
        <v>956</v>
      </c>
      <c r="P37" s="1" t="s">
        <v>957</v>
      </c>
      <c r="Q37" s="1" t="s">
        <v>958</v>
      </c>
      <c r="R37" s="1" t="s">
        <v>1140</v>
      </c>
      <c r="S37" s="1" t="s">
        <v>960</v>
      </c>
      <c r="T37" s="1" t="s">
        <v>961</v>
      </c>
      <c r="U37" s="1" t="s">
        <v>921</v>
      </c>
      <c r="V37" s="1" t="s">
        <v>972</v>
      </c>
    </row>
    <row r="38" s="1" customFormat="1" spans="1:22">
      <c r="A38" s="3">
        <v>29364727443</v>
      </c>
      <c r="B38" s="1" t="s">
        <v>1108</v>
      </c>
      <c r="C38" s="1" t="s">
        <v>1141</v>
      </c>
      <c r="D38" s="1" t="s">
        <v>1142</v>
      </c>
      <c r="E38" s="1" t="s">
        <v>1143</v>
      </c>
      <c r="F38" s="1" t="s">
        <v>978</v>
      </c>
      <c r="G38" s="1" t="s">
        <v>951</v>
      </c>
      <c r="H38" s="1" t="s">
        <v>952</v>
      </c>
      <c r="I38" s="1" t="s">
        <v>1144</v>
      </c>
      <c r="J38" s="1" t="s">
        <v>954</v>
      </c>
      <c r="K38" s="1" t="s">
        <v>1144</v>
      </c>
      <c r="L38" s="1" t="s">
        <v>1144</v>
      </c>
      <c r="M38" s="1" t="s">
        <v>955</v>
      </c>
      <c r="N38" s="1" t="s">
        <v>955</v>
      </c>
      <c r="O38" s="1" t="s">
        <v>956</v>
      </c>
      <c r="P38" s="1" t="s">
        <v>957</v>
      </c>
      <c r="Q38" s="1" t="s">
        <v>958</v>
      </c>
      <c r="R38" s="1" t="s">
        <v>1145</v>
      </c>
      <c r="S38" s="1" t="s">
        <v>960</v>
      </c>
      <c r="T38" s="1" t="s">
        <v>961</v>
      </c>
      <c r="U38" s="1" t="s">
        <v>921</v>
      </c>
      <c r="V38" s="1" t="s">
        <v>1018</v>
      </c>
    </row>
    <row r="39" s="1" customFormat="1" spans="1:22">
      <c r="A39" s="3">
        <v>999229364334984</v>
      </c>
      <c r="B39" s="1" t="s">
        <v>1146</v>
      </c>
      <c r="C39" s="1" t="s">
        <v>1147</v>
      </c>
      <c r="D39" s="1" t="s">
        <v>1148</v>
      </c>
      <c r="E39" s="1" t="s">
        <v>1149</v>
      </c>
      <c r="F39" s="1" t="s">
        <v>988</v>
      </c>
      <c r="G39" s="1" t="s">
        <v>951</v>
      </c>
      <c r="H39" s="1" t="s">
        <v>952</v>
      </c>
      <c r="I39" s="1" t="s">
        <v>1150</v>
      </c>
      <c r="J39" s="1" t="s">
        <v>954</v>
      </c>
      <c r="K39" s="1" t="s">
        <v>1150</v>
      </c>
      <c r="L39" s="1" t="s">
        <v>1150</v>
      </c>
      <c r="M39" s="1" t="s">
        <v>955</v>
      </c>
      <c r="N39" s="1" t="s">
        <v>955</v>
      </c>
      <c r="O39" s="1" t="s">
        <v>956</v>
      </c>
      <c r="P39" s="1" t="s">
        <v>957</v>
      </c>
      <c r="Q39" s="1" t="s">
        <v>958</v>
      </c>
      <c r="R39" s="1" t="s">
        <v>1151</v>
      </c>
      <c r="S39" s="1" t="s">
        <v>960</v>
      </c>
      <c r="T39" s="1" t="s">
        <v>961</v>
      </c>
      <c r="U39" s="1" t="s">
        <v>921</v>
      </c>
      <c r="V39" s="1" t="s">
        <v>1152</v>
      </c>
    </row>
    <row r="40" s="1" customFormat="1" spans="1:22">
      <c r="A40" s="3">
        <v>999229363808109</v>
      </c>
      <c r="B40" s="1" t="s">
        <v>1146</v>
      </c>
      <c r="C40" s="1" t="s">
        <v>1153</v>
      </c>
      <c r="D40" s="1" t="s">
        <v>1154</v>
      </c>
      <c r="E40" s="1" t="s">
        <v>1155</v>
      </c>
      <c r="F40" s="1" t="s">
        <v>988</v>
      </c>
      <c r="G40" s="1" t="s">
        <v>951</v>
      </c>
      <c r="H40" s="1" t="s">
        <v>952</v>
      </c>
      <c r="I40" s="1" t="s">
        <v>1156</v>
      </c>
      <c r="J40" s="1" t="s">
        <v>954</v>
      </c>
      <c r="K40" s="1" t="s">
        <v>1156</v>
      </c>
      <c r="L40" s="1" t="s">
        <v>1156</v>
      </c>
      <c r="M40" s="1" t="s">
        <v>955</v>
      </c>
      <c r="N40" s="1" t="s">
        <v>955</v>
      </c>
      <c r="O40" s="1" t="s">
        <v>956</v>
      </c>
      <c r="P40" s="1" t="s">
        <v>957</v>
      </c>
      <c r="Q40" s="1" t="s">
        <v>958</v>
      </c>
      <c r="R40" s="1" t="s">
        <v>1157</v>
      </c>
      <c r="S40" s="1" t="s">
        <v>960</v>
      </c>
      <c r="T40" s="1" t="s">
        <v>961</v>
      </c>
      <c r="U40" s="1" t="s">
        <v>921</v>
      </c>
      <c r="V40" s="1" t="s">
        <v>972</v>
      </c>
    </row>
    <row r="41" s="1" customFormat="1" spans="1:22">
      <c r="A41" s="3">
        <v>999229363003942</v>
      </c>
      <c r="B41" s="1" t="s">
        <v>1146</v>
      </c>
      <c r="C41" s="1" t="s">
        <v>1158</v>
      </c>
      <c r="D41" s="1" t="s">
        <v>1159</v>
      </c>
      <c r="E41" s="1" t="s">
        <v>1160</v>
      </c>
      <c r="F41" s="1" t="s">
        <v>978</v>
      </c>
      <c r="G41" s="1" t="s">
        <v>951</v>
      </c>
      <c r="H41" s="1" t="s">
        <v>952</v>
      </c>
      <c r="I41" s="1" t="s">
        <v>1161</v>
      </c>
      <c r="J41" s="1" t="s">
        <v>954</v>
      </c>
      <c r="K41" s="1" t="s">
        <v>1161</v>
      </c>
      <c r="L41" s="1" t="s">
        <v>1161</v>
      </c>
      <c r="M41" s="1" t="s">
        <v>955</v>
      </c>
      <c r="N41" s="1" t="s">
        <v>955</v>
      </c>
      <c r="O41" s="1" t="s">
        <v>956</v>
      </c>
      <c r="P41" s="1" t="s">
        <v>957</v>
      </c>
      <c r="Q41" s="1" t="s">
        <v>958</v>
      </c>
      <c r="R41" s="1" t="s">
        <v>1162</v>
      </c>
      <c r="S41" s="1" t="s">
        <v>960</v>
      </c>
      <c r="T41" s="1" t="s">
        <v>961</v>
      </c>
      <c r="U41" s="1" t="s">
        <v>921</v>
      </c>
      <c r="V41" s="1" t="s">
        <v>1025</v>
      </c>
    </row>
    <row r="42" s="1" customFormat="1" spans="1:22">
      <c r="A42" s="3">
        <v>999229362223103</v>
      </c>
      <c r="B42" s="1" t="s">
        <v>1146</v>
      </c>
      <c r="C42" s="1" t="s">
        <v>1163</v>
      </c>
      <c r="D42" s="1" t="s">
        <v>1148</v>
      </c>
      <c r="E42" s="1" t="s">
        <v>1164</v>
      </c>
      <c r="F42" s="1" t="s">
        <v>988</v>
      </c>
      <c r="G42" s="1" t="s">
        <v>951</v>
      </c>
      <c r="H42" s="1" t="s">
        <v>952</v>
      </c>
      <c r="I42" s="1" t="s">
        <v>1165</v>
      </c>
      <c r="J42" s="1" t="s">
        <v>954</v>
      </c>
      <c r="K42" s="1" t="s">
        <v>1165</v>
      </c>
      <c r="L42" s="1" t="s">
        <v>1165</v>
      </c>
      <c r="M42" s="1" t="s">
        <v>955</v>
      </c>
      <c r="N42" s="1" t="s">
        <v>955</v>
      </c>
      <c r="O42" s="1" t="s">
        <v>956</v>
      </c>
      <c r="P42" s="1" t="s">
        <v>957</v>
      </c>
      <c r="Q42" s="1" t="s">
        <v>958</v>
      </c>
      <c r="R42" s="1" t="s">
        <v>1166</v>
      </c>
      <c r="S42" s="1" t="s">
        <v>960</v>
      </c>
      <c r="T42" s="1" t="s">
        <v>961</v>
      </c>
      <c r="U42" s="1" t="s">
        <v>921</v>
      </c>
      <c r="V42" s="1" t="s">
        <v>1152</v>
      </c>
    </row>
    <row r="43" s="1" customFormat="1" spans="1:22">
      <c r="A43" s="3">
        <v>999229362167479</v>
      </c>
      <c r="B43" s="1" t="s">
        <v>1146</v>
      </c>
      <c r="C43" s="1" t="s">
        <v>1167</v>
      </c>
      <c r="D43" s="1" t="s">
        <v>1032</v>
      </c>
      <c r="E43" s="1" t="s">
        <v>1168</v>
      </c>
      <c r="F43" s="1" t="s">
        <v>978</v>
      </c>
      <c r="G43" s="1" t="s">
        <v>951</v>
      </c>
      <c r="H43" s="1" t="s">
        <v>952</v>
      </c>
      <c r="I43" s="1" t="s">
        <v>1169</v>
      </c>
      <c r="J43" s="1" t="s">
        <v>954</v>
      </c>
      <c r="K43" s="1" t="s">
        <v>1169</v>
      </c>
      <c r="L43" s="1" t="s">
        <v>1169</v>
      </c>
      <c r="M43" s="1" t="s">
        <v>955</v>
      </c>
      <c r="N43" s="1" t="s">
        <v>955</v>
      </c>
      <c r="O43" s="1" t="s">
        <v>956</v>
      </c>
      <c r="P43" s="1" t="s">
        <v>957</v>
      </c>
      <c r="Q43" s="1" t="s">
        <v>958</v>
      </c>
      <c r="R43" s="1" t="s">
        <v>1170</v>
      </c>
      <c r="S43" s="1" t="s">
        <v>960</v>
      </c>
      <c r="T43" s="1" t="s">
        <v>961</v>
      </c>
      <c r="U43" s="1" t="s">
        <v>921</v>
      </c>
      <c r="V43" s="1" t="s">
        <v>1018</v>
      </c>
    </row>
    <row r="44" s="1" customFormat="1" spans="1:22">
      <c r="A44" s="3">
        <v>29359929329</v>
      </c>
      <c r="B44" s="1" t="s">
        <v>1171</v>
      </c>
      <c r="C44" s="1" t="s">
        <v>1172</v>
      </c>
      <c r="D44" s="1" t="s">
        <v>1173</v>
      </c>
      <c r="E44" s="1" t="s">
        <v>1174</v>
      </c>
      <c r="F44" s="1" t="s">
        <v>984</v>
      </c>
      <c r="G44" s="1" t="s">
        <v>951</v>
      </c>
      <c r="H44" s="1" t="s">
        <v>952</v>
      </c>
      <c r="I44" s="1" t="s">
        <v>1175</v>
      </c>
      <c r="J44" s="1" t="s">
        <v>954</v>
      </c>
      <c r="K44" s="1" t="s">
        <v>1175</v>
      </c>
      <c r="L44" s="1" t="s">
        <v>1175</v>
      </c>
      <c r="M44" s="1" t="s">
        <v>955</v>
      </c>
      <c r="N44" s="1" t="s">
        <v>955</v>
      </c>
      <c r="O44" s="1" t="s">
        <v>956</v>
      </c>
      <c r="P44" s="1" t="s">
        <v>957</v>
      </c>
      <c r="Q44" s="1" t="s">
        <v>958</v>
      </c>
      <c r="R44" s="1" t="s">
        <v>1176</v>
      </c>
      <c r="S44" s="1" t="s">
        <v>960</v>
      </c>
      <c r="T44" s="1" t="s">
        <v>961</v>
      </c>
      <c r="U44" s="1" t="s">
        <v>921</v>
      </c>
      <c r="V44" s="1" t="s">
        <v>972</v>
      </c>
    </row>
    <row r="45" s="1" customFormat="1" spans="1:22">
      <c r="A45" s="3">
        <v>999229357241939</v>
      </c>
      <c r="B45" s="1" t="s">
        <v>1171</v>
      </c>
      <c r="C45" s="1" t="s">
        <v>1177</v>
      </c>
      <c r="D45" s="1" t="s">
        <v>1013</v>
      </c>
      <c r="E45" s="1" t="s">
        <v>1178</v>
      </c>
      <c r="F45" s="1" t="s">
        <v>947</v>
      </c>
      <c r="G45" s="1" t="s">
        <v>951</v>
      </c>
      <c r="H45" s="1" t="s">
        <v>952</v>
      </c>
      <c r="I45" s="1" t="s">
        <v>1179</v>
      </c>
      <c r="J45" s="1" t="s">
        <v>954</v>
      </c>
      <c r="K45" s="1" t="s">
        <v>1179</v>
      </c>
      <c r="L45" s="1" t="s">
        <v>1179</v>
      </c>
      <c r="M45" s="1" t="s">
        <v>955</v>
      </c>
      <c r="N45" s="1" t="s">
        <v>955</v>
      </c>
      <c r="O45" s="1" t="s">
        <v>956</v>
      </c>
      <c r="P45" s="1" t="s">
        <v>957</v>
      </c>
      <c r="Q45" s="1" t="s">
        <v>958</v>
      </c>
      <c r="R45" s="1" t="s">
        <v>1180</v>
      </c>
      <c r="S45" s="1" t="s">
        <v>960</v>
      </c>
      <c r="T45" s="1" t="s">
        <v>961</v>
      </c>
      <c r="U45" s="1" t="s">
        <v>1017</v>
      </c>
      <c r="V45" s="1" t="s">
        <v>1018</v>
      </c>
    </row>
    <row r="46" s="1" customFormat="1" spans="1:22">
      <c r="A46" s="3">
        <v>999229355729230</v>
      </c>
      <c r="B46" s="1" t="s">
        <v>1171</v>
      </c>
      <c r="C46" s="1" t="s">
        <v>1181</v>
      </c>
      <c r="D46" s="1" t="s">
        <v>1182</v>
      </c>
      <c r="E46" s="1" t="s">
        <v>1183</v>
      </c>
      <c r="F46" s="1" t="s">
        <v>984</v>
      </c>
      <c r="G46" s="1" t="s">
        <v>951</v>
      </c>
      <c r="H46" s="1" t="s">
        <v>952</v>
      </c>
      <c r="I46" s="1" t="s">
        <v>1184</v>
      </c>
      <c r="J46" s="1" t="s">
        <v>954</v>
      </c>
      <c r="K46" s="1" t="s">
        <v>1184</v>
      </c>
      <c r="L46" s="1" t="s">
        <v>1184</v>
      </c>
      <c r="M46" s="1" t="s">
        <v>955</v>
      </c>
      <c r="N46" s="1" t="s">
        <v>955</v>
      </c>
      <c r="O46" s="1" t="s">
        <v>956</v>
      </c>
      <c r="P46" s="1" t="s">
        <v>957</v>
      </c>
      <c r="Q46" s="1" t="s">
        <v>958</v>
      </c>
      <c r="R46" s="1" t="s">
        <v>1185</v>
      </c>
      <c r="S46" s="1" t="s">
        <v>960</v>
      </c>
      <c r="T46" s="1" t="s">
        <v>961</v>
      </c>
      <c r="U46" s="1" t="s">
        <v>921</v>
      </c>
      <c r="V46" s="1" t="s">
        <v>962</v>
      </c>
    </row>
    <row r="47" s="1" customFormat="1" spans="1:22">
      <c r="A47" s="3">
        <v>999229355647157</v>
      </c>
      <c r="B47" s="1" t="s">
        <v>1171</v>
      </c>
      <c r="C47" s="1" t="s">
        <v>1186</v>
      </c>
      <c r="D47" s="1" t="s">
        <v>1182</v>
      </c>
      <c r="E47" s="1" t="s">
        <v>1187</v>
      </c>
      <c r="F47" s="1" t="s">
        <v>984</v>
      </c>
      <c r="G47" s="1" t="s">
        <v>951</v>
      </c>
      <c r="H47" s="1" t="s">
        <v>952</v>
      </c>
      <c r="I47" s="1" t="s">
        <v>1184</v>
      </c>
      <c r="J47" s="1" t="s">
        <v>954</v>
      </c>
      <c r="K47" s="1" t="s">
        <v>1184</v>
      </c>
      <c r="L47" s="1" t="s">
        <v>1184</v>
      </c>
      <c r="M47" s="1" t="s">
        <v>955</v>
      </c>
      <c r="N47" s="1" t="s">
        <v>955</v>
      </c>
      <c r="O47" s="1" t="s">
        <v>956</v>
      </c>
      <c r="P47" s="1" t="s">
        <v>957</v>
      </c>
      <c r="Q47" s="1" t="s">
        <v>958</v>
      </c>
      <c r="R47" s="1" t="s">
        <v>1188</v>
      </c>
      <c r="S47" s="1" t="s">
        <v>960</v>
      </c>
      <c r="T47" s="1" t="s">
        <v>961</v>
      </c>
      <c r="U47" s="1" t="s">
        <v>921</v>
      </c>
      <c r="V47" s="1" t="s">
        <v>962</v>
      </c>
    </row>
    <row r="48" s="1" customFormat="1" spans="1:22">
      <c r="A48" s="3">
        <v>999229355619246</v>
      </c>
      <c r="B48" s="1" t="s">
        <v>1171</v>
      </c>
      <c r="C48" s="1" t="s">
        <v>1189</v>
      </c>
      <c r="D48" s="1" t="s">
        <v>1182</v>
      </c>
      <c r="E48" s="1" t="s">
        <v>1190</v>
      </c>
      <c r="F48" s="1" t="s">
        <v>984</v>
      </c>
      <c r="G48" s="1" t="s">
        <v>951</v>
      </c>
      <c r="H48" s="1" t="s">
        <v>952</v>
      </c>
      <c r="I48" s="1" t="s">
        <v>1184</v>
      </c>
      <c r="J48" s="1" t="s">
        <v>954</v>
      </c>
      <c r="K48" s="1" t="s">
        <v>1184</v>
      </c>
      <c r="L48" s="1" t="s">
        <v>1184</v>
      </c>
      <c r="M48" s="1" t="s">
        <v>955</v>
      </c>
      <c r="N48" s="1" t="s">
        <v>955</v>
      </c>
      <c r="O48" s="1" t="s">
        <v>956</v>
      </c>
      <c r="P48" s="1" t="s">
        <v>957</v>
      </c>
      <c r="Q48" s="1" t="s">
        <v>958</v>
      </c>
      <c r="R48" s="1" t="s">
        <v>1191</v>
      </c>
      <c r="S48" s="1" t="s">
        <v>960</v>
      </c>
      <c r="T48" s="1" t="s">
        <v>961</v>
      </c>
      <c r="U48" s="1" t="s">
        <v>921</v>
      </c>
      <c r="V48" s="1" t="s">
        <v>962</v>
      </c>
    </row>
    <row r="49" s="1" customFormat="1" spans="1:22">
      <c r="A49" s="3">
        <v>999229352872487</v>
      </c>
      <c r="B49" s="1" t="s">
        <v>1171</v>
      </c>
      <c r="C49" s="1" t="s">
        <v>1192</v>
      </c>
      <c r="D49" s="1" t="s">
        <v>1013</v>
      </c>
      <c r="E49" s="1" t="s">
        <v>1193</v>
      </c>
      <c r="F49" s="1" t="s">
        <v>978</v>
      </c>
      <c r="G49" s="1" t="s">
        <v>951</v>
      </c>
      <c r="H49" s="1" t="s">
        <v>952</v>
      </c>
      <c r="I49" s="1" t="s">
        <v>1194</v>
      </c>
      <c r="J49" s="1" t="s">
        <v>954</v>
      </c>
      <c r="K49" s="1" t="s">
        <v>1194</v>
      </c>
      <c r="L49" s="1" t="s">
        <v>1194</v>
      </c>
      <c r="M49" s="1" t="s">
        <v>955</v>
      </c>
      <c r="N49" s="1" t="s">
        <v>955</v>
      </c>
      <c r="O49" s="1" t="s">
        <v>956</v>
      </c>
      <c r="P49" s="1" t="s">
        <v>957</v>
      </c>
      <c r="Q49" s="1" t="s">
        <v>958</v>
      </c>
      <c r="R49" s="1" t="s">
        <v>1195</v>
      </c>
      <c r="S49" s="1" t="s">
        <v>960</v>
      </c>
      <c r="T49" s="1" t="s">
        <v>961</v>
      </c>
      <c r="U49" s="1" t="s">
        <v>1017</v>
      </c>
      <c r="V49" s="1" t="s">
        <v>1018</v>
      </c>
    </row>
    <row r="50" s="1" customFormat="1" spans="1:22">
      <c r="A50" s="3">
        <v>999229350346723</v>
      </c>
      <c r="B50" s="1" t="s">
        <v>1196</v>
      </c>
      <c r="C50" s="1" t="s">
        <v>1197</v>
      </c>
      <c r="D50" s="1" t="s">
        <v>1003</v>
      </c>
      <c r="E50" s="1" t="s">
        <v>1198</v>
      </c>
      <c r="F50" s="1" t="s">
        <v>988</v>
      </c>
      <c r="G50" s="1" t="s">
        <v>951</v>
      </c>
      <c r="H50" s="1" t="s">
        <v>952</v>
      </c>
      <c r="I50" s="1" t="s">
        <v>1199</v>
      </c>
      <c r="J50" s="1" t="s">
        <v>954</v>
      </c>
      <c r="K50" s="1" t="s">
        <v>1199</v>
      </c>
      <c r="L50" s="1" t="s">
        <v>1199</v>
      </c>
      <c r="M50" s="1" t="s">
        <v>955</v>
      </c>
      <c r="N50" s="1" t="s">
        <v>955</v>
      </c>
      <c r="O50" s="1" t="s">
        <v>956</v>
      </c>
      <c r="P50" s="1" t="s">
        <v>957</v>
      </c>
      <c r="Q50" s="1" t="s">
        <v>958</v>
      </c>
      <c r="R50" s="1" t="s">
        <v>1200</v>
      </c>
      <c r="S50" s="1" t="s">
        <v>960</v>
      </c>
      <c r="T50" s="1" t="s">
        <v>961</v>
      </c>
      <c r="U50" s="1" t="s">
        <v>921</v>
      </c>
      <c r="V50" s="1" t="s">
        <v>996</v>
      </c>
    </row>
    <row r="51" s="1" customFormat="1" spans="1:22">
      <c r="A51" s="3">
        <v>999229350018310</v>
      </c>
      <c r="B51" s="1" t="s">
        <v>1196</v>
      </c>
      <c r="C51" s="1" t="s">
        <v>1201</v>
      </c>
      <c r="D51" s="1" t="s">
        <v>1202</v>
      </c>
      <c r="E51" s="1" t="s">
        <v>1203</v>
      </c>
      <c r="F51" s="1" t="s">
        <v>947</v>
      </c>
      <c r="G51" s="1" t="s">
        <v>951</v>
      </c>
      <c r="H51" s="1" t="s">
        <v>952</v>
      </c>
      <c r="I51" s="1" t="s">
        <v>1204</v>
      </c>
      <c r="J51" s="1" t="s">
        <v>954</v>
      </c>
      <c r="K51" s="1" t="s">
        <v>1204</v>
      </c>
      <c r="L51" s="1" t="s">
        <v>1204</v>
      </c>
      <c r="M51" s="1" t="s">
        <v>955</v>
      </c>
      <c r="N51" s="1" t="s">
        <v>955</v>
      </c>
      <c r="O51" s="1" t="s">
        <v>956</v>
      </c>
      <c r="P51" s="1" t="s">
        <v>957</v>
      </c>
      <c r="Q51" s="1" t="s">
        <v>958</v>
      </c>
      <c r="R51" s="1" t="s">
        <v>1205</v>
      </c>
      <c r="S51" s="1" t="s">
        <v>960</v>
      </c>
      <c r="T51" s="1" t="s">
        <v>961</v>
      </c>
      <c r="U51" s="1" t="s">
        <v>921</v>
      </c>
      <c r="V51" s="1" t="s">
        <v>972</v>
      </c>
    </row>
    <row r="52" s="1" customFormat="1" spans="1:22">
      <c r="A52" s="3">
        <v>999229349608015</v>
      </c>
      <c r="B52" s="1" t="s">
        <v>1196</v>
      </c>
      <c r="C52" s="1" t="s">
        <v>1206</v>
      </c>
      <c r="D52" s="1" t="s">
        <v>1032</v>
      </c>
      <c r="E52" s="1" t="s">
        <v>1207</v>
      </c>
      <c r="F52" s="1" t="s">
        <v>978</v>
      </c>
      <c r="G52" s="1" t="s">
        <v>951</v>
      </c>
      <c r="H52" s="1" t="s">
        <v>952</v>
      </c>
      <c r="I52" s="1" t="s">
        <v>1169</v>
      </c>
      <c r="J52" s="1" t="s">
        <v>954</v>
      </c>
      <c r="K52" s="1" t="s">
        <v>1169</v>
      </c>
      <c r="L52" s="1" t="s">
        <v>1169</v>
      </c>
      <c r="M52" s="1" t="s">
        <v>955</v>
      </c>
      <c r="N52" s="1" t="s">
        <v>955</v>
      </c>
      <c r="O52" s="1" t="s">
        <v>956</v>
      </c>
      <c r="P52" s="1" t="s">
        <v>957</v>
      </c>
      <c r="Q52" s="1" t="s">
        <v>958</v>
      </c>
      <c r="R52" s="1" t="s">
        <v>1208</v>
      </c>
      <c r="S52" s="1" t="s">
        <v>960</v>
      </c>
      <c r="T52" s="1" t="s">
        <v>961</v>
      </c>
      <c r="U52" s="1" t="s">
        <v>921</v>
      </c>
      <c r="V52" s="1" t="s">
        <v>1018</v>
      </c>
    </row>
    <row r="53" s="1" customFormat="1" spans="1:22">
      <c r="A53" s="3">
        <v>999229348513221</v>
      </c>
      <c r="B53" s="1" t="s">
        <v>1196</v>
      </c>
      <c r="C53" s="1" t="s">
        <v>1209</v>
      </c>
      <c r="D53" s="1" t="s">
        <v>1182</v>
      </c>
      <c r="E53" s="1" t="s">
        <v>1210</v>
      </c>
      <c r="F53" s="1" t="s">
        <v>984</v>
      </c>
      <c r="G53" s="1" t="s">
        <v>951</v>
      </c>
      <c r="H53" s="1" t="s">
        <v>952</v>
      </c>
      <c r="I53" s="1" t="s">
        <v>1211</v>
      </c>
      <c r="J53" s="1" t="s">
        <v>954</v>
      </c>
      <c r="K53" s="1" t="s">
        <v>1211</v>
      </c>
      <c r="L53" s="1" t="s">
        <v>1211</v>
      </c>
      <c r="M53" s="1" t="s">
        <v>955</v>
      </c>
      <c r="N53" s="1" t="s">
        <v>955</v>
      </c>
      <c r="O53" s="1" t="s">
        <v>956</v>
      </c>
      <c r="P53" s="1" t="s">
        <v>957</v>
      </c>
      <c r="Q53" s="1" t="s">
        <v>958</v>
      </c>
      <c r="R53" s="1" t="s">
        <v>1212</v>
      </c>
      <c r="S53" s="1" t="s">
        <v>960</v>
      </c>
      <c r="T53" s="1" t="s">
        <v>961</v>
      </c>
      <c r="U53" s="1" t="s">
        <v>921</v>
      </c>
      <c r="V53" s="1" t="s">
        <v>962</v>
      </c>
    </row>
    <row r="54" s="1" customFormat="1" spans="1:22">
      <c r="A54" s="3">
        <v>999229347899373</v>
      </c>
      <c r="B54" s="1" t="s">
        <v>1213</v>
      </c>
      <c r="C54" s="1" t="s">
        <v>1214</v>
      </c>
      <c r="D54" s="1" t="s">
        <v>1013</v>
      </c>
      <c r="E54" s="1" t="s">
        <v>1215</v>
      </c>
      <c r="F54" s="1" t="s">
        <v>988</v>
      </c>
      <c r="G54" s="1" t="s">
        <v>951</v>
      </c>
      <c r="H54" s="1" t="s">
        <v>952</v>
      </c>
      <c r="I54" s="1" t="s">
        <v>1216</v>
      </c>
      <c r="J54" s="1" t="s">
        <v>954</v>
      </c>
      <c r="K54" s="1" t="s">
        <v>1216</v>
      </c>
      <c r="L54" s="1" t="s">
        <v>1216</v>
      </c>
      <c r="M54" s="1" t="s">
        <v>955</v>
      </c>
      <c r="N54" s="1" t="s">
        <v>955</v>
      </c>
      <c r="O54" s="1" t="s">
        <v>956</v>
      </c>
      <c r="P54" s="1" t="s">
        <v>957</v>
      </c>
      <c r="Q54" s="1" t="s">
        <v>958</v>
      </c>
      <c r="R54" s="1" t="s">
        <v>1217</v>
      </c>
      <c r="S54" s="1" t="s">
        <v>960</v>
      </c>
      <c r="T54" s="1" t="s">
        <v>961</v>
      </c>
      <c r="U54" s="1" t="s">
        <v>1017</v>
      </c>
      <c r="V54" s="1" t="s">
        <v>1018</v>
      </c>
    </row>
    <row r="55" s="1" customFormat="1" spans="1:22">
      <c r="A55" s="3">
        <v>999229347079865</v>
      </c>
      <c r="B55" s="1" t="s">
        <v>1213</v>
      </c>
      <c r="C55" s="1" t="s">
        <v>1218</v>
      </c>
      <c r="D55" s="1" t="s">
        <v>1013</v>
      </c>
      <c r="E55" s="1" t="s">
        <v>1219</v>
      </c>
      <c r="F55" s="1" t="s">
        <v>978</v>
      </c>
      <c r="G55" s="1" t="s">
        <v>951</v>
      </c>
      <c r="H55" s="1" t="s">
        <v>952</v>
      </c>
      <c r="I55" s="1" t="s">
        <v>1220</v>
      </c>
      <c r="J55" s="1" t="s">
        <v>954</v>
      </c>
      <c r="K55" s="1" t="s">
        <v>1220</v>
      </c>
      <c r="L55" s="1" t="s">
        <v>1220</v>
      </c>
      <c r="M55" s="1" t="s">
        <v>955</v>
      </c>
      <c r="N55" s="1" t="s">
        <v>955</v>
      </c>
      <c r="O55" s="1" t="s">
        <v>956</v>
      </c>
      <c r="P55" s="1" t="s">
        <v>957</v>
      </c>
      <c r="Q55" s="1" t="s">
        <v>958</v>
      </c>
      <c r="R55" s="1" t="s">
        <v>1221</v>
      </c>
      <c r="S55" s="1" t="s">
        <v>960</v>
      </c>
      <c r="T55" s="1" t="s">
        <v>961</v>
      </c>
      <c r="U55" s="1" t="s">
        <v>1017</v>
      </c>
      <c r="V55" s="1" t="s">
        <v>1018</v>
      </c>
    </row>
    <row r="56" s="1" customFormat="1" spans="1:22">
      <c r="A56" s="3">
        <v>999229345425249</v>
      </c>
      <c r="B56" s="1" t="s">
        <v>1213</v>
      </c>
      <c r="C56" s="1" t="s">
        <v>1222</v>
      </c>
      <c r="D56" s="1" t="s">
        <v>1223</v>
      </c>
      <c r="E56" s="1" t="s">
        <v>1224</v>
      </c>
      <c r="F56" s="1" t="s">
        <v>988</v>
      </c>
      <c r="G56" s="1" t="s">
        <v>951</v>
      </c>
      <c r="H56" s="1" t="s">
        <v>952</v>
      </c>
      <c r="I56" s="1" t="s">
        <v>1225</v>
      </c>
      <c r="J56" s="1" t="s">
        <v>954</v>
      </c>
      <c r="K56" s="1" t="s">
        <v>1225</v>
      </c>
      <c r="L56" s="1" t="s">
        <v>1225</v>
      </c>
      <c r="M56" s="1" t="s">
        <v>955</v>
      </c>
      <c r="N56" s="1" t="s">
        <v>955</v>
      </c>
      <c r="O56" s="1" t="s">
        <v>956</v>
      </c>
      <c r="P56" s="1" t="s">
        <v>957</v>
      </c>
      <c r="Q56" s="1" t="s">
        <v>958</v>
      </c>
      <c r="R56" s="1" t="s">
        <v>1226</v>
      </c>
      <c r="S56" s="1" t="s">
        <v>960</v>
      </c>
      <c r="T56" s="1" t="s">
        <v>961</v>
      </c>
      <c r="U56" s="1" t="s">
        <v>921</v>
      </c>
      <c r="V56" s="1" t="s">
        <v>972</v>
      </c>
    </row>
    <row r="57" s="1" customFormat="1" spans="1:22">
      <c r="A57" s="3">
        <v>999229344045611</v>
      </c>
      <c r="B57" s="1" t="s">
        <v>1213</v>
      </c>
      <c r="C57" s="1" t="s">
        <v>1227</v>
      </c>
      <c r="D57" s="1" t="s">
        <v>1228</v>
      </c>
      <c r="E57" s="1" t="s">
        <v>1229</v>
      </c>
      <c r="F57" s="1" t="s">
        <v>984</v>
      </c>
      <c r="G57" s="1" t="s">
        <v>951</v>
      </c>
      <c r="H57" s="1" t="s">
        <v>952</v>
      </c>
      <c r="I57" s="1" t="s">
        <v>1230</v>
      </c>
      <c r="J57" s="1" t="s">
        <v>954</v>
      </c>
      <c r="K57" s="1" t="s">
        <v>1230</v>
      </c>
      <c r="L57" s="1" t="s">
        <v>1230</v>
      </c>
      <c r="M57" s="1" t="s">
        <v>955</v>
      </c>
      <c r="N57" s="1" t="s">
        <v>955</v>
      </c>
      <c r="O57" s="1" t="s">
        <v>956</v>
      </c>
      <c r="P57" s="1" t="s">
        <v>957</v>
      </c>
      <c r="Q57" s="1" t="s">
        <v>958</v>
      </c>
      <c r="R57" s="1" t="s">
        <v>1231</v>
      </c>
      <c r="S57" s="1" t="s">
        <v>960</v>
      </c>
      <c r="T57" s="1" t="s">
        <v>961</v>
      </c>
      <c r="U57" s="1" t="s">
        <v>921</v>
      </c>
      <c r="V57" s="1" t="s">
        <v>972</v>
      </c>
    </row>
    <row r="58" s="1" customFormat="1" spans="1:22">
      <c r="A58" s="3">
        <v>999229340530559</v>
      </c>
      <c r="B58" s="1" t="s">
        <v>1213</v>
      </c>
      <c r="C58" s="1" t="s">
        <v>1232</v>
      </c>
      <c r="D58" s="1" t="s">
        <v>1013</v>
      </c>
      <c r="E58" s="1" t="s">
        <v>1233</v>
      </c>
      <c r="F58" s="1" t="s">
        <v>984</v>
      </c>
      <c r="G58" s="1" t="s">
        <v>951</v>
      </c>
      <c r="H58" s="1" t="s">
        <v>952</v>
      </c>
      <c r="I58" s="1" t="s">
        <v>1234</v>
      </c>
      <c r="J58" s="1" t="s">
        <v>954</v>
      </c>
      <c r="K58" s="1" t="s">
        <v>1234</v>
      </c>
      <c r="L58" s="1" t="s">
        <v>1234</v>
      </c>
      <c r="M58" s="1" t="s">
        <v>955</v>
      </c>
      <c r="N58" s="1" t="s">
        <v>955</v>
      </c>
      <c r="O58" s="1" t="s">
        <v>956</v>
      </c>
      <c r="P58" s="1" t="s">
        <v>957</v>
      </c>
      <c r="Q58" s="1" t="s">
        <v>958</v>
      </c>
      <c r="R58" s="1" t="s">
        <v>1235</v>
      </c>
      <c r="S58" s="1" t="s">
        <v>960</v>
      </c>
      <c r="T58" s="1" t="s">
        <v>961</v>
      </c>
      <c r="U58" s="1" t="s">
        <v>1017</v>
      </c>
      <c r="V58" s="1" t="s">
        <v>1018</v>
      </c>
    </row>
    <row r="59" s="1" customFormat="1" spans="1:22">
      <c r="A59" s="3">
        <v>999229340419293</v>
      </c>
      <c r="B59" s="1" t="s">
        <v>1213</v>
      </c>
      <c r="C59" s="1" t="s">
        <v>1236</v>
      </c>
      <c r="D59" s="1" t="s">
        <v>1237</v>
      </c>
      <c r="E59" s="1" t="s">
        <v>1238</v>
      </c>
      <c r="F59" s="1" t="s">
        <v>1019</v>
      </c>
      <c r="G59" s="1" t="s">
        <v>951</v>
      </c>
      <c r="H59" s="1" t="s">
        <v>952</v>
      </c>
      <c r="I59" s="1" t="s">
        <v>1239</v>
      </c>
      <c r="J59" s="1" t="s">
        <v>954</v>
      </c>
      <c r="K59" s="1" t="s">
        <v>1239</v>
      </c>
      <c r="L59" s="1" t="s">
        <v>1239</v>
      </c>
      <c r="M59" s="1" t="s">
        <v>955</v>
      </c>
      <c r="N59" s="1" t="s">
        <v>955</v>
      </c>
      <c r="O59" s="1" t="s">
        <v>956</v>
      </c>
      <c r="P59" s="1" t="s">
        <v>957</v>
      </c>
      <c r="Q59" s="1" t="s">
        <v>958</v>
      </c>
      <c r="R59" s="1" t="s">
        <v>1240</v>
      </c>
      <c r="S59" s="1" t="s">
        <v>960</v>
      </c>
      <c r="T59" s="1" t="s">
        <v>961</v>
      </c>
      <c r="U59" s="1" t="s">
        <v>921</v>
      </c>
      <c r="V59" s="1" t="s">
        <v>972</v>
      </c>
    </row>
    <row r="60" s="1" customFormat="1" spans="1:22">
      <c r="A60" s="3">
        <v>999229339119187</v>
      </c>
      <c r="B60" s="1" t="s">
        <v>1213</v>
      </c>
      <c r="C60" s="1" t="s">
        <v>1241</v>
      </c>
      <c r="D60" s="1" t="s">
        <v>1148</v>
      </c>
      <c r="E60" s="1" t="s">
        <v>1242</v>
      </c>
      <c r="F60" s="1" t="s">
        <v>988</v>
      </c>
      <c r="G60" s="1" t="s">
        <v>947</v>
      </c>
      <c r="H60" s="1" t="s">
        <v>952</v>
      </c>
      <c r="I60" s="1" t="s">
        <v>1243</v>
      </c>
      <c r="J60" s="1" t="s">
        <v>954</v>
      </c>
      <c r="K60" s="1" t="s">
        <v>1243</v>
      </c>
      <c r="L60" s="1" t="s">
        <v>1243</v>
      </c>
      <c r="M60" s="1" t="s">
        <v>955</v>
      </c>
      <c r="N60" s="1" t="s">
        <v>955</v>
      </c>
      <c r="O60" s="1" t="s">
        <v>956</v>
      </c>
      <c r="P60" s="1" t="s">
        <v>957</v>
      </c>
      <c r="Q60" s="1" t="s">
        <v>958</v>
      </c>
      <c r="R60" s="1" t="s">
        <v>1244</v>
      </c>
      <c r="S60" s="1" t="s">
        <v>960</v>
      </c>
      <c r="T60" s="1" t="s">
        <v>961</v>
      </c>
      <c r="U60" s="1" t="s">
        <v>921</v>
      </c>
      <c r="V60" s="1" t="s">
        <v>1152</v>
      </c>
    </row>
    <row r="61" s="1" customFormat="1" spans="1:22">
      <c r="A61" s="3">
        <v>999229338811045</v>
      </c>
      <c r="B61" s="1" t="s">
        <v>1213</v>
      </c>
      <c r="C61" s="1" t="s">
        <v>1245</v>
      </c>
      <c r="D61" s="1" t="s">
        <v>1246</v>
      </c>
      <c r="E61" s="1" t="s">
        <v>1247</v>
      </c>
      <c r="F61" s="1" t="s">
        <v>984</v>
      </c>
      <c r="G61" s="1" t="s">
        <v>951</v>
      </c>
      <c r="H61" s="1" t="s">
        <v>952</v>
      </c>
      <c r="I61" s="1" t="s">
        <v>1248</v>
      </c>
      <c r="J61" s="1" t="s">
        <v>954</v>
      </c>
      <c r="K61" s="1" t="s">
        <v>1248</v>
      </c>
      <c r="L61" s="1" t="s">
        <v>1248</v>
      </c>
      <c r="M61" s="1" t="s">
        <v>955</v>
      </c>
      <c r="N61" s="1" t="s">
        <v>955</v>
      </c>
      <c r="O61" s="1" t="s">
        <v>956</v>
      </c>
      <c r="P61" s="1" t="s">
        <v>957</v>
      </c>
      <c r="Q61" s="1" t="s">
        <v>958</v>
      </c>
      <c r="R61" s="1" t="s">
        <v>1249</v>
      </c>
      <c r="S61" s="1" t="s">
        <v>960</v>
      </c>
      <c r="T61" s="1" t="s">
        <v>961</v>
      </c>
      <c r="U61" s="1" t="s">
        <v>921</v>
      </c>
      <c r="V61" s="1" t="s">
        <v>972</v>
      </c>
    </row>
    <row r="62" s="1" customFormat="1" spans="1:22">
      <c r="A62" s="3">
        <v>999229338574520</v>
      </c>
      <c r="B62" s="1" t="s">
        <v>1250</v>
      </c>
      <c r="C62" s="1" t="s">
        <v>1251</v>
      </c>
      <c r="D62" s="1" t="s">
        <v>1252</v>
      </c>
      <c r="E62" s="1" t="s">
        <v>1253</v>
      </c>
      <c r="F62" s="1" t="s">
        <v>978</v>
      </c>
      <c r="G62" s="1" t="s">
        <v>951</v>
      </c>
      <c r="H62" s="1" t="s">
        <v>952</v>
      </c>
      <c r="I62" s="1" t="s">
        <v>1254</v>
      </c>
      <c r="J62" s="1" t="s">
        <v>954</v>
      </c>
      <c r="K62" s="1" t="s">
        <v>1254</v>
      </c>
      <c r="L62" s="1" t="s">
        <v>1254</v>
      </c>
      <c r="M62" s="1" t="s">
        <v>955</v>
      </c>
      <c r="N62" s="1" t="s">
        <v>955</v>
      </c>
      <c r="O62" s="1" t="s">
        <v>956</v>
      </c>
      <c r="P62" s="1" t="s">
        <v>957</v>
      </c>
      <c r="Q62" s="1" t="s">
        <v>958</v>
      </c>
      <c r="R62" s="1" t="s">
        <v>1255</v>
      </c>
      <c r="S62" s="1" t="s">
        <v>960</v>
      </c>
      <c r="T62" s="1" t="s">
        <v>961</v>
      </c>
      <c r="U62" s="1" t="s">
        <v>921</v>
      </c>
      <c r="V62" s="1" t="s">
        <v>1256</v>
      </c>
    </row>
    <row r="63" s="1" customFormat="1" spans="1:22">
      <c r="A63" s="3">
        <v>999229338133697</v>
      </c>
      <c r="B63" s="1" t="s">
        <v>1250</v>
      </c>
      <c r="C63" s="1" t="s">
        <v>1257</v>
      </c>
      <c r="D63" s="1" t="s">
        <v>1258</v>
      </c>
      <c r="E63" s="1" t="s">
        <v>1259</v>
      </c>
      <c r="F63" s="1" t="s">
        <v>978</v>
      </c>
      <c r="G63" s="1" t="s">
        <v>951</v>
      </c>
      <c r="H63" s="1" t="s">
        <v>952</v>
      </c>
      <c r="I63" s="1" t="s">
        <v>1260</v>
      </c>
      <c r="J63" s="1" t="s">
        <v>954</v>
      </c>
      <c r="K63" s="1" t="s">
        <v>1260</v>
      </c>
      <c r="L63" s="1" t="s">
        <v>1260</v>
      </c>
      <c r="M63" s="1" t="s">
        <v>955</v>
      </c>
      <c r="N63" s="1" t="s">
        <v>955</v>
      </c>
      <c r="O63" s="1" t="s">
        <v>956</v>
      </c>
      <c r="P63" s="1" t="s">
        <v>957</v>
      </c>
      <c r="Q63" s="1" t="s">
        <v>958</v>
      </c>
      <c r="R63" s="1" t="s">
        <v>1261</v>
      </c>
      <c r="S63" s="1" t="s">
        <v>960</v>
      </c>
      <c r="T63" s="1" t="s">
        <v>961</v>
      </c>
      <c r="U63" s="1" t="s">
        <v>921</v>
      </c>
      <c r="V63" s="1" t="s">
        <v>1018</v>
      </c>
    </row>
    <row r="64" s="1" customFormat="1" spans="1:22">
      <c r="A64" s="3">
        <v>999229338030880</v>
      </c>
      <c r="B64" s="1" t="s">
        <v>1250</v>
      </c>
      <c r="C64" s="1" t="s">
        <v>1262</v>
      </c>
      <c r="D64" s="1" t="s">
        <v>1159</v>
      </c>
      <c r="E64" s="1" t="s">
        <v>1263</v>
      </c>
      <c r="F64" s="1" t="s">
        <v>988</v>
      </c>
      <c r="G64" s="1" t="s">
        <v>951</v>
      </c>
      <c r="H64" s="1" t="s">
        <v>952</v>
      </c>
      <c r="I64" s="1" t="s">
        <v>1264</v>
      </c>
      <c r="J64" s="1" t="s">
        <v>954</v>
      </c>
      <c r="K64" s="1" t="s">
        <v>1264</v>
      </c>
      <c r="L64" s="1" t="s">
        <v>1264</v>
      </c>
      <c r="M64" s="1" t="s">
        <v>955</v>
      </c>
      <c r="N64" s="1" t="s">
        <v>955</v>
      </c>
      <c r="O64" s="1" t="s">
        <v>956</v>
      </c>
      <c r="P64" s="1" t="s">
        <v>957</v>
      </c>
      <c r="Q64" s="1" t="s">
        <v>958</v>
      </c>
      <c r="R64" s="1" t="s">
        <v>1265</v>
      </c>
      <c r="S64" s="1" t="s">
        <v>960</v>
      </c>
      <c r="T64" s="1" t="s">
        <v>961</v>
      </c>
      <c r="U64" s="1" t="s">
        <v>921</v>
      </c>
      <c r="V64" s="1" t="s">
        <v>1025</v>
      </c>
    </row>
    <row r="65" s="1" customFormat="1" spans="1:22">
      <c r="A65" s="3">
        <v>999229337870846</v>
      </c>
      <c r="B65" s="1" t="s">
        <v>1250</v>
      </c>
      <c r="C65" s="1" t="s">
        <v>1266</v>
      </c>
      <c r="D65" s="1" t="s">
        <v>1246</v>
      </c>
      <c r="E65" s="1" t="s">
        <v>1267</v>
      </c>
      <c r="F65" s="1" t="s">
        <v>978</v>
      </c>
      <c r="G65" s="1" t="s">
        <v>951</v>
      </c>
      <c r="H65" s="1" t="s">
        <v>952</v>
      </c>
      <c r="I65" s="1" t="s">
        <v>1268</v>
      </c>
      <c r="J65" s="1" t="s">
        <v>954</v>
      </c>
      <c r="K65" s="1" t="s">
        <v>1268</v>
      </c>
      <c r="L65" s="1" t="s">
        <v>1268</v>
      </c>
      <c r="M65" s="1" t="s">
        <v>955</v>
      </c>
      <c r="N65" s="1" t="s">
        <v>955</v>
      </c>
      <c r="O65" s="1" t="s">
        <v>956</v>
      </c>
      <c r="P65" s="1" t="s">
        <v>957</v>
      </c>
      <c r="Q65" s="1" t="s">
        <v>958</v>
      </c>
      <c r="R65" s="1" t="s">
        <v>1269</v>
      </c>
      <c r="S65" s="1" t="s">
        <v>960</v>
      </c>
      <c r="T65" s="1" t="s">
        <v>961</v>
      </c>
      <c r="U65" s="1" t="s">
        <v>921</v>
      </c>
      <c r="V65" s="1" t="s">
        <v>972</v>
      </c>
    </row>
    <row r="66" s="1" customFormat="1" spans="1:22">
      <c r="A66" s="3">
        <v>999229337390958</v>
      </c>
      <c r="B66" s="1" t="s">
        <v>1250</v>
      </c>
      <c r="C66" s="1" t="s">
        <v>1270</v>
      </c>
      <c r="D66" s="1" t="s">
        <v>1032</v>
      </c>
      <c r="E66" s="1" t="s">
        <v>1271</v>
      </c>
      <c r="F66" s="1" t="s">
        <v>978</v>
      </c>
      <c r="G66" s="1" t="s">
        <v>951</v>
      </c>
      <c r="H66" s="1" t="s">
        <v>952</v>
      </c>
      <c r="I66" s="1" t="s">
        <v>1272</v>
      </c>
      <c r="J66" s="1" t="s">
        <v>954</v>
      </c>
      <c r="K66" s="1" t="s">
        <v>1272</v>
      </c>
      <c r="L66" s="1" t="s">
        <v>1272</v>
      </c>
      <c r="M66" s="1" t="s">
        <v>955</v>
      </c>
      <c r="N66" s="1" t="s">
        <v>955</v>
      </c>
      <c r="O66" s="1" t="s">
        <v>956</v>
      </c>
      <c r="P66" s="1" t="s">
        <v>957</v>
      </c>
      <c r="Q66" s="1" t="s">
        <v>958</v>
      </c>
      <c r="R66" s="1" t="s">
        <v>1273</v>
      </c>
      <c r="S66" s="1" t="s">
        <v>960</v>
      </c>
      <c r="T66" s="1" t="s">
        <v>961</v>
      </c>
      <c r="U66" s="1" t="s">
        <v>921</v>
      </c>
      <c r="V66" s="1" t="s">
        <v>1018</v>
      </c>
    </row>
    <row r="67" s="1" customFormat="1" spans="1:22">
      <c r="A67" s="3">
        <v>29331750787</v>
      </c>
      <c r="B67" s="1" t="s">
        <v>1274</v>
      </c>
      <c r="C67" s="1" t="s">
        <v>1275</v>
      </c>
      <c r="D67" s="1" t="s">
        <v>1276</v>
      </c>
      <c r="E67" s="1" t="s">
        <v>1277</v>
      </c>
      <c r="F67" s="1" t="s">
        <v>1019</v>
      </c>
      <c r="G67" s="1" t="s">
        <v>951</v>
      </c>
      <c r="H67" s="1" t="s">
        <v>952</v>
      </c>
      <c r="I67" s="1" t="s">
        <v>1278</v>
      </c>
      <c r="J67" s="1" t="s">
        <v>954</v>
      </c>
      <c r="K67" s="1" t="s">
        <v>1278</v>
      </c>
      <c r="L67" s="1" t="s">
        <v>1278</v>
      </c>
      <c r="M67" s="1" t="s">
        <v>955</v>
      </c>
      <c r="N67" s="1" t="s">
        <v>955</v>
      </c>
      <c r="O67" s="1" t="s">
        <v>956</v>
      </c>
      <c r="P67" s="1" t="s">
        <v>957</v>
      </c>
      <c r="Q67" s="1" t="s">
        <v>958</v>
      </c>
      <c r="R67" s="1" t="s">
        <v>1279</v>
      </c>
      <c r="S67" s="1" t="s">
        <v>960</v>
      </c>
      <c r="T67" s="1" t="s">
        <v>961</v>
      </c>
      <c r="U67" s="1" t="s">
        <v>921</v>
      </c>
      <c r="V67" s="1" t="s">
        <v>1280</v>
      </c>
    </row>
    <row r="68" s="1" customFormat="1" spans="1:22">
      <c r="A68" s="3">
        <v>999229311452495</v>
      </c>
      <c r="B68" s="1" t="s">
        <v>1274</v>
      </c>
      <c r="C68" s="1" t="s">
        <v>1281</v>
      </c>
      <c r="D68" s="1" t="s">
        <v>1282</v>
      </c>
      <c r="E68" s="1" t="s">
        <v>1283</v>
      </c>
      <c r="F68" s="1" t="s">
        <v>978</v>
      </c>
      <c r="G68" s="1" t="s">
        <v>951</v>
      </c>
      <c r="H68" s="1" t="s">
        <v>952</v>
      </c>
      <c r="I68" s="1" t="s">
        <v>1284</v>
      </c>
      <c r="J68" s="1" t="s">
        <v>954</v>
      </c>
      <c r="K68" s="1" t="s">
        <v>1284</v>
      </c>
      <c r="L68" s="1" t="s">
        <v>1284</v>
      </c>
      <c r="M68" s="1" t="s">
        <v>955</v>
      </c>
      <c r="N68" s="1" t="s">
        <v>955</v>
      </c>
      <c r="O68" s="1" t="s">
        <v>956</v>
      </c>
      <c r="P68" s="1" t="s">
        <v>957</v>
      </c>
      <c r="Q68" s="1" t="s">
        <v>958</v>
      </c>
      <c r="R68" s="1" t="s">
        <v>1285</v>
      </c>
      <c r="S68" s="1" t="s">
        <v>960</v>
      </c>
      <c r="T68" s="1" t="s">
        <v>961</v>
      </c>
      <c r="U68" s="1" t="s">
        <v>921</v>
      </c>
      <c r="V68" s="1" t="s">
        <v>1280</v>
      </c>
    </row>
    <row r="69" s="1" customFormat="1" spans="1:22">
      <c r="A69" s="3">
        <v>999229310014051</v>
      </c>
      <c r="B69" s="1" t="s">
        <v>1274</v>
      </c>
      <c r="C69" s="1" t="s">
        <v>1286</v>
      </c>
      <c r="D69" s="1" t="s">
        <v>1084</v>
      </c>
      <c r="E69" s="1" t="s">
        <v>1287</v>
      </c>
      <c r="F69" s="1" t="s">
        <v>947</v>
      </c>
      <c r="G69" s="1" t="s">
        <v>951</v>
      </c>
      <c r="H69" s="1" t="s">
        <v>952</v>
      </c>
      <c r="I69" s="1" t="s">
        <v>1288</v>
      </c>
      <c r="J69" s="1" t="s">
        <v>954</v>
      </c>
      <c r="K69" s="1" t="s">
        <v>1288</v>
      </c>
      <c r="L69" s="1" t="s">
        <v>1288</v>
      </c>
      <c r="M69" s="1" t="s">
        <v>955</v>
      </c>
      <c r="N69" s="1" t="s">
        <v>955</v>
      </c>
      <c r="O69" s="1" t="s">
        <v>956</v>
      </c>
      <c r="P69" s="1" t="s">
        <v>957</v>
      </c>
      <c r="Q69" s="1" t="s">
        <v>958</v>
      </c>
      <c r="R69" s="1" t="s">
        <v>1289</v>
      </c>
      <c r="S69" s="1" t="s">
        <v>960</v>
      </c>
      <c r="T69" s="1" t="s">
        <v>961</v>
      </c>
      <c r="U69" s="1" t="s">
        <v>921</v>
      </c>
      <c r="V69" s="1" t="s">
        <v>972</v>
      </c>
    </row>
    <row r="70" s="1" customFormat="1" spans="1:22">
      <c r="A70" s="3">
        <v>999229309949161</v>
      </c>
      <c r="B70" s="1" t="s">
        <v>1274</v>
      </c>
      <c r="C70" s="1" t="s">
        <v>1290</v>
      </c>
      <c r="D70" s="1" t="s">
        <v>1291</v>
      </c>
      <c r="E70" s="1" t="s">
        <v>1292</v>
      </c>
      <c r="F70" s="1" t="s">
        <v>1019</v>
      </c>
      <c r="G70" s="1" t="s">
        <v>951</v>
      </c>
      <c r="H70" s="1" t="s">
        <v>952</v>
      </c>
      <c r="I70" s="1" t="s">
        <v>1293</v>
      </c>
      <c r="J70" s="1" t="s">
        <v>954</v>
      </c>
      <c r="K70" s="1" t="s">
        <v>1293</v>
      </c>
      <c r="L70" s="1" t="s">
        <v>1293</v>
      </c>
      <c r="M70" s="1" t="s">
        <v>955</v>
      </c>
      <c r="N70" s="1" t="s">
        <v>955</v>
      </c>
      <c r="O70" s="1" t="s">
        <v>956</v>
      </c>
      <c r="P70" s="1" t="s">
        <v>957</v>
      </c>
      <c r="Q70" s="1" t="s">
        <v>958</v>
      </c>
      <c r="R70" s="1" t="s">
        <v>1294</v>
      </c>
      <c r="S70" s="1" t="s">
        <v>960</v>
      </c>
      <c r="T70" s="1" t="s">
        <v>961</v>
      </c>
      <c r="U70" s="1" t="s">
        <v>921</v>
      </c>
      <c r="V70" s="1" t="s">
        <v>972</v>
      </c>
    </row>
    <row r="71" s="1" customFormat="1" spans="1:22">
      <c r="A71" s="3">
        <v>999229307598188</v>
      </c>
      <c r="B71" s="1" t="s">
        <v>1274</v>
      </c>
      <c r="C71" s="1" t="s">
        <v>1295</v>
      </c>
      <c r="D71" s="1" t="s">
        <v>1148</v>
      </c>
      <c r="E71" s="1" t="s">
        <v>1296</v>
      </c>
      <c r="F71" s="1" t="s">
        <v>978</v>
      </c>
      <c r="G71" s="1" t="s">
        <v>951</v>
      </c>
      <c r="H71" s="1" t="s">
        <v>952</v>
      </c>
      <c r="I71" s="1" t="s">
        <v>1297</v>
      </c>
      <c r="J71" s="1" t="s">
        <v>954</v>
      </c>
      <c r="K71" s="1" t="s">
        <v>1297</v>
      </c>
      <c r="L71" s="1" t="s">
        <v>1297</v>
      </c>
      <c r="M71" s="1" t="s">
        <v>955</v>
      </c>
      <c r="N71" s="1" t="s">
        <v>955</v>
      </c>
      <c r="O71" s="1" t="s">
        <v>956</v>
      </c>
      <c r="P71" s="1" t="s">
        <v>957</v>
      </c>
      <c r="Q71" s="1" t="s">
        <v>958</v>
      </c>
      <c r="R71" s="1" t="s">
        <v>1298</v>
      </c>
      <c r="S71" s="1" t="s">
        <v>960</v>
      </c>
      <c r="T71" s="1" t="s">
        <v>961</v>
      </c>
      <c r="U71" s="1" t="s">
        <v>921</v>
      </c>
      <c r="V71" s="1" t="s">
        <v>1152</v>
      </c>
    </row>
    <row r="72" s="1" customFormat="1" spans="1:22">
      <c r="A72" s="3">
        <v>999229306597452</v>
      </c>
      <c r="B72" s="1" t="s">
        <v>1274</v>
      </c>
      <c r="C72" s="1" t="s">
        <v>1299</v>
      </c>
      <c r="D72" s="1" t="s">
        <v>1013</v>
      </c>
      <c r="E72" s="1" t="s">
        <v>1300</v>
      </c>
      <c r="F72" s="1" t="s">
        <v>988</v>
      </c>
      <c r="G72" s="1" t="s">
        <v>951</v>
      </c>
      <c r="H72" s="1" t="s">
        <v>952</v>
      </c>
      <c r="I72" s="1" t="s">
        <v>1301</v>
      </c>
      <c r="J72" s="1" t="s">
        <v>954</v>
      </c>
      <c r="K72" s="1" t="s">
        <v>1301</v>
      </c>
      <c r="L72" s="1" t="s">
        <v>1301</v>
      </c>
      <c r="M72" s="1" t="s">
        <v>955</v>
      </c>
      <c r="N72" s="1" t="s">
        <v>955</v>
      </c>
      <c r="O72" s="1" t="s">
        <v>956</v>
      </c>
      <c r="P72" s="1" t="s">
        <v>957</v>
      </c>
      <c r="Q72" s="1" t="s">
        <v>958</v>
      </c>
      <c r="R72" s="1" t="s">
        <v>1302</v>
      </c>
      <c r="S72" s="1" t="s">
        <v>960</v>
      </c>
      <c r="T72" s="1" t="s">
        <v>961</v>
      </c>
      <c r="U72" s="1" t="s">
        <v>1017</v>
      </c>
      <c r="V72" s="1" t="s">
        <v>1018</v>
      </c>
    </row>
    <row r="73" s="1" customFormat="1" spans="1:22">
      <c r="A73" s="3">
        <v>999229306576480</v>
      </c>
      <c r="B73" s="1" t="s">
        <v>1274</v>
      </c>
      <c r="C73" s="1" t="s">
        <v>1303</v>
      </c>
      <c r="D73" s="1" t="s">
        <v>1013</v>
      </c>
      <c r="E73" s="1" t="s">
        <v>1304</v>
      </c>
      <c r="F73" s="1" t="s">
        <v>978</v>
      </c>
      <c r="G73" s="1" t="s">
        <v>951</v>
      </c>
      <c r="H73" s="1" t="s">
        <v>952</v>
      </c>
      <c r="I73" s="1" t="s">
        <v>1305</v>
      </c>
      <c r="J73" s="1" t="s">
        <v>954</v>
      </c>
      <c r="K73" s="1" t="s">
        <v>1305</v>
      </c>
      <c r="L73" s="1" t="s">
        <v>1305</v>
      </c>
      <c r="M73" s="1" t="s">
        <v>955</v>
      </c>
      <c r="N73" s="1" t="s">
        <v>955</v>
      </c>
      <c r="O73" s="1" t="s">
        <v>956</v>
      </c>
      <c r="P73" s="1" t="s">
        <v>957</v>
      </c>
      <c r="Q73" s="1" t="s">
        <v>958</v>
      </c>
      <c r="R73" s="1" t="s">
        <v>1306</v>
      </c>
      <c r="S73" s="1" t="s">
        <v>960</v>
      </c>
      <c r="T73" s="1" t="s">
        <v>961</v>
      </c>
      <c r="U73" s="1" t="s">
        <v>1017</v>
      </c>
      <c r="V73" s="1" t="s">
        <v>1018</v>
      </c>
    </row>
    <row r="74" s="1" customFormat="1" spans="1:22">
      <c r="A74" s="1" t="s">
        <v>1307</v>
      </c>
      <c r="B74" s="1" t="s">
        <v>1308</v>
      </c>
      <c r="C74" s="1" t="s">
        <v>1309</v>
      </c>
      <c r="D74" s="1" t="s">
        <v>968</v>
      </c>
      <c r="E74" s="1" t="s">
        <v>1310</v>
      </c>
      <c r="F74" s="1" t="s">
        <v>988</v>
      </c>
      <c r="G74" s="1" t="s">
        <v>978</v>
      </c>
      <c r="H74" s="1" t="s">
        <v>952</v>
      </c>
      <c r="I74" s="1" t="s">
        <v>956</v>
      </c>
      <c r="J74" s="1" t="s">
        <v>954</v>
      </c>
      <c r="K74" s="1" t="s">
        <v>956</v>
      </c>
      <c r="L74" s="1" t="s">
        <v>956</v>
      </c>
      <c r="M74" s="1" t="s">
        <v>955</v>
      </c>
      <c r="N74" s="1" t="s">
        <v>955</v>
      </c>
      <c r="O74" s="1" t="s">
        <v>956</v>
      </c>
      <c r="P74" s="1" t="s">
        <v>957</v>
      </c>
      <c r="Q74" s="1" t="s">
        <v>958</v>
      </c>
      <c r="R74" s="1" t="s">
        <v>1311</v>
      </c>
      <c r="S74" s="1" t="s">
        <v>960</v>
      </c>
      <c r="T74" s="1" t="s">
        <v>961</v>
      </c>
      <c r="U74" s="1" t="s">
        <v>921</v>
      </c>
      <c r="V74" s="1" t="s">
        <v>972</v>
      </c>
    </row>
    <row r="75" s="1" customFormat="1" spans="1:22">
      <c r="A75" s="3">
        <v>999229297060302</v>
      </c>
      <c r="B75" s="1" t="s">
        <v>1308</v>
      </c>
      <c r="C75" s="1" t="s">
        <v>1312</v>
      </c>
      <c r="D75" s="1" t="s">
        <v>1313</v>
      </c>
      <c r="E75" s="1" t="s">
        <v>1314</v>
      </c>
      <c r="F75" s="1" t="s">
        <v>947</v>
      </c>
      <c r="G75" s="1" t="s">
        <v>951</v>
      </c>
      <c r="H75" s="1" t="s">
        <v>952</v>
      </c>
      <c r="I75" s="1" t="s">
        <v>1315</v>
      </c>
      <c r="J75" s="1" t="s">
        <v>954</v>
      </c>
      <c r="K75" s="1" t="s">
        <v>1315</v>
      </c>
      <c r="L75" s="1" t="s">
        <v>1315</v>
      </c>
      <c r="M75" s="1" t="s">
        <v>955</v>
      </c>
      <c r="N75" s="1" t="s">
        <v>955</v>
      </c>
      <c r="O75" s="1" t="s">
        <v>956</v>
      </c>
      <c r="P75" s="1" t="s">
        <v>957</v>
      </c>
      <c r="Q75" s="1" t="s">
        <v>958</v>
      </c>
      <c r="R75" s="1" t="s">
        <v>1316</v>
      </c>
      <c r="S75" s="1" t="s">
        <v>960</v>
      </c>
      <c r="T75" s="1" t="s">
        <v>961</v>
      </c>
      <c r="U75" s="1" t="s">
        <v>921</v>
      </c>
      <c r="V75" s="1" t="s">
        <v>1018</v>
      </c>
    </row>
    <row r="76" s="1" customFormat="1" spans="1:22">
      <c r="A76" s="3">
        <v>999229293132806</v>
      </c>
      <c r="B76" s="1" t="s">
        <v>1308</v>
      </c>
      <c r="C76" s="1" t="s">
        <v>1317</v>
      </c>
      <c r="D76" s="1" t="s">
        <v>1318</v>
      </c>
      <c r="E76" s="1" t="s">
        <v>1319</v>
      </c>
      <c r="F76" s="1" t="s">
        <v>947</v>
      </c>
      <c r="G76" s="1" t="s">
        <v>951</v>
      </c>
      <c r="H76" s="1" t="s">
        <v>952</v>
      </c>
      <c r="I76" s="1" t="s">
        <v>1058</v>
      </c>
      <c r="J76" s="1" t="s">
        <v>954</v>
      </c>
      <c r="K76" s="1" t="s">
        <v>1058</v>
      </c>
      <c r="L76" s="1" t="s">
        <v>1058</v>
      </c>
      <c r="M76" s="1" t="s">
        <v>955</v>
      </c>
      <c r="N76" s="1" t="s">
        <v>955</v>
      </c>
      <c r="O76" s="1" t="s">
        <v>956</v>
      </c>
      <c r="P76" s="1" t="s">
        <v>957</v>
      </c>
      <c r="Q76" s="1" t="s">
        <v>958</v>
      </c>
      <c r="R76" s="1" t="s">
        <v>1320</v>
      </c>
      <c r="S76" s="1" t="s">
        <v>960</v>
      </c>
      <c r="T76" s="1" t="s">
        <v>961</v>
      </c>
      <c r="U76" s="1" t="s">
        <v>921</v>
      </c>
      <c r="V76" s="1" t="s">
        <v>972</v>
      </c>
    </row>
    <row r="77" s="1" customFormat="1" spans="1:22">
      <c r="A77" s="3">
        <v>999229290467792</v>
      </c>
      <c r="B77" s="1" t="s">
        <v>1321</v>
      </c>
      <c r="C77" s="1" t="s">
        <v>1322</v>
      </c>
      <c r="D77" s="1" t="s">
        <v>1323</v>
      </c>
      <c r="E77" s="1" t="s">
        <v>1324</v>
      </c>
      <c r="F77" s="1" t="s">
        <v>978</v>
      </c>
      <c r="G77" s="1" t="s">
        <v>951</v>
      </c>
      <c r="H77" s="1" t="s">
        <v>952</v>
      </c>
      <c r="I77" s="1" t="s">
        <v>1325</v>
      </c>
      <c r="J77" s="1" t="s">
        <v>954</v>
      </c>
      <c r="K77" s="1" t="s">
        <v>1325</v>
      </c>
      <c r="L77" s="1" t="s">
        <v>1325</v>
      </c>
      <c r="M77" s="1" t="s">
        <v>955</v>
      </c>
      <c r="N77" s="1" t="s">
        <v>955</v>
      </c>
      <c r="O77" s="1" t="s">
        <v>956</v>
      </c>
      <c r="P77" s="1" t="s">
        <v>957</v>
      </c>
      <c r="Q77" s="1" t="s">
        <v>958</v>
      </c>
      <c r="R77" s="1" t="s">
        <v>1326</v>
      </c>
      <c r="S77" s="1" t="s">
        <v>960</v>
      </c>
      <c r="T77" s="1" t="s">
        <v>961</v>
      </c>
      <c r="U77" s="1" t="s">
        <v>921</v>
      </c>
      <c r="V77" s="1" t="s">
        <v>972</v>
      </c>
    </row>
    <row r="78" s="1" customFormat="1" spans="1:22">
      <c r="A78" s="3">
        <v>999229285637948</v>
      </c>
      <c r="B78" s="1" t="s">
        <v>1327</v>
      </c>
      <c r="C78" s="1" t="s">
        <v>1328</v>
      </c>
      <c r="D78" s="1" t="s">
        <v>1329</v>
      </c>
      <c r="E78" s="1" t="s">
        <v>1330</v>
      </c>
      <c r="F78" s="1" t="s">
        <v>1146</v>
      </c>
      <c r="G78" s="1" t="s">
        <v>951</v>
      </c>
      <c r="H78" s="1" t="s">
        <v>952</v>
      </c>
      <c r="I78" s="1" t="s">
        <v>1331</v>
      </c>
      <c r="J78" s="1" t="s">
        <v>954</v>
      </c>
      <c r="K78" s="1" t="s">
        <v>1331</v>
      </c>
      <c r="L78" s="1" t="s">
        <v>1331</v>
      </c>
      <c r="M78" s="1" t="s">
        <v>955</v>
      </c>
      <c r="N78" s="1" t="s">
        <v>955</v>
      </c>
      <c r="O78" s="1" t="s">
        <v>956</v>
      </c>
      <c r="P78" s="1" t="s">
        <v>957</v>
      </c>
      <c r="Q78" s="1" t="s">
        <v>958</v>
      </c>
      <c r="R78" s="1" t="s">
        <v>1332</v>
      </c>
      <c r="S78" s="1" t="s">
        <v>960</v>
      </c>
      <c r="T78" s="1" t="s">
        <v>961</v>
      </c>
      <c r="U78" s="1" t="s">
        <v>921</v>
      </c>
      <c r="V78" s="1" t="s">
        <v>972</v>
      </c>
    </row>
    <row r="79" s="1" customFormat="1" spans="1:22">
      <c r="A79" s="3">
        <v>999229278972158</v>
      </c>
      <c r="B79" s="1" t="s">
        <v>1333</v>
      </c>
      <c r="C79" s="1" t="s">
        <v>1334</v>
      </c>
      <c r="D79" s="1" t="s">
        <v>1335</v>
      </c>
      <c r="E79" s="1" t="s">
        <v>1336</v>
      </c>
      <c r="F79" s="1" t="s">
        <v>978</v>
      </c>
      <c r="G79" s="1" t="s">
        <v>951</v>
      </c>
      <c r="H79" s="1" t="s">
        <v>952</v>
      </c>
      <c r="I79" s="1" t="s">
        <v>1337</v>
      </c>
      <c r="J79" s="1" t="s">
        <v>954</v>
      </c>
      <c r="K79" s="1" t="s">
        <v>1337</v>
      </c>
      <c r="L79" s="1" t="s">
        <v>1337</v>
      </c>
      <c r="M79" s="1" t="s">
        <v>955</v>
      </c>
      <c r="N79" s="1" t="s">
        <v>955</v>
      </c>
      <c r="O79" s="1" t="s">
        <v>956</v>
      </c>
      <c r="P79" s="1" t="s">
        <v>957</v>
      </c>
      <c r="Q79" s="1" t="s">
        <v>958</v>
      </c>
      <c r="R79" s="1" t="s">
        <v>1338</v>
      </c>
      <c r="S79" s="1" t="s">
        <v>960</v>
      </c>
      <c r="T79" s="1" t="s">
        <v>961</v>
      </c>
      <c r="U79" s="1" t="s">
        <v>921</v>
      </c>
      <c r="V79" s="1" t="s">
        <v>1018</v>
      </c>
    </row>
    <row r="80" s="1" customFormat="1" spans="1:22">
      <c r="A80" s="3">
        <v>999229278863090</v>
      </c>
      <c r="B80" s="1" t="s">
        <v>1333</v>
      </c>
      <c r="C80" s="1" t="s">
        <v>1339</v>
      </c>
      <c r="D80" s="1" t="s">
        <v>1323</v>
      </c>
      <c r="E80" s="1" t="s">
        <v>1340</v>
      </c>
      <c r="F80" s="1" t="s">
        <v>984</v>
      </c>
      <c r="G80" s="1" t="s">
        <v>951</v>
      </c>
      <c r="H80" s="1" t="s">
        <v>952</v>
      </c>
      <c r="I80" s="1" t="s">
        <v>1341</v>
      </c>
      <c r="J80" s="1" t="s">
        <v>954</v>
      </c>
      <c r="K80" s="1" t="s">
        <v>1341</v>
      </c>
      <c r="L80" s="1" t="s">
        <v>1341</v>
      </c>
      <c r="M80" s="1" t="s">
        <v>955</v>
      </c>
      <c r="N80" s="1" t="s">
        <v>955</v>
      </c>
      <c r="O80" s="1" t="s">
        <v>956</v>
      </c>
      <c r="P80" s="1" t="s">
        <v>957</v>
      </c>
      <c r="Q80" s="1" t="s">
        <v>958</v>
      </c>
      <c r="R80" s="1" t="s">
        <v>1342</v>
      </c>
      <c r="S80" s="1" t="s">
        <v>960</v>
      </c>
      <c r="T80" s="1" t="s">
        <v>961</v>
      </c>
      <c r="U80" s="1" t="s">
        <v>921</v>
      </c>
      <c r="V80" s="1" t="s">
        <v>972</v>
      </c>
    </row>
    <row r="81" s="1" customFormat="1" spans="1:22">
      <c r="A81" s="3">
        <v>999229278138791</v>
      </c>
      <c r="B81" s="1" t="s">
        <v>1333</v>
      </c>
      <c r="C81" s="1" t="s">
        <v>1343</v>
      </c>
      <c r="D81" s="1" t="s">
        <v>1344</v>
      </c>
      <c r="E81" s="1" t="s">
        <v>1345</v>
      </c>
      <c r="F81" s="1" t="s">
        <v>947</v>
      </c>
      <c r="G81" s="1" t="s">
        <v>951</v>
      </c>
      <c r="H81" s="1" t="s">
        <v>952</v>
      </c>
      <c r="I81" s="1" t="s">
        <v>1346</v>
      </c>
      <c r="J81" s="1" t="s">
        <v>954</v>
      </c>
      <c r="K81" s="1" t="s">
        <v>1346</v>
      </c>
      <c r="L81" s="1" t="s">
        <v>1346</v>
      </c>
      <c r="M81" s="1" t="s">
        <v>955</v>
      </c>
      <c r="N81" s="1" t="s">
        <v>955</v>
      </c>
      <c r="O81" s="1" t="s">
        <v>956</v>
      </c>
      <c r="P81" s="1" t="s">
        <v>957</v>
      </c>
      <c r="Q81" s="1" t="s">
        <v>958</v>
      </c>
      <c r="R81" s="1" t="s">
        <v>1347</v>
      </c>
      <c r="S81" s="1" t="s">
        <v>960</v>
      </c>
      <c r="T81" s="1" t="s">
        <v>961</v>
      </c>
      <c r="U81" s="1" t="s">
        <v>921</v>
      </c>
      <c r="V81" s="1" t="s">
        <v>1348</v>
      </c>
    </row>
    <row r="82" s="1" customFormat="1" spans="1:22">
      <c r="A82" s="3">
        <v>999229277526497</v>
      </c>
      <c r="B82" s="1" t="s">
        <v>1333</v>
      </c>
      <c r="C82" s="1" t="s">
        <v>1349</v>
      </c>
      <c r="D82" s="1" t="s">
        <v>1329</v>
      </c>
      <c r="E82" s="1" t="s">
        <v>1350</v>
      </c>
      <c r="F82" s="1" t="s">
        <v>988</v>
      </c>
      <c r="G82" s="1" t="s">
        <v>951</v>
      </c>
      <c r="H82" s="1" t="s">
        <v>952</v>
      </c>
      <c r="I82" s="1" t="s">
        <v>1351</v>
      </c>
      <c r="J82" s="1" t="s">
        <v>954</v>
      </c>
      <c r="K82" s="1" t="s">
        <v>1351</v>
      </c>
      <c r="L82" s="1" t="s">
        <v>1351</v>
      </c>
      <c r="M82" s="1" t="s">
        <v>955</v>
      </c>
      <c r="N82" s="1" t="s">
        <v>955</v>
      </c>
      <c r="O82" s="1" t="s">
        <v>956</v>
      </c>
      <c r="P82" s="1" t="s">
        <v>957</v>
      </c>
      <c r="Q82" s="1" t="s">
        <v>958</v>
      </c>
      <c r="R82" s="1" t="s">
        <v>1352</v>
      </c>
      <c r="S82" s="1" t="s">
        <v>960</v>
      </c>
      <c r="T82" s="1" t="s">
        <v>961</v>
      </c>
      <c r="U82" s="1" t="s">
        <v>921</v>
      </c>
      <c r="V82" s="1" t="s">
        <v>972</v>
      </c>
    </row>
    <row r="83" s="1" customFormat="1" spans="1:22">
      <c r="A83" s="3">
        <v>999229277244535</v>
      </c>
      <c r="B83" s="1" t="s">
        <v>1333</v>
      </c>
      <c r="C83" s="1" t="s">
        <v>1353</v>
      </c>
      <c r="D83" s="1" t="s">
        <v>1291</v>
      </c>
      <c r="E83" s="1" t="s">
        <v>1354</v>
      </c>
      <c r="F83" s="1" t="s">
        <v>1019</v>
      </c>
      <c r="G83" s="1" t="s">
        <v>951</v>
      </c>
      <c r="H83" s="1" t="s">
        <v>952</v>
      </c>
      <c r="I83" s="1" t="s">
        <v>1355</v>
      </c>
      <c r="J83" s="1" t="s">
        <v>954</v>
      </c>
      <c r="K83" s="1" t="s">
        <v>1355</v>
      </c>
      <c r="L83" s="1" t="s">
        <v>1355</v>
      </c>
      <c r="M83" s="1" t="s">
        <v>955</v>
      </c>
      <c r="N83" s="1" t="s">
        <v>955</v>
      </c>
      <c r="O83" s="1" t="s">
        <v>956</v>
      </c>
      <c r="P83" s="1" t="s">
        <v>957</v>
      </c>
      <c r="Q83" s="1" t="s">
        <v>958</v>
      </c>
      <c r="R83" s="1" t="s">
        <v>1356</v>
      </c>
      <c r="S83" s="1" t="s">
        <v>960</v>
      </c>
      <c r="T83" s="1" t="s">
        <v>961</v>
      </c>
      <c r="U83" s="1" t="s">
        <v>921</v>
      </c>
      <c r="V83" s="1" t="s">
        <v>972</v>
      </c>
    </row>
    <row r="84" s="1" customFormat="1" spans="1:22">
      <c r="A84" s="1" t="s">
        <v>1357</v>
      </c>
      <c r="B84" s="1" t="s">
        <v>1333</v>
      </c>
      <c r="C84" s="1" t="s">
        <v>1358</v>
      </c>
      <c r="D84" s="1" t="s">
        <v>1359</v>
      </c>
      <c r="E84" s="1" t="s">
        <v>1360</v>
      </c>
      <c r="F84" s="1" t="s">
        <v>978</v>
      </c>
      <c r="G84" s="1" t="s">
        <v>947</v>
      </c>
      <c r="H84" s="1" t="s">
        <v>952</v>
      </c>
      <c r="I84" s="1" t="s">
        <v>956</v>
      </c>
      <c r="J84" s="1" t="s">
        <v>954</v>
      </c>
      <c r="K84" s="1" t="s">
        <v>956</v>
      </c>
      <c r="L84" s="1" t="s">
        <v>956</v>
      </c>
      <c r="M84" s="1" t="s">
        <v>955</v>
      </c>
      <c r="N84" s="1" t="s">
        <v>955</v>
      </c>
      <c r="O84" s="1" t="s">
        <v>956</v>
      </c>
      <c r="P84" s="1" t="s">
        <v>957</v>
      </c>
      <c r="Q84" s="1" t="s">
        <v>958</v>
      </c>
      <c r="R84" s="1" t="s">
        <v>1361</v>
      </c>
      <c r="S84" s="1" t="s">
        <v>960</v>
      </c>
      <c r="T84" s="1" t="s">
        <v>961</v>
      </c>
      <c r="U84" s="1" t="s">
        <v>921</v>
      </c>
      <c r="V84" s="1" t="s">
        <v>972</v>
      </c>
    </row>
    <row r="85" s="1" customFormat="1" spans="1:22">
      <c r="A85" s="3">
        <v>999229276278452</v>
      </c>
      <c r="B85" s="1" t="s">
        <v>1333</v>
      </c>
      <c r="C85" s="1" t="s">
        <v>1362</v>
      </c>
      <c r="D85" s="1" t="s">
        <v>1363</v>
      </c>
      <c r="E85" s="1" t="s">
        <v>1364</v>
      </c>
      <c r="F85" s="1" t="s">
        <v>988</v>
      </c>
      <c r="G85" s="1" t="s">
        <v>951</v>
      </c>
      <c r="H85" s="1" t="s">
        <v>952</v>
      </c>
      <c r="I85" s="1" t="s">
        <v>1365</v>
      </c>
      <c r="J85" s="1" t="s">
        <v>954</v>
      </c>
      <c r="K85" s="1" t="s">
        <v>1365</v>
      </c>
      <c r="L85" s="1" t="s">
        <v>1365</v>
      </c>
      <c r="M85" s="1" t="s">
        <v>955</v>
      </c>
      <c r="N85" s="1" t="s">
        <v>955</v>
      </c>
      <c r="O85" s="1" t="s">
        <v>956</v>
      </c>
      <c r="P85" s="1" t="s">
        <v>957</v>
      </c>
      <c r="Q85" s="1" t="s">
        <v>958</v>
      </c>
      <c r="R85" s="1" t="s">
        <v>1366</v>
      </c>
      <c r="S85" s="1" t="s">
        <v>960</v>
      </c>
      <c r="T85" s="1" t="s">
        <v>961</v>
      </c>
      <c r="U85" s="1" t="s">
        <v>921</v>
      </c>
      <c r="V85" s="1" t="s">
        <v>1018</v>
      </c>
    </row>
    <row r="86" s="1" customFormat="1" spans="1:22">
      <c r="A86" s="3">
        <v>29274566015</v>
      </c>
      <c r="B86" s="1" t="s">
        <v>1367</v>
      </c>
      <c r="C86" s="1" t="s">
        <v>1368</v>
      </c>
      <c r="D86" s="1" t="s">
        <v>1369</v>
      </c>
      <c r="E86" s="1" t="s">
        <v>1370</v>
      </c>
      <c r="F86" s="1" t="s">
        <v>947</v>
      </c>
      <c r="G86" s="1" t="s">
        <v>951</v>
      </c>
      <c r="H86" s="1" t="s">
        <v>952</v>
      </c>
      <c r="I86" s="1" t="s">
        <v>1371</v>
      </c>
      <c r="J86" s="1" t="s">
        <v>954</v>
      </c>
      <c r="K86" s="1" t="s">
        <v>1371</v>
      </c>
      <c r="L86" s="1" t="s">
        <v>1371</v>
      </c>
      <c r="M86" s="1" t="s">
        <v>955</v>
      </c>
      <c r="N86" s="1" t="s">
        <v>955</v>
      </c>
      <c r="O86" s="1" t="s">
        <v>956</v>
      </c>
      <c r="P86" s="1" t="s">
        <v>957</v>
      </c>
      <c r="Q86" s="1" t="s">
        <v>958</v>
      </c>
      <c r="R86" s="1" t="s">
        <v>1372</v>
      </c>
      <c r="S86" s="1" t="s">
        <v>960</v>
      </c>
      <c r="T86" s="1" t="s">
        <v>961</v>
      </c>
      <c r="U86" s="1" t="s">
        <v>921</v>
      </c>
      <c r="V86" s="1" t="s">
        <v>1018</v>
      </c>
    </row>
    <row r="87" s="1" customFormat="1" spans="1:22">
      <c r="A87" s="3">
        <v>999229270441506</v>
      </c>
      <c r="B87" s="1" t="s">
        <v>1367</v>
      </c>
      <c r="C87" s="1" t="s">
        <v>1373</v>
      </c>
      <c r="D87" s="1" t="s">
        <v>1374</v>
      </c>
      <c r="E87" s="1" t="s">
        <v>1375</v>
      </c>
      <c r="F87" s="1" t="s">
        <v>978</v>
      </c>
      <c r="G87" s="1" t="s">
        <v>951</v>
      </c>
      <c r="H87" s="1" t="s">
        <v>952</v>
      </c>
      <c r="I87" s="1" t="s">
        <v>1376</v>
      </c>
      <c r="J87" s="1" t="s">
        <v>954</v>
      </c>
      <c r="K87" s="1" t="s">
        <v>1376</v>
      </c>
      <c r="L87" s="1" t="s">
        <v>1376</v>
      </c>
      <c r="M87" s="1" t="s">
        <v>955</v>
      </c>
      <c r="N87" s="1" t="s">
        <v>955</v>
      </c>
      <c r="O87" s="1" t="s">
        <v>956</v>
      </c>
      <c r="P87" s="1" t="s">
        <v>957</v>
      </c>
      <c r="Q87" s="1" t="s">
        <v>958</v>
      </c>
      <c r="R87" s="1" t="s">
        <v>1377</v>
      </c>
      <c r="S87" s="1" t="s">
        <v>960</v>
      </c>
      <c r="T87" s="1" t="s">
        <v>961</v>
      </c>
      <c r="U87" s="1" t="s">
        <v>921</v>
      </c>
      <c r="V87" s="1" t="s">
        <v>972</v>
      </c>
    </row>
    <row r="88" s="1" customFormat="1" spans="1:22">
      <c r="A88" s="3">
        <v>999229267944225</v>
      </c>
      <c r="B88" s="1" t="s">
        <v>1367</v>
      </c>
      <c r="C88" s="1" t="s">
        <v>1378</v>
      </c>
      <c r="D88" s="1" t="s">
        <v>1379</v>
      </c>
      <c r="E88" s="1" t="s">
        <v>1380</v>
      </c>
      <c r="F88" s="1" t="s">
        <v>1019</v>
      </c>
      <c r="G88" s="1" t="s">
        <v>951</v>
      </c>
      <c r="H88" s="1" t="s">
        <v>952</v>
      </c>
      <c r="I88" s="1" t="s">
        <v>1381</v>
      </c>
      <c r="J88" s="1" t="s">
        <v>954</v>
      </c>
      <c r="K88" s="1" t="s">
        <v>1381</v>
      </c>
      <c r="L88" s="1" t="s">
        <v>1381</v>
      </c>
      <c r="M88" s="1" t="s">
        <v>955</v>
      </c>
      <c r="N88" s="1" t="s">
        <v>955</v>
      </c>
      <c r="O88" s="1" t="s">
        <v>956</v>
      </c>
      <c r="P88" s="1" t="s">
        <v>957</v>
      </c>
      <c r="Q88" s="1" t="s">
        <v>958</v>
      </c>
      <c r="R88" s="1" t="s">
        <v>1382</v>
      </c>
      <c r="S88" s="1" t="s">
        <v>960</v>
      </c>
      <c r="T88" s="1" t="s">
        <v>961</v>
      </c>
      <c r="U88" s="1" t="s">
        <v>921</v>
      </c>
      <c r="V88" s="1" t="s">
        <v>972</v>
      </c>
    </row>
    <row r="89" s="1" customFormat="1" spans="1:22">
      <c r="A89" s="3">
        <v>999228776569838</v>
      </c>
      <c r="B89" s="1" t="s">
        <v>1367</v>
      </c>
      <c r="C89" s="1" t="s">
        <v>1383</v>
      </c>
      <c r="D89" s="1" t="s">
        <v>1384</v>
      </c>
      <c r="E89" s="1" t="s">
        <v>1385</v>
      </c>
      <c r="F89" s="1" t="s">
        <v>947</v>
      </c>
      <c r="G89" s="1" t="s">
        <v>951</v>
      </c>
      <c r="H89" s="1" t="s">
        <v>952</v>
      </c>
      <c r="I89" s="1" t="s">
        <v>1386</v>
      </c>
      <c r="J89" s="1" t="s">
        <v>954</v>
      </c>
      <c r="K89" s="1" t="s">
        <v>1386</v>
      </c>
      <c r="L89" s="1" t="s">
        <v>1386</v>
      </c>
      <c r="M89" s="1" t="s">
        <v>955</v>
      </c>
      <c r="N89" s="1" t="s">
        <v>955</v>
      </c>
      <c r="O89" s="1" t="s">
        <v>956</v>
      </c>
      <c r="P89" s="1" t="s">
        <v>957</v>
      </c>
      <c r="Q89" s="1" t="s">
        <v>958</v>
      </c>
      <c r="R89" s="1" t="s">
        <v>1387</v>
      </c>
      <c r="S89" s="1" t="s">
        <v>960</v>
      </c>
      <c r="T89" s="1" t="s">
        <v>961</v>
      </c>
      <c r="U89" s="1" t="s">
        <v>921</v>
      </c>
      <c r="V89" s="1" t="s">
        <v>962</v>
      </c>
    </row>
    <row r="90" s="1" customFormat="1" spans="1:22">
      <c r="A90" s="3">
        <v>999228768266884</v>
      </c>
      <c r="B90" s="1" t="s">
        <v>1388</v>
      </c>
      <c r="C90" s="1" t="s">
        <v>1389</v>
      </c>
      <c r="D90" s="1" t="s">
        <v>1027</v>
      </c>
      <c r="E90" s="1" t="s">
        <v>1390</v>
      </c>
      <c r="F90" s="1" t="s">
        <v>978</v>
      </c>
      <c r="G90" s="1" t="s">
        <v>951</v>
      </c>
      <c r="H90" s="1" t="s">
        <v>952</v>
      </c>
      <c r="I90" s="1" t="s">
        <v>1391</v>
      </c>
      <c r="J90" s="1" t="s">
        <v>954</v>
      </c>
      <c r="K90" s="1" t="s">
        <v>1391</v>
      </c>
      <c r="L90" s="1" t="s">
        <v>1391</v>
      </c>
      <c r="M90" s="1" t="s">
        <v>955</v>
      </c>
      <c r="N90" s="1" t="s">
        <v>955</v>
      </c>
      <c r="O90" s="1" t="s">
        <v>956</v>
      </c>
      <c r="P90" s="1" t="s">
        <v>957</v>
      </c>
      <c r="Q90" s="1" t="s">
        <v>958</v>
      </c>
      <c r="R90" s="1" t="s">
        <v>1392</v>
      </c>
      <c r="S90" s="1" t="s">
        <v>960</v>
      </c>
      <c r="T90" s="1" t="s">
        <v>961</v>
      </c>
      <c r="U90" s="1" t="s">
        <v>921</v>
      </c>
      <c r="V90" s="1" t="s">
        <v>996</v>
      </c>
    </row>
    <row r="91" s="1" customFormat="1" spans="1:22">
      <c r="A91" s="3">
        <v>999228768217660</v>
      </c>
      <c r="B91" s="1" t="s">
        <v>1388</v>
      </c>
      <c r="C91" s="1" t="s">
        <v>1393</v>
      </c>
      <c r="D91" s="1" t="s">
        <v>1013</v>
      </c>
      <c r="E91" s="1" t="s">
        <v>1394</v>
      </c>
      <c r="F91" s="1" t="s">
        <v>947</v>
      </c>
      <c r="G91" s="1" t="s">
        <v>951</v>
      </c>
      <c r="H91" s="1" t="s">
        <v>952</v>
      </c>
      <c r="I91" s="1" t="s">
        <v>1395</v>
      </c>
      <c r="J91" s="1" t="s">
        <v>954</v>
      </c>
      <c r="K91" s="1" t="s">
        <v>1395</v>
      </c>
      <c r="L91" s="1" t="s">
        <v>1395</v>
      </c>
      <c r="M91" s="1" t="s">
        <v>955</v>
      </c>
      <c r="N91" s="1" t="s">
        <v>955</v>
      </c>
      <c r="O91" s="1" t="s">
        <v>956</v>
      </c>
      <c r="P91" s="1" t="s">
        <v>957</v>
      </c>
      <c r="Q91" s="1" t="s">
        <v>958</v>
      </c>
      <c r="R91" s="1" t="s">
        <v>1396</v>
      </c>
      <c r="S91" s="1" t="s">
        <v>960</v>
      </c>
      <c r="T91" s="1" t="s">
        <v>961</v>
      </c>
      <c r="U91" s="1" t="s">
        <v>1017</v>
      </c>
      <c r="V91" s="1" t="s">
        <v>1018</v>
      </c>
    </row>
    <row r="92" s="1" customFormat="1" spans="1:22">
      <c r="A92" s="3">
        <v>999228766730826</v>
      </c>
      <c r="B92" s="1" t="s">
        <v>1388</v>
      </c>
      <c r="C92" s="1" t="s">
        <v>1397</v>
      </c>
      <c r="D92" s="1" t="s">
        <v>1398</v>
      </c>
      <c r="E92" s="1" t="s">
        <v>1399</v>
      </c>
      <c r="F92" s="1" t="s">
        <v>947</v>
      </c>
      <c r="G92" s="1" t="s">
        <v>951</v>
      </c>
      <c r="H92" s="1" t="s">
        <v>952</v>
      </c>
      <c r="I92" s="1" t="s">
        <v>1400</v>
      </c>
      <c r="J92" s="1" t="s">
        <v>954</v>
      </c>
      <c r="K92" s="1" t="s">
        <v>1400</v>
      </c>
      <c r="L92" s="1" t="s">
        <v>1400</v>
      </c>
      <c r="M92" s="1" t="s">
        <v>955</v>
      </c>
      <c r="N92" s="1" t="s">
        <v>955</v>
      </c>
      <c r="O92" s="1" t="s">
        <v>956</v>
      </c>
      <c r="P92" s="1" t="s">
        <v>957</v>
      </c>
      <c r="Q92" s="1" t="s">
        <v>958</v>
      </c>
      <c r="R92" s="1" t="s">
        <v>1401</v>
      </c>
      <c r="S92" s="1" t="s">
        <v>960</v>
      </c>
      <c r="T92" s="1" t="s">
        <v>961</v>
      </c>
      <c r="U92" s="1" t="s">
        <v>921</v>
      </c>
      <c r="V92" s="1" t="s">
        <v>1018</v>
      </c>
    </row>
    <row r="93" s="1" customFormat="1" spans="1:22">
      <c r="A93" s="3">
        <v>999228738475390</v>
      </c>
      <c r="B93" s="1" t="s">
        <v>1402</v>
      </c>
      <c r="C93" s="1" t="s">
        <v>1403</v>
      </c>
      <c r="D93" s="1" t="s">
        <v>1404</v>
      </c>
      <c r="E93" s="1" t="s">
        <v>1405</v>
      </c>
      <c r="F93" s="1" t="s">
        <v>947</v>
      </c>
      <c r="G93" s="1" t="s">
        <v>951</v>
      </c>
      <c r="H93" s="1" t="s">
        <v>952</v>
      </c>
      <c r="I93" s="1" t="s">
        <v>1406</v>
      </c>
      <c r="J93" s="1" t="s">
        <v>954</v>
      </c>
      <c r="K93" s="1" t="s">
        <v>1406</v>
      </c>
      <c r="L93" s="1" t="s">
        <v>1406</v>
      </c>
      <c r="M93" s="1" t="s">
        <v>955</v>
      </c>
      <c r="N93" s="1" t="s">
        <v>955</v>
      </c>
      <c r="O93" s="1" t="s">
        <v>956</v>
      </c>
      <c r="P93" s="1" t="s">
        <v>957</v>
      </c>
      <c r="Q93" s="1" t="s">
        <v>958</v>
      </c>
      <c r="R93" s="1" t="s">
        <v>1407</v>
      </c>
      <c r="S93" s="1" t="s">
        <v>960</v>
      </c>
      <c r="T93" s="1" t="s">
        <v>961</v>
      </c>
      <c r="U93" s="1" t="s">
        <v>921</v>
      </c>
      <c r="V93" s="1" t="s">
        <v>1018</v>
      </c>
    </row>
    <row r="94" s="1" customFormat="1" spans="1:22">
      <c r="A94" s="3">
        <v>999228730298118</v>
      </c>
      <c r="B94" s="1" t="s">
        <v>1402</v>
      </c>
      <c r="C94" s="1" t="s">
        <v>1408</v>
      </c>
      <c r="D94" s="1" t="s">
        <v>1359</v>
      </c>
      <c r="E94" s="1" t="s">
        <v>1409</v>
      </c>
      <c r="F94" s="1" t="s">
        <v>947</v>
      </c>
      <c r="G94" s="1" t="s">
        <v>951</v>
      </c>
      <c r="H94" s="1" t="s">
        <v>952</v>
      </c>
      <c r="I94" s="1" t="s">
        <v>1410</v>
      </c>
      <c r="J94" s="1" t="s">
        <v>954</v>
      </c>
      <c r="K94" s="1" t="s">
        <v>1410</v>
      </c>
      <c r="L94" s="1" t="s">
        <v>1411</v>
      </c>
      <c r="M94" s="1" t="s">
        <v>1412</v>
      </c>
      <c r="N94" s="1" t="s">
        <v>1412</v>
      </c>
      <c r="O94" s="1" t="s">
        <v>956</v>
      </c>
      <c r="P94" s="1" t="s">
        <v>957</v>
      </c>
      <c r="Q94" s="1" t="s">
        <v>958</v>
      </c>
      <c r="R94" s="1" t="s">
        <v>1413</v>
      </c>
      <c r="S94" s="1" t="s">
        <v>960</v>
      </c>
      <c r="T94" s="1" t="s">
        <v>961</v>
      </c>
      <c r="U94" s="1" t="s">
        <v>921</v>
      </c>
      <c r="V94" s="1" t="s">
        <v>972</v>
      </c>
    </row>
    <row r="95" s="1" customFormat="1" spans="1:22">
      <c r="A95" s="3">
        <v>999228706072545</v>
      </c>
      <c r="B95" s="1" t="s">
        <v>1414</v>
      </c>
      <c r="C95" s="1" t="s">
        <v>1415</v>
      </c>
      <c r="D95" s="1" t="s">
        <v>1416</v>
      </c>
      <c r="E95" s="1" t="s">
        <v>1417</v>
      </c>
      <c r="F95" s="1" t="s">
        <v>978</v>
      </c>
      <c r="G95" s="1" t="s">
        <v>951</v>
      </c>
      <c r="H95" s="1" t="s">
        <v>952</v>
      </c>
      <c r="I95" s="1" t="s">
        <v>1179</v>
      </c>
      <c r="J95" s="1" t="s">
        <v>954</v>
      </c>
      <c r="K95" s="1" t="s">
        <v>1179</v>
      </c>
      <c r="L95" s="1" t="s">
        <v>1179</v>
      </c>
      <c r="M95" s="1" t="s">
        <v>955</v>
      </c>
      <c r="N95" s="1" t="s">
        <v>955</v>
      </c>
      <c r="O95" s="1" t="s">
        <v>956</v>
      </c>
      <c r="P95" s="1" t="s">
        <v>957</v>
      </c>
      <c r="Q95" s="1" t="s">
        <v>958</v>
      </c>
      <c r="R95" s="1" t="s">
        <v>1418</v>
      </c>
      <c r="S95" s="1" t="s">
        <v>960</v>
      </c>
      <c r="T95" s="1" t="s">
        <v>961</v>
      </c>
      <c r="U95" s="1" t="s">
        <v>921</v>
      </c>
      <c r="V95" s="1" t="s">
        <v>1018</v>
      </c>
    </row>
    <row r="96" s="1" customFormat="1" spans="1:22">
      <c r="A96" s="3">
        <v>999228700325615</v>
      </c>
      <c r="B96" s="1" t="s">
        <v>1414</v>
      </c>
      <c r="C96" s="1" t="s">
        <v>1419</v>
      </c>
      <c r="D96" s="1" t="s">
        <v>1420</v>
      </c>
      <c r="E96" s="1" t="s">
        <v>1421</v>
      </c>
      <c r="F96" s="1" t="s">
        <v>988</v>
      </c>
      <c r="G96" s="1" t="s">
        <v>951</v>
      </c>
      <c r="H96" s="1" t="s">
        <v>952</v>
      </c>
      <c r="I96" s="1" t="s">
        <v>1422</v>
      </c>
      <c r="J96" s="1" t="s">
        <v>954</v>
      </c>
      <c r="K96" s="1" t="s">
        <v>1422</v>
      </c>
      <c r="L96" s="1" t="s">
        <v>1422</v>
      </c>
      <c r="M96" s="1" t="s">
        <v>955</v>
      </c>
      <c r="N96" s="1" t="s">
        <v>955</v>
      </c>
      <c r="O96" s="1" t="s">
        <v>956</v>
      </c>
      <c r="P96" s="1" t="s">
        <v>957</v>
      </c>
      <c r="Q96" s="1" t="s">
        <v>958</v>
      </c>
      <c r="R96" s="1" t="s">
        <v>1423</v>
      </c>
      <c r="S96" s="1" t="s">
        <v>960</v>
      </c>
      <c r="T96" s="1" t="s">
        <v>961</v>
      </c>
      <c r="U96" s="1" t="s">
        <v>921</v>
      </c>
      <c r="V96" s="1" t="s">
        <v>1018</v>
      </c>
    </row>
    <row r="97" s="1" customFormat="1" spans="1:22">
      <c r="A97" s="3">
        <v>999228700304674</v>
      </c>
      <c r="B97" s="1" t="s">
        <v>1414</v>
      </c>
      <c r="C97" s="1" t="s">
        <v>1424</v>
      </c>
      <c r="D97" s="1" t="s">
        <v>1420</v>
      </c>
      <c r="E97" s="1" t="s">
        <v>1425</v>
      </c>
      <c r="F97" s="1" t="s">
        <v>988</v>
      </c>
      <c r="G97" s="1" t="s">
        <v>951</v>
      </c>
      <c r="H97" s="1" t="s">
        <v>952</v>
      </c>
      <c r="I97" s="1" t="s">
        <v>1248</v>
      </c>
      <c r="J97" s="1" t="s">
        <v>954</v>
      </c>
      <c r="K97" s="1" t="s">
        <v>1248</v>
      </c>
      <c r="L97" s="1" t="s">
        <v>1248</v>
      </c>
      <c r="M97" s="1" t="s">
        <v>955</v>
      </c>
      <c r="N97" s="1" t="s">
        <v>955</v>
      </c>
      <c r="O97" s="1" t="s">
        <v>956</v>
      </c>
      <c r="P97" s="1" t="s">
        <v>957</v>
      </c>
      <c r="Q97" s="1" t="s">
        <v>958</v>
      </c>
      <c r="R97" s="1" t="s">
        <v>1426</v>
      </c>
      <c r="S97" s="1" t="s">
        <v>960</v>
      </c>
      <c r="T97" s="1" t="s">
        <v>961</v>
      </c>
      <c r="U97" s="1" t="s">
        <v>921</v>
      </c>
      <c r="V97" s="1" t="s">
        <v>1018</v>
      </c>
    </row>
    <row r="98" s="1" customFormat="1" spans="1:22">
      <c r="A98" s="3">
        <v>999228690237905</v>
      </c>
      <c r="B98" s="1" t="s">
        <v>1427</v>
      </c>
      <c r="C98" s="1" t="s">
        <v>1428</v>
      </c>
      <c r="D98" s="1" t="s">
        <v>1429</v>
      </c>
      <c r="E98" s="1" t="s">
        <v>1430</v>
      </c>
      <c r="F98" s="1" t="s">
        <v>978</v>
      </c>
      <c r="G98" s="1" t="s">
        <v>951</v>
      </c>
      <c r="H98" s="1" t="s">
        <v>952</v>
      </c>
      <c r="I98" s="1" t="s">
        <v>1431</v>
      </c>
      <c r="J98" s="1" t="s">
        <v>954</v>
      </c>
      <c r="K98" s="1" t="s">
        <v>1431</v>
      </c>
      <c r="L98" s="1" t="s">
        <v>1431</v>
      </c>
      <c r="M98" s="1" t="s">
        <v>955</v>
      </c>
      <c r="N98" s="1" t="s">
        <v>955</v>
      </c>
      <c r="O98" s="1" t="s">
        <v>956</v>
      </c>
      <c r="P98" s="1" t="s">
        <v>957</v>
      </c>
      <c r="Q98" s="1" t="s">
        <v>958</v>
      </c>
      <c r="R98" s="1" t="s">
        <v>1432</v>
      </c>
      <c r="S98" s="1" t="s">
        <v>960</v>
      </c>
      <c r="T98" s="1" t="s">
        <v>961</v>
      </c>
      <c r="U98" s="1" t="s">
        <v>921</v>
      </c>
      <c r="V98" s="1" t="s">
        <v>972</v>
      </c>
    </row>
    <row r="99" s="1" customFormat="1" spans="1:22">
      <c r="A99" s="3">
        <v>999228683818065</v>
      </c>
      <c r="B99" s="1" t="s">
        <v>1427</v>
      </c>
      <c r="C99" s="1" t="s">
        <v>1433</v>
      </c>
      <c r="D99" s="1" t="s">
        <v>1434</v>
      </c>
      <c r="E99" s="1" t="s">
        <v>1435</v>
      </c>
      <c r="F99" s="1" t="s">
        <v>988</v>
      </c>
      <c r="G99" s="1" t="s">
        <v>951</v>
      </c>
      <c r="H99" s="1" t="s">
        <v>952</v>
      </c>
      <c r="I99" s="1" t="s">
        <v>1436</v>
      </c>
      <c r="J99" s="1" t="s">
        <v>954</v>
      </c>
      <c r="K99" s="1" t="s">
        <v>1436</v>
      </c>
      <c r="L99" s="1" t="s">
        <v>1436</v>
      </c>
      <c r="M99" s="1" t="s">
        <v>955</v>
      </c>
      <c r="N99" s="1" t="s">
        <v>955</v>
      </c>
      <c r="O99" s="1" t="s">
        <v>956</v>
      </c>
      <c r="P99" s="1" t="s">
        <v>957</v>
      </c>
      <c r="Q99" s="1" t="s">
        <v>958</v>
      </c>
      <c r="R99" s="1" t="s">
        <v>1437</v>
      </c>
      <c r="S99" s="1" t="s">
        <v>960</v>
      </c>
      <c r="T99" s="1" t="s">
        <v>961</v>
      </c>
      <c r="U99" s="1" t="s">
        <v>921</v>
      </c>
      <c r="V99" s="1" t="s">
        <v>962</v>
      </c>
    </row>
    <row r="100" s="1" customFormat="1" spans="1:22">
      <c r="A100" s="3">
        <v>999228675105190</v>
      </c>
      <c r="B100" s="1" t="s">
        <v>1427</v>
      </c>
      <c r="C100" s="1" t="s">
        <v>1438</v>
      </c>
      <c r="D100" s="1" t="s">
        <v>1439</v>
      </c>
      <c r="E100" s="1" t="s">
        <v>1440</v>
      </c>
      <c r="F100" s="1" t="s">
        <v>978</v>
      </c>
      <c r="G100" s="1" t="s">
        <v>951</v>
      </c>
      <c r="H100" s="1" t="s">
        <v>952</v>
      </c>
      <c r="I100" s="1" t="s">
        <v>1441</v>
      </c>
      <c r="J100" s="1" t="s">
        <v>954</v>
      </c>
      <c r="K100" s="1" t="s">
        <v>1441</v>
      </c>
      <c r="L100" s="1" t="s">
        <v>1441</v>
      </c>
      <c r="M100" s="1" t="s">
        <v>955</v>
      </c>
      <c r="N100" s="1" t="s">
        <v>955</v>
      </c>
      <c r="O100" s="1" t="s">
        <v>956</v>
      </c>
      <c r="P100" s="1" t="s">
        <v>957</v>
      </c>
      <c r="Q100" s="1" t="s">
        <v>958</v>
      </c>
      <c r="R100" s="1" t="s">
        <v>1442</v>
      </c>
      <c r="S100" s="1" t="s">
        <v>960</v>
      </c>
      <c r="T100" s="1" t="s">
        <v>961</v>
      </c>
      <c r="U100" s="1" t="s">
        <v>921</v>
      </c>
      <c r="V100" s="1" t="s">
        <v>972</v>
      </c>
    </row>
    <row r="101" s="1" customFormat="1" spans="1:22">
      <c r="A101" s="3">
        <v>28671523334</v>
      </c>
      <c r="B101" s="1" t="s">
        <v>1427</v>
      </c>
      <c r="C101" s="1" t="s">
        <v>1443</v>
      </c>
      <c r="D101" s="1" t="s">
        <v>1076</v>
      </c>
      <c r="E101" s="1" t="s">
        <v>1444</v>
      </c>
      <c r="F101" s="1" t="s">
        <v>947</v>
      </c>
      <c r="G101" s="1" t="s">
        <v>951</v>
      </c>
      <c r="H101" s="1" t="s">
        <v>952</v>
      </c>
      <c r="I101" s="1" t="s">
        <v>1029</v>
      </c>
      <c r="J101" s="1" t="s">
        <v>954</v>
      </c>
      <c r="K101" s="1" t="s">
        <v>1029</v>
      </c>
      <c r="L101" s="1" t="s">
        <v>1029</v>
      </c>
      <c r="M101" s="1" t="s">
        <v>955</v>
      </c>
      <c r="N101" s="1" t="s">
        <v>955</v>
      </c>
      <c r="O101" s="1" t="s">
        <v>956</v>
      </c>
      <c r="P101" s="1" t="s">
        <v>957</v>
      </c>
      <c r="Q101" s="1" t="s">
        <v>958</v>
      </c>
      <c r="R101" s="1" t="s">
        <v>1445</v>
      </c>
      <c r="S101" s="1" t="s">
        <v>960</v>
      </c>
      <c r="T101" s="1" t="s">
        <v>961</v>
      </c>
      <c r="U101" s="1" t="s">
        <v>921</v>
      </c>
      <c r="V101" s="1" t="s">
        <v>972</v>
      </c>
    </row>
    <row r="102" s="1" customFormat="1" spans="1:22">
      <c r="A102" s="3">
        <v>28664442872</v>
      </c>
      <c r="B102" s="1" t="s">
        <v>1446</v>
      </c>
      <c r="C102" s="1" t="s">
        <v>1447</v>
      </c>
      <c r="D102" s="1" t="s">
        <v>1448</v>
      </c>
      <c r="E102" s="1" t="s">
        <v>1449</v>
      </c>
      <c r="F102" s="1" t="s">
        <v>978</v>
      </c>
      <c r="G102" s="1" t="s">
        <v>951</v>
      </c>
      <c r="H102" s="1" t="s">
        <v>952</v>
      </c>
      <c r="I102" s="1" t="s">
        <v>1450</v>
      </c>
      <c r="J102" s="1" t="s">
        <v>954</v>
      </c>
      <c r="K102" s="1" t="s">
        <v>1450</v>
      </c>
      <c r="L102" s="1" t="s">
        <v>1450</v>
      </c>
      <c r="M102" s="1" t="s">
        <v>955</v>
      </c>
      <c r="N102" s="1" t="s">
        <v>955</v>
      </c>
      <c r="O102" s="1" t="s">
        <v>956</v>
      </c>
      <c r="P102" s="1" t="s">
        <v>957</v>
      </c>
      <c r="Q102" s="1" t="s">
        <v>958</v>
      </c>
      <c r="R102" s="1" t="s">
        <v>1451</v>
      </c>
      <c r="S102" s="1" t="s">
        <v>960</v>
      </c>
      <c r="T102" s="1" t="s">
        <v>961</v>
      </c>
      <c r="U102" s="1" t="s">
        <v>921</v>
      </c>
      <c r="V102" s="1" t="s">
        <v>962</v>
      </c>
    </row>
    <row r="103" s="1" customFormat="1" spans="1:22">
      <c r="A103" s="3">
        <v>999228664052920</v>
      </c>
      <c r="B103" s="1" t="s">
        <v>1446</v>
      </c>
      <c r="C103" s="1" t="s">
        <v>1452</v>
      </c>
      <c r="D103" s="1" t="s">
        <v>1123</v>
      </c>
      <c r="E103" s="1" t="s">
        <v>1453</v>
      </c>
      <c r="F103" s="1" t="s">
        <v>947</v>
      </c>
      <c r="G103" s="1" t="s">
        <v>951</v>
      </c>
      <c r="H103" s="1" t="s">
        <v>952</v>
      </c>
      <c r="I103" s="1" t="s">
        <v>1454</v>
      </c>
      <c r="J103" s="1" t="s">
        <v>954</v>
      </c>
      <c r="K103" s="1" t="s">
        <v>1454</v>
      </c>
      <c r="L103" s="1" t="s">
        <v>1454</v>
      </c>
      <c r="M103" s="1" t="s">
        <v>955</v>
      </c>
      <c r="N103" s="1" t="s">
        <v>955</v>
      </c>
      <c r="O103" s="1" t="s">
        <v>956</v>
      </c>
      <c r="P103" s="1" t="s">
        <v>957</v>
      </c>
      <c r="Q103" s="1" t="s">
        <v>958</v>
      </c>
      <c r="R103" s="1" t="s">
        <v>1455</v>
      </c>
      <c r="S103" s="1" t="s">
        <v>960</v>
      </c>
      <c r="T103" s="1" t="s">
        <v>961</v>
      </c>
      <c r="U103" s="1" t="s">
        <v>921</v>
      </c>
      <c r="V103" s="1" t="s">
        <v>1018</v>
      </c>
    </row>
    <row r="104" s="1" customFormat="1" spans="1:22">
      <c r="A104" s="3">
        <v>999228646606990</v>
      </c>
      <c r="B104" s="1" t="s">
        <v>1446</v>
      </c>
      <c r="C104" s="1" t="s">
        <v>1456</v>
      </c>
      <c r="D104" s="1" t="s">
        <v>1457</v>
      </c>
      <c r="E104" s="1" t="s">
        <v>1458</v>
      </c>
      <c r="F104" s="1" t="s">
        <v>947</v>
      </c>
      <c r="G104" s="1" t="s">
        <v>951</v>
      </c>
      <c r="H104" s="1" t="s">
        <v>952</v>
      </c>
      <c r="I104" s="1" t="s">
        <v>1459</v>
      </c>
      <c r="J104" s="1" t="s">
        <v>954</v>
      </c>
      <c r="K104" s="1" t="s">
        <v>1459</v>
      </c>
      <c r="L104" s="1" t="s">
        <v>1459</v>
      </c>
      <c r="M104" s="1" t="s">
        <v>955</v>
      </c>
      <c r="N104" s="1" t="s">
        <v>955</v>
      </c>
      <c r="O104" s="1" t="s">
        <v>956</v>
      </c>
      <c r="P104" s="1" t="s">
        <v>957</v>
      </c>
      <c r="Q104" s="1" t="s">
        <v>958</v>
      </c>
      <c r="R104" s="1" t="s">
        <v>1460</v>
      </c>
      <c r="S104" s="1" t="s">
        <v>960</v>
      </c>
      <c r="T104" s="1" t="s">
        <v>961</v>
      </c>
      <c r="U104" s="1" t="s">
        <v>921</v>
      </c>
      <c r="V104" s="1" t="s">
        <v>972</v>
      </c>
    </row>
    <row r="105" s="1" customFormat="1" spans="1:22">
      <c r="A105" s="3">
        <v>999228639519636</v>
      </c>
      <c r="B105" s="1" t="s">
        <v>1446</v>
      </c>
      <c r="C105" s="1" t="s">
        <v>1461</v>
      </c>
      <c r="D105" s="1" t="s">
        <v>1398</v>
      </c>
      <c r="E105" s="1" t="s">
        <v>1462</v>
      </c>
      <c r="F105" s="1" t="s">
        <v>978</v>
      </c>
      <c r="G105" s="1" t="s">
        <v>951</v>
      </c>
      <c r="H105" s="1" t="s">
        <v>952</v>
      </c>
      <c r="I105" s="1" t="s">
        <v>1463</v>
      </c>
      <c r="J105" s="1" t="s">
        <v>954</v>
      </c>
      <c r="K105" s="1" t="s">
        <v>1463</v>
      </c>
      <c r="L105" s="1" t="s">
        <v>1463</v>
      </c>
      <c r="M105" s="1" t="s">
        <v>955</v>
      </c>
      <c r="N105" s="1" t="s">
        <v>955</v>
      </c>
      <c r="O105" s="1" t="s">
        <v>956</v>
      </c>
      <c r="P105" s="1" t="s">
        <v>957</v>
      </c>
      <c r="Q105" s="1" t="s">
        <v>958</v>
      </c>
      <c r="R105" s="1" t="s">
        <v>1464</v>
      </c>
      <c r="S105" s="1" t="s">
        <v>960</v>
      </c>
      <c r="T105" s="1" t="s">
        <v>961</v>
      </c>
      <c r="U105" s="1" t="s">
        <v>921</v>
      </c>
      <c r="V105" s="1" t="s">
        <v>1018</v>
      </c>
    </row>
    <row r="106" s="1" customFormat="1" spans="1:22">
      <c r="A106" s="3">
        <v>999228634102065</v>
      </c>
      <c r="B106" s="1" t="s">
        <v>1465</v>
      </c>
      <c r="C106" s="1" t="s">
        <v>1466</v>
      </c>
      <c r="D106" s="1" t="s">
        <v>1467</v>
      </c>
      <c r="E106" s="1" t="s">
        <v>1468</v>
      </c>
      <c r="F106" s="1" t="s">
        <v>947</v>
      </c>
      <c r="G106" s="1" t="s">
        <v>951</v>
      </c>
      <c r="H106" s="1" t="s">
        <v>952</v>
      </c>
      <c r="I106" s="1" t="s">
        <v>1272</v>
      </c>
      <c r="J106" s="1" t="s">
        <v>954</v>
      </c>
      <c r="K106" s="1" t="s">
        <v>1272</v>
      </c>
      <c r="L106" s="1" t="s">
        <v>1272</v>
      </c>
      <c r="M106" s="1" t="s">
        <v>955</v>
      </c>
      <c r="N106" s="1" t="s">
        <v>955</v>
      </c>
      <c r="O106" s="1" t="s">
        <v>956</v>
      </c>
      <c r="P106" s="1" t="s">
        <v>957</v>
      </c>
      <c r="Q106" s="1" t="s">
        <v>958</v>
      </c>
      <c r="R106" s="1" t="s">
        <v>1469</v>
      </c>
      <c r="S106" s="1" t="s">
        <v>960</v>
      </c>
      <c r="T106" s="1" t="s">
        <v>961</v>
      </c>
      <c r="U106" s="1" t="s">
        <v>921</v>
      </c>
      <c r="V106" s="1" t="s">
        <v>1018</v>
      </c>
    </row>
    <row r="107" s="1" customFormat="1" spans="1:22">
      <c r="A107" s="3">
        <v>999228623298509</v>
      </c>
      <c r="B107" s="1" t="s">
        <v>1465</v>
      </c>
      <c r="C107" s="1" t="s">
        <v>1470</v>
      </c>
      <c r="D107" s="1" t="s">
        <v>1013</v>
      </c>
      <c r="E107" s="1" t="s">
        <v>1471</v>
      </c>
      <c r="F107" s="1" t="s">
        <v>978</v>
      </c>
      <c r="G107" s="1" t="s">
        <v>951</v>
      </c>
      <c r="H107" s="1" t="s">
        <v>952</v>
      </c>
      <c r="I107" s="1" t="s">
        <v>1472</v>
      </c>
      <c r="J107" s="1" t="s">
        <v>954</v>
      </c>
      <c r="K107" s="1" t="s">
        <v>1472</v>
      </c>
      <c r="L107" s="1" t="s">
        <v>1472</v>
      </c>
      <c r="M107" s="1" t="s">
        <v>955</v>
      </c>
      <c r="N107" s="1" t="s">
        <v>955</v>
      </c>
      <c r="O107" s="1" t="s">
        <v>956</v>
      </c>
      <c r="P107" s="1" t="s">
        <v>957</v>
      </c>
      <c r="Q107" s="1" t="s">
        <v>958</v>
      </c>
      <c r="R107" s="1" t="s">
        <v>1473</v>
      </c>
      <c r="S107" s="1" t="s">
        <v>960</v>
      </c>
      <c r="T107" s="1" t="s">
        <v>961</v>
      </c>
      <c r="U107" s="1" t="s">
        <v>1017</v>
      </c>
      <c r="V107" s="1" t="s">
        <v>1018</v>
      </c>
    </row>
    <row r="108" s="1" customFormat="1" spans="1:22">
      <c r="A108" s="3">
        <v>999228623193778</v>
      </c>
      <c r="B108" s="1" t="s">
        <v>1465</v>
      </c>
      <c r="C108" s="1" t="s">
        <v>1474</v>
      </c>
      <c r="D108" s="1" t="s">
        <v>1318</v>
      </c>
      <c r="E108" s="1" t="s">
        <v>1475</v>
      </c>
      <c r="F108" s="1" t="s">
        <v>978</v>
      </c>
      <c r="G108" s="1" t="s">
        <v>951</v>
      </c>
      <c r="H108" s="1" t="s">
        <v>952</v>
      </c>
      <c r="I108" s="1" t="s">
        <v>1476</v>
      </c>
      <c r="J108" s="1" t="s">
        <v>954</v>
      </c>
      <c r="K108" s="1" t="s">
        <v>1476</v>
      </c>
      <c r="L108" s="1" t="s">
        <v>1476</v>
      </c>
      <c r="M108" s="1" t="s">
        <v>955</v>
      </c>
      <c r="N108" s="1" t="s">
        <v>955</v>
      </c>
      <c r="O108" s="1" t="s">
        <v>956</v>
      </c>
      <c r="P108" s="1" t="s">
        <v>957</v>
      </c>
      <c r="Q108" s="1" t="s">
        <v>958</v>
      </c>
      <c r="R108" s="1" t="s">
        <v>1477</v>
      </c>
      <c r="S108" s="1" t="s">
        <v>960</v>
      </c>
      <c r="T108" s="1" t="s">
        <v>961</v>
      </c>
      <c r="U108" s="1" t="s">
        <v>921</v>
      </c>
      <c r="V108" s="1" t="s">
        <v>972</v>
      </c>
    </row>
    <row r="109" s="1" customFormat="1" spans="1:22">
      <c r="A109" s="3">
        <v>999228602868091</v>
      </c>
      <c r="B109" s="1" t="s">
        <v>1478</v>
      </c>
      <c r="C109" s="1" t="s">
        <v>1479</v>
      </c>
      <c r="D109" s="1" t="s">
        <v>968</v>
      </c>
      <c r="E109" s="1" t="s">
        <v>1480</v>
      </c>
      <c r="F109" s="1" t="s">
        <v>947</v>
      </c>
      <c r="G109" s="1" t="s">
        <v>951</v>
      </c>
      <c r="H109" s="1" t="s">
        <v>952</v>
      </c>
      <c r="I109" s="1" t="s">
        <v>1481</v>
      </c>
      <c r="J109" s="1" t="s">
        <v>954</v>
      </c>
      <c r="K109" s="1" t="s">
        <v>1481</v>
      </c>
      <c r="L109" s="1" t="s">
        <v>1481</v>
      </c>
      <c r="M109" s="1" t="s">
        <v>955</v>
      </c>
      <c r="N109" s="1" t="s">
        <v>955</v>
      </c>
      <c r="O109" s="1" t="s">
        <v>956</v>
      </c>
      <c r="P109" s="1" t="s">
        <v>957</v>
      </c>
      <c r="Q109" s="1" t="s">
        <v>958</v>
      </c>
      <c r="R109" s="1" t="s">
        <v>1482</v>
      </c>
      <c r="S109" s="1" t="s">
        <v>960</v>
      </c>
      <c r="T109" s="1" t="s">
        <v>961</v>
      </c>
      <c r="U109" s="1" t="s">
        <v>921</v>
      </c>
      <c r="V109" s="1" t="s">
        <v>972</v>
      </c>
    </row>
    <row r="110" s="1" customFormat="1" spans="1:22">
      <c r="A110" s="1" t="s">
        <v>1483</v>
      </c>
      <c r="B110" s="1" t="s">
        <v>1478</v>
      </c>
      <c r="C110" s="1" t="s">
        <v>1484</v>
      </c>
      <c r="D110" s="1" t="s">
        <v>968</v>
      </c>
      <c r="E110" s="1" t="s">
        <v>969</v>
      </c>
      <c r="F110" s="1" t="s">
        <v>947</v>
      </c>
      <c r="G110" s="1" t="s">
        <v>951</v>
      </c>
      <c r="H110" s="1" t="s">
        <v>952</v>
      </c>
      <c r="I110" s="1" t="s">
        <v>956</v>
      </c>
      <c r="J110" s="1" t="s">
        <v>954</v>
      </c>
      <c r="K110" s="1" t="s">
        <v>956</v>
      </c>
      <c r="L110" s="1" t="s">
        <v>956</v>
      </c>
      <c r="M110" s="1" t="s">
        <v>955</v>
      </c>
      <c r="N110" s="1" t="s">
        <v>955</v>
      </c>
      <c r="O110" s="1" t="s">
        <v>956</v>
      </c>
      <c r="P110" s="1" t="s">
        <v>957</v>
      </c>
      <c r="Q110" s="1" t="s">
        <v>958</v>
      </c>
      <c r="R110" s="1" t="s">
        <v>1485</v>
      </c>
      <c r="S110" s="1" t="s">
        <v>960</v>
      </c>
      <c r="T110" s="1" t="s">
        <v>961</v>
      </c>
      <c r="U110" s="1" t="s">
        <v>921</v>
      </c>
      <c r="V110" s="1" t="s">
        <v>972</v>
      </c>
    </row>
    <row r="111" s="1" customFormat="1" spans="1:22">
      <c r="A111" s="3">
        <v>999228588004508</v>
      </c>
      <c r="B111" s="1" t="s">
        <v>1486</v>
      </c>
      <c r="C111" s="1" t="s">
        <v>1487</v>
      </c>
      <c r="D111" s="1" t="s">
        <v>1488</v>
      </c>
      <c r="E111" s="1" t="s">
        <v>1489</v>
      </c>
      <c r="F111" s="1" t="s">
        <v>988</v>
      </c>
      <c r="G111" s="1" t="s">
        <v>951</v>
      </c>
      <c r="H111" s="1" t="s">
        <v>952</v>
      </c>
      <c r="I111" s="1" t="s">
        <v>1490</v>
      </c>
      <c r="J111" s="1" t="s">
        <v>954</v>
      </c>
      <c r="K111" s="1" t="s">
        <v>1490</v>
      </c>
      <c r="L111" s="1" t="s">
        <v>1490</v>
      </c>
      <c r="M111" s="1" t="s">
        <v>955</v>
      </c>
      <c r="N111" s="1" t="s">
        <v>955</v>
      </c>
      <c r="O111" s="1" t="s">
        <v>956</v>
      </c>
      <c r="P111" s="1" t="s">
        <v>957</v>
      </c>
      <c r="Q111" s="1" t="s">
        <v>958</v>
      </c>
      <c r="R111" s="1" t="s">
        <v>1491</v>
      </c>
      <c r="S111" s="1" t="s">
        <v>960</v>
      </c>
      <c r="T111" s="1" t="s">
        <v>961</v>
      </c>
      <c r="U111" s="1" t="s">
        <v>921</v>
      </c>
      <c r="V111" s="1" t="s">
        <v>1018</v>
      </c>
    </row>
    <row r="112" s="1" customFormat="1" spans="1:22">
      <c r="A112" s="3">
        <v>999228582984048</v>
      </c>
      <c r="B112" s="1" t="s">
        <v>1486</v>
      </c>
      <c r="C112" s="1" t="s">
        <v>1492</v>
      </c>
      <c r="D112" s="1" t="s">
        <v>1037</v>
      </c>
      <c r="E112" s="1" t="s">
        <v>1493</v>
      </c>
      <c r="F112" s="1" t="s">
        <v>978</v>
      </c>
      <c r="G112" s="1" t="s">
        <v>951</v>
      </c>
      <c r="H112" s="1" t="s">
        <v>952</v>
      </c>
      <c r="I112" s="1" t="s">
        <v>1494</v>
      </c>
      <c r="J112" s="1" t="s">
        <v>954</v>
      </c>
      <c r="K112" s="1" t="s">
        <v>1494</v>
      </c>
      <c r="L112" s="1" t="s">
        <v>1494</v>
      </c>
      <c r="M112" s="1" t="s">
        <v>955</v>
      </c>
      <c r="N112" s="1" t="s">
        <v>955</v>
      </c>
      <c r="O112" s="1" t="s">
        <v>956</v>
      </c>
      <c r="P112" s="1" t="s">
        <v>957</v>
      </c>
      <c r="Q112" s="1" t="s">
        <v>958</v>
      </c>
      <c r="R112" s="1" t="s">
        <v>1495</v>
      </c>
      <c r="S112" s="1" t="s">
        <v>960</v>
      </c>
      <c r="T112" s="1" t="s">
        <v>961</v>
      </c>
      <c r="U112" s="1" t="s">
        <v>921</v>
      </c>
      <c r="V112" s="1" t="s">
        <v>1018</v>
      </c>
    </row>
    <row r="113" s="1" customFormat="1" spans="1:22">
      <c r="A113" s="1" t="s">
        <v>1496</v>
      </c>
      <c r="B113" s="1" t="s">
        <v>1486</v>
      </c>
      <c r="C113" s="1" t="s">
        <v>1497</v>
      </c>
      <c r="D113" s="1" t="s">
        <v>1498</v>
      </c>
      <c r="E113" s="1" t="s">
        <v>1499</v>
      </c>
      <c r="F113" s="1" t="s">
        <v>978</v>
      </c>
      <c r="G113" s="1" t="s">
        <v>947</v>
      </c>
      <c r="H113" s="1" t="s">
        <v>952</v>
      </c>
      <c r="I113" s="1" t="s">
        <v>956</v>
      </c>
      <c r="J113" s="1" t="s">
        <v>954</v>
      </c>
      <c r="K113" s="1" t="s">
        <v>956</v>
      </c>
      <c r="L113" s="1" t="s">
        <v>956</v>
      </c>
      <c r="M113" s="1" t="s">
        <v>955</v>
      </c>
      <c r="N113" s="1" t="s">
        <v>955</v>
      </c>
      <c r="O113" s="1" t="s">
        <v>956</v>
      </c>
      <c r="P113" s="1" t="s">
        <v>957</v>
      </c>
      <c r="Q113" s="1" t="s">
        <v>958</v>
      </c>
      <c r="R113" s="1" t="s">
        <v>1500</v>
      </c>
      <c r="S113" s="1" t="s">
        <v>960</v>
      </c>
      <c r="T113" s="1" t="s">
        <v>961</v>
      </c>
      <c r="U113" s="1" t="s">
        <v>1017</v>
      </c>
      <c r="V113" s="1" t="s">
        <v>1018</v>
      </c>
    </row>
    <row r="114" s="1" customFormat="1" spans="1:22">
      <c r="A114" s="3">
        <v>999228571093558</v>
      </c>
      <c r="B114" s="1" t="s">
        <v>1501</v>
      </c>
      <c r="C114" s="1" t="s">
        <v>1502</v>
      </c>
      <c r="D114" s="1" t="s">
        <v>1503</v>
      </c>
      <c r="E114" s="1" t="s">
        <v>1504</v>
      </c>
      <c r="F114" s="1" t="s">
        <v>978</v>
      </c>
      <c r="G114" s="1" t="s">
        <v>951</v>
      </c>
      <c r="H114" s="1" t="s">
        <v>952</v>
      </c>
      <c r="I114" s="1" t="s">
        <v>1505</v>
      </c>
      <c r="J114" s="1" t="s">
        <v>954</v>
      </c>
      <c r="K114" s="1" t="s">
        <v>1505</v>
      </c>
      <c r="L114" s="1" t="s">
        <v>1505</v>
      </c>
      <c r="M114" s="1" t="s">
        <v>955</v>
      </c>
      <c r="N114" s="1" t="s">
        <v>955</v>
      </c>
      <c r="O114" s="1" t="s">
        <v>956</v>
      </c>
      <c r="P114" s="1" t="s">
        <v>957</v>
      </c>
      <c r="Q114" s="1" t="s">
        <v>958</v>
      </c>
      <c r="R114" s="1" t="s">
        <v>1506</v>
      </c>
      <c r="S114" s="1" t="s">
        <v>960</v>
      </c>
      <c r="T114" s="1" t="s">
        <v>961</v>
      </c>
      <c r="U114" s="1" t="s">
        <v>921</v>
      </c>
      <c r="V114" s="1" t="s">
        <v>962</v>
      </c>
    </row>
    <row r="115" s="1" customFormat="1" spans="1:22">
      <c r="A115" s="3">
        <v>999228570809491</v>
      </c>
      <c r="B115" s="1" t="s">
        <v>1501</v>
      </c>
      <c r="C115" s="1" t="s">
        <v>1507</v>
      </c>
      <c r="D115" s="1" t="s">
        <v>1508</v>
      </c>
      <c r="E115" s="1" t="s">
        <v>1509</v>
      </c>
      <c r="F115" s="1" t="s">
        <v>947</v>
      </c>
      <c r="G115" s="1" t="s">
        <v>951</v>
      </c>
      <c r="H115" s="1" t="s">
        <v>952</v>
      </c>
      <c r="I115" s="1" t="s">
        <v>1510</v>
      </c>
      <c r="J115" s="1" t="s">
        <v>954</v>
      </c>
      <c r="K115" s="1" t="s">
        <v>1510</v>
      </c>
      <c r="L115" s="1" t="s">
        <v>1510</v>
      </c>
      <c r="M115" s="1" t="s">
        <v>955</v>
      </c>
      <c r="N115" s="1" t="s">
        <v>955</v>
      </c>
      <c r="O115" s="1" t="s">
        <v>956</v>
      </c>
      <c r="P115" s="1" t="s">
        <v>957</v>
      </c>
      <c r="Q115" s="1" t="s">
        <v>958</v>
      </c>
      <c r="R115" s="1" t="s">
        <v>1511</v>
      </c>
      <c r="S115" s="1" t="s">
        <v>960</v>
      </c>
      <c r="T115" s="1" t="s">
        <v>961</v>
      </c>
      <c r="U115" s="1" t="s">
        <v>921</v>
      </c>
      <c r="V115" s="1" t="s">
        <v>972</v>
      </c>
    </row>
    <row r="116" s="1" customFormat="1" spans="1:22">
      <c r="A116" s="3">
        <v>999228567406299</v>
      </c>
      <c r="B116" s="1" t="s">
        <v>1501</v>
      </c>
      <c r="C116" s="1" t="s">
        <v>1512</v>
      </c>
      <c r="D116" s="1" t="s">
        <v>1159</v>
      </c>
      <c r="E116" s="1" t="s">
        <v>1513</v>
      </c>
      <c r="F116" s="1" t="s">
        <v>984</v>
      </c>
      <c r="G116" s="1" t="s">
        <v>951</v>
      </c>
      <c r="H116" s="1" t="s">
        <v>952</v>
      </c>
      <c r="I116" s="1" t="s">
        <v>1514</v>
      </c>
      <c r="J116" s="1" t="s">
        <v>954</v>
      </c>
      <c r="K116" s="1" t="s">
        <v>1514</v>
      </c>
      <c r="L116" s="1" t="s">
        <v>1514</v>
      </c>
      <c r="M116" s="1" t="s">
        <v>955</v>
      </c>
      <c r="N116" s="1" t="s">
        <v>955</v>
      </c>
      <c r="O116" s="1" t="s">
        <v>956</v>
      </c>
      <c r="P116" s="1" t="s">
        <v>957</v>
      </c>
      <c r="Q116" s="1" t="s">
        <v>958</v>
      </c>
      <c r="R116" s="1" t="s">
        <v>1515</v>
      </c>
      <c r="S116" s="1" t="s">
        <v>960</v>
      </c>
      <c r="T116" s="1" t="s">
        <v>961</v>
      </c>
      <c r="U116" s="1" t="s">
        <v>921</v>
      </c>
      <c r="V116" s="1" t="s">
        <v>1025</v>
      </c>
    </row>
    <row r="117" s="1" customFormat="1" spans="1:22">
      <c r="A117" s="3">
        <v>999228552479492</v>
      </c>
      <c r="B117" s="1" t="s">
        <v>1516</v>
      </c>
      <c r="C117" s="1" t="s">
        <v>1517</v>
      </c>
      <c r="D117" s="1" t="s">
        <v>1003</v>
      </c>
      <c r="E117" s="1" t="s">
        <v>1518</v>
      </c>
      <c r="F117" s="1" t="s">
        <v>978</v>
      </c>
      <c r="G117" s="1" t="s">
        <v>951</v>
      </c>
      <c r="H117" s="1" t="s">
        <v>952</v>
      </c>
      <c r="I117" s="1" t="s">
        <v>1519</v>
      </c>
      <c r="J117" s="1" t="s">
        <v>954</v>
      </c>
      <c r="K117" s="1" t="s">
        <v>1519</v>
      </c>
      <c r="L117" s="1" t="s">
        <v>1519</v>
      </c>
      <c r="M117" s="1" t="s">
        <v>955</v>
      </c>
      <c r="N117" s="1" t="s">
        <v>955</v>
      </c>
      <c r="O117" s="1" t="s">
        <v>956</v>
      </c>
      <c r="P117" s="1" t="s">
        <v>957</v>
      </c>
      <c r="Q117" s="1" t="s">
        <v>958</v>
      </c>
      <c r="R117" s="1" t="s">
        <v>1520</v>
      </c>
      <c r="S117" s="1" t="s">
        <v>960</v>
      </c>
      <c r="T117" s="1" t="s">
        <v>961</v>
      </c>
      <c r="U117" s="1" t="s">
        <v>921</v>
      </c>
      <c r="V117" s="1" t="s">
        <v>996</v>
      </c>
    </row>
    <row r="118" s="1" customFormat="1" spans="1:22">
      <c r="A118" s="3">
        <v>999228546389019</v>
      </c>
      <c r="B118" s="1" t="s">
        <v>1516</v>
      </c>
      <c r="C118" s="1" t="s">
        <v>1521</v>
      </c>
      <c r="D118" s="1" t="s">
        <v>1003</v>
      </c>
      <c r="E118" s="1" t="s">
        <v>1522</v>
      </c>
      <c r="F118" s="1" t="s">
        <v>947</v>
      </c>
      <c r="G118" s="1" t="s">
        <v>951</v>
      </c>
      <c r="H118" s="1" t="s">
        <v>952</v>
      </c>
      <c r="I118" s="1" t="s">
        <v>1523</v>
      </c>
      <c r="J118" s="1" t="s">
        <v>954</v>
      </c>
      <c r="K118" s="1" t="s">
        <v>1523</v>
      </c>
      <c r="L118" s="1" t="s">
        <v>1523</v>
      </c>
      <c r="M118" s="1" t="s">
        <v>955</v>
      </c>
      <c r="N118" s="1" t="s">
        <v>955</v>
      </c>
      <c r="O118" s="1" t="s">
        <v>956</v>
      </c>
      <c r="P118" s="1" t="s">
        <v>957</v>
      </c>
      <c r="Q118" s="1" t="s">
        <v>958</v>
      </c>
      <c r="R118" s="1" t="s">
        <v>1524</v>
      </c>
      <c r="S118" s="1" t="s">
        <v>960</v>
      </c>
      <c r="T118" s="1" t="s">
        <v>961</v>
      </c>
      <c r="U118" s="1" t="s">
        <v>921</v>
      </c>
      <c r="V118" s="1" t="s">
        <v>996</v>
      </c>
    </row>
    <row r="119" s="1" customFormat="1" spans="1:22">
      <c r="A119" s="3">
        <v>999228530588165</v>
      </c>
      <c r="B119" s="1" t="s">
        <v>1525</v>
      </c>
      <c r="C119" s="1" t="s">
        <v>1526</v>
      </c>
      <c r="D119" s="1" t="s">
        <v>1527</v>
      </c>
      <c r="E119" s="1" t="s">
        <v>1528</v>
      </c>
      <c r="F119" s="1" t="s">
        <v>1274</v>
      </c>
      <c r="G119" s="1" t="s">
        <v>951</v>
      </c>
      <c r="H119" s="1" t="s">
        <v>952</v>
      </c>
      <c r="I119" s="1" t="s">
        <v>1529</v>
      </c>
      <c r="J119" s="1" t="s">
        <v>954</v>
      </c>
      <c r="K119" s="1" t="s">
        <v>1529</v>
      </c>
      <c r="L119" s="1" t="s">
        <v>1529</v>
      </c>
      <c r="M119" s="1" t="s">
        <v>955</v>
      </c>
      <c r="N119" s="1" t="s">
        <v>955</v>
      </c>
      <c r="O119" s="1" t="s">
        <v>956</v>
      </c>
      <c r="P119" s="1" t="s">
        <v>957</v>
      </c>
      <c r="Q119" s="1" t="s">
        <v>958</v>
      </c>
      <c r="R119" s="1" t="s">
        <v>1530</v>
      </c>
      <c r="S119" s="1" t="s">
        <v>960</v>
      </c>
      <c r="T119" s="1" t="s">
        <v>961</v>
      </c>
      <c r="U119" s="1" t="s">
        <v>921</v>
      </c>
      <c r="V119" s="1" t="s">
        <v>972</v>
      </c>
    </row>
    <row r="120" s="1" customFormat="1" spans="1:22">
      <c r="A120" s="3">
        <v>999228530547358</v>
      </c>
      <c r="B120" s="1" t="s">
        <v>1525</v>
      </c>
      <c r="C120" s="1" t="s">
        <v>1531</v>
      </c>
      <c r="D120" s="1" t="s">
        <v>1532</v>
      </c>
      <c r="E120" s="1" t="s">
        <v>1533</v>
      </c>
      <c r="F120" s="1" t="s">
        <v>988</v>
      </c>
      <c r="G120" s="1" t="s">
        <v>951</v>
      </c>
      <c r="H120" s="1" t="s">
        <v>952</v>
      </c>
      <c r="I120" s="1" t="s">
        <v>1534</v>
      </c>
      <c r="J120" s="1" t="s">
        <v>954</v>
      </c>
      <c r="K120" s="1" t="s">
        <v>1534</v>
      </c>
      <c r="L120" s="1" t="s">
        <v>1534</v>
      </c>
      <c r="M120" s="1" t="s">
        <v>955</v>
      </c>
      <c r="N120" s="1" t="s">
        <v>955</v>
      </c>
      <c r="O120" s="1" t="s">
        <v>956</v>
      </c>
      <c r="P120" s="1" t="s">
        <v>957</v>
      </c>
      <c r="Q120" s="1" t="s">
        <v>958</v>
      </c>
      <c r="R120" s="1" t="s">
        <v>1535</v>
      </c>
      <c r="S120" s="1" t="s">
        <v>960</v>
      </c>
      <c r="T120" s="1" t="s">
        <v>961</v>
      </c>
      <c r="U120" s="1" t="s">
        <v>921</v>
      </c>
      <c r="V120" s="1" t="s">
        <v>972</v>
      </c>
    </row>
    <row r="121" s="1" customFormat="1" spans="1:22">
      <c r="A121" s="3">
        <v>999228524686163</v>
      </c>
      <c r="B121" s="1" t="s">
        <v>1525</v>
      </c>
      <c r="C121" s="1" t="s">
        <v>1536</v>
      </c>
      <c r="D121" s="1" t="s">
        <v>1537</v>
      </c>
      <c r="E121" s="1" t="s">
        <v>1538</v>
      </c>
      <c r="F121" s="1" t="s">
        <v>978</v>
      </c>
      <c r="G121" s="1" t="s">
        <v>951</v>
      </c>
      <c r="H121" s="1" t="s">
        <v>952</v>
      </c>
      <c r="I121" s="1" t="s">
        <v>1539</v>
      </c>
      <c r="J121" s="1" t="s">
        <v>954</v>
      </c>
      <c r="K121" s="1" t="s">
        <v>1539</v>
      </c>
      <c r="L121" s="1" t="s">
        <v>1539</v>
      </c>
      <c r="M121" s="1" t="s">
        <v>955</v>
      </c>
      <c r="N121" s="1" t="s">
        <v>955</v>
      </c>
      <c r="O121" s="1" t="s">
        <v>956</v>
      </c>
      <c r="P121" s="1" t="s">
        <v>957</v>
      </c>
      <c r="Q121" s="1" t="s">
        <v>958</v>
      </c>
      <c r="R121" s="1" t="s">
        <v>1540</v>
      </c>
      <c r="S121" s="1" t="s">
        <v>960</v>
      </c>
      <c r="T121" s="1" t="s">
        <v>961</v>
      </c>
      <c r="U121" s="1" t="s">
        <v>921</v>
      </c>
      <c r="V121" s="1" t="s">
        <v>996</v>
      </c>
    </row>
    <row r="122" s="1" customFormat="1" spans="1:22">
      <c r="A122" s="3">
        <v>999228505466536</v>
      </c>
      <c r="B122" s="1" t="s">
        <v>1541</v>
      </c>
      <c r="C122" s="1" t="s">
        <v>1542</v>
      </c>
      <c r="D122" s="1" t="s">
        <v>1543</v>
      </c>
      <c r="E122" s="1" t="s">
        <v>1544</v>
      </c>
      <c r="F122" s="1" t="s">
        <v>978</v>
      </c>
      <c r="G122" s="1" t="s">
        <v>951</v>
      </c>
      <c r="H122" s="1" t="s">
        <v>952</v>
      </c>
      <c r="I122" s="1" t="s">
        <v>1545</v>
      </c>
      <c r="J122" s="1" t="s">
        <v>954</v>
      </c>
      <c r="K122" s="1" t="s">
        <v>1545</v>
      </c>
      <c r="L122" s="1" t="s">
        <v>1545</v>
      </c>
      <c r="M122" s="1" t="s">
        <v>955</v>
      </c>
      <c r="N122" s="1" t="s">
        <v>955</v>
      </c>
      <c r="O122" s="1" t="s">
        <v>956</v>
      </c>
      <c r="P122" s="1" t="s">
        <v>957</v>
      </c>
      <c r="Q122" s="1" t="s">
        <v>958</v>
      </c>
      <c r="R122" s="1" t="s">
        <v>1546</v>
      </c>
      <c r="S122" s="1" t="s">
        <v>960</v>
      </c>
      <c r="T122" s="1" t="s">
        <v>961</v>
      </c>
      <c r="U122" s="1" t="s">
        <v>921</v>
      </c>
      <c r="V122" s="1" t="s">
        <v>972</v>
      </c>
    </row>
    <row r="123" s="1" customFormat="1" spans="1:22">
      <c r="A123" s="3">
        <v>999228505205285</v>
      </c>
      <c r="B123" s="1" t="s">
        <v>1541</v>
      </c>
      <c r="C123" s="1" t="s">
        <v>1547</v>
      </c>
      <c r="D123" s="1" t="s">
        <v>1548</v>
      </c>
      <c r="E123" s="1" t="s">
        <v>1549</v>
      </c>
      <c r="F123" s="1" t="s">
        <v>988</v>
      </c>
      <c r="G123" s="1" t="s">
        <v>951</v>
      </c>
      <c r="H123" s="1" t="s">
        <v>952</v>
      </c>
      <c r="I123" s="1" t="s">
        <v>1550</v>
      </c>
      <c r="J123" s="1" t="s">
        <v>954</v>
      </c>
      <c r="K123" s="1" t="s">
        <v>1550</v>
      </c>
      <c r="L123" s="1" t="s">
        <v>1550</v>
      </c>
      <c r="M123" s="1" t="s">
        <v>955</v>
      </c>
      <c r="N123" s="1" t="s">
        <v>955</v>
      </c>
      <c r="O123" s="1" t="s">
        <v>956</v>
      </c>
      <c r="P123" s="1" t="s">
        <v>957</v>
      </c>
      <c r="Q123" s="1" t="s">
        <v>958</v>
      </c>
      <c r="R123" s="1" t="s">
        <v>1551</v>
      </c>
      <c r="S123" s="1" t="s">
        <v>960</v>
      </c>
      <c r="T123" s="1" t="s">
        <v>961</v>
      </c>
      <c r="U123" s="1" t="s">
        <v>921</v>
      </c>
      <c r="V123" s="1" t="s">
        <v>972</v>
      </c>
    </row>
    <row r="124" s="1" customFormat="1" spans="1:22">
      <c r="A124" s="3">
        <v>999228498071410</v>
      </c>
      <c r="B124" s="1" t="s">
        <v>1541</v>
      </c>
      <c r="C124" s="1" t="s">
        <v>1552</v>
      </c>
      <c r="D124" s="1" t="s">
        <v>1553</v>
      </c>
      <c r="E124" s="1" t="s">
        <v>1554</v>
      </c>
      <c r="F124" s="1" t="s">
        <v>988</v>
      </c>
      <c r="G124" s="1" t="s">
        <v>951</v>
      </c>
      <c r="H124" s="1" t="s">
        <v>952</v>
      </c>
      <c r="I124" s="1" t="s">
        <v>1555</v>
      </c>
      <c r="J124" s="1" t="s">
        <v>954</v>
      </c>
      <c r="K124" s="1" t="s">
        <v>1555</v>
      </c>
      <c r="L124" s="1" t="s">
        <v>1555</v>
      </c>
      <c r="M124" s="1" t="s">
        <v>955</v>
      </c>
      <c r="N124" s="1" t="s">
        <v>955</v>
      </c>
      <c r="O124" s="1" t="s">
        <v>956</v>
      </c>
      <c r="P124" s="1" t="s">
        <v>957</v>
      </c>
      <c r="Q124" s="1" t="s">
        <v>958</v>
      </c>
      <c r="R124" s="1" t="s">
        <v>1556</v>
      </c>
      <c r="S124" s="1" t="s">
        <v>960</v>
      </c>
      <c r="T124" s="1" t="s">
        <v>961</v>
      </c>
      <c r="U124" s="1" t="s">
        <v>921</v>
      </c>
      <c r="V124" s="1" t="s">
        <v>996</v>
      </c>
    </row>
    <row r="125" s="1" customFormat="1" spans="1:22">
      <c r="A125" s="1" t="s">
        <v>1557</v>
      </c>
      <c r="B125" s="1" t="s">
        <v>1541</v>
      </c>
      <c r="C125" s="1" t="s">
        <v>1558</v>
      </c>
      <c r="D125" s="1" t="s">
        <v>1313</v>
      </c>
      <c r="E125" s="1" t="s">
        <v>1314</v>
      </c>
      <c r="F125" s="1" t="s">
        <v>947</v>
      </c>
      <c r="G125" s="1" t="s">
        <v>951</v>
      </c>
      <c r="H125" s="1" t="s">
        <v>952</v>
      </c>
      <c r="I125" s="1" t="s">
        <v>956</v>
      </c>
      <c r="J125" s="1" t="s">
        <v>954</v>
      </c>
      <c r="K125" s="1" t="s">
        <v>956</v>
      </c>
      <c r="L125" s="1" t="s">
        <v>956</v>
      </c>
      <c r="M125" s="1" t="s">
        <v>955</v>
      </c>
      <c r="N125" s="1" t="s">
        <v>955</v>
      </c>
      <c r="O125" s="1" t="s">
        <v>956</v>
      </c>
      <c r="P125" s="1" t="s">
        <v>957</v>
      </c>
      <c r="Q125" s="1" t="s">
        <v>958</v>
      </c>
      <c r="R125" s="1" t="s">
        <v>1559</v>
      </c>
      <c r="S125" s="1" t="s">
        <v>960</v>
      </c>
      <c r="T125" s="1" t="s">
        <v>961</v>
      </c>
      <c r="U125" s="1" t="s">
        <v>921</v>
      </c>
      <c r="V125" s="1" t="s">
        <v>1018</v>
      </c>
    </row>
    <row r="126" s="1" customFormat="1" spans="1:22">
      <c r="A126" s="3">
        <v>999228468773348</v>
      </c>
      <c r="B126" s="1" t="s">
        <v>1560</v>
      </c>
      <c r="C126" s="1" t="s">
        <v>1561</v>
      </c>
      <c r="D126" s="1" t="s">
        <v>1562</v>
      </c>
      <c r="E126" s="1" t="s">
        <v>1563</v>
      </c>
      <c r="F126" s="1" t="s">
        <v>947</v>
      </c>
      <c r="G126" s="1" t="s">
        <v>951</v>
      </c>
      <c r="H126" s="1" t="s">
        <v>952</v>
      </c>
      <c r="I126" s="1" t="s">
        <v>1564</v>
      </c>
      <c r="J126" s="1" t="s">
        <v>954</v>
      </c>
      <c r="K126" s="1" t="s">
        <v>1564</v>
      </c>
      <c r="L126" s="1" t="s">
        <v>1564</v>
      </c>
      <c r="M126" s="1" t="s">
        <v>955</v>
      </c>
      <c r="N126" s="1" t="s">
        <v>955</v>
      </c>
      <c r="O126" s="1" t="s">
        <v>956</v>
      </c>
      <c r="P126" s="1" t="s">
        <v>957</v>
      </c>
      <c r="Q126" s="1" t="s">
        <v>958</v>
      </c>
      <c r="R126" s="1" t="s">
        <v>1565</v>
      </c>
      <c r="S126" s="1" t="s">
        <v>960</v>
      </c>
      <c r="T126" s="1" t="s">
        <v>961</v>
      </c>
      <c r="U126" s="1" t="s">
        <v>921</v>
      </c>
      <c r="V126" s="1" t="s">
        <v>972</v>
      </c>
    </row>
    <row r="127" s="1" customFormat="1" spans="1:22">
      <c r="A127" s="3">
        <v>999228446716143</v>
      </c>
      <c r="B127" s="1" t="s">
        <v>1560</v>
      </c>
      <c r="C127" s="1" t="s">
        <v>1566</v>
      </c>
      <c r="D127" s="1" t="s">
        <v>1567</v>
      </c>
      <c r="E127" s="1" t="s">
        <v>1568</v>
      </c>
      <c r="F127" s="1" t="s">
        <v>947</v>
      </c>
      <c r="G127" s="1" t="s">
        <v>951</v>
      </c>
      <c r="H127" s="1" t="s">
        <v>952</v>
      </c>
      <c r="I127" s="1" t="s">
        <v>1569</v>
      </c>
      <c r="J127" s="1" t="s">
        <v>954</v>
      </c>
      <c r="K127" s="1" t="s">
        <v>1569</v>
      </c>
      <c r="L127" s="1" t="s">
        <v>1569</v>
      </c>
      <c r="M127" s="1" t="s">
        <v>955</v>
      </c>
      <c r="N127" s="1" t="s">
        <v>955</v>
      </c>
      <c r="O127" s="1" t="s">
        <v>956</v>
      </c>
      <c r="P127" s="1" t="s">
        <v>957</v>
      </c>
      <c r="Q127" s="1" t="s">
        <v>958</v>
      </c>
      <c r="R127" s="1" t="s">
        <v>1570</v>
      </c>
      <c r="S127" s="1" t="s">
        <v>960</v>
      </c>
      <c r="T127" s="1" t="s">
        <v>961</v>
      </c>
      <c r="U127" s="1" t="s">
        <v>921</v>
      </c>
      <c r="V127" s="1" t="s">
        <v>1018</v>
      </c>
    </row>
    <row r="128" s="1" customFormat="1" spans="1:22">
      <c r="A128" s="3">
        <v>999228446077273</v>
      </c>
      <c r="B128" s="1" t="s">
        <v>1571</v>
      </c>
      <c r="C128" s="1" t="s">
        <v>1572</v>
      </c>
      <c r="D128" s="1" t="s">
        <v>1027</v>
      </c>
      <c r="E128" s="1" t="s">
        <v>1573</v>
      </c>
      <c r="F128" s="1" t="s">
        <v>978</v>
      </c>
      <c r="G128" s="1" t="s">
        <v>951</v>
      </c>
      <c r="H128" s="1" t="s">
        <v>952</v>
      </c>
      <c r="I128" s="1" t="s">
        <v>1574</v>
      </c>
      <c r="J128" s="1" t="s">
        <v>954</v>
      </c>
      <c r="K128" s="1" t="s">
        <v>1574</v>
      </c>
      <c r="L128" s="1" t="s">
        <v>1574</v>
      </c>
      <c r="M128" s="1" t="s">
        <v>955</v>
      </c>
      <c r="N128" s="1" t="s">
        <v>955</v>
      </c>
      <c r="O128" s="1" t="s">
        <v>956</v>
      </c>
      <c r="P128" s="1" t="s">
        <v>957</v>
      </c>
      <c r="Q128" s="1" t="s">
        <v>958</v>
      </c>
      <c r="R128" s="1" t="s">
        <v>1575</v>
      </c>
      <c r="S128" s="1" t="s">
        <v>960</v>
      </c>
      <c r="T128" s="1" t="s">
        <v>961</v>
      </c>
      <c r="U128" s="1" t="s">
        <v>921</v>
      </c>
      <c r="V128" s="1" t="s">
        <v>996</v>
      </c>
    </row>
    <row r="129" s="1" customFormat="1" spans="1:22">
      <c r="A129" s="3">
        <v>28445068015</v>
      </c>
      <c r="B129" s="1" t="s">
        <v>1571</v>
      </c>
      <c r="C129" s="1" t="s">
        <v>1576</v>
      </c>
      <c r="D129" s="1" t="s">
        <v>1577</v>
      </c>
      <c r="E129" s="1" t="s">
        <v>1578</v>
      </c>
      <c r="F129" s="1" t="s">
        <v>984</v>
      </c>
      <c r="G129" s="1" t="s">
        <v>951</v>
      </c>
      <c r="H129" s="1" t="s">
        <v>952</v>
      </c>
      <c r="I129" s="1" t="s">
        <v>1579</v>
      </c>
      <c r="J129" s="1" t="s">
        <v>954</v>
      </c>
      <c r="K129" s="1" t="s">
        <v>1579</v>
      </c>
      <c r="L129" s="1" t="s">
        <v>1579</v>
      </c>
      <c r="M129" s="1" t="s">
        <v>955</v>
      </c>
      <c r="N129" s="1" t="s">
        <v>955</v>
      </c>
      <c r="O129" s="1" t="s">
        <v>956</v>
      </c>
      <c r="P129" s="1" t="s">
        <v>957</v>
      </c>
      <c r="Q129" s="1" t="s">
        <v>958</v>
      </c>
      <c r="R129" s="1" t="s">
        <v>1580</v>
      </c>
      <c r="S129" s="1" t="s">
        <v>960</v>
      </c>
      <c r="T129" s="1" t="s">
        <v>961</v>
      </c>
      <c r="U129" s="1" t="s">
        <v>921</v>
      </c>
      <c r="V129" s="1" t="s">
        <v>1018</v>
      </c>
    </row>
    <row r="130" s="1" customFormat="1" spans="1:22">
      <c r="A130" s="3">
        <v>999228443185423</v>
      </c>
      <c r="B130" s="1" t="s">
        <v>1571</v>
      </c>
      <c r="C130" s="1" t="s">
        <v>1581</v>
      </c>
      <c r="D130" s="1" t="s">
        <v>1582</v>
      </c>
      <c r="E130" s="1" t="s">
        <v>1583</v>
      </c>
      <c r="F130" s="1" t="s">
        <v>947</v>
      </c>
      <c r="G130" s="1" t="s">
        <v>951</v>
      </c>
      <c r="H130" s="1" t="s">
        <v>952</v>
      </c>
      <c r="I130" s="1" t="s">
        <v>1584</v>
      </c>
      <c r="J130" s="1" t="s">
        <v>954</v>
      </c>
      <c r="K130" s="1" t="s">
        <v>1584</v>
      </c>
      <c r="L130" s="1" t="s">
        <v>1584</v>
      </c>
      <c r="M130" s="1" t="s">
        <v>955</v>
      </c>
      <c r="N130" s="1" t="s">
        <v>955</v>
      </c>
      <c r="O130" s="1" t="s">
        <v>956</v>
      </c>
      <c r="P130" s="1" t="s">
        <v>957</v>
      </c>
      <c r="Q130" s="1" t="s">
        <v>958</v>
      </c>
      <c r="R130" s="1" t="s">
        <v>1585</v>
      </c>
      <c r="S130" s="1" t="s">
        <v>960</v>
      </c>
      <c r="T130" s="1" t="s">
        <v>961</v>
      </c>
      <c r="U130" s="1" t="s">
        <v>921</v>
      </c>
      <c r="V130" s="1" t="s">
        <v>1025</v>
      </c>
    </row>
    <row r="131" s="1" customFormat="1" spans="1:22">
      <c r="A131" s="3">
        <v>999228443109995</v>
      </c>
      <c r="B131" s="1" t="s">
        <v>1586</v>
      </c>
      <c r="C131" s="1" t="s">
        <v>1587</v>
      </c>
      <c r="D131" s="1" t="s">
        <v>1042</v>
      </c>
      <c r="E131" s="1" t="s">
        <v>1588</v>
      </c>
      <c r="F131" s="1" t="s">
        <v>988</v>
      </c>
      <c r="G131" s="1" t="s">
        <v>951</v>
      </c>
      <c r="H131" s="1" t="s">
        <v>952</v>
      </c>
      <c r="I131" s="1" t="s">
        <v>1589</v>
      </c>
      <c r="J131" s="1" t="s">
        <v>954</v>
      </c>
      <c r="K131" s="1" t="s">
        <v>1589</v>
      </c>
      <c r="L131" s="1" t="s">
        <v>1589</v>
      </c>
      <c r="M131" s="1" t="s">
        <v>955</v>
      </c>
      <c r="N131" s="1" t="s">
        <v>955</v>
      </c>
      <c r="O131" s="1" t="s">
        <v>956</v>
      </c>
      <c r="P131" s="1" t="s">
        <v>957</v>
      </c>
      <c r="Q131" s="1" t="s">
        <v>958</v>
      </c>
      <c r="R131" s="1" t="s">
        <v>1590</v>
      </c>
      <c r="S131" s="1" t="s">
        <v>960</v>
      </c>
      <c r="T131" s="1" t="s">
        <v>961</v>
      </c>
      <c r="U131" s="1" t="s">
        <v>921</v>
      </c>
      <c r="V131" s="1" t="s">
        <v>972</v>
      </c>
    </row>
    <row r="132" s="1" customFormat="1" spans="1:22">
      <c r="A132" s="3">
        <v>999228413511286</v>
      </c>
      <c r="B132" s="1" t="s">
        <v>1591</v>
      </c>
      <c r="C132" s="1" t="s">
        <v>1592</v>
      </c>
      <c r="D132" s="1" t="s">
        <v>1593</v>
      </c>
      <c r="E132" s="1" t="s">
        <v>1594</v>
      </c>
      <c r="F132" s="1" t="s">
        <v>984</v>
      </c>
      <c r="G132" s="1" t="s">
        <v>951</v>
      </c>
      <c r="H132" s="1" t="s">
        <v>952</v>
      </c>
      <c r="I132" s="1" t="s">
        <v>1595</v>
      </c>
      <c r="J132" s="1" t="s">
        <v>954</v>
      </c>
      <c r="K132" s="1" t="s">
        <v>1595</v>
      </c>
      <c r="L132" s="1" t="s">
        <v>1595</v>
      </c>
      <c r="M132" s="1" t="s">
        <v>955</v>
      </c>
      <c r="N132" s="1" t="s">
        <v>955</v>
      </c>
      <c r="O132" s="1" t="s">
        <v>956</v>
      </c>
      <c r="P132" s="1" t="s">
        <v>957</v>
      </c>
      <c r="Q132" s="1" t="s">
        <v>958</v>
      </c>
      <c r="R132" s="1" t="s">
        <v>1596</v>
      </c>
      <c r="S132" s="1" t="s">
        <v>960</v>
      </c>
      <c r="T132" s="1" t="s">
        <v>961</v>
      </c>
      <c r="U132" s="1" t="s">
        <v>921</v>
      </c>
      <c r="V132" s="1" t="s">
        <v>972</v>
      </c>
    </row>
    <row r="133" s="1" customFormat="1" spans="1:22">
      <c r="A133" s="3">
        <v>999228403776486</v>
      </c>
      <c r="B133" s="1" t="s">
        <v>1597</v>
      </c>
      <c r="C133" s="1" t="s">
        <v>1598</v>
      </c>
      <c r="D133" s="1" t="s">
        <v>1599</v>
      </c>
      <c r="E133" s="1" t="s">
        <v>1600</v>
      </c>
      <c r="F133" s="1" t="s">
        <v>947</v>
      </c>
      <c r="G133" s="1" t="s">
        <v>951</v>
      </c>
      <c r="H133" s="1" t="s">
        <v>952</v>
      </c>
      <c r="I133" s="1" t="s">
        <v>1601</v>
      </c>
      <c r="J133" s="1" t="s">
        <v>954</v>
      </c>
      <c r="K133" s="1" t="s">
        <v>1601</v>
      </c>
      <c r="L133" s="1" t="s">
        <v>1601</v>
      </c>
      <c r="M133" s="1" t="s">
        <v>955</v>
      </c>
      <c r="N133" s="1" t="s">
        <v>955</v>
      </c>
      <c r="O133" s="1" t="s">
        <v>956</v>
      </c>
      <c r="P133" s="1" t="s">
        <v>957</v>
      </c>
      <c r="Q133" s="1" t="s">
        <v>958</v>
      </c>
      <c r="R133" s="1" t="s">
        <v>1602</v>
      </c>
      <c r="S133" s="1" t="s">
        <v>960</v>
      </c>
      <c r="T133" s="1" t="s">
        <v>961</v>
      </c>
      <c r="U133" s="1" t="s">
        <v>921</v>
      </c>
      <c r="V133" s="1" t="s">
        <v>972</v>
      </c>
    </row>
    <row r="134" s="1" customFormat="1" spans="1:22">
      <c r="A134" s="3">
        <v>999228395379323</v>
      </c>
      <c r="B134" s="1" t="s">
        <v>1597</v>
      </c>
      <c r="C134" s="1" t="s">
        <v>1603</v>
      </c>
      <c r="D134" s="1" t="s">
        <v>1604</v>
      </c>
      <c r="E134" s="1" t="s">
        <v>1605</v>
      </c>
      <c r="F134" s="1" t="s">
        <v>988</v>
      </c>
      <c r="G134" s="1" t="s">
        <v>951</v>
      </c>
      <c r="H134" s="1" t="s">
        <v>952</v>
      </c>
      <c r="I134" s="1" t="s">
        <v>1606</v>
      </c>
      <c r="J134" s="1" t="s">
        <v>954</v>
      </c>
      <c r="K134" s="1" t="s">
        <v>1606</v>
      </c>
      <c r="L134" s="1" t="s">
        <v>1606</v>
      </c>
      <c r="M134" s="1" t="s">
        <v>955</v>
      </c>
      <c r="N134" s="1" t="s">
        <v>955</v>
      </c>
      <c r="O134" s="1" t="s">
        <v>956</v>
      </c>
      <c r="P134" s="1" t="s">
        <v>957</v>
      </c>
      <c r="Q134" s="1" t="s">
        <v>958</v>
      </c>
      <c r="R134" s="1" t="s">
        <v>1607</v>
      </c>
      <c r="S134" s="1" t="s">
        <v>960</v>
      </c>
      <c r="T134" s="1" t="s">
        <v>961</v>
      </c>
      <c r="U134" s="1" t="s">
        <v>921</v>
      </c>
      <c r="V134" s="1" t="s">
        <v>972</v>
      </c>
    </row>
    <row r="135" s="1" customFormat="1" spans="1:22">
      <c r="A135" s="3">
        <v>999228370163730</v>
      </c>
      <c r="B135" s="1" t="s">
        <v>1608</v>
      </c>
      <c r="C135" s="1" t="s">
        <v>1609</v>
      </c>
      <c r="D135" s="1" t="s">
        <v>1543</v>
      </c>
      <c r="E135" s="1" t="s">
        <v>1610</v>
      </c>
      <c r="F135" s="1" t="s">
        <v>988</v>
      </c>
      <c r="G135" s="1" t="s">
        <v>951</v>
      </c>
      <c r="H135" s="1" t="s">
        <v>952</v>
      </c>
      <c r="I135" s="1" t="s">
        <v>1611</v>
      </c>
      <c r="J135" s="1" t="s">
        <v>954</v>
      </c>
      <c r="K135" s="1" t="s">
        <v>1611</v>
      </c>
      <c r="L135" s="1" t="s">
        <v>1611</v>
      </c>
      <c r="M135" s="1" t="s">
        <v>955</v>
      </c>
      <c r="N135" s="1" t="s">
        <v>955</v>
      </c>
      <c r="O135" s="1" t="s">
        <v>956</v>
      </c>
      <c r="P135" s="1" t="s">
        <v>957</v>
      </c>
      <c r="Q135" s="1" t="s">
        <v>958</v>
      </c>
      <c r="R135" s="1" t="s">
        <v>1612</v>
      </c>
      <c r="S135" s="1" t="s">
        <v>960</v>
      </c>
      <c r="T135" s="1" t="s">
        <v>961</v>
      </c>
      <c r="U135" s="1" t="s">
        <v>921</v>
      </c>
      <c r="V135" s="1" t="s">
        <v>972</v>
      </c>
    </row>
    <row r="136" s="1" customFormat="1" spans="1:22">
      <c r="A136" s="3">
        <v>999228370113579</v>
      </c>
      <c r="B136" s="1" t="s">
        <v>1608</v>
      </c>
      <c r="C136" s="1" t="s">
        <v>1613</v>
      </c>
      <c r="D136" s="1" t="s">
        <v>1543</v>
      </c>
      <c r="E136" s="1" t="s">
        <v>1610</v>
      </c>
      <c r="F136" s="1" t="s">
        <v>988</v>
      </c>
      <c r="G136" s="1" t="s">
        <v>951</v>
      </c>
      <c r="H136" s="1" t="s">
        <v>952</v>
      </c>
      <c r="I136" s="1" t="s">
        <v>1611</v>
      </c>
      <c r="J136" s="1" t="s">
        <v>954</v>
      </c>
      <c r="K136" s="1" t="s">
        <v>1611</v>
      </c>
      <c r="L136" s="1" t="s">
        <v>1611</v>
      </c>
      <c r="M136" s="1" t="s">
        <v>955</v>
      </c>
      <c r="N136" s="1" t="s">
        <v>955</v>
      </c>
      <c r="O136" s="1" t="s">
        <v>956</v>
      </c>
      <c r="P136" s="1" t="s">
        <v>957</v>
      </c>
      <c r="Q136" s="1" t="s">
        <v>958</v>
      </c>
      <c r="R136" s="1" t="s">
        <v>1614</v>
      </c>
      <c r="S136" s="1" t="s">
        <v>960</v>
      </c>
      <c r="T136" s="1" t="s">
        <v>961</v>
      </c>
      <c r="U136" s="1" t="s">
        <v>921</v>
      </c>
      <c r="V136" s="1" t="s">
        <v>972</v>
      </c>
    </row>
    <row r="137" s="1" customFormat="1" spans="1:22">
      <c r="A137" s="3">
        <v>999228369510237</v>
      </c>
      <c r="B137" s="1" t="s">
        <v>1608</v>
      </c>
      <c r="C137" s="1" t="s">
        <v>1615</v>
      </c>
      <c r="D137" s="1" t="s">
        <v>1076</v>
      </c>
      <c r="E137" s="1" t="s">
        <v>1616</v>
      </c>
      <c r="F137" s="1" t="s">
        <v>984</v>
      </c>
      <c r="G137" s="1" t="s">
        <v>951</v>
      </c>
      <c r="H137" s="1" t="s">
        <v>952</v>
      </c>
      <c r="I137" s="1" t="s">
        <v>1617</v>
      </c>
      <c r="J137" s="1" t="s">
        <v>954</v>
      </c>
      <c r="K137" s="1" t="s">
        <v>1617</v>
      </c>
      <c r="L137" s="1" t="s">
        <v>1617</v>
      </c>
      <c r="M137" s="1" t="s">
        <v>955</v>
      </c>
      <c r="N137" s="1" t="s">
        <v>955</v>
      </c>
      <c r="O137" s="1" t="s">
        <v>956</v>
      </c>
      <c r="P137" s="1" t="s">
        <v>957</v>
      </c>
      <c r="Q137" s="1" t="s">
        <v>958</v>
      </c>
      <c r="R137" s="1" t="s">
        <v>1618</v>
      </c>
      <c r="S137" s="1" t="s">
        <v>960</v>
      </c>
      <c r="T137" s="1" t="s">
        <v>961</v>
      </c>
      <c r="U137" s="1" t="s">
        <v>921</v>
      </c>
      <c r="V137" s="1" t="s">
        <v>972</v>
      </c>
    </row>
    <row r="138" s="1" customFormat="1" spans="1:22">
      <c r="A138" s="1" t="s">
        <v>1619</v>
      </c>
      <c r="B138" s="1" t="s">
        <v>1608</v>
      </c>
      <c r="C138" s="1" t="s">
        <v>1620</v>
      </c>
      <c r="D138" s="1" t="s">
        <v>1313</v>
      </c>
      <c r="E138" s="1" t="s">
        <v>1621</v>
      </c>
      <c r="F138" s="1" t="s">
        <v>978</v>
      </c>
      <c r="G138" s="1" t="s">
        <v>947</v>
      </c>
      <c r="H138" s="1" t="s">
        <v>952</v>
      </c>
      <c r="I138" s="1" t="s">
        <v>956</v>
      </c>
      <c r="J138" s="1" t="s">
        <v>954</v>
      </c>
      <c r="K138" s="1" t="s">
        <v>956</v>
      </c>
      <c r="L138" s="1" t="s">
        <v>956</v>
      </c>
      <c r="M138" s="1" t="s">
        <v>955</v>
      </c>
      <c r="N138" s="1" t="s">
        <v>955</v>
      </c>
      <c r="O138" s="1" t="s">
        <v>956</v>
      </c>
      <c r="P138" s="1" t="s">
        <v>957</v>
      </c>
      <c r="Q138" s="1" t="s">
        <v>958</v>
      </c>
      <c r="R138" s="1" t="s">
        <v>1622</v>
      </c>
      <c r="S138" s="1" t="s">
        <v>960</v>
      </c>
      <c r="T138" s="1" t="s">
        <v>961</v>
      </c>
      <c r="U138" s="1" t="s">
        <v>921</v>
      </c>
      <c r="V138" s="1" t="s">
        <v>1018</v>
      </c>
    </row>
    <row r="139" s="1" customFormat="1" spans="1:22">
      <c r="A139" s="3">
        <v>999228367534543</v>
      </c>
      <c r="B139" s="1" t="s">
        <v>1623</v>
      </c>
      <c r="C139" s="1" t="s">
        <v>1624</v>
      </c>
      <c r="D139" s="1" t="s">
        <v>1498</v>
      </c>
      <c r="E139" s="1" t="s">
        <v>1625</v>
      </c>
      <c r="F139" s="1" t="s">
        <v>947</v>
      </c>
      <c r="G139" s="1" t="s">
        <v>951</v>
      </c>
      <c r="H139" s="1" t="s">
        <v>952</v>
      </c>
      <c r="I139" s="1" t="s">
        <v>1626</v>
      </c>
      <c r="J139" s="1" t="s">
        <v>954</v>
      </c>
      <c r="K139" s="1" t="s">
        <v>1626</v>
      </c>
      <c r="L139" s="1" t="s">
        <v>1626</v>
      </c>
      <c r="M139" s="1" t="s">
        <v>955</v>
      </c>
      <c r="N139" s="1" t="s">
        <v>955</v>
      </c>
      <c r="O139" s="1" t="s">
        <v>956</v>
      </c>
      <c r="P139" s="1" t="s">
        <v>957</v>
      </c>
      <c r="Q139" s="1" t="s">
        <v>958</v>
      </c>
      <c r="R139" s="1" t="s">
        <v>1627</v>
      </c>
      <c r="S139" s="1" t="s">
        <v>960</v>
      </c>
      <c r="T139" s="1" t="s">
        <v>961</v>
      </c>
      <c r="U139" s="1" t="s">
        <v>1017</v>
      </c>
      <c r="V139" s="1" t="s">
        <v>1018</v>
      </c>
    </row>
    <row r="140" s="1" customFormat="1" spans="1:22">
      <c r="A140" s="3">
        <v>999228363160116</v>
      </c>
      <c r="B140" s="1" t="s">
        <v>1623</v>
      </c>
      <c r="C140" s="1" t="s">
        <v>1628</v>
      </c>
      <c r="D140" s="1" t="s">
        <v>1084</v>
      </c>
      <c r="E140" s="1" t="s">
        <v>1629</v>
      </c>
      <c r="F140" s="1" t="s">
        <v>947</v>
      </c>
      <c r="G140" s="1" t="s">
        <v>951</v>
      </c>
      <c r="H140" s="1" t="s">
        <v>952</v>
      </c>
      <c r="I140" s="1" t="s">
        <v>1288</v>
      </c>
      <c r="J140" s="1" t="s">
        <v>954</v>
      </c>
      <c r="K140" s="1" t="s">
        <v>1288</v>
      </c>
      <c r="L140" s="1" t="s">
        <v>1288</v>
      </c>
      <c r="M140" s="1" t="s">
        <v>955</v>
      </c>
      <c r="N140" s="1" t="s">
        <v>955</v>
      </c>
      <c r="O140" s="1" t="s">
        <v>956</v>
      </c>
      <c r="P140" s="1" t="s">
        <v>957</v>
      </c>
      <c r="Q140" s="1" t="s">
        <v>958</v>
      </c>
      <c r="R140" s="1" t="s">
        <v>1630</v>
      </c>
      <c r="S140" s="1" t="s">
        <v>960</v>
      </c>
      <c r="T140" s="1" t="s">
        <v>961</v>
      </c>
      <c r="U140" s="1" t="s">
        <v>921</v>
      </c>
      <c r="V140" s="1" t="s">
        <v>972</v>
      </c>
    </row>
    <row r="141" s="1" customFormat="1" spans="1:22">
      <c r="A141" s="3">
        <v>999228355297949</v>
      </c>
      <c r="B141" s="1" t="s">
        <v>1631</v>
      </c>
      <c r="C141" s="1" t="s">
        <v>1632</v>
      </c>
      <c r="D141" s="1" t="s">
        <v>1498</v>
      </c>
      <c r="E141" s="1" t="s">
        <v>1633</v>
      </c>
      <c r="F141" s="1" t="s">
        <v>988</v>
      </c>
      <c r="G141" s="1" t="s">
        <v>951</v>
      </c>
      <c r="H141" s="1" t="s">
        <v>952</v>
      </c>
      <c r="I141" s="1" t="s">
        <v>1634</v>
      </c>
      <c r="J141" s="1" t="s">
        <v>954</v>
      </c>
      <c r="K141" s="1" t="s">
        <v>1634</v>
      </c>
      <c r="L141" s="1" t="s">
        <v>1634</v>
      </c>
      <c r="M141" s="1" t="s">
        <v>955</v>
      </c>
      <c r="N141" s="1" t="s">
        <v>955</v>
      </c>
      <c r="O141" s="1" t="s">
        <v>956</v>
      </c>
      <c r="P141" s="1" t="s">
        <v>957</v>
      </c>
      <c r="Q141" s="1" t="s">
        <v>958</v>
      </c>
      <c r="R141" s="1" t="s">
        <v>1635</v>
      </c>
      <c r="S141" s="1" t="s">
        <v>960</v>
      </c>
      <c r="T141" s="1" t="s">
        <v>961</v>
      </c>
      <c r="U141" s="1" t="s">
        <v>1017</v>
      </c>
      <c r="V141" s="1" t="s">
        <v>1018</v>
      </c>
    </row>
    <row r="142" s="1" customFormat="1" spans="1:22">
      <c r="A142" s="3">
        <v>999228343665634</v>
      </c>
      <c r="B142" s="1" t="s">
        <v>1636</v>
      </c>
      <c r="C142" s="1" t="s">
        <v>1637</v>
      </c>
      <c r="D142" s="1" t="s">
        <v>1638</v>
      </c>
      <c r="E142" s="1" t="s">
        <v>1639</v>
      </c>
      <c r="F142" s="1" t="s">
        <v>988</v>
      </c>
      <c r="G142" s="1" t="s">
        <v>951</v>
      </c>
      <c r="H142" s="1" t="s">
        <v>952</v>
      </c>
      <c r="I142" s="1" t="s">
        <v>1640</v>
      </c>
      <c r="J142" s="1" t="s">
        <v>954</v>
      </c>
      <c r="K142" s="1" t="s">
        <v>1640</v>
      </c>
      <c r="L142" s="1" t="s">
        <v>1640</v>
      </c>
      <c r="M142" s="1" t="s">
        <v>955</v>
      </c>
      <c r="N142" s="1" t="s">
        <v>955</v>
      </c>
      <c r="O142" s="1" t="s">
        <v>956</v>
      </c>
      <c r="P142" s="1" t="s">
        <v>957</v>
      </c>
      <c r="Q142" s="1" t="s">
        <v>958</v>
      </c>
      <c r="R142" s="1" t="s">
        <v>1641</v>
      </c>
      <c r="S142" s="1" t="s">
        <v>960</v>
      </c>
      <c r="T142" s="1" t="s">
        <v>961</v>
      </c>
      <c r="U142" s="1" t="s">
        <v>921</v>
      </c>
      <c r="V142" s="1" t="s">
        <v>1018</v>
      </c>
    </row>
    <row r="143" s="1" customFormat="1" spans="1:22">
      <c r="A143" s="3">
        <v>999228327429409</v>
      </c>
      <c r="B143" s="1" t="s">
        <v>1642</v>
      </c>
      <c r="C143" s="1" t="s">
        <v>1643</v>
      </c>
      <c r="D143" s="1" t="s">
        <v>1027</v>
      </c>
      <c r="E143" s="1" t="s">
        <v>1644</v>
      </c>
      <c r="F143" s="1" t="s">
        <v>978</v>
      </c>
      <c r="G143" s="1" t="s">
        <v>951</v>
      </c>
      <c r="H143" s="1" t="s">
        <v>952</v>
      </c>
      <c r="I143" s="1" t="s">
        <v>1645</v>
      </c>
      <c r="J143" s="1" t="s">
        <v>954</v>
      </c>
      <c r="K143" s="1" t="s">
        <v>1645</v>
      </c>
      <c r="L143" s="1" t="s">
        <v>1645</v>
      </c>
      <c r="M143" s="1" t="s">
        <v>955</v>
      </c>
      <c r="N143" s="1" t="s">
        <v>955</v>
      </c>
      <c r="O143" s="1" t="s">
        <v>956</v>
      </c>
      <c r="P143" s="1" t="s">
        <v>957</v>
      </c>
      <c r="Q143" s="1" t="s">
        <v>958</v>
      </c>
      <c r="R143" s="1" t="s">
        <v>1646</v>
      </c>
      <c r="S143" s="1" t="s">
        <v>960</v>
      </c>
      <c r="T143" s="1" t="s">
        <v>961</v>
      </c>
      <c r="U143" s="1" t="s">
        <v>921</v>
      </c>
      <c r="V143" s="1" t="s">
        <v>996</v>
      </c>
    </row>
    <row r="144" s="1" customFormat="1" spans="1:22">
      <c r="A144" s="3">
        <v>999228281122151</v>
      </c>
      <c r="B144" s="1" t="s">
        <v>1647</v>
      </c>
      <c r="C144" s="1" t="s">
        <v>1648</v>
      </c>
      <c r="D144" s="1" t="s">
        <v>1037</v>
      </c>
      <c r="E144" s="1" t="s">
        <v>1649</v>
      </c>
      <c r="F144" s="1" t="s">
        <v>947</v>
      </c>
      <c r="G144" s="1" t="s">
        <v>951</v>
      </c>
      <c r="H144" s="1" t="s">
        <v>952</v>
      </c>
      <c r="I144" s="1" t="s">
        <v>1650</v>
      </c>
      <c r="J144" s="1" t="s">
        <v>954</v>
      </c>
      <c r="K144" s="1" t="s">
        <v>1650</v>
      </c>
      <c r="L144" s="1" t="s">
        <v>1650</v>
      </c>
      <c r="M144" s="1" t="s">
        <v>955</v>
      </c>
      <c r="N144" s="1" t="s">
        <v>955</v>
      </c>
      <c r="O144" s="1" t="s">
        <v>956</v>
      </c>
      <c r="P144" s="1" t="s">
        <v>957</v>
      </c>
      <c r="Q144" s="1" t="s">
        <v>958</v>
      </c>
      <c r="R144" s="1" t="s">
        <v>1651</v>
      </c>
      <c r="S144" s="1" t="s">
        <v>960</v>
      </c>
      <c r="T144" s="1" t="s">
        <v>961</v>
      </c>
      <c r="U144" s="1" t="s">
        <v>921</v>
      </c>
      <c r="V144" s="1" t="s">
        <v>1018</v>
      </c>
    </row>
    <row r="145" s="1" customFormat="1" spans="1:22">
      <c r="A145" s="3">
        <v>999228272248218</v>
      </c>
      <c r="B145" s="1" t="s">
        <v>1652</v>
      </c>
      <c r="C145" s="1" t="s">
        <v>1653</v>
      </c>
      <c r="D145" s="1" t="s">
        <v>1654</v>
      </c>
      <c r="E145" s="1" t="s">
        <v>1655</v>
      </c>
      <c r="F145" s="1" t="s">
        <v>947</v>
      </c>
      <c r="G145" s="1" t="s">
        <v>951</v>
      </c>
      <c r="H145" s="1" t="s">
        <v>952</v>
      </c>
      <c r="I145" s="1" t="s">
        <v>1656</v>
      </c>
      <c r="J145" s="1" t="s">
        <v>954</v>
      </c>
      <c r="K145" s="1" t="s">
        <v>1656</v>
      </c>
      <c r="L145" s="1" t="s">
        <v>1656</v>
      </c>
      <c r="M145" s="1" t="s">
        <v>955</v>
      </c>
      <c r="N145" s="1" t="s">
        <v>955</v>
      </c>
      <c r="O145" s="1" t="s">
        <v>956</v>
      </c>
      <c r="P145" s="1" t="s">
        <v>957</v>
      </c>
      <c r="Q145" s="1" t="s">
        <v>958</v>
      </c>
      <c r="R145" s="1" t="s">
        <v>1657</v>
      </c>
      <c r="S145" s="1" t="s">
        <v>960</v>
      </c>
      <c r="T145" s="1" t="s">
        <v>961</v>
      </c>
      <c r="U145" s="1" t="s">
        <v>921</v>
      </c>
      <c r="V145" s="1" t="s">
        <v>996</v>
      </c>
    </row>
    <row r="146" s="1" customFormat="1" spans="1:22">
      <c r="A146" s="3">
        <v>28267582198</v>
      </c>
      <c r="B146" s="1" t="s">
        <v>1652</v>
      </c>
      <c r="C146" s="1" t="s">
        <v>1658</v>
      </c>
      <c r="D146" s="1" t="s">
        <v>1042</v>
      </c>
      <c r="E146" s="1" t="s">
        <v>1659</v>
      </c>
      <c r="F146" s="1" t="s">
        <v>988</v>
      </c>
      <c r="G146" s="1" t="s">
        <v>951</v>
      </c>
      <c r="H146" s="1" t="s">
        <v>952</v>
      </c>
      <c r="I146" s="1" t="s">
        <v>1660</v>
      </c>
      <c r="J146" s="1" t="s">
        <v>954</v>
      </c>
      <c r="K146" s="1" t="s">
        <v>1660</v>
      </c>
      <c r="L146" s="1" t="s">
        <v>1660</v>
      </c>
      <c r="M146" s="1" t="s">
        <v>955</v>
      </c>
      <c r="N146" s="1" t="s">
        <v>955</v>
      </c>
      <c r="O146" s="1" t="s">
        <v>956</v>
      </c>
      <c r="P146" s="1" t="s">
        <v>957</v>
      </c>
      <c r="Q146" s="1" t="s">
        <v>958</v>
      </c>
      <c r="R146" s="1" t="s">
        <v>1661</v>
      </c>
      <c r="S146" s="1" t="s">
        <v>960</v>
      </c>
      <c r="T146" s="1" t="s">
        <v>961</v>
      </c>
      <c r="U146" s="1" t="s">
        <v>921</v>
      </c>
      <c r="V146" s="1" t="s">
        <v>972</v>
      </c>
    </row>
    <row r="147" s="1" customFormat="1" spans="1:22">
      <c r="A147" s="3">
        <v>999228265958828</v>
      </c>
      <c r="B147" s="1" t="s">
        <v>1652</v>
      </c>
      <c r="C147" s="1" t="s">
        <v>1662</v>
      </c>
      <c r="D147" s="1" t="s">
        <v>1379</v>
      </c>
      <c r="E147" s="1" t="s">
        <v>1663</v>
      </c>
      <c r="F147" s="1" t="s">
        <v>1060</v>
      </c>
      <c r="G147" s="1" t="s">
        <v>951</v>
      </c>
      <c r="H147" s="1" t="s">
        <v>952</v>
      </c>
      <c r="I147" s="1" t="s">
        <v>1664</v>
      </c>
      <c r="J147" s="1" t="s">
        <v>954</v>
      </c>
      <c r="K147" s="1" t="s">
        <v>1664</v>
      </c>
      <c r="L147" s="1" t="s">
        <v>1664</v>
      </c>
      <c r="M147" s="1" t="s">
        <v>955</v>
      </c>
      <c r="N147" s="1" t="s">
        <v>955</v>
      </c>
      <c r="O147" s="1" t="s">
        <v>956</v>
      </c>
      <c r="P147" s="1" t="s">
        <v>957</v>
      </c>
      <c r="Q147" s="1" t="s">
        <v>958</v>
      </c>
      <c r="R147" s="1" t="s">
        <v>1665</v>
      </c>
      <c r="S147" s="1" t="s">
        <v>960</v>
      </c>
      <c r="T147" s="1" t="s">
        <v>961</v>
      </c>
      <c r="U147" s="1" t="s">
        <v>921</v>
      </c>
      <c r="V147" s="1" t="s">
        <v>972</v>
      </c>
    </row>
    <row r="148" s="1" customFormat="1" spans="1:22">
      <c r="A148" s="3">
        <v>999228263677366</v>
      </c>
      <c r="B148" s="1" t="s">
        <v>1652</v>
      </c>
      <c r="C148" s="1" t="s">
        <v>1666</v>
      </c>
      <c r="D148" s="1" t="s">
        <v>1537</v>
      </c>
      <c r="E148" s="1" t="s">
        <v>1667</v>
      </c>
      <c r="F148" s="1" t="s">
        <v>988</v>
      </c>
      <c r="G148" s="1" t="s">
        <v>951</v>
      </c>
      <c r="H148" s="1" t="s">
        <v>952</v>
      </c>
      <c r="I148" s="1" t="s">
        <v>1668</v>
      </c>
      <c r="J148" s="1" t="s">
        <v>954</v>
      </c>
      <c r="K148" s="1" t="s">
        <v>1668</v>
      </c>
      <c r="L148" s="1" t="s">
        <v>1668</v>
      </c>
      <c r="M148" s="1" t="s">
        <v>955</v>
      </c>
      <c r="N148" s="1" t="s">
        <v>955</v>
      </c>
      <c r="O148" s="1" t="s">
        <v>956</v>
      </c>
      <c r="P148" s="1" t="s">
        <v>957</v>
      </c>
      <c r="Q148" s="1" t="s">
        <v>958</v>
      </c>
      <c r="R148" s="1" t="s">
        <v>1669</v>
      </c>
      <c r="S148" s="1" t="s">
        <v>960</v>
      </c>
      <c r="T148" s="1" t="s">
        <v>961</v>
      </c>
      <c r="U148" s="1" t="s">
        <v>921</v>
      </c>
      <c r="V148" s="1" t="s">
        <v>996</v>
      </c>
    </row>
    <row r="149" s="1" customFormat="1" spans="1:22">
      <c r="A149" s="3">
        <v>999228209848809</v>
      </c>
      <c r="B149" s="1" t="s">
        <v>1670</v>
      </c>
      <c r="C149" s="1" t="s">
        <v>1671</v>
      </c>
      <c r="D149" s="1" t="s">
        <v>1672</v>
      </c>
      <c r="E149" s="1" t="s">
        <v>1673</v>
      </c>
      <c r="F149" s="1" t="s">
        <v>984</v>
      </c>
      <c r="G149" s="1" t="s">
        <v>978</v>
      </c>
      <c r="H149" s="1" t="s">
        <v>952</v>
      </c>
      <c r="I149" s="1" t="s">
        <v>1674</v>
      </c>
      <c r="J149" s="1" t="s">
        <v>954</v>
      </c>
      <c r="K149" s="1" t="s">
        <v>1674</v>
      </c>
      <c r="L149" s="1" t="s">
        <v>956</v>
      </c>
      <c r="M149" s="1" t="s">
        <v>1675</v>
      </c>
      <c r="N149" s="1" t="s">
        <v>1675</v>
      </c>
      <c r="O149" s="1" t="s">
        <v>956</v>
      </c>
      <c r="P149" s="1" t="s">
        <v>957</v>
      </c>
      <c r="Q149" s="1" t="s">
        <v>958</v>
      </c>
      <c r="R149" s="1" t="s">
        <v>1676</v>
      </c>
      <c r="S149" s="1" t="s">
        <v>960</v>
      </c>
      <c r="T149" s="1" t="s">
        <v>961</v>
      </c>
      <c r="U149" s="1" t="s">
        <v>921</v>
      </c>
      <c r="V149" s="1" t="s">
        <v>972</v>
      </c>
    </row>
    <row r="150" s="1" customFormat="1" spans="1:22">
      <c r="A150" s="3">
        <v>999228208962841</v>
      </c>
      <c r="B150" s="1" t="s">
        <v>1677</v>
      </c>
      <c r="C150" s="1" t="s">
        <v>1678</v>
      </c>
      <c r="D150" s="1" t="s">
        <v>1679</v>
      </c>
      <c r="E150" s="1" t="s">
        <v>1680</v>
      </c>
      <c r="F150" s="1" t="s">
        <v>1060</v>
      </c>
      <c r="G150" s="1" t="s">
        <v>951</v>
      </c>
      <c r="H150" s="1" t="s">
        <v>952</v>
      </c>
      <c r="I150" s="1" t="s">
        <v>1681</v>
      </c>
      <c r="J150" s="1" t="s">
        <v>954</v>
      </c>
      <c r="K150" s="1" t="s">
        <v>1681</v>
      </c>
      <c r="L150" s="1" t="s">
        <v>1681</v>
      </c>
      <c r="M150" s="1" t="s">
        <v>955</v>
      </c>
      <c r="N150" s="1" t="s">
        <v>955</v>
      </c>
      <c r="O150" s="1" t="s">
        <v>956</v>
      </c>
      <c r="P150" s="1" t="s">
        <v>957</v>
      </c>
      <c r="Q150" s="1" t="s">
        <v>958</v>
      </c>
      <c r="R150" s="1" t="s">
        <v>1682</v>
      </c>
      <c r="S150" s="1" t="s">
        <v>960</v>
      </c>
      <c r="T150" s="1" t="s">
        <v>961</v>
      </c>
      <c r="U150" s="1" t="s">
        <v>921</v>
      </c>
      <c r="V150" s="1" t="s">
        <v>972</v>
      </c>
    </row>
    <row r="151" s="1" customFormat="1" spans="1:22">
      <c r="A151" s="3">
        <v>999228163738567</v>
      </c>
      <c r="B151" s="1" t="s">
        <v>1683</v>
      </c>
      <c r="C151" s="1" t="s">
        <v>1684</v>
      </c>
      <c r="D151" s="1" t="s">
        <v>1685</v>
      </c>
      <c r="E151" s="1" t="s">
        <v>1686</v>
      </c>
      <c r="F151" s="1" t="s">
        <v>978</v>
      </c>
      <c r="G151" s="1" t="s">
        <v>951</v>
      </c>
      <c r="H151" s="1" t="s">
        <v>952</v>
      </c>
      <c r="I151" s="1" t="s">
        <v>1687</v>
      </c>
      <c r="J151" s="1" t="s">
        <v>954</v>
      </c>
      <c r="K151" s="1" t="s">
        <v>1687</v>
      </c>
      <c r="L151" s="1" t="s">
        <v>1687</v>
      </c>
      <c r="M151" s="1" t="s">
        <v>955</v>
      </c>
      <c r="N151" s="1" t="s">
        <v>955</v>
      </c>
      <c r="O151" s="1" t="s">
        <v>956</v>
      </c>
      <c r="P151" s="1" t="s">
        <v>957</v>
      </c>
      <c r="Q151" s="1" t="s">
        <v>958</v>
      </c>
      <c r="R151" s="1" t="s">
        <v>1688</v>
      </c>
      <c r="S151" s="1" t="s">
        <v>960</v>
      </c>
      <c r="T151" s="1" t="s">
        <v>961</v>
      </c>
      <c r="U151" s="1" t="s">
        <v>921</v>
      </c>
      <c r="V151" s="1" t="s">
        <v>962</v>
      </c>
    </row>
    <row r="152" s="1" customFormat="1" spans="1:22">
      <c r="A152" s="3">
        <v>999228163589125</v>
      </c>
      <c r="B152" s="1" t="s">
        <v>1683</v>
      </c>
      <c r="C152" s="1" t="s">
        <v>1689</v>
      </c>
      <c r="D152" s="1" t="s">
        <v>1344</v>
      </c>
      <c r="E152" s="1" t="s">
        <v>1690</v>
      </c>
      <c r="F152" s="1" t="s">
        <v>1019</v>
      </c>
      <c r="G152" s="1" t="s">
        <v>951</v>
      </c>
      <c r="H152" s="1" t="s">
        <v>952</v>
      </c>
      <c r="I152" s="1" t="s">
        <v>1691</v>
      </c>
      <c r="J152" s="1" t="s">
        <v>954</v>
      </c>
      <c r="K152" s="1" t="s">
        <v>1691</v>
      </c>
      <c r="L152" s="1" t="s">
        <v>1691</v>
      </c>
      <c r="M152" s="1" t="s">
        <v>955</v>
      </c>
      <c r="N152" s="1" t="s">
        <v>955</v>
      </c>
      <c r="O152" s="1" t="s">
        <v>956</v>
      </c>
      <c r="P152" s="1" t="s">
        <v>957</v>
      </c>
      <c r="Q152" s="1" t="s">
        <v>958</v>
      </c>
      <c r="R152" s="1" t="s">
        <v>1692</v>
      </c>
      <c r="S152" s="1" t="s">
        <v>960</v>
      </c>
      <c r="T152" s="1" t="s">
        <v>961</v>
      </c>
      <c r="U152" s="1" t="s">
        <v>921</v>
      </c>
      <c r="V152" s="1" t="s">
        <v>1348</v>
      </c>
    </row>
    <row r="153" s="1" customFormat="1" spans="1:22">
      <c r="A153" s="3">
        <v>999228090247383</v>
      </c>
      <c r="B153" s="1" t="s">
        <v>1693</v>
      </c>
      <c r="C153" s="1" t="s">
        <v>1694</v>
      </c>
      <c r="D153" s="1" t="s">
        <v>1076</v>
      </c>
      <c r="E153" s="1" t="s">
        <v>1695</v>
      </c>
      <c r="F153" s="1" t="s">
        <v>978</v>
      </c>
      <c r="G153" s="1" t="s">
        <v>951</v>
      </c>
      <c r="H153" s="1" t="s">
        <v>952</v>
      </c>
      <c r="I153" s="1" t="s">
        <v>1696</v>
      </c>
      <c r="J153" s="1" t="s">
        <v>954</v>
      </c>
      <c r="K153" s="1" t="s">
        <v>1696</v>
      </c>
      <c r="L153" s="1" t="s">
        <v>1696</v>
      </c>
      <c r="M153" s="1" t="s">
        <v>955</v>
      </c>
      <c r="N153" s="1" t="s">
        <v>955</v>
      </c>
      <c r="O153" s="1" t="s">
        <v>956</v>
      </c>
      <c r="P153" s="1" t="s">
        <v>957</v>
      </c>
      <c r="Q153" s="1" t="s">
        <v>958</v>
      </c>
      <c r="R153" s="1" t="s">
        <v>1697</v>
      </c>
      <c r="S153" s="1" t="s">
        <v>960</v>
      </c>
      <c r="T153" s="1" t="s">
        <v>961</v>
      </c>
      <c r="U153" s="1" t="s">
        <v>921</v>
      </c>
      <c r="V153" s="1" t="s">
        <v>972</v>
      </c>
    </row>
    <row r="154" s="1" customFormat="1" spans="1:22">
      <c r="A154" s="3">
        <v>999228068607083</v>
      </c>
      <c r="B154" s="1" t="s">
        <v>1698</v>
      </c>
      <c r="C154" s="1" t="s">
        <v>1699</v>
      </c>
      <c r="D154" s="1" t="s">
        <v>1700</v>
      </c>
      <c r="E154" s="1" t="s">
        <v>1701</v>
      </c>
      <c r="F154" s="1" t="s">
        <v>978</v>
      </c>
      <c r="G154" s="1" t="s">
        <v>951</v>
      </c>
      <c r="H154" s="1" t="s">
        <v>952</v>
      </c>
      <c r="I154" s="1" t="s">
        <v>1702</v>
      </c>
      <c r="J154" s="1" t="s">
        <v>954</v>
      </c>
      <c r="K154" s="1" t="s">
        <v>1702</v>
      </c>
      <c r="L154" s="1" t="s">
        <v>1702</v>
      </c>
      <c r="M154" s="1" t="s">
        <v>955</v>
      </c>
      <c r="N154" s="1" t="s">
        <v>955</v>
      </c>
      <c r="O154" s="1" t="s">
        <v>956</v>
      </c>
      <c r="P154" s="1" t="s">
        <v>957</v>
      </c>
      <c r="Q154" s="1" t="s">
        <v>958</v>
      </c>
      <c r="R154" s="1" t="s">
        <v>1703</v>
      </c>
      <c r="S154" s="1" t="s">
        <v>960</v>
      </c>
      <c r="T154" s="1" t="s">
        <v>961</v>
      </c>
      <c r="U154" s="1" t="s">
        <v>921</v>
      </c>
      <c r="V154" s="1" t="s">
        <v>996</v>
      </c>
    </row>
    <row r="155" s="1" customFormat="1" spans="1:22">
      <c r="A155" s="1" t="s">
        <v>1704</v>
      </c>
      <c r="B155" s="1" t="s">
        <v>1705</v>
      </c>
      <c r="C155" s="1" t="s">
        <v>1706</v>
      </c>
      <c r="D155" s="1" t="s">
        <v>1707</v>
      </c>
      <c r="E155" s="1" t="s">
        <v>1708</v>
      </c>
      <c r="F155" s="1" t="s">
        <v>1019</v>
      </c>
      <c r="G155" s="1" t="s">
        <v>978</v>
      </c>
      <c r="H155" s="1" t="s">
        <v>952</v>
      </c>
      <c r="I155" s="1" t="s">
        <v>956</v>
      </c>
      <c r="J155" s="1" t="s">
        <v>954</v>
      </c>
      <c r="K155" s="1" t="s">
        <v>956</v>
      </c>
      <c r="L155" s="1" t="s">
        <v>956</v>
      </c>
      <c r="M155" s="1" t="s">
        <v>955</v>
      </c>
      <c r="N155" s="1" t="s">
        <v>955</v>
      </c>
      <c r="O155" s="1" t="s">
        <v>956</v>
      </c>
      <c r="P155" s="1" t="s">
        <v>957</v>
      </c>
      <c r="Q155" s="1" t="s">
        <v>958</v>
      </c>
      <c r="R155" s="1" t="s">
        <v>1709</v>
      </c>
      <c r="S155" s="1" t="s">
        <v>960</v>
      </c>
      <c r="T155" s="1" t="s">
        <v>961</v>
      </c>
      <c r="U155" s="1" t="s">
        <v>921</v>
      </c>
      <c r="V155" s="1" t="s">
        <v>962</v>
      </c>
    </row>
    <row r="156" s="1" customFormat="1" spans="1:22">
      <c r="A156" s="1" t="s">
        <v>1710</v>
      </c>
      <c r="B156" s="1" t="s">
        <v>1711</v>
      </c>
      <c r="C156" s="1" t="s">
        <v>1712</v>
      </c>
      <c r="D156" s="1" t="s">
        <v>1363</v>
      </c>
      <c r="E156" s="1" t="s">
        <v>1364</v>
      </c>
      <c r="F156" s="1" t="s">
        <v>988</v>
      </c>
      <c r="G156" s="1" t="s">
        <v>947</v>
      </c>
      <c r="H156" s="1" t="s">
        <v>952</v>
      </c>
      <c r="I156" s="1" t="s">
        <v>956</v>
      </c>
      <c r="J156" s="1" t="s">
        <v>954</v>
      </c>
      <c r="K156" s="1" t="s">
        <v>956</v>
      </c>
      <c r="L156" s="1" t="s">
        <v>956</v>
      </c>
      <c r="M156" s="1" t="s">
        <v>955</v>
      </c>
      <c r="N156" s="1" t="s">
        <v>955</v>
      </c>
      <c r="O156" s="1" t="s">
        <v>956</v>
      </c>
      <c r="P156" s="1" t="s">
        <v>957</v>
      </c>
      <c r="Q156" s="1" t="s">
        <v>958</v>
      </c>
      <c r="R156" s="1" t="s">
        <v>1713</v>
      </c>
      <c r="S156" s="1" t="s">
        <v>960</v>
      </c>
      <c r="T156" s="1" t="s">
        <v>961</v>
      </c>
      <c r="U156" s="1" t="s">
        <v>921</v>
      </c>
      <c r="V156" s="1" t="s">
        <v>1018</v>
      </c>
    </row>
    <row r="157" s="1" customFormat="1" spans="1:22">
      <c r="A157" s="1" t="s">
        <v>1714</v>
      </c>
      <c r="B157" s="1" t="s">
        <v>1711</v>
      </c>
      <c r="C157" s="1" t="s">
        <v>1715</v>
      </c>
      <c r="D157" s="1" t="s">
        <v>1363</v>
      </c>
      <c r="E157" s="1" t="s">
        <v>1364</v>
      </c>
      <c r="F157" s="1" t="s">
        <v>947</v>
      </c>
      <c r="G157" s="1" t="s">
        <v>951</v>
      </c>
      <c r="H157" s="1" t="s">
        <v>952</v>
      </c>
      <c r="I157" s="1" t="s">
        <v>956</v>
      </c>
      <c r="J157" s="1" t="s">
        <v>954</v>
      </c>
      <c r="K157" s="1" t="s">
        <v>956</v>
      </c>
      <c r="L157" s="1" t="s">
        <v>956</v>
      </c>
      <c r="M157" s="1" t="s">
        <v>955</v>
      </c>
      <c r="N157" s="1" t="s">
        <v>955</v>
      </c>
      <c r="O157" s="1" t="s">
        <v>956</v>
      </c>
      <c r="P157" s="1" t="s">
        <v>957</v>
      </c>
      <c r="Q157" s="1" t="s">
        <v>958</v>
      </c>
      <c r="R157" s="1" t="s">
        <v>1716</v>
      </c>
      <c r="S157" s="1" t="s">
        <v>960</v>
      </c>
      <c r="T157" s="1" t="s">
        <v>961</v>
      </c>
      <c r="U157" s="1" t="s">
        <v>921</v>
      </c>
      <c r="V157" s="1" t="s">
        <v>1018</v>
      </c>
    </row>
    <row r="158" s="1" customFormat="1" spans="1:22">
      <c r="A158" s="3">
        <v>999227980034885</v>
      </c>
      <c r="B158" s="1" t="s">
        <v>1717</v>
      </c>
      <c r="C158" s="1" t="s">
        <v>1718</v>
      </c>
      <c r="D158" s="1" t="s">
        <v>1719</v>
      </c>
      <c r="E158" s="1" t="s">
        <v>1720</v>
      </c>
      <c r="F158" s="1" t="s">
        <v>978</v>
      </c>
      <c r="G158" s="1" t="s">
        <v>951</v>
      </c>
      <c r="H158" s="1" t="s">
        <v>952</v>
      </c>
      <c r="I158" s="1" t="s">
        <v>1721</v>
      </c>
      <c r="J158" s="1" t="s">
        <v>954</v>
      </c>
      <c r="K158" s="1" t="s">
        <v>1721</v>
      </c>
      <c r="L158" s="1" t="s">
        <v>1721</v>
      </c>
      <c r="M158" s="1" t="s">
        <v>955</v>
      </c>
      <c r="N158" s="1" t="s">
        <v>955</v>
      </c>
      <c r="O158" s="1" t="s">
        <v>956</v>
      </c>
      <c r="P158" s="1" t="s">
        <v>957</v>
      </c>
      <c r="Q158" s="1" t="s">
        <v>958</v>
      </c>
      <c r="R158" s="1" t="s">
        <v>1722</v>
      </c>
      <c r="S158" s="1" t="s">
        <v>960</v>
      </c>
      <c r="T158" s="1" t="s">
        <v>961</v>
      </c>
      <c r="U158" s="1" t="s">
        <v>921</v>
      </c>
      <c r="V158" s="1" t="s">
        <v>962</v>
      </c>
    </row>
    <row r="159" s="1" customFormat="1" spans="1:22">
      <c r="A159" s="3">
        <v>999227953287835</v>
      </c>
      <c r="B159" s="1" t="s">
        <v>1723</v>
      </c>
      <c r="C159" s="1" t="s">
        <v>1724</v>
      </c>
      <c r="D159" s="1" t="s">
        <v>1027</v>
      </c>
      <c r="E159" s="1" t="s">
        <v>1725</v>
      </c>
      <c r="F159" s="1" t="s">
        <v>978</v>
      </c>
      <c r="G159" s="1" t="s">
        <v>951</v>
      </c>
      <c r="H159" s="1" t="s">
        <v>952</v>
      </c>
      <c r="I159" s="1" t="s">
        <v>1726</v>
      </c>
      <c r="J159" s="1" t="s">
        <v>954</v>
      </c>
      <c r="K159" s="1" t="s">
        <v>1726</v>
      </c>
      <c r="L159" s="1" t="s">
        <v>1726</v>
      </c>
      <c r="M159" s="1" t="s">
        <v>955</v>
      </c>
      <c r="N159" s="1" t="s">
        <v>955</v>
      </c>
      <c r="O159" s="1" t="s">
        <v>956</v>
      </c>
      <c r="P159" s="1" t="s">
        <v>957</v>
      </c>
      <c r="Q159" s="1" t="s">
        <v>958</v>
      </c>
      <c r="R159" s="1" t="s">
        <v>1727</v>
      </c>
      <c r="S159" s="1" t="s">
        <v>960</v>
      </c>
      <c r="T159" s="1" t="s">
        <v>961</v>
      </c>
      <c r="U159" s="1" t="s">
        <v>921</v>
      </c>
      <c r="V159" s="1" t="s">
        <v>996</v>
      </c>
    </row>
    <row r="160" s="1" customFormat="1" spans="1:22">
      <c r="A160" s="3">
        <v>999227440584845</v>
      </c>
      <c r="B160" s="1" t="s">
        <v>1728</v>
      </c>
      <c r="C160" s="1" t="s">
        <v>1729</v>
      </c>
      <c r="D160" s="1" t="s">
        <v>974</v>
      </c>
      <c r="E160" s="1" t="s">
        <v>1730</v>
      </c>
      <c r="F160" s="1" t="s">
        <v>988</v>
      </c>
      <c r="G160" s="1" t="s">
        <v>951</v>
      </c>
      <c r="H160" s="1" t="s">
        <v>952</v>
      </c>
      <c r="I160" s="1" t="s">
        <v>1731</v>
      </c>
      <c r="J160" s="1" t="s">
        <v>954</v>
      </c>
      <c r="K160" s="1" t="s">
        <v>1731</v>
      </c>
      <c r="L160" s="1" t="s">
        <v>1731</v>
      </c>
      <c r="M160" s="1" t="s">
        <v>955</v>
      </c>
      <c r="N160" s="1" t="s">
        <v>955</v>
      </c>
      <c r="O160" s="1" t="s">
        <v>956</v>
      </c>
      <c r="P160" s="1" t="s">
        <v>957</v>
      </c>
      <c r="Q160" s="1" t="s">
        <v>958</v>
      </c>
      <c r="R160" s="1" t="s">
        <v>1732</v>
      </c>
      <c r="S160" s="1" t="s">
        <v>960</v>
      </c>
      <c r="T160" s="1" t="s">
        <v>961</v>
      </c>
      <c r="U160" s="1" t="s">
        <v>921</v>
      </c>
      <c r="V160" s="1" t="s">
        <v>972</v>
      </c>
    </row>
    <row r="161" s="1" customFormat="1" spans="1:22">
      <c r="A161" s="3">
        <v>999227384795160</v>
      </c>
      <c r="B161" s="1" t="s">
        <v>1733</v>
      </c>
      <c r="C161" s="1" t="s">
        <v>1734</v>
      </c>
      <c r="D161" s="1" t="s">
        <v>1027</v>
      </c>
      <c r="E161" s="1" t="s">
        <v>1735</v>
      </c>
      <c r="F161" s="1" t="s">
        <v>984</v>
      </c>
      <c r="G161" s="1" t="s">
        <v>951</v>
      </c>
      <c r="H161" s="1" t="s">
        <v>952</v>
      </c>
      <c r="I161" s="1" t="s">
        <v>1736</v>
      </c>
      <c r="J161" s="1" t="s">
        <v>954</v>
      </c>
      <c r="K161" s="1" t="s">
        <v>1736</v>
      </c>
      <c r="L161" s="1" t="s">
        <v>1736</v>
      </c>
      <c r="M161" s="1" t="s">
        <v>955</v>
      </c>
      <c r="N161" s="1" t="s">
        <v>955</v>
      </c>
      <c r="O161" s="1" t="s">
        <v>956</v>
      </c>
      <c r="P161" s="1" t="s">
        <v>957</v>
      </c>
      <c r="Q161" s="1" t="s">
        <v>958</v>
      </c>
      <c r="R161" s="1" t="s">
        <v>1737</v>
      </c>
      <c r="S161" s="1" t="s">
        <v>960</v>
      </c>
      <c r="T161" s="1" t="s">
        <v>961</v>
      </c>
      <c r="U161" s="1" t="s">
        <v>921</v>
      </c>
      <c r="V161" s="1" t="s">
        <v>996</v>
      </c>
    </row>
    <row r="162" s="1" customFormat="1" spans="1:22">
      <c r="A162" s="3">
        <v>999227382710857</v>
      </c>
      <c r="B162" s="1" t="s">
        <v>1733</v>
      </c>
      <c r="C162" s="1" t="s">
        <v>1738</v>
      </c>
      <c r="D162" s="1" t="s">
        <v>974</v>
      </c>
      <c r="E162" s="1" t="s">
        <v>1739</v>
      </c>
      <c r="F162" s="1" t="s">
        <v>978</v>
      </c>
      <c r="G162" s="1" t="s">
        <v>951</v>
      </c>
      <c r="H162" s="1" t="s">
        <v>952</v>
      </c>
      <c r="I162" s="1" t="s">
        <v>1740</v>
      </c>
      <c r="J162" s="1" t="s">
        <v>954</v>
      </c>
      <c r="K162" s="1" t="s">
        <v>1740</v>
      </c>
      <c r="L162" s="1" t="s">
        <v>1740</v>
      </c>
      <c r="M162" s="1" t="s">
        <v>955</v>
      </c>
      <c r="N162" s="1" t="s">
        <v>955</v>
      </c>
      <c r="O162" s="1" t="s">
        <v>956</v>
      </c>
      <c r="P162" s="1" t="s">
        <v>957</v>
      </c>
      <c r="Q162" s="1" t="s">
        <v>958</v>
      </c>
      <c r="R162" s="1" t="s">
        <v>1741</v>
      </c>
      <c r="S162" s="1" t="s">
        <v>960</v>
      </c>
      <c r="T162" s="1" t="s">
        <v>961</v>
      </c>
      <c r="U162" s="1" t="s">
        <v>921</v>
      </c>
      <c r="V162" s="1" t="s">
        <v>972</v>
      </c>
    </row>
    <row r="163" s="1" customFormat="1" spans="1:22">
      <c r="A163" s="3">
        <v>999227345418163</v>
      </c>
      <c r="B163" s="1" t="s">
        <v>1742</v>
      </c>
      <c r="C163" s="1" t="s">
        <v>1743</v>
      </c>
      <c r="D163" s="1" t="s">
        <v>1282</v>
      </c>
      <c r="E163" s="1" t="s">
        <v>1744</v>
      </c>
      <c r="F163" s="1" t="s">
        <v>988</v>
      </c>
      <c r="G163" s="1" t="s">
        <v>951</v>
      </c>
      <c r="H163" s="1" t="s">
        <v>952</v>
      </c>
      <c r="I163" s="1" t="s">
        <v>1745</v>
      </c>
      <c r="J163" s="1" t="s">
        <v>954</v>
      </c>
      <c r="K163" s="1" t="s">
        <v>1745</v>
      </c>
      <c r="L163" s="1" t="s">
        <v>1745</v>
      </c>
      <c r="M163" s="1" t="s">
        <v>955</v>
      </c>
      <c r="N163" s="1" t="s">
        <v>955</v>
      </c>
      <c r="O163" s="1" t="s">
        <v>956</v>
      </c>
      <c r="P163" s="1" t="s">
        <v>957</v>
      </c>
      <c r="Q163" s="1" t="s">
        <v>958</v>
      </c>
      <c r="R163" s="1" t="s">
        <v>1746</v>
      </c>
      <c r="S163" s="1" t="s">
        <v>960</v>
      </c>
      <c r="T163" s="1" t="s">
        <v>961</v>
      </c>
      <c r="U163" s="1" t="s">
        <v>921</v>
      </c>
      <c r="V163" s="1" t="s">
        <v>1280</v>
      </c>
    </row>
    <row r="164" s="1" customFormat="1" spans="1:22">
      <c r="A164" s="3">
        <v>999227295319044</v>
      </c>
      <c r="B164" s="1" t="s">
        <v>1747</v>
      </c>
      <c r="C164" s="1" t="s">
        <v>1748</v>
      </c>
      <c r="D164" s="1" t="s">
        <v>1749</v>
      </c>
      <c r="E164" s="1" t="s">
        <v>1750</v>
      </c>
      <c r="F164" s="1" t="s">
        <v>978</v>
      </c>
      <c r="G164" s="1" t="s">
        <v>951</v>
      </c>
      <c r="H164" s="1" t="s">
        <v>952</v>
      </c>
      <c r="I164" s="1" t="s">
        <v>1751</v>
      </c>
      <c r="J164" s="1" t="s">
        <v>954</v>
      </c>
      <c r="K164" s="1" t="s">
        <v>1751</v>
      </c>
      <c r="L164" s="1" t="s">
        <v>1751</v>
      </c>
      <c r="M164" s="1" t="s">
        <v>955</v>
      </c>
      <c r="N164" s="1" t="s">
        <v>955</v>
      </c>
      <c r="O164" s="1" t="s">
        <v>956</v>
      </c>
      <c r="P164" s="1" t="s">
        <v>957</v>
      </c>
      <c r="Q164" s="1" t="s">
        <v>958</v>
      </c>
      <c r="R164" s="1" t="s">
        <v>1752</v>
      </c>
      <c r="S164" s="1" t="s">
        <v>960</v>
      </c>
      <c r="T164" s="1" t="s">
        <v>961</v>
      </c>
      <c r="U164" s="1" t="s">
        <v>921</v>
      </c>
      <c r="V164" s="1" t="s">
        <v>996</v>
      </c>
    </row>
    <row r="165" s="1" customFormat="1" spans="1:22">
      <c r="A165" s="3">
        <v>999227187565862</v>
      </c>
      <c r="B165" s="1" t="s">
        <v>1753</v>
      </c>
      <c r="C165" s="1" t="s">
        <v>1754</v>
      </c>
      <c r="D165" s="1" t="s">
        <v>1755</v>
      </c>
      <c r="E165" s="1" t="s">
        <v>1756</v>
      </c>
      <c r="F165" s="1" t="s">
        <v>988</v>
      </c>
      <c r="G165" s="1" t="s">
        <v>951</v>
      </c>
      <c r="H165" s="1" t="s">
        <v>952</v>
      </c>
      <c r="I165" s="1" t="s">
        <v>1757</v>
      </c>
      <c r="J165" s="1" t="s">
        <v>954</v>
      </c>
      <c r="K165" s="1" t="s">
        <v>1757</v>
      </c>
      <c r="L165" s="1" t="s">
        <v>1757</v>
      </c>
      <c r="M165" s="1" t="s">
        <v>955</v>
      </c>
      <c r="N165" s="1" t="s">
        <v>955</v>
      </c>
      <c r="O165" s="1" t="s">
        <v>956</v>
      </c>
      <c r="P165" s="1" t="s">
        <v>957</v>
      </c>
      <c r="Q165" s="1" t="s">
        <v>958</v>
      </c>
      <c r="R165" s="1" t="s">
        <v>1758</v>
      </c>
      <c r="S165" s="1" t="s">
        <v>960</v>
      </c>
      <c r="T165" s="1" t="s">
        <v>961</v>
      </c>
      <c r="U165" s="1" t="s">
        <v>921</v>
      </c>
      <c r="V165" s="1" t="s">
        <v>962</v>
      </c>
    </row>
    <row r="166" s="1" customFormat="1" spans="1:22">
      <c r="A166" s="3">
        <v>999227180213234</v>
      </c>
      <c r="B166" s="1" t="s">
        <v>1759</v>
      </c>
      <c r="C166" s="1" t="s">
        <v>1760</v>
      </c>
      <c r="D166" s="1" t="s">
        <v>1467</v>
      </c>
      <c r="E166" s="1" t="s">
        <v>1761</v>
      </c>
      <c r="F166" s="1" t="s">
        <v>978</v>
      </c>
      <c r="G166" s="1" t="s">
        <v>951</v>
      </c>
      <c r="H166" s="1" t="s">
        <v>952</v>
      </c>
      <c r="I166" s="1" t="s">
        <v>1762</v>
      </c>
      <c r="J166" s="1" t="s">
        <v>954</v>
      </c>
      <c r="K166" s="1" t="s">
        <v>1762</v>
      </c>
      <c r="L166" s="1" t="s">
        <v>1762</v>
      </c>
      <c r="M166" s="1" t="s">
        <v>955</v>
      </c>
      <c r="N166" s="1" t="s">
        <v>955</v>
      </c>
      <c r="O166" s="1" t="s">
        <v>956</v>
      </c>
      <c r="P166" s="1" t="s">
        <v>957</v>
      </c>
      <c r="Q166" s="1" t="s">
        <v>958</v>
      </c>
      <c r="R166" s="1" t="s">
        <v>1763</v>
      </c>
      <c r="S166" s="1" t="s">
        <v>960</v>
      </c>
      <c r="T166" s="1" t="s">
        <v>961</v>
      </c>
      <c r="U166" s="1" t="s">
        <v>921</v>
      </c>
      <c r="V166" s="1" t="s">
        <v>1018</v>
      </c>
    </row>
    <row r="167" s="1" customFormat="1" spans="1:22">
      <c r="A167" s="3">
        <v>999227108419157</v>
      </c>
      <c r="B167" s="1" t="s">
        <v>1764</v>
      </c>
      <c r="C167" s="1" t="s">
        <v>1765</v>
      </c>
      <c r="D167" s="1" t="s">
        <v>1766</v>
      </c>
      <c r="E167" s="1" t="s">
        <v>1767</v>
      </c>
      <c r="F167" s="1" t="s">
        <v>988</v>
      </c>
      <c r="G167" s="1" t="s">
        <v>951</v>
      </c>
      <c r="H167" s="1" t="s">
        <v>952</v>
      </c>
      <c r="I167" s="1" t="s">
        <v>1768</v>
      </c>
      <c r="J167" s="1" t="s">
        <v>954</v>
      </c>
      <c r="K167" s="1" t="s">
        <v>1768</v>
      </c>
      <c r="L167" s="1" t="s">
        <v>1768</v>
      </c>
      <c r="M167" s="1" t="s">
        <v>955</v>
      </c>
      <c r="N167" s="1" t="s">
        <v>955</v>
      </c>
      <c r="O167" s="1" t="s">
        <v>956</v>
      </c>
      <c r="P167" s="1" t="s">
        <v>957</v>
      </c>
      <c r="Q167" s="1" t="s">
        <v>958</v>
      </c>
      <c r="R167" s="1" t="s">
        <v>1769</v>
      </c>
      <c r="S167" s="1" t="s">
        <v>960</v>
      </c>
      <c r="T167" s="1" t="s">
        <v>961</v>
      </c>
      <c r="U167" s="1" t="s">
        <v>1017</v>
      </c>
      <c r="V167" s="1" t="s">
        <v>962</v>
      </c>
    </row>
    <row r="168" s="1" customFormat="1" spans="1:22">
      <c r="A168" s="3">
        <v>999227005875029</v>
      </c>
      <c r="B168" s="1" t="s">
        <v>1770</v>
      </c>
      <c r="C168" s="1" t="s">
        <v>1771</v>
      </c>
      <c r="D168" s="1" t="s">
        <v>1772</v>
      </c>
      <c r="E168" s="1" t="s">
        <v>1773</v>
      </c>
      <c r="F168" s="1" t="s">
        <v>978</v>
      </c>
      <c r="G168" s="1" t="s">
        <v>951</v>
      </c>
      <c r="H168" s="1" t="s">
        <v>952</v>
      </c>
      <c r="I168" s="1" t="s">
        <v>1774</v>
      </c>
      <c r="J168" s="1" t="s">
        <v>954</v>
      </c>
      <c r="K168" s="1" t="s">
        <v>1774</v>
      </c>
      <c r="L168" s="1" t="s">
        <v>1774</v>
      </c>
      <c r="M168" s="1" t="s">
        <v>955</v>
      </c>
      <c r="N168" s="1" t="s">
        <v>955</v>
      </c>
      <c r="O168" s="1" t="s">
        <v>956</v>
      </c>
      <c r="P168" s="1" t="s">
        <v>957</v>
      </c>
      <c r="Q168" s="1" t="s">
        <v>958</v>
      </c>
      <c r="R168" s="1" t="s">
        <v>1775</v>
      </c>
      <c r="S168" s="1" t="s">
        <v>960</v>
      </c>
      <c r="T168" s="1" t="s">
        <v>961</v>
      </c>
      <c r="U168" s="1" t="s">
        <v>921</v>
      </c>
      <c r="V168" s="1" t="s">
        <v>972</v>
      </c>
    </row>
    <row r="169" s="1" customFormat="1" spans="1:22">
      <c r="A169" s="3">
        <v>999226329787561</v>
      </c>
      <c r="B169" s="1" t="s">
        <v>1776</v>
      </c>
      <c r="C169" s="1" t="s">
        <v>1777</v>
      </c>
      <c r="D169" s="1" t="s">
        <v>1778</v>
      </c>
      <c r="E169" s="1" t="s">
        <v>1779</v>
      </c>
      <c r="F169" s="1" t="s">
        <v>988</v>
      </c>
      <c r="G169" s="1" t="s">
        <v>951</v>
      </c>
      <c r="H169" s="1" t="s">
        <v>952</v>
      </c>
      <c r="I169" s="1" t="s">
        <v>1780</v>
      </c>
      <c r="J169" s="1" t="s">
        <v>954</v>
      </c>
      <c r="K169" s="1" t="s">
        <v>1780</v>
      </c>
      <c r="L169" s="1" t="s">
        <v>1780</v>
      </c>
      <c r="M169" s="1" t="s">
        <v>955</v>
      </c>
      <c r="N169" s="1" t="s">
        <v>955</v>
      </c>
      <c r="O169" s="1" t="s">
        <v>956</v>
      </c>
      <c r="P169" s="1" t="s">
        <v>957</v>
      </c>
      <c r="Q169" s="1" t="s">
        <v>958</v>
      </c>
      <c r="R169" s="1" t="s">
        <v>1781</v>
      </c>
      <c r="S169" s="1" t="s">
        <v>960</v>
      </c>
      <c r="T169" s="1" t="s">
        <v>961</v>
      </c>
      <c r="U169" s="1" t="s">
        <v>921</v>
      </c>
      <c r="V169" s="1" t="s">
        <v>1018</v>
      </c>
    </row>
    <row r="170" s="1" customFormat="1" spans="1:22">
      <c r="A170" s="3">
        <v>999225785443633</v>
      </c>
      <c r="B170" s="1" t="s">
        <v>1782</v>
      </c>
      <c r="C170" s="1" t="s">
        <v>1783</v>
      </c>
      <c r="D170" s="1" t="s">
        <v>1784</v>
      </c>
      <c r="E170" s="1" t="s">
        <v>1785</v>
      </c>
      <c r="F170" s="1" t="s">
        <v>947</v>
      </c>
      <c r="G170" s="1" t="s">
        <v>951</v>
      </c>
      <c r="H170" s="1" t="s">
        <v>952</v>
      </c>
      <c r="I170" s="1" t="s">
        <v>1786</v>
      </c>
      <c r="J170" s="1" t="s">
        <v>954</v>
      </c>
      <c r="K170" s="1" t="s">
        <v>1786</v>
      </c>
      <c r="L170" s="1" t="s">
        <v>1786</v>
      </c>
      <c r="M170" s="1" t="s">
        <v>955</v>
      </c>
      <c r="N170" s="1" t="s">
        <v>955</v>
      </c>
      <c r="O170" s="1" t="s">
        <v>956</v>
      </c>
      <c r="P170" s="1" t="s">
        <v>957</v>
      </c>
      <c r="Q170" s="1" t="s">
        <v>958</v>
      </c>
      <c r="R170" s="1" t="s">
        <v>1787</v>
      </c>
      <c r="S170" s="1" t="s">
        <v>960</v>
      </c>
      <c r="T170" s="1" t="s">
        <v>961</v>
      </c>
      <c r="U170" s="1" t="s">
        <v>921</v>
      </c>
      <c r="V170" s="1" t="s">
        <v>1018</v>
      </c>
    </row>
    <row r="171" s="1" customFormat="1" spans="1:22">
      <c r="A171" s="3">
        <v>999225696715324</v>
      </c>
      <c r="B171" s="1" t="s">
        <v>1788</v>
      </c>
      <c r="C171" s="1" t="s">
        <v>1789</v>
      </c>
      <c r="D171" s="1" t="s">
        <v>1790</v>
      </c>
      <c r="E171" s="1" t="s">
        <v>1791</v>
      </c>
      <c r="F171" s="1" t="s">
        <v>1019</v>
      </c>
      <c r="G171" s="1" t="s">
        <v>978</v>
      </c>
      <c r="H171" s="1" t="s">
        <v>952</v>
      </c>
      <c r="I171" s="1" t="s">
        <v>1792</v>
      </c>
      <c r="J171" s="1" t="s">
        <v>954</v>
      </c>
      <c r="K171" s="1" t="s">
        <v>1792</v>
      </c>
      <c r="L171" s="1" t="s">
        <v>1792</v>
      </c>
      <c r="M171" s="1" t="s">
        <v>955</v>
      </c>
      <c r="N171" s="1" t="s">
        <v>955</v>
      </c>
      <c r="O171" s="1" t="s">
        <v>956</v>
      </c>
      <c r="P171" s="1" t="s">
        <v>957</v>
      </c>
      <c r="Q171" s="1" t="s">
        <v>958</v>
      </c>
      <c r="R171" s="1" t="s">
        <v>1793</v>
      </c>
      <c r="S171" s="1" t="s">
        <v>960</v>
      </c>
      <c r="T171" s="1" t="s">
        <v>961</v>
      </c>
      <c r="U171" s="1" t="s">
        <v>921</v>
      </c>
      <c r="V171" s="1" t="s">
        <v>1256</v>
      </c>
    </row>
    <row r="172" s="1" customFormat="1" spans="1:22">
      <c r="A172" s="1" t="s">
        <v>1794</v>
      </c>
      <c r="B172" s="1" t="s">
        <v>1795</v>
      </c>
      <c r="C172" s="1" t="s">
        <v>1796</v>
      </c>
      <c r="D172" s="1" t="s">
        <v>1488</v>
      </c>
      <c r="E172" s="1" t="s">
        <v>1489</v>
      </c>
      <c r="F172" s="1" t="s">
        <v>988</v>
      </c>
      <c r="G172" s="1" t="s">
        <v>951</v>
      </c>
      <c r="H172" s="1" t="s">
        <v>952</v>
      </c>
      <c r="I172" s="1" t="s">
        <v>956</v>
      </c>
      <c r="J172" s="1" t="s">
        <v>954</v>
      </c>
      <c r="K172" s="1" t="s">
        <v>956</v>
      </c>
      <c r="L172" s="1" t="s">
        <v>956</v>
      </c>
      <c r="M172" s="1" t="s">
        <v>955</v>
      </c>
      <c r="N172" s="1" t="s">
        <v>955</v>
      </c>
      <c r="O172" s="1" t="s">
        <v>956</v>
      </c>
      <c r="P172" s="1" t="s">
        <v>957</v>
      </c>
      <c r="Q172" s="1" t="s">
        <v>958</v>
      </c>
      <c r="R172" s="1" t="s">
        <v>1797</v>
      </c>
      <c r="S172" s="1" t="s">
        <v>960</v>
      </c>
      <c r="T172" s="1" t="s">
        <v>961</v>
      </c>
      <c r="U172" s="1" t="s">
        <v>921</v>
      </c>
      <c r="V172" s="1" t="s">
        <v>1018</v>
      </c>
    </row>
    <row r="173" s="1" customFormat="1" spans="1:22">
      <c r="A173" s="3">
        <v>999224959263947</v>
      </c>
      <c r="B173" s="1" t="s">
        <v>1798</v>
      </c>
      <c r="C173" s="1" t="s">
        <v>1799</v>
      </c>
      <c r="D173" s="1" t="s">
        <v>1800</v>
      </c>
      <c r="E173" s="1" t="s">
        <v>1801</v>
      </c>
      <c r="F173" s="1" t="s">
        <v>947</v>
      </c>
      <c r="G173" s="1" t="s">
        <v>951</v>
      </c>
      <c r="H173" s="1" t="s">
        <v>952</v>
      </c>
      <c r="I173" s="1" t="s">
        <v>1802</v>
      </c>
      <c r="J173" s="1" t="s">
        <v>954</v>
      </c>
      <c r="K173" s="1" t="s">
        <v>1802</v>
      </c>
      <c r="L173" s="1" t="s">
        <v>1802</v>
      </c>
      <c r="M173" s="1" t="s">
        <v>955</v>
      </c>
      <c r="N173" s="1" t="s">
        <v>955</v>
      </c>
      <c r="O173" s="1" t="s">
        <v>956</v>
      </c>
      <c r="P173" s="1" t="s">
        <v>957</v>
      </c>
      <c r="Q173" s="1" t="s">
        <v>958</v>
      </c>
      <c r="R173" s="1" t="s">
        <v>1803</v>
      </c>
      <c r="S173" s="1" t="s">
        <v>960</v>
      </c>
      <c r="T173" s="1" t="s">
        <v>961</v>
      </c>
      <c r="U173" s="1" t="s">
        <v>921</v>
      </c>
      <c r="V173" s="1" t="s">
        <v>1018</v>
      </c>
    </row>
    <row r="174" s="1" customFormat="1" spans="1:22">
      <c r="A174" s="3">
        <v>999224016925607</v>
      </c>
      <c r="B174" s="1" t="s">
        <v>1804</v>
      </c>
      <c r="C174" s="1" t="s">
        <v>1805</v>
      </c>
      <c r="D174" s="1" t="s">
        <v>1806</v>
      </c>
      <c r="E174" s="1" t="s">
        <v>1807</v>
      </c>
      <c r="F174" s="1" t="s">
        <v>988</v>
      </c>
      <c r="G174" s="1" t="s">
        <v>951</v>
      </c>
      <c r="H174" s="1" t="s">
        <v>952</v>
      </c>
      <c r="I174" s="1" t="s">
        <v>1808</v>
      </c>
      <c r="J174" s="1" t="s">
        <v>954</v>
      </c>
      <c r="K174" s="1" t="s">
        <v>1808</v>
      </c>
      <c r="L174" s="1" t="s">
        <v>1808</v>
      </c>
      <c r="M174" s="1" t="s">
        <v>955</v>
      </c>
      <c r="N174" s="1" t="s">
        <v>955</v>
      </c>
      <c r="O174" s="1" t="s">
        <v>956</v>
      </c>
      <c r="P174" s="1" t="s">
        <v>957</v>
      </c>
      <c r="Q174" s="1" t="s">
        <v>958</v>
      </c>
      <c r="R174" s="1" t="s">
        <v>1809</v>
      </c>
      <c r="S174" s="1" t="s">
        <v>960</v>
      </c>
      <c r="T174" s="1" t="s">
        <v>961</v>
      </c>
      <c r="U174" s="1" t="s">
        <v>921</v>
      </c>
      <c r="V174" s="1" t="s">
        <v>972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2023-12-19T01:40:17Z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