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<sst xmlns="http://schemas.openxmlformats.org/spreadsheetml/2006/main" count="4245" uniqueCount="1439">
  <si>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</si>
  <si>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</si>
  <si>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</si>
  <si>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</si>
  <si>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</si>
  <si>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</si>
  <si>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</si>
  <si>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</si>
  <si>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</si>
  <si>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</si>
  <si>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</si>
  <si>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</si>
  <si>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</si>
  <si>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</si>
  <si>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</si>
  <si>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</si>
  <si>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</si>
  <si>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</si>
  <si>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</si>
  <si>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</si>
  <si>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</si>
  <si>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</si>
  <si>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</si>
  <si>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</si>
  <si>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</si>
  <si>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999224706449465	</t>
  </si>
  <si>
    <t>Ctrip</t>
  </si>
  <si>
    <t>正常</t>
  </si>
  <si>
    <t>[曼谷]曼谷水门伯克利酒店(The Berkeley Hotel Pratunam Bangkok)(68545460)</t>
  </si>
  <si>
    <t>主楼奢华四人套房&lt;4人入住&gt;&lt;不退款&gt;&lt;早餐&gt;</t>
  </si>
  <si>
    <t>HKD</t>
  </si>
  <si>
    <t>Ong/Xin Yi Cindy,Loo/Shirlyn,Low/Madeline Gek Ting,Yew/Brina Jie Lin</t>
  </si>
  <si>
    <t>CA13030231220HKD</t>
  </si>
  <si>
    <t>未提现</t>
  </si>
  <si>
    <t>携程开票</t>
  </si>
  <si>
    <t xml:space="preserve">3486887	</t>
  </si>
  <si>
    <t xml:space="preserve">10011022616	</t>
  </si>
  <si>
    <t xml:space="preserve">999225421144961	</t>
  </si>
  <si>
    <t>[伯明翰]伯明翰立方酒店(The Cube Hotel Birmingham)(92029414)</t>
  </si>
  <si>
    <t>标准双人房&lt;2人入住&gt;&lt;不退款&gt;</t>
  </si>
  <si>
    <t>Baker/Michael</t>
  </si>
  <si>
    <t xml:space="preserve">3654174	</t>
  </si>
  <si>
    <t xml:space="preserve">RL31371775	</t>
  </si>
  <si>
    <t xml:space="preserve">999225519482432	</t>
  </si>
  <si>
    <t>[湄林]M.普雷斯玛利姆公寓(M.Place Maerim)(103759968)</t>
  </si>
  <si>
    <t>双床间&lt;2人入住&gt;</t>
  </si>
  <si>
    <t>MISIN/KITTIYA</t>
  </si>
  <si>
    <t xml:space="preserve">3671477	</t>
  </si>
  <si>
    <t xml:space="preserve">|53084803,53084805	</t>
  </si>
  <si>
    <t xml:space="preserve">999225655497251	</t>
  </si>
  <si>
    <t>[科纳]皇家科纳度假酒店(Royal Kona Resort)(70393175)</t>
  </si>
  <si>
    <t>豪华房&lt;2人入住&gt;</t>
  </si>
  <si>
    <t>Deng Ting,Chu Ruiqi</t>
  </si>
  <si>
    <t xml:space="preserve">3699532	</t>
  </si>
  <si>
    <t xml:space="preserve">	</t>
  </si>
  <si>
    <t xml:space="preserve">999225694449256	</t>
  </si>
  <si>
    <t>[伦敦]伦敦圣吉尔斯酒店(St Giles London – A St Giles Hotel)(55270048)</t>
  </si>
  <si>
    <t>经典大床房&lt;2人入住&gt;&lt;不退款&gt;</t>
  </si>
  <si>
    <t>BRENNAN/ESTELLE</t>
  </si>
  <si>
    <t xml:space="preserve">3707882	</t>
  </si>
  <si>
    <t xml:space="preserve">79688SE455952	</t>
  </si>
  <si>
    <t xml:space="preserve">999226007523414	</t>
  </si>
  <si>
    <t>[戈亚尼亚]米加摩达酒店(Mega Moda Goiania Hotel)(89936343)</t>
  </si>
  <si>
    <t>单人房&lt;2人入住&gt;&lt;早餐&gt;</t>
  </si>
  <si>
    <t>VIEIRA/ALIXANDRE BARROSO</t>
  </si>
  <si>
    <t xml:space="preserve">3772581	</t>
  </si>
  <si>
    <t>取消</t>
  </si>
  <si>
    <t xml:space="preserve">999226138255597	</t>
  </si>
  <si>
    <t>[Haymarket]悉尼南部大酒店(Great Southern Hotel Sydney)(55665945)</t>
  </si>
  <si>
    <t>标准房 (Standard Room with no Housekeeping )&lt;2人入住&gt;</t>
  </si>
  <si>
    <t>YEUNG/PETER WOON FAN</t>
  </si>
  <si>
    <t xml:space="preserve">3801650	</t>
  </si>
  <si>
    <t xml:space="preserve">-70451103	</t>
  </si>
  <si>
    <t xml:space="preserve">999226335896666	</t>
  </si>
  <si>
    <t>[霍巴特]麦克01酒店(Macq 01 Hotel)(92028632)</t>
  </si>
  <si>
    <t>海滨高级房&lt;2人入住&gt;&lt;早餐&gt;</t>
  </si>
  <si>
    <t>JIN/CELINE,JIN/SHIHAO,JIN/JING,Xu/Ye</t>
  </si>
  <si>
    <t xml:space="preserve">3829309	</t>
  </si>
  <si>
    <t xml:space="preserve">999226338840309	</t>
  </si>
  <si>
    <t>[普吉岛]普吉岛快递之旅奥克伍德酒店(Oakwood Hotel Journeyhub Phuket)(55304141)</t>
  </si>
  <si>
    <t>豪华特大床房&lt;2人入住&gt;&lt;早餐&gt;</t>
  </si>
  <si>
    <t>HOWE/STEVE</t>
  </si>
  <si>
    <t xml:space="preserve">3830812	</t>
  </si>
  <si>
    <t xml:space="preserve">999226359660842	</t>
  </si>
  <si>
    <t>[利物浦]利物浦便捷酒店(easyHotel Liverpool)(90381936)</t>
  </si>
  <si>
    <t>基本房间1双人床（无窗户）&lt;2人入住&gt;&lt;不退款&gt;</t>
  </si>
  <si>
    <t>Heaney/Jack Joseph,Heaney/Ciaran Patrick</t>
  </si>
  <si>
    <t xml:space="preserve">3841922	</t>
  </si>
  <si>
    <t xml:space="preserve">-75424994	</t>
  </si>
  <si>
    <t xml:space="preserve">999226596038900	</t>
  </si>
  <si>
    <t>GRANT/MELISSA,GRANT/VANESSA</t>
  </si>
  <si>
    <t xml:space="preserve">3873049	</t>
  </si>
  <si>
    <t xml:space="preserve">79688SE472652	</t>
  </si>
  <si>
    <t xml:space="preserve">999226798517035	</t>
  </si>
  <si>
    <t>[米兰]格南米兰酒店(Glam Milano)(55290303)</t>
  </si>
  <si>
    <t>Rickler/Renato</t>
  </si>
  <si>
    <t xml:space="preserve">3941246	</t>
  </si>
  <si>
    <t xml:space="preserve">9692703	</t>
  </si>
  <si>
    <t xml:space="preserve">999226842305955	</t>
  </si>
  <si>
    <t>[普吉岛]芭东帕拉贡水疗度假酒店(Patong Paragon Resort &amp; Spa)(56174660)</t>
  </si>
  <si>
    <t>豪华房&lt;2人入住&gt;&lt;不退款&gt;&lt;早餐&gt;</t>
  </si>
  <si>
    <t>ZHU/JIANGHAI,TANG/WEI,LUO/XUAN,HE/KUI,WAN/GUIZHI,PENG/NA,QIAN/JIAYAN,DING/XUANLI,LIU/WENBIN,DENG/ZIWEN</t>
  </si>
  <si>
    <t xml:space="preserve">3949245	</t>
  </si>
  <si>
    <t xml:space="preserve">238542	</t>
  </si>
  <si>
    <t xml:space="preserve">999226842371457	</t>
  </si>
  <si>
    <t>SHEN/YUE,XU/LU,FANG/QIBO,ZHANG/LIBAIN,JIN/XIAOPING,ZHANG/XIAOLU,CHEN/QUN,SHI/LIHUA</t>
  </si>
  <si>
    <t xml:space="preserve">3949266	</t>
  </si>
  <si>
    <t xml:space="preserve">238541	</t>
  </si>
  <si>
    <t xml:space="preserve">999226853825964	</t>
  </si>
  <si>
    <t>[罗博]罗博河度假村(Loboc River Resort)(55680312)</t>
  </si>
  <si>
    <t>森林景观房&lt;2人入住&gt;&lt;不退款&gt;</t>
  </si>
  <si>
    <t>SHEN/HONG,ZHOU/HONGYING</t>
  </si>
  <si>
    <t xml:space="preserve">3962078	</t>
  </si>
  <si>
    <t xml:space="preserve">092020144	</t>
  </si>
  <si>
    <t xml:space="preserve">999226911286800	</t>
  </si>
  <si>
    <t>[胡志明市]西西里西贡 Spa 酒店(Cicilia Saigon Hotels &amp; Spa)(55254439)</t>
  </si>
  <si>
    <t>豪华房&lt;2人入住&gt;&lt;早餐&gt;</t>
  </si>
  <si>
    <t>MIN/GYEONGBAE</t>
  </si>
  <si>
    <t xml:space="preserve">3970396	</t>
  </si>
  <si>
    <t xml:space="preserve">1038444	</t>
  </si>
  <si>
    <t xml:space="preserve">999227111079642	</t>
  </si>
  <si>
    <t>[纽约]纽约市中心希尔顿逸林酒店(DoubleTree by Hilton New York Downtown)(55328987)</t>
  </si>
  <si>
    <t>标准大床房&lt;2人入住&gt;</t>
  </si>
  <si>
    <t>ZHU/YUCHENG</t>
  </si>
  <si>
    <t xml:space="preserve">4009137	</t>
  </si>
  <si>
    <t xml:space="preserve">999227111390999	</t>
  </si>
  <si>
    <t>[马尼拉]马尼拉湾景园酒店(Bayview Park Hotel Manila)(55280723)</t>
  </si>
  <si>
    <t>高级双人床房&lt;2人入住&gt;&lt;早餐&gt;</t>
  </si>
  <si>
    <t>Espolong/Archieval,Espolong/Archieval</t>
  </si>
  <si>
    <t xml:space="preserve">4009232	</t>
  </si>
  <si>
    <t xml:space="preserve">295630	</t>
  </si>
  <si>
    <t xml:space="preserve">999227169003774	</t>
  </si>
  <si>
    <t>[普塔坦]阿皮亚泛婆罗洲酒店(Pan Borneo Hotel Kota Kinabalu)(55560230)</t>
  </si>
  <si>
    <t>Pool View Double or Twin Room&lt;2人入住&gt;</t>
  </si>
  <si>
    <t>JEMAT/AMANDA</t>
  </si>
  <si>
    <t xml:space="preserve">4011952	</t>
  </si>
  <si>
    <t xml:space="preserve">999227190308732	</t>
  </si>
  <si>
    <t>[仁川]仁川君悦大酒店(Grand Hyatt Incheon)(89918362)</t>
  </si>
  <si>
    <t>豪华特大床房&lt;2人入住&gt;</t>
  </si>
  <si>
    <t>KIM/HAJIN</t>
  </si>
  <si>
    <t xml:space="preserve">4021930	</t>
  </si>
  <si>
    <t xml:space="preserve">999227338093042	</t>
  </si>
  <si>
    <t>[纳柯亚]那格亚希尔巴达姆酒店(Nagoya Hill Hotel Batam)(55320663)</t>
  </si>
  <si>
    <t>高级房(双床)&lt;2人入住&gt;&lt;早餐&gt;</t>
  </si>
  <si>
    <t>CHEE/WANG PENG</t>
  </si>
  <si>
    <t xml:space="preserve">4055502	</t>
  </si>
  <si>
    <t xml:space="preserve">250671	</t>
  </si>
  <si>
    <t xml:space="preserve">999227407231616	</t>
  </si>
  <si>
    <t>[马赛]马赛NH典藏酒店(NH Collection Marseille)(55694586)</t>
  </si>
  <si>
    <t>高级房&lt;2人入住&gt;&lt;早餐&gt;</t>
  </si>
  <si>
    <t>LI/QINGQING,ZHANG/YOUMIN</t>
  </si>
  <si>
    <t xml:space="preserve">4071364	</t>
  </si>
  <si>
    <t xml:space="preserve">394157	</t>
  </si>
  <si>
    <t xml:space="preserve">999227411286730	</t>
  </si>
  <si>
    <t>[巴厘岛]巴厘岛塞米亚克温德姆华美达安可酒店(Ramada Encore by Wyndham Bali Seminyak)(55337241)</t>
  </si>
  <si>
    <t>Apte/Nupura,Apte/Nupura</t>
  </si>
  <si>
    <t xml:space="preserve">4073116	</t>
  </si>
  <si>
    <t xml:space="preserve">176761	</t>
  </si>
  <si>
    <t xml:space="preserve">999227949953981	</t>
  </si>
  <si>
    <t>[布拉格]查理大桥阿奇博尔德酒店(Archibald at The Charles Bridge)(55560422)</t>
  </si>
  <si>
    <t>双人房 1张双人床&lt;2人入住&gt;&lt;不退款&gt;&lt;早餐&gt;</t>
  </si>
  <si>
    <t>DJABBAROV/SAIDJAFFAR</t>
  </si>
  <si>
    <t xml:space="preserve">4083618	</t>
  </si>
  <si>
    <t xml:space="preserve">999227951412684	</t>
  </si>
  <si>
    <t>[马德里]NH典藏马德里欧式建筑酒店(NH Collection Eurobuilding)(55611981)</t>
  </si>
  <si>
    <t>CHAN/CHEUK HUNG</t>
  </si>
  <si>
    <t xml:space="preserve">4084276	</t>
  </si>
  <si>
    <t xml:space="preserve">123690126	</t>
  </si>
  <si>
    <t xml:space="preserve">999227989152578	</t>
  </si>
  <si>
    <t>CHOE/OE SOL</t>
  </si>
  <si>
    <t xml:space="preserve">4097065	</t>
  </si>
  <si>
    <t xml:space="preserve">999227989207723	</t>
  </si>
  <si>
    <t>[首尔]三井酒店(Hotel Samjung)(55337145)</t>
  </si>
  <si>
    <t>标准双床房&lt;2人入住&gt;&lt;不退款&gt;</t>
  </si>
  <si>
    <t>KE/XINYU,LI/XIAOHAN</t>
  </si>
  <si>
    <t xml:space="preserve">4097075	</t>
  </si>
  <si>
    <t xml:space="preserve">23062295	</t>
  </si>
  <si>
    <t xml:space="preserve">999227992242148	</t>
  </si>
  <si>
    <t>LEE/AREUM</t>
  </si>
  <si>
    <t xml:space="preserve">4098216	</t>
  </si>
  <si>
    <t xml:space="preserve">999228039747255	</t>
  </si>
  <si>
    <t>[纽约]纽约中央公园帕克莱恩酒店(Park Lane Hotel New York Con)(55281240)</t>
  </si>
  <si>
    <t>帕克莱恩特大床房&lt;2人入住&gt;</t>
  </si>
  <si>
    <t>Altman/Timothy</t>
  </si>
  <si>
    <t xml:space="preserve">4110580	</t>
  </si>
  <si>
    <t xml:space="preserve">999228061604827	</t>
  </si>
  <si>
    <t>[塔穆宁]关岛都喜海滩度假村(Dusit Beach Resort Guam)(55779583)</t>
  </si>
  <si>
    <t>海景豪华特大床房&lt;2人入住&gt;&lt;不退款&gt;&lt;早餐&gt;</t>
  </si>
  <si>
    <t>LEE/YUCHAN,LEE/SANGTAE</t>
  </si>
  <si>
    <t xml:space="preserve">4113915	</t>
  </si>
  <si>
    <t xml:space="preserve">109209612,109209613	</t>
  </si>
  <si>
    <t xml:space="preserve">999228062922554	</t>
  </si>
  <si>
    <t>[吉隆坡]莱恩酒店(Sleeping Lion Suites)(111414278)</t>
  </si>
  <si>
    <t>高级双床房&lt;2人入住&gt;&lt;不退款&gt;</t>
  </si>
  <si>
    <t>LIM/EE FATT</t>
  </si>
  <si>
    <t xml:space="preserve">4114193	</t>
  </si>
  <si>
    <t xml:space="preserve">141447	</t>
  </si>
  <si>
    <t xml:space="preserve">999228075661258	</t>
  </si>
  <si>
    <t>[曼谷]曼谷传承酒店(The Heritage Hotels Bangkok)(54503369)</t>
  </si>
  <si>
    <t>尊贵房&lt;2人入住&gt;</t>
  </si>
  <si>
    <t>WOO/KING SHING</t>
  </si>
  <si>
    <t xml:space="preserve">4120844	</t>
  </si>
  <si>
    <t xml:space="preserve">999228102679775	</t>
  </si>
  <si>
    <t>[曼谷]曼谷素坤逸安凡尼酒店(Avani Sukhumvit Bangkok Hotel)(70165254)</t>
  </si>
  <si>
    <t>阿瓦尼房&lt;2人入住&gt;&lt;早餐&gt;</t>
  </si>
  <si>
    <t>LIN/YUANFU</t>
  </si>
  <si>
    <t xml:space="preserve">4127753	</t>
  </si>
  <si>
    <t xml:space="preserve">5989996	</t>
  </si>
  <si>
    <t xml:space="preserve">999228211087573	</t>
  </si>
  <si>
    <t>[帕赛市]马尼拉贝尔蒙特酒店(Belmont Hotel Manila)(55321134)</t>
  </si>
  <si>
    <t>高级房&lt;2人入住&gt;&lt;不退款&gt;</t>
  </si>
  <si>
    <t>Mateo/Dhariane Dhia,Mateo/Dhariane Dhia</t>
  </si>
  <si>
    <t xml:space="preserve">4150452	</t>
  </si>
  <si>
    <t xml:space="preserve">321700	</t>
  </si>
  <si>
    <t xml:space="preserve">999228215429205	</t>
  </si>
  <si>
    <t>DOUBLE SUPERIOR&lt;2人入住&gt;&lt;早餐&gt;</t>
  </si>
  <si>
    <t>KHOO/GWERN,LIN/ANGELINE</t>
  </si>
  <si>
    <t xml:space="preserve">4152988	</t>
  </si>
  <si>
    <t xml:space="preserve">252056	</t>
  </si>
  <si>
    <t xml:space="preserve">999228215902275	</t>
  </si>
  <si>
    <t>[帕拉尼亚克]梦之城 - 马尼拉诺布酒店(City of Dreams - Nobu Hotel Manila)(56196269)</t>
  </si>
  <si>
    <t>诺布豪华特大床房&lt;2人入住&gt;&lt;早餐&gt;</t>
  </si>
  <si>
    <t>Kim/Wanki,Kim/Wanki</t>
  </si>
  <si>
    <t xml:space="preserve">4153298	</t>
  </si>
  <si>
    <t xml:space="preserve">1410309	</t>
  </si>
  <si>
    <t xml:space="preserve">999228274067211	</t>
  </si>
  <si>
    <t>[新加坡]遨堡圣淘沙酒店 - 远东集团(The Outpost Hotel Sentosa by Far East Hospitality)(55779662)</t>
  </si>
  <si>
    <t>池景豪华特大床房&lt;2人入住&gt;</t>
  </si>
  <si>
    <t>WOO/BRENNA YAN YEE</t>
  </si>
  <si>
    <t xml:space="preserve">4173499	</t>
  </si>
  <si>
    <t xml:space="preserve">332826073	</t>
  </si>
  <si>
    <t xml:space="preserve">999228310888299	</t>
  </si>
  <si>
    <t>[丹戎士拔]吉隆坡黄金棕榈树度假村(Avani Sepang Goldcoast Resort)(55944772)</t>
  </si>
  <si>
    <t>两卧室别墅&lt;5人入住&gt;&lt;不退款&gt;&lt;早餐&gt;</t>
  </si>
  <si>
    <t>CHENG/JESSIE</t>
  </si>
  <si>
    <t xml:space="preserve">4186584	</t>
  </si>
  <si>
    <t xml:space="preserve">743988	</t>
  </si>
  <si>
    <t xml:space="preserve">999228311004251	</t>
  </si>
  <si>
    <t>[马拉喀什]马拉喀什迪瓦尼水疗酒店(Diwane Hotel &amp; Spa Marrakech)(55733459)</t>
  </si>
  <si>
    <t>双人房&lt;2人入住&gt;&lt;早餐&gt;</t>
  </si>
  <si>
    <t>SHU/XINQI,WANG/YUNYE,BAO/PANKAINA</t>
  </si>
  <si>
    <t xml:space="preserve">4186780	</t>
  </si>
  <si>
    <t xml:space="preserve">999228314192037	</t>
  </si>
  <si>
    <t>[第戎]奥达里斯公寓酒店-第戎科德利埃(Odalys City Dijon les Cordeliers)(55542845)</t>
  </si>
  <si>
    <t>标准双人一室公寓&lt;2人入住&gt;&lt;早餐&gt;</t>
  </si>
  <si>
    <t>MONNIN/Timotei</t>
  </si>
  <si>
    <t xml:space="preserve">4188147	</t>
  </si>
  <si>
    <t xml:space="preserve">999228316585334	</t>
  </si>
  <si>
    <t>[吉隆坡]吉隆坡阿玛瑞酒店(Amari Kuala Lumpur)(110133635)</t>
  </si>
  <si>
    <t>俱乐部套房, 1 间卧室&lt;2人入住&gt;&lt;不退款&gt;&lt;早餐&gt;</t>
  </si>
  <si>
    <t>LEE/JIT YO</t>
  </si>
  <si>
    <t xml:space="preserve">4189796	</t>
  </si>
  <si>
    <t xml:space="preserve">999228317178452	</t>
  </si>
  <si>
    <t>[新山]KSL度假酒店(KSL Hotel &amp; Resort)(55680499)</t>
  </si>
  <si>
    <t>豪华房(特大床)&lt;2人入住&gt;&lt;早餐&gt;</t>
  </si>
  <si>
    <t>WU/QIAOXIN</t>
  </si>
  <si>
    <t xml:space="preserve">4190302	</t>
  </si>
  <si>
    <t xml:space="preserve">999228318781769	</t>
  </si>
  <si>
    <t>[曼谷]曼谷帕那空盛泰乐中心酒店(Centra by Centara Hotel Bangkok Phra Nakhon)(109174758)</t>
  </si>
  <si>
    <t>豪华房（双床）&lt;2人入住&gt;&lt;不退款&gt;</t>
  </si>
  <si>
    <t>SUKSAWAT/CHISANUPONG</t>
  </si>
  <si>
    <t xml:space="preserve">4191926	</t>
  </si>
  <si>
    <t xml:space="preserve">999228332586446	</t>
  </si>
  <si>
    <t>[圣罗莎]塞达努瓦利酒店(Seda Nuvali)(55895764)</t>
  </si>
  <si>
    <t>MALLARI/ALESSANDRA RAYNE LEDONIO</t>
  </si>
  <si>
    <t xml:space="preserve">4198702	</t>
  </si>
  <si>
    <t xml:space="preserve">999228345510469	</t>
  </si>
  <si>
    <t>[阿尔及尔]罗扎酒店(Roza Hotel)(110037605)</t>
  </si>
  <si>
    <t>标准单人间&lt;1人入住&gt;&lt;不退款&gt;&lt;早餐&gt;</t>
  </si>
  <si>
    <t>maatar/moussa</t>
  </si>
  <si>
    <t xml:space="preserve">4206456	</t>
  </si>
  <si>
    <t xml:space="preserve">442036	</t>
  </si>
  <si>
    <t xml:space="preserve">999228345759755	</t>
  </si>
  <si>
    <t>[圣塞巴斯蒂安德洛斯雷耶斯]洛斯雷耶斯环球住宿(Globales de Los Reyes)(55299599)</t>
  </si>
  <si>
    <t>客房&lt;2人入住&gt;</t>
  </si>
  <si>
    <t>QUIROGA/GABRIELA</t>
  </si>
  <si>
    <t xml:space="preserve">4206622	</t>
  </si>
  <si>
    <t xml:space="preserve">999228358850584	</t>
  </si>
  <si>
    <t>[马德里]利亚贝尼酒店(Hotel Liabeny)(55414426)</t>
  </si>
  <si>
    <t>豪华双人床房&lt;2人入住&gt;</t>
  </si>
  <si>
    <t>CI/TINGTING,QI/YULAN</t>
  </si>
  <si>
    <t xml:space="preserve">4212572	</t>
  </si>
  <si>
    <t xml:space="preserve">999228359869306	</t>
  </si>
  <si>
    <t>[沙美岛]沙美馆度假村(Samed Pavilion Resort)(70391780)</t>
  </si>
  <si>
    <t>Ninomiya/Akira</t>
  </si>
  <si>
    <t xml:space="preserve">4213004	</t>
  </si>
  <si>
    <t xml:space="preserve">999228361046718	</t>
  </si>
  <si>
    <t>[曼谷]中央政府大楼酒店暨会议中心(Centra Government Complex Hotel &amp; Convention Centre)(68545106)</t>
  </si>
  <si>
    <t>AUENGSAKUN/AMONRAT,CHANWITWATANAKIT/THIRAWAT</t>
  </si>
  <si>
    <t xml:space="preserve">4213913	</t>
  </si>
  <si>
    <t xml:space="preserve">18174841	</t>
  </si>
  <si>
    <t xml:space="preserve">999228367400670	</t>
  </si>
  <si>
    <t>[芭堤雅]当下酒店(The Now Hotel)(56206251)</t>
  </si>
  <si>
    <t>标准双床房(xs)&lt;2人入住&gt;&lt;不退款&gt;</t>
  </si>
  <si>
    <t>SINGTHOM/PIYACHAT</t>
  </si>
  <si>
    <t xml:space="preserve">4218330	</t>
  </si>
  <si>
    <t xml:space="preserve">999228367469589	</t>
  </si>
  <si>
    <t>[甲米]甲米奥南格洛(Glow Ao Nang Krabi)(60480375)</t>
  </si>
  <si>
    <t>高级双床房&lt;2人入住&gt;&lt;不退款&gt;&lt;早餐&gt;</t>
  </si>
  <si>
    <t>LOWWATCHARAKORN/RISA</t>
  </si>
  <si>
    <t xml:space="preserve">4218420	</t>
  </si>
  <si>
    <t xml:space="preserve">999228367812777	</t>
  </si>
  <si>
    <t>CHUNG/WOON YIA</t>
  </si>
  <si>
    <t xml:space="preserve">4219214	</t>
  </si>
  <si>
    <t xml:space="preserve">148192	</t>
  </si>
  <si>
    <t xml:space="preserve">999228392806440	</t>
  </si>
  <si>
    <t>豪华房-禁烟&lt;2人入住&gt;&lt;不退款&gt;</t>
  </si>
  <si>
    <t>ng/wei kean</t>
  </si>
  <si>
    <t xml:space="preserve">4225999	</t>
  </si>
  <si>
    <t xml:space="preserve">999228394256809	</t>
  </si>
  <si>
    <t>[利兹]利兹市中心希尔顿逸林酒店(DoubleTree by Hilton Leeds City Centre)(55611698)</t>
  </si>
  <si>
    <t>标准双人房&lt;2人入住&gt;</t>
  </si>
  <si>
    <t>XU/JIN</t>
  </si>
  <si>
    <t xml:space="preserve">4226953	</t>
  </si>
  <si>
    <t xml:space="preserve">124814793	</t>
  </si>
  <si>
    <t xml:space="preserve">999228397610227	</t>
  </si>
  <si>
    <t>高级房（1大床/2单人床）&lt;2人入住&gt;&lt;不退款&gt;</t>
  </si>
  <si>
    <t>YUE/KA FAI,WONG/HA TAN</t>
  </si>
  <si>
    <t xml:space="preserve">4228368	</t>
  </si>
  <si>
    <t xml:space="preserve">148674	</t>
  </si>
  <si>
    <t xml:space="preserve">999228403175354	</t>
  </si>
  <si>
    <t>[Coblong]桑库里安达戈旅馆(House Sangkuriang)(69451942)</t>
  </si>
  <si>
    <t>西里旺义房&lt;2人入住&gt;</t>
  </si>
  <si>
    <t>AMELIA/RARA</t>
  </si>
  <si>
    <t xml:space="preserve">4230856	</t>
  </si>
  <si>
    <t xml:space="preserve">-119906129|119906129	</t>
  </si>
  <si>
    <t xml:space="preserve">999228415049337	</t>
  </si>
  <si>
    <t>[芭堤雅]芭堤雅旺阿玛海滩舒适酒店(Cosi Pattaya Wong Amat Beach)(70787722)</t>
  </si>
  <si>
    <t>克斯双床房&lt;2人入住&gt;</t>
  </si>
  <si>
    <t>YINDISIRIWONG/WANTANEE</t>
  </si>
  <si>
    <t xml:space="preserve">4233069	</t>
  </si>
  <si>
    <t xml:space="preserve">71310	</t>
  </si>
  <si>
    <t xml:space="preserve">999228415975513	</t>
  </si>
  <si>
    <t>TAN/KAH HOW KELVIN,GUINADI/KAREN EDWINA</t>
  </si>
  <si>
    <t xml:space="preserve">4233525	</t>
  </si>
  <si>
    <t xml:space="preserve">999228420035120	</t>
  </si>
  <si>
    <t>Velasco/Ricardo</t>
  </si>
  <si>
    <t xml:space="preserve">4235364	</t>
  </si>
  <si>
    <t xml:space="preserve">328036	</t>
  </si>
  <si>
    <t xml:space="preserve">999228421042510	</t>
  </si>
  <si>
    <t>[Benda]雅加达机场瑞士-贝尔酒店(Swiss-Belhotel Airport Jakarta)(55626305)</t>
  </si>
  <si>
    <t>超值豪华房&lt;2人入住&gt;</t>
  </si>
  <si>
    <t>RAHIM/AMBARA ZAHARA</t>
  </si>
  <si>
    <t xml:space="preserve">4235884	</t>
  </si>
  <si>
    <t xml:space="preserve">481003205	</t>
  </si>
  <si>
    <t xml:space="preserve">999228423128489	</t>
  </si>
  <si>
    <t>[哥打京那巴鲁]京那巴鲁凯悦酒店(Hyatt Regency Kinabalu)(56174659)</t>
  </si>
  <si>
    <t>Double room, Twin beds&lt;2人入住&gt;</t>
  </si>
  <si>
    <t>ZHANG/QIAN</t>
  </si>
  <si>
    <t xml:space="preserve">4236943	</t>
  </si>
  <si>
    <t xml:space="preserve">999228433046998	</t>
  </si>
  <si>
    <t>[首尔]美利来酒店首尔明洞.(Migliore Hotel Seoul Myeongdong)(55312270)</t>
  </si>
  <si>
    <t>豪华家庭房&lt;3人入住&gt;</t>
  </si>
  <si>
    <t>NAM/EARN KEONG,NEO/LAY HWA,NAM/FANG NING CHARMAINE</t>
  </si>
  <si>
    <t xml:space="preserve">4238003	</t>
  </si>
  <si>
    <t xml:space="preserve">999228433500508	</t>
  </si>
  <si>
    <t>[本那瓦镇]莲花海景海滩水疗度假村(Lotus Seaview Beach Resort &amp; Spa)(92030347)</t>
  </si>
  <si>
    <t>标准双床房&lt;2人入住&gt;&lt;不退款&gt;&lt;早餐&gt;</t>
  </si>
  <si>
    <t>Abu Bakar/Abdul Manaff</t>
  </si>
  <si>
    <t xml:space="preserve">4238119	</t>
  </si>
  <si>
    <t xml:space="preserve">481079955 - 1699709168049817	</t>
  </si>
  <si>
    <t xml:space="preserve">999228433524447	</t>
  </si>
  <si>
    <t>特大床房&lt;2人入住&gt;&lt;不退款&gt;&lt;早餐&gt;</t>
  </si>
  <si>
    <t xml:space="preserve">4238127	</t>
  </si>
  <si>
    <t xml:space="preserve">481080445 - 1699709276025738	</t>
  </si>
  <si>
    <t xml:space="preserve">999228435143638	</t>
  </si>
  <si>
    <t>ABDULHALIM/PUTERI NATASHA,SUHERMAN/MOHAMMAD KURNIAWAN</t>
  </si>
  <si>
    <t xml:space="preserve">4238617	</t>
  </si>
  <si>
    <t xml:space="preserve">149392	</t>
  </si>
  <si>
    <t xml:space="preserve">999228436597581	</t>
  </si>
  <si>
    <t>[沃吕沃－圣朗贝尔]布鲁塞尔沃路维温德姆华美达酒店(Ramada by Wyndham Brussels Woluwe)(55612010)</t>
  </si>
  <si>
    <t>行政家庭房&lt;4人入住&gt;</t>
  </si>
  <si>
    <t>Enthoven/Edwin</t>
  </si>
  <si>
    <t xml:space="preserve">4239168	</t>
  </si>
  <si>
    <t xml:space="preserve">18216012	</t>
  </si>
  <si>
    <t xml:space="preserve">999228439866245	</t>
  </si>
  <si>
    <t>舒适房&lt;2人入住&gt;</t>
  </si>
  <si>
    <t>LE/THI AN,LE/THI THANH HOA</t>
  </si>
  <si>
    <t xml:space="preserve">4240861	</t>
  </si>
  <si>
    <t xml:space="preserve">999228439891908	</t>
  </si>
  <si>
    <t>PHAM/THI NGOC LE,VO/THI HONG DAO</t>
  </si>
  <si>
    <t xml:space="preserve">4240871	</t>
  </si>
  <si>
    <t xml:space="preserve">999228442230573	</t>
  </si>
  <si>
    <t>[马六甲]斯里哥斯达酒店(Seri Costa Hotel)(91545621)</t>
  </si>
  <si>
    <t>高级房&lt;2人入住&gt;</t>
  </si>
  <si>
    <t>SYED ZARUDDIN/SYED AMIR ZAKWAN</t>
  </si>
  <si>
    <t xml:space="preserve">4242759	</t>
  </si>
  <si>
    <t xml:space="preserve">1082461497	</t>
  </si>
  <si>
    <t xml:space="preserve">999228442423619	</t>
  </si>
  <si>
    <t>[伊尔基希－格拉芬斯塔登]7Hotel水疗酒店(7Hotel&amp;Spa)(109175316)</t>
  </si>
  <si>
    <t>高级大床房&lt;2人入住&gt;&lt;不退款&gt;</t>
  </si>
  <si>
    <t>NYST/Olivier</t>
  </si>
  <si>
    <t xml:space="preserve">4243074	</t>
  </si>
  <si>
    <t xml:space="preserve">141155107	</t>
  </si>
  <si>
    <t xml:space="preserve">999228442549572	</t>
  </si>
  <si>
    <t>[釜山]阿瓦尼中央酒店(Avani Central Busan)(69451979)</t>
  </si>
  <si>
    <t>城景豪华双床房&lt;2人入住&gt;&lt;不退款&gt;&lt;早餐&gt;</t>
  </si>
  <si>
    <t>KIM/SOOYEON</t>
  </si>
  <si>
    <t xml:space="preserve">4243161	</t>
  </si>
  <si>
    <t xml:space="preserve">481407135 - 1699792064006087	</t>
  </si>
  <si>
    <t xml:space="preserve">999228443338996	</t>
  </si>
  <si>
    <t>[霍夫]冰川泻湖福斯酒店(Fosshotel Glacier Lagoon)(55745311)</t>
  </si>
  <si>
    <t>标准双人房&lt;2人入住&gt;&lt;早餐&gt;</t>
  </si>
  <si>
    <t>QIAN/KAI,LI/CHENXIAO,HU/JIAYING,LIU/HONG,CAO/DONGMEI,LI/QIN,Pan/Yiding</t>
  </si>
  <si>
    <t xml:space="preserve">4244786	</t>
  </si>
  <si>
    <t xml:space="preserve">999228443367722	</t>
  </si>
  <si>
    <t>[巴黎]铂尔曼巴黎蒙帕纳斯酒店(Pullman Paris Montparnasse)(91595411)</t>
  </si>
  <si>
    <t>豪华大床房&lt;2人入住&gt;</t>
  </si>
  <si>
    <t>WANG/BAIHAN</t>
  </si>
  <si>
    <t xml:space="preserve">4244859	</t>
  </si>
  <si>
    <t xml:space="preserve">999228444591277	</t>
  </si>
  <si>
    <t>[新加坡]新加坡富丽华河畔大酒店(Furama RiverFront)(55346090)</t>
  </si>
  <si>
    <t>豪华房&lt;2人入住&gt;&lt;不退款&gt;</t>
  </si>
  <si>
    <t>BINTE HUSSIN/NUR UMAIRAH HUSNINA</t>
  </si>
  <si>
    <t xml:space="preserve">4246818	</t>
  </si>
  <si>
    <t xml:space="preserve">999228444715653	</t>
  </si>
  <si>
    <t>[首尔]首尔花园酒店(Seoul Garden Hotel)(55862093)</t>
  </si>
  <si>
    <t>露台双人床房&lt;2人入住&gt;</t>
  </si>
  <si>
    <t>CHOI/MI KYOUNG</t>
  </si>
  <si>
    <t xml:space="preserve">4247083	</t>
  </si>
  <si>
    <t xml:space="preserve">999228445044548	</t>
  </si>
  <si>
    <t>[维多利亚瀑布]赞比西河旅馆(Azambezi River Lodge)(95690038)</t>
  </si>
  <si>
    <t>河景单人房&lt;1人入住&gt;&lt;早餐&gt;</t>
  </si>
  <si>
    <t>CHOI/BYUNG IL</t>
  </si>
  <si>
    <t xml:space="preserve">4247761	</t>
  </si>
  <si>
    <t xml:space="preserve">999228445067256	</t>
  </si>
  <si>
    <t>[釜山]釜山朝昕经典(Grand Josun Busan)(90199470)</t>
  </si>
  <si>
    <t>城景高级双人床房&lt;2人入住&gt;</t>
  </si>
  <si>
    <t>LEE/JEONG SEOK</t>
  </si>
  <si>
    <t xml:space="preserve">4247780	</t>
  </si>
  <si>
    <t xml:space="preserve">999228445656798	</t>
  </si>
  <si>
    <t xml:space="preserve">4248856	</t>
  </si>
  <si>
    <t xml:space="preserve">999228445724496	</t>
  </si>
  <si>
    <t>[布拉格]布拉格城市NH酒店(NH Prague City)(55505279)</t>
  </si>
  <si>
    <t>双床房&lt;2人入住&gt;&lt;早餐&gt;</t>
  </si>
  <si>
    <t>Peterson/Cassandra</t>
  </si>
  <si>
    <t xml:space="preserve">4249054	</t>
  </si>
  <si>
    <t xml:space="preserve">#54713	</t>
  </si>
  <si>
    <t xml:space="preserve">999228446471678	</t>
  </si>
  <si>
    <t>[圣地亚哥]皮拉提诺娱乐场酒店(Platino Hotel &amp; Casino)(110040985)</t>
  </si>
  <si>
    <t>行政高级房&lt;2人入住&gt;&lt;早餐&gt;</t>
  </si>
  <si>
    <t>Cabrera/Leudy</t>
  </si>
  <si>
    <t xml:space="preserve">4250686	</t>
  </si>
  <si>
    <t xml:space="preserve">73948749|121538444	</t>
  </si>
  <si>
    <t xml:space="preserve">999228446484396	</t>
  </si>
  <si>
    <t>[曼谷]萨沙酒店(THE SACHA Apart-Hotel Thonglor)(113652563)</t>
  </si>
  <si>
    <t>STANDARD STUDIO&lt;2人入住&gt;&lt;不退款&gt;</t>
  </si>
  <si>
    <t>WU/JINGHUI,LIU/RUIHUA</t>
  </si>
  <si>
    <t xml:space="preserve">4250700	</t>
  </si>
  <si>
    <t xml:space="preserve">Leo	</t>
  </si>
  <si>
    <t xml:space="preserve">999228446735928	</t>
  </si>
  <si>
    <t>华丽客房, 2 张单人床&lt;2人入住&gt;</t>
  </si>
  <si>
    <t>CHEN/YI,Wang/Zhaoyi</t>
  </si>
  <si>
    <t xml:space="preserve">4251228	</t>
  </si>
  <si>
    <t xml:space="preserve">999228474492032	</t>
  </si>
  <si>
    <t>[新加坡]新加坡优良酒店－汤申(Value Hotel Thomson Singapore)(55680492)</t>
  </si>
  <si>
    <t>Sonvane/Vishal Shrikisan,Sonvane/Vishal Shrikisan</t>
  </si>
  <si>
    <t xml:space="preserve">4254746	</t>
  </si>
  <si>
    <t xml:space="preserve">999228485217106	</t>
  </si>
  <si>
    <t>[布鲁日]布鲁日马丁斯酒店(Martin's Brugge)(55254013)</t>
  </si>
  <si>
    <t>魅力双人床房（带浴缸）&lt;2人入住&gt;&lt;早餐&gt;</t>
  </si>
  <si>
    <t>Kelders/Henk</t>
  </si>
  <si>
    <t xml:space="preserve">4257234	</t>
  </si>
  <si>
    <t xml:space="preserve">482430785	</t>
  </si>
  <si>
    <t xml:space="preserve">999228488835906	</t>
  </si>
  <si>
    <t>[胡志明市]西贡融合套房酒店(Fusion Suites Saigon)(56196639)</t>
  </si>
  <si>
    <t>大床套房&lt;2人入住&gt;&lt;不退款&gt;</t>
  </si>
  <si>
    <t>Wang/Vincent</t>
  </si>
  <si>
    <t xml:space="preserve">4260744	</t>
  </si>
  <si>
    <t xml:space="preserve">-122624148|122624148	</t>
  </si>
  <si>
    <t xml:space="preserve">999228492315233	</t>
  </si>
  <si>
    <t>[曼谷]班纳立方酒店(Cubic Bangna)(96746685)</t>
  </si>
  <si>
    <t>Private Twin Room&lt;2人入住&gt;</t>
  </si>
  <si>
    <t>LE/THI QUYNH ANH</t>
  </si>
  <si>
    <t xml:space="preserve">4262519	</t>
  </si>
  <si>
    <t xml:space="preserve">999228493842744	</t>
  </si>
  <si>
    <t>[曼谷]彩虹精品酒店(Baiyoke Boutique Hotel)(56116953)</t>
  </si>
  <si>
    <t>豪华双人床房&lt;2人入住&gt;&lt;早餐&gt;</t>
  </si>
  <si>
    <t>Reboredo/Shierly</t>
  </si>
  <si>
    <t xml:space="preserve">4263120	</t>
  </si>
  <si>
    <t xml:space="preserve">999228495591782	</t>
  </si>
  <si>
    <t>[暖武里]大里奇蒙时尚会议酒店(Grand Richmond Stylish Convention Hotel)(60467207)</t>
  </si>
  <si>
    <t>GONG/WANWEN,QI/WENCHUAN</t>
  </si>
  <si>
    <t xml:space="preserve">4264048	</t>
  </si>
  <si>
    <t xml:space="preserve">9031068154196	</t>
  </si>
  <si>
    <t xml:space="preserve">999228496803646	</t>
  </si>
  <si>
    <t>[新加坡]史丹佛瑞士酒店(Swissotel the Stamford)(55345920)</t>
  </si>
  <si>
    <t>尊贵港景特大床房&lt;2人入住&gt;&lt;不退款&gt;&lt;早餐&gt;</t>
  </si>
  <si>
    <t>HO/YUANCHENG</t>
  </si>
  <si>
    <t xml:space="preserve">4264584	</t>
  </si>
  <si>
    <t xml:space="preserve">41931267	</t>
  </si>
  <si>
    <t xml:space="preserve">999228496957301	</t>
  </si>
  <si>
    <t>Private Double Room&lt;2人入住&gt;</t>
  </si>
  <si>
    <t>LIANG/XINTING,XIONG/XIAOSHENG</t>
  </si>
  <si>
    <t xml:space="preserve">4264632	</t>
  </si>
  <si>
    <t xml:space="preserve">1082601270	</t>
  </si>
  <si>
    <t xml:space="preserve">999228499938029	</t>
  </si>
  <si>
    <t>[罗马]锡拉库萨瑞伊里酒店(Raeli Hotel Siracusa)(56467118)</t>
  </si>
  <si>
    <t>单人间&lt;1人入住&gt;&lt;不退款&gt;&lt;早餐&gt;</t>
  </si>
  <si>
    <t>SUZUKI/YAE</t>
  </si>
  <si>
    <t xml:space="preserve">4266305	</t>
  </si>
  <si>
    <t xml:space="preserve">2d0ddbb7-6f58-45c0-8732-b14f3fa55be5	</t>
  </si>
  <si>
    <t xml:space="preserve">999228500387538	</t>
  </si>
  <si>
    <t>[吉隆坡]帝盛 J 酒店(J-Hotel by Dorsett)(102880716)</t>
  </si>
  <si>
    <t>高级客房&lt;2人入住&gt;&lt;不退款&gt;</t>
  </si>
  <si>
    <t>MUSTAPHA/KHAIRIYAH</t>
  </si>
  <si>
    <t xml:space="preserve">4266501	</t>
  </si>
  <si>
    <t xml:space="preserve">28562	</t>
  </si>
  <si>
    <t xml:space="preserve">999228500511897	</t>
  </si>
  <si>
    <t>ZULFAHRI/PUTERI SAFIA BINTI</t>
  </si>
  <si>
    <t xml:space="preserve">4266560	</t>
  </si>
  <si>
    <t xml:space="preserve">28563	</t>
  </si>
  <si>
    <t xml:space="preserve">999228507087152	</t>
  </si>
  <si>
    <t>[芭堤雅]特罗皮卡纳酒店(Hotel Tropicana Pattaya)(55745204)</t>
  </si>
  <si>
    <t>Superior Cabana&lt;2人入住&gt;&lt;早餐&gt;</t>
  </si>
  <si>
    <t>HER/MANG</t>
  </si>
  <si>
    <t xml:space="preserve">4268067	</t>
  </si>
  <si>
    <t xml:space="preserve">7723	</t>
  </si>
  <si>
    <t xml:space="preserve">999228507727944	</t>
  </si>
  <si>
    <t>[斯德哥尔摩]希克斯酒店(At Six)(55745394)</t>
  </si>
  <si>
    <t>特大床房&lt;2人入住&gt;&lt;不退款&gt;</t>
  </si>
  <si>
    <t>YAN/XINYUE,FENG/SHUOQI</t>
  </si>
  <si>
    <t xml:space="preserve">4268224	</t>
  </si>
  <si>
    <t xml:space="preserve">70728SE166732|123675628	</t>
  </si>
  <si>
    <t xml:space="preserve">999228512087271	</t>
  </si>
  <si>
    <t>[曼谷]京华大旅社(The Krungkasem Srikrung Hotel)(60480403)</t>
  </si>
  <si>
    <t>豪华双床房 (带淋浴)&lt;2人入住&gt;&lt;不退款&gt;&lt;早餐&gt;</t>
  </si>
  <si>
    <t>LIU/ZIDAN</t>
  </si>
  <si>
    <t xml:space="preserve">4269469	</t>
  </si>
  <si>
    <t xml:space="preserve">-123821524|123821524	</t>
  </si>
  <si>
    <t xml:space="preserve">999228513677115	</t>
  </si>
  <si>
    <t>[米兰]奥纳托酒店- B&amp;B酒店集团(B&amp;B Hotel Milano Ornato)(60480351)</t>
  </si>
  <si>
    <t>双床房&lt;2人入住&gt;&lt;不退款&gt;</t>
  </si>
  <si>
    <t>BENDAALI/MONAAM,BENYOUSSEF/NIHEL</t>
  </si>
  <si>
    <t xml:space="preserve">4270087	</t>
  </si>
  <si>
    <t xml:space="preserve">999228521577470	</t>
  </si>
  <si>
    <t>[曼谷]曼谷苏坤 15 福朋喜来登酒店(Four Points by Sheraton Bangkok, Sukhumvit 15)(80984933)</t>
  </si>
  <si>
    <t>豪华两张大床房 禁烟&lt;2人入住&gt;</t>
  </si>
  <si>
    <t>CHEN/CHIAHSUAN,LIAO/YICHUN,YANG/TSUNGFENG</t>
  </si>
  <si>
    <t xml:space="preserve">4271164	</t>
  </si>
  <si>
    <t xml:space="preserve">89209682,89209684,89209683|124050392,124050396,124050400	</t>
  </si>
  <si>
    <t xml:space="preserve">999228521757268	</t>
  </si>
  <si>
    <t>[那不勒斯]皇家大陆酒店(Hotel Royal Continental)(55956462)</t>
  </si>
  <si>
    <t>经典双人间&lt;2人入住&gt;&lt;不退款&gt;</t>
  </si>
  <si>
    <t>LACATENA/GIOVANNI</t>
  </si>
  <si>
    <t xml:space="preserve">4271214	</t>
  </si>
  <si>
    <t xml:space="preserve">999228521852237	</t>
  </si>
  <si>
    <t xml:space="preserve">4271245	</t>
  </si>
  <si>
    <t xml:space="preserve">89308146,89308161,89308149|124077627,124077633,124077635	</t>
  </si>
  <si>
    <t xml:space="preserve">999228523249375	</t>
  </si>
  <si>
    <t>[巴黎]诺富特巴黎凡尔赛门酒店(Novotel Paris Porte de Versailles)(80332591)</t>
  </si>
  <si>
    <t>经典双床房&lt;2人入住&gt;&lt;不退款&gt;</t>
  </si>
  <si>
    <t>HUANG/WENXUAN,LIU/HANG</t>
  </si>
  <si>
    <t xml:space="preserve">4271813	</t>
  </si>
  <si>
    <t xml:space="preserve">A7L6XLD576|124302375	</t>
  </si>
  <si>
    <t xml:space="preserve">999228530225743	</t>
  </si>
  <si>
    <t>[东雅加达]卡旺中心酒店(Sentral Cawang Hotel)(55452275)</t>
  </si>
  <si>
    <t>TAMBY/ABDUL RAZAK</t>
  </si>
  <si>
    <t xml:space="preserve">4273383	</t>
  </si>
  <si>
    <t xml:space="preserve">344100000056397	</t>
  </si>
  <si>
    <t xml:space="preserve">999228535729474	</t>
  </si>
  <si>
    <t>[马德里]巴拉哈斯参议员住宿(Senator Barajas)(55598847)</t>
  </si>
  <si>
    <t>双人房&lt;2人入住&gt;&lt;不退款&gt;</t>
  </si>
  <si>
    <t>Jaramillo Vallejo/Camila Alejandra</t>
  </si>
  <si>
    <t xml:space="preserve">4274507	</t>
  </si>
  <si>
    <t xml:space="preserve">C9M2VCVN8X	</t>
  </si>
  <si>
    <t xml:space="preserve">999228545268522	</t>
  </si>
  <si>
    <t>[瓦伦西亚]都灵酒店(Hotel Turia)(92027449)</t>
  </si>
  <si>
    <t>尊荣双人房（2 张单人床） (Parking Gratis)&lt;2人入住&gt;&lt;不退款&gt;&lt;早餐&gt;</t>
  </si>
  <si>
    <t>ALBANESE/SABINO</t>
  </si>
  <si>
    <t xml:space="preserve">4277221	</t>
  </si>
  <si>
    <t xml:space="preserve">-124993578|124993578	</t>
  </si>
  <si>
    <t xml:space="preserve">999228545548453	</t>
  </si>
  <si>
    <t>[大田]大田皇后酒店(The Empress Hotel)(55320984)</t>
  </si>
  <si>
    <t>豪华双床房&lt;2人入住&gt;&lt;早餐&gt;</t>
  </si>
  <si>
    <t>GO/DOYEON</t>
  </si>
  <si>
    <t xml:space="preserve">4277309	</t>
  </si>
  <si>
    <t xml:space="preserve">999228546725484	</t>
  </si>
  <si>
    <t>GU/YU</t>
  </si>
  <si>
    <t xml:space="preserve">4277581	</t>
  </si>
  <si>
    <t xml:space="preserve">CONF#: 92409070	</t>
  </si>
  <si>
    <t xml:space="preserve">999228553802549	</t>
  </si>
  <si>
    <t>[普吉岛]普吉岛波拉波拉别墅(Bora Bora Villa Phuket)(91807784)</t>
  </si>
  <si>
    <t>HOU/RUIMING,Chai/Yu</t>
  </si>
  <si>
    <t xml:space="preserve">4283310	</t>
  </si>
  <si>
    <t xml:space="preserve">999228556486358	</t>
  </si>
  <si>
    <t>[尼斯]尼斯纽约贝斯特韦斯特精品酒店(Best Western Premier Hotel Roosevelt)(95689149)</t>
  </si>
  <si>
    <t>经典双人床房&lt;2人入住&gt;&lt;早餐&gt;</t>
  </si>
  <si>
    <t>LIU/JUNZE</t>
  </si>
  <si>
    <t xml:space="preserve">4290591	</t>
  </si>
  <si>
    <t xml:space="preserve">999228557459143	</t>
  </si>
  <si>
    <t>[首尔]多美迎首尔江南酒店(Dormy Inn SEOUL Gangnam)(55414379)</t>
  </si>
  <si>
    <t>标准双人间&lt;2人入住&gt;</t>
  </si>
  <si>
    <t>LEE/EUNJU,KIM/SUNGSU</t>
  </si>
  <si>
    <t xml:space="preserve">4291100	</t>
  </si>
  <si>
    <t xml:space="preserve">999228558897429	</t>
  </si>
  <si>
    <t>[伊斯坦布尔]弗曼康纳克酒店(Ferman Konak Hotel-Special Category)(110040379)</t>
  </si>
  <si>
    <t>高级双人床房&lt;2人入住&gt;&lt;不退款&gt;</t>
  </si>
  <si>
    <t>SHANG/CHUNRU,MU/RUISI</t>
  </si>
  <si>
    <t xml:space="preserve">4292031	</t>
  </si>
  <si>
    <t xml:space="preserve">3226758|125495221	</t>
  </si>
  <si>
    <t xml:space="preserve">999228561349230	</t>
  </si>
  <si>
    <t>[芭堤雅]芭堤雅中天海滩迪瓦尔酒店(D Varee Jomtien Beach, Pattaya)(68545375)</t>
  </si>
  <si>
    <t>城景高级房&lt;2人入住&gt;&lt;不退款&gt;&lt;早餐&gt;</t>
  </si>
  <si>
    <t>MAN/JIANYU</t>
  </si>
  <si>
    <t xml:space="preserve">4294907	</t>
  </si>
  <si>
    <t xml:space="preserve">999228561581348	</t>
  </si>
  <si>
    <t>[巴厘岛]罗维纳酒店(The Lovina)(60514395)</t>
  </si>
  <si>
    <t>豪华一室房&lt;2人入住&gt;&lt;不退款&gt;&lt;早餐&gt;</t>
  </si>
  <si>
    <t>LUO/CHENYUE</t>
  </si>
  <si>
    <t xml:space="preserve">4295122	</t>
  </si>
  <si>
    <t xml:space="preserve">-125881707|125881707	</t>
  </si>
  <si>
    <t xml:space="preserve">999228561617738	</t>
  </si>
  <si>
    <t>[北雅加达]雅加达椰风伽德哈里斯酒店及会议中心(Harris Hotel and Conventions Kelapa Gading Jakarta)(70391160)</t>
  </si>
  <si>
    <t>哈里斯房&lt;2人入住&gt;&lt;不退款&gt;</t>
  </si>
  <si>
    <t>DIN/IZZU</t>
  </si>
  <si>
    <t xml:space="preserve">4295147	</t>
  </si>
  <si>
    <t xml:space="preserve">999228567428672	</t>
  </si>
  <si>
    <t>[TT. Sa Pa]萨帕中心酒店(Sapa Centre Hotel)(96746412)</t>
  </si>
  <si>
    <t>标准特大床房&lt;2人入住&gt;&lt;早餐&gt;</t>
  </si>
  <si>
    <t>DERAMAE/WAENURITA</t>
  </si>
  <si>
    <t xml:space="preserve">4296536	</t>
  </si>
  <si>
    <t xml:space="preserve">9035595|125984261	</t>
  </si>
  <si>
    <t xml:space="preserve">999228573025084	</t>
  </si>
  <si>
    <t>[首尔]勒梦酒店(Le Mong Hotel -Mong)(55768689)</t>
  </si>
  <si>
    <t>高级双人间&lt;2人入住&gt;</t>
  </si>
  <si>
    <t>WONG/LAI NA</t>
  </si>
  <si>
    <t xml:space="preserve">4299585	</t>
  </si>
  <si>
    <t xml:space="preserve">2311212269878473	</t>
  </si>
  <si>
    <t xml:space="preserve">999228573321097	</t>
  </si>
  <si>
    <t>[堪培拉]诗铂堪培拉思域酒店(The Sebel Canberra Civic)(80331538)</t>
  </si>
  <si>
    <t>行政特大床房&lt;2人入住&gt;&lt;不退款&gt;</t>
  </si>
  <si>
    <t>CHENG/YI</t>
  </si>
  <si>
    <t xml:space="preserve">4299867	</t>
  </si>
  <si>
    <t xml:space="preserve">B4D4XLA530|126155558	</t>
  </si>
  <si>
    <t xml:space="preserve">999228574007930	</t>
  </si>
  <si>
    <t>[吉隆坡]吉隆坡泛太平洋高级服务公寓(Pan Pacific Serviced Suites Kuala Lumpur)(109175047)</t>
  </si>
  <si>
    <t>两卧室豪华套房&lt;4人入住&gt;&lt;早餐&gt;</t>
  </si>
  <si>
    <t>MOHD HUSSIN/MOHD HAFIZ</t>
  </si>
  <si>
    <t xml:space="preserve">4300539	</t>
  </si>
  <si>
    <t xml:space="preserve">339249024	</t>
  </si>
  <si>
    <t xml:space="preserve">999228574231031	</t>
  </si>
  <si>
    <t>[巴黎]巴黎共和皇冠假日酒店 - IHG 旗下酒店(Crowne Plaza Paris République, an IHG Hotel)(55439252)</t>
  </si>
  <si>
    <t>标准房&lt;2人入住&gt;</t>
  </si>
  <si>
    <t>GU/RUIYANG</t>
  </si>
  <si>
    <t xml:space="preserve">4300735	</t>
  </si>
  <si>
    <t xml:space="preserve">-C9NLCCV7	</t>
  </si>
  <si>
    <t xml:space="preserve">999228574291610	</t>
  </si>
  <si>
    <t>[瓜达拉哈拉]戴安娜广场酒店(Hotel Plaza Diana)(90356738)</t>
  </si>
  <si>
    <t>行政双人间&lt;2人入住&gt;</t>
  </si>
  <si>
    <t>NUNEZ MANRIQUE/JORGE</t>
  </si>
  <si>
    <t xml:space="preserve">4300828	</t>
  </si>
  <si>
    <t xml:space="preserve">1998001-288238|126368140	</t>
  </si>
  <si>
    <t xml:space="preserve">999228575550054	</t>
  </si>
  <si>
    <t>[塔尔萨]塔尔萨中心凯艺酒店(Quality Inn Tulsa Central)(95386344)</t>
  </si>
  <si>
    <t>标准房, 2 张双人床, 无烟房&lt;2人入住&gt;&lt;早餐&gt;</t>
  </si>
  <si>
    <t>CHENG/LOK HIN</t>
  </si>
  <si>
    <t xml:space="preserve">4301906	</t>
  </si>
  <si>
    <t xml:space="preserve">999228586562759	</t>
  </si>
  <si>
    <t>[首尔]首尔车站德塞纳尔斯酒店(Hotel the Designers Seoul Station)(55465138)</t>
  </si>
  <si>
    <t>豪华双人房&lt;2人入住&gt;</t>
  </si>
  <si>
    <t>HWANG/SINSEON</t>
  </si>
  <si>
    <t xml:space="preserve">4304655	</t>
  </si>
  <si>
    <t xml:space="preserve">2311221969965399	</t>
  </si>
  <si>
    <t xml:space="preserve">999228587101423	</t>
  </si>
  <si>
    <t>阿瓦尼天际线房&lt;2人入住&gt;&lt;不退款&gt;&lt;早餐&gt;</t>
  </si>
  <si>
    <t>CHOW/YUEN YING,LAW/PO CHU</t>
  </si>
  <si>
    <t xml:space="preserve">4305073	</t>
  </si>
  <si>
    <t xml:space="preserve">999228587225113	</t>
  </si>
  <si>
    <t>[罗马]TH罗马-卡佩尼亚宫酒店(TH Roma - Carpegna Palace)(55270687)</t>
  </si>
  <si>
    <t>家庭小型套房&lt;2人入住&gt;&lt;早餐&gt;</t>
  </si>
  <si>
    <t>BAI/JING</t>
  </si>
  <si>
    <t xml:space="preserve">4305105	</t>
  </si>
  <si>
    <t xml:space="preserve">999228590368651	</t>
  </si>
  <si>
    <t>[旌善郡]马希尔斯度假酒店(Jeongseon Mayhills Resort)(55572768)</t>
  </si>
  <si>
    <t>高级套房&lt;4人入住&gt;</t>
  </si>
  <si>
    <t>EUN/MOAH</t>
  </si>
  <si>
    <t xml:space="preserve">4307941	</t>
  </si>
  <si>
    <t xml:space="preserve">28599331806	</t>
  </si>
  <si>
    <t xml:space="preserve">4310099	</t>
  </si>
  <si>
    <t xml:space="preserve">999228600780651	</t>
  </si>
  <si>
    <t>[曼谷]安尼克斯曼谷隆比尼经济酒店(Annex Lumpini Bangkok)(55281114)</t>
  </si>
  <si>
    <t>开放式双人房&lt;2人入住&gt;</t>
  </si>
  <si>
    <t>PANYIM/CHANATHIP</t>
  </si>
  <si>
    <t xml:space="preserve">4310565	</t>
  </si>
  <si>
    <t xml:space="preserve">2311230018	</t>
  </si>
  <si>
    <t xml:space="preserve">999228602527552	</t>
  </si>
  <si>
    <t>[布里斯班]布里斯班市中心沃科酒店(voco BRISBANE CITY CENTRE)(55861997)</t>
  </si>
  <si>
    <t>标准大床房&lt;2人入住&gt;&lt;不退款&gt;</t>
  </si>
  <si>
    <t>LI/YAWEN</t>
  </si>
  <si>
    <t xml:space="preserve">4311570	</t>
  </si>
  <si>
    <t xml:space="preserve">43157429|127249566	</t>
  </si>
  <si>
    <t xml:space="preserve">999228605145671	</t>
  </si>
  <si>
    <t>[甲米]甲米盛泰乐安达特维水疗及度假村(Centara Anda Dhevi Resort &amp; Spa Krabi)(56196598)</t>
  </si>
  <si>
    <t>BELTIUKOVA/ALEKSANDRA</t>
  </si>
  <si>
    <t xml:space="preserve">4313427	</t>
  </si>
  <si>
    <t xml:space="preserve">402311005138	</t>
  </si>
  <si>
    <t xml:space="preserve">999228605319662	</t>
  </si>
  <si>
    <t>[贝伊奥卢]佩拉故事酒店(The Story Hotel Pera)(56140440)</t>
  </si>
  <si>
    <t>经典双人房（1 张双人床或 2 张单人床）客房&lt;2人入住&gt;&lt;不退款&gt;</t>
  </si>
  <si>
    <t>Yuan/Jiatong,DONG/PENGFEI</t>
  </si>
  <si>
    <t xml:space="preserve">4313585	</t>
  </si>
  <si>
    <t xml:space="preserve">127380058|127380058	</t>
  </si>
  <si>
    <t xml:space="preserve">999228616768403	</t>
  </si>
  <si>
    <t>[八打灵再也]阿万特酒店(Avante Hotel)(103763329)</t>
  </si>
  <si>
    <t>高级特大床房&lt;1人入住&gt;&lt;不退款&gt;&lt;早餐&gt;</t>
  </si>
  <si>
    <t>CHEW/YEN PING</t>
  </si>
  <si>
    <t xml:space="preserve">4315800	</t>
  </si>
  <si>
    <t xml:space="preserve">189876	</t>
  </si>
  <si>
    <t xml:space="preserve">999228729845622	</t>
  </si>
  <si>
    <t>[日内瓦]宜必思日内瓦中心民族酒店(Ibis Genève Centre Nations)(70790444)</t>
  </si>
  <si>
    <t>标准房(双人床)&lt;2人入住&gt;&lt;早餐&gt;</t>
  </si>
  <si>
    <t>WAN/XIN</t>
  </si>
  <si>
    <t xml:space="preserve">4340194	</t>
  </si>
  <si>
    <t xml:space="preserve">999228508756558	</t>
  </si>
  <si>
    <t>精致双床套房&lt;2人入住&gt;&lt;早餐&gt;</t>
  </si>
  <si>
    <t>LIU/ZHILIANG</t>
  </si>
  <si>
    <t xml:space="preserve">4268547	</t>
  </si>
  <si>
    <t xml:space="preserve">999228332506915	</t>
  </si>
  <si>
    <t>[首尔]首尔黄金酒店(Golden Seoul Hotel)(55337247)</t>
  </si>
  <si>
    <t>标准双床房&lt;2人入住&gt;</t>
  </si>
  <si>
    <t>SONG/XUE</t>
  </si>
  <si>
    <t xml:space="preserve">4198680	</t>
  </si>
  <si>
    <t xml:space="preserve">2311052168125702	</t>
  </si>
  <si>
    <t xml:space="preserve">999228596164550	</t>
  </si>
  <si>
    <t>[伊斯坦布尔]清真寺皇宫酒店(Sultanahmet Palace Hotel)(89916832)</t>
  </si>
  <si>
    <t>双人间或双床间&lt;2人入住&gt;&lt;早餐&gt;</t>
  </si>
  <si>
    <t>ZOU/QIN</t>
  </si>
  <si>
    <t xml:space="preserve">4308993	</t>
  </si>
  <si>
    <t xml:space="preserve">3233338|127139691	</t>
  </si>
  <si>
    <t xml:space="preserve">999229373135234	</t>
  </si>
  <si>
    <t>[曼谷]曼谷阿玛瑞廊曼机场酒店(Amari Don Muang Airport Bangkok)(55280787)</t>
  </si>
  <si>
    <t>池景豪华特大床房&lt;1人入住&gt;&lt;不退款&gt;&lt;早餐&gt;</t>
  </si>
  <si>
    <t>YANG/YAXIONG,CUI/XUSHENG,WANG/ZHIGUANG</t>
  </si>
  <si>
    <t xml:space="preserve">4420315	</t>
  </si>
  <si>
    <t xml:space="preserve">7214489,7214491,7214492	</t>
  </si>
  <si>
    <t xml:space="preserve">999229377270188	</t>
  </si>
  <si>
    <t>[吉隆坡]吉隆坡市中心智选假日酒店(Holiday Inn Express Kuala Lumpur City Centre, an IHG Hotel)(55337198)</t>
  </si>
  <si>
    <t>标准房&lt;2人入住&gt;&lt;不退款&gt;</t>
  </si>
  <si>
    <t>TAN/CHUN HUNG</t>
  </si>
  <si>
    <t xml:space="preserve">4422953	</t>
  </si>
  <si>
    <t xml:space="preserve">414111	</t>
  </si>
  <si>
    <t xml:space="preserve">999228512514277	</t>
  </si>
  <si>
    <t>未知</t>
  </si>
  <si>
    <t>[清迈]清迈瑞享苏利旺斯酒店(Movenpick Suriwongse Hotel Chiang Mai)(55280560)</t>
  </si>
  <si>
    <t>经典房（中宾）&lt;2人入住&gt;&lt;不退款&gt;</t>
  </si>
  <si>
    <t>SHI/CHAO</t>
  </si>
  <si>
    <t xml:space="preserve">4269630	</t>
  </si>
  <si>
    <t xml:space="preserve">179099832	</t>
  </si>
  <si>
    <t>，</t>
  </si>
  <si>
    <t>直连</t>
  </si>
  <si>
    <t>本期收回389.95元</t>
  </si>
  <si>
    <t>177791.6 HKD</t>
  </si>
  <si>
    <t>A231220100208481</t>
  </si>
  <si>
    <t>A231220100251481</t>
  </si>
  <si>
    <t>总计：177791.6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</si>
  <si>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</si>
  <si>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</si>
  <si>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</si>
  <si>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</si>
  <si>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</si>
  <si>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</si>
  <si>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</si>
  <si>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</si>
  <si>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</si>
  <si>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</si>
  <si>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</si>
  <si>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</si>
  <si>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</si>
  <si>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</si>
  <si>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</si>
  <si>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</si>
  <si>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</si>
  <si>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</si>
  <si>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</si>
  <si>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2023-12-12</t>
  </si>
  <si>
    <t>4422953</t>
  </si>
  <si>
    <t>吉隆坡市中心智选假日酒店</t>
  </si>
  <si>
    <t>TAN CHUN HUNG</t>
  </si>
  <si>
    <t>2023-12-16</t>
  </si>
  <si>
    <t>2023-12-17</t>
  </si>
  <si>
    <t>退房日周结</t>
  </si>
  <si>
    <t>390.00</t>
  </si>
  <si>
    <t>423.27</t>
  </si>
  <si>
    <t>0</t>
  </si>
  <si>
    <t>0.00</t>
  </si>
  <si>
    <t>携程汇智国际直连</t>
  </si>
  <si>
    <t>925</t>
  </si>
  <si>
    <t>2023-12-12 11:32:08</t>
  </si>
  <si>
    <t>否</t>
  </si>
  <si>
    <t>汇智国际旅游发展有限公司</t>
  </si>
  <si>
    <t>直采</t>
  </si>
  <si>
    <t>马来西亚</t>
  </si>
  <si>
    <t>2023-12-11</t>
  </si>
  <si>
    <t>4420315</t>
  </si>
  <si>
    <t>曼谷廊曼机场阿玛瑞酒店</t>
  </si>
  <si>
    <t>YANG YAXIONG,CUI XUSHENG,WANG ZHIGUANG</t>
  </si>
  <si>
    <t>1398.00</t>
  </si>
  <si>
    <t>1518.57</t>
  </si>
  <si>
    <t>2023-12-11 20:27:19</t>
  </si>
  <si>
    <t>泰国</t>
  </si>
  <si>
    <t>2023-11-28</t>
  </si>
  <si>
    <t>4340194</t>
  </si>
  <si>
    <t>日内瓦国家中心宜必思酒店</t>
  </si>
  <si>
    <t>WAN XIN</t>
  </si>
  <si>
    <t>868.52</t>
  </si>
  <si>
    <t>944.04</t>
  </si>
  <si>
    <t>2023-11-28 13:49:04</t>
  </si>
  <si>
    <t>瑞士</t>
  </si>
  <si>
    <t>2023-11-24</t>
  </si>
  <si>
    <t>4315800</t>
  </si>
  <si>
    <t>阿万特酒店</t>
  </si>
  <si>
    <t>CHEW YEN PING</t>
  </si>
  <si>
    <t>2023-12-13</t>
  </si>
  <si>
    <t>2004.00</t>
  </si>
  <si>
    <t>2181.34</t>
  </si>
  <si>
    <t>2023-11-24 14:17:05</t>
  </si>
  <si>
    <t>4313585</t>
  </si>
  <si>
    <t>The Story Hotel Pera</t>
  </si>
  <si>
    <t>Yuan Jiatong,DONG PENGFEI</t>
  </si>
  <si>
    <t>2023-12-15</t>
  </si>
  <si>
    <t>1016.73</t>
  </si>
  <si>
    <t>1104.42</t>
  </si>
  <si>
    <t>2023-11-24 01:11:05</t>
  </si>
  <si>
    <t>土耳其</t>
  </si>
  <si>
    <t>4313427</t>
  </si>
  <si>
    <t>甲米盛泰乐安达特维水疗及度假村</t>
  </si>
  <si>
    <t>BELTIUKOVA ALEKSANDRA</t>
  </si>
  <si>
    <t>796.70</t>
  </si>
  <si>
    <t>865.41</t>
  </si>
  <si>
    <t>2023-11-24 00:13:39</t>
  </si>
  <si>
    <t>2023-11-23</t>
  </si>
  <si>
    <t>4311570</t>
  </si>
  <si>
    <t>布里斯班市中心沃科酒店 - IHG 旗下酒店</t>
  </si>
  <si>
    <t>LI YAWEN</t>
  </si>
  <si>
    <t>3630.38</t>
  </si>
  <si>
    <t>3943.49</t>
  </si>
  <si>
    <t>2023-11-23 19:47:58</t>
  </si>
  <si>
    <t>澳大利亚</t>
  </si>
  <si>
    <t>4310565</t>
  </si>
  <si>
    <t>安尼克斯曼谷隆比尼经济酒店</t>
  </si>
  <si>
    <t>PANYIM CHANATHIP</t>
  </si>
  <si>
    <t>279.02</t>
  </si>
  <si>
    <t>303.09</t>
  </si>
  <si>
    <t>2023-11-23 17:56:55</t>
  </si>
  <si>
    <t>4308993</t>
  </si>
  <si>
    <t>苏丹阿合麦特王宫酒店</t>
  </si>
  <si>
    <t>ZOU QIN</t>
  </si>
  <si>
    <t>1360.11</t>
  </si>
  <si>
    <t>1477.42</t>
  </si>
  <si>
    <t>2023-11-23 13:30:23</t>
  </si>
  <si>
    <t>4307941</t>
  </si>
  <si>
    <t>旌善五月山度假酒店</t>
  </si>
  <si>
    <t>EUN MOAH</t>
  </si>
  <si>
    <t>1286.62</t>
  </si>
  <si>
    <t>1397.59</t>
  </si>
  <si>
    <t>2023-11-23 10:10:17</t>
  </si>
  <si>
    <t>韩国</t>
  </si>
  <si>
    <t>2023-11-22</t>
  </si>
  <si>
    <t>4305073</t>
  </si>
  <si>
    <t>曼谷阿文苏昆维特酒店</t>
  </si>
  <si>
    <t>CHOW YUEN YING,LAW PO CHU</t>
  </si>
  <si>
    <t>2613.83</t>
  </si>
  <si>
    <t>2847.00</t>
  </si>
  <si>
    <t>2023-11-22 19:46:26</t>
  </si>
  <si>
    <t>4304655</t>
  </si>
  <si>
    <t>首尔车站德塞纳尔斯酒店</t>
  </si>
  <si>
    <t>HWANG SINSEON</t>
  </si>
  <si>
    <t>997.02</t>
  </si>
  <si>
    <t>1085.96</t>
  </si>
  <si>
    <t>2023-11-22 18:58:39</t>
  </si>
  <si>
    <t>4300828</t>
  </si>
  <si>
    <t>戴安娜广场酒店</t>
  </si>
  <si>
    <t>NUNEZ MANRIQUE JORGE</t>
  </si>
  <si>
    <t>416.12</t>
  </si>
  <si>
    <t>453.24</t>
  </si>
  <si>
    <t>2023-11-22 05:30:35</t>
  </si>
  <si>
    <t>墨西哥</t>
  </si>
  <si>
    <t>4300539</t>
  </si>
  <si>
    <t>吉隆坡泛太平洋服务式套房酒店</t>
  </si>
  <si>
    <t>MOHD HUSSIN MOHD HAFIZ</t>
  </si>
  <si>
    <t>2023-12-14</t>
  </si>
  <si>
    <t>4569.24</t>
  </si>
  <si>
    <t>4977.93</t>
  </si>
  <si>
    <t>2023-11-22 01:12:39</t>
  </si>
  <si>
    <t>2023-11-21</t>
  </si>
  <si>
    <t>4299867</t>
  </si>
  <si>
    <t>赛贝尔堪培拉酒店</t>
  </si>
  <si>
    <t>CHENG YI</t>
  </si>
  <si>
    <t>3704.63</t>
  </si>
  <si>
    <t>4019.34</t>
  </si>
  <si>
    <t>2023-11-21 22:40:17</t>
  </si>
  <si>
    <t>4299585</t>
  </si>
  <si>
    <t>明洞旺酒店</t>
  </si>
  <si>
    <t>WONG LAI NA</t>
  </si>
  <si>
    <t>2302.11</t>
  </si>
  <si>
    <t>2497.68</t>
  </si>
  <si>
    <t>2023-11-21 21:57:21</t>
  </si>
  <si>
    <t>4296536</t>
  </si>
  <si>
    <t>萨帕中心酒店</t>
  </si>
  <si>
    <t>DERAMAE WAENURITA</t>
  </si>
  <si>
    <t>189.56</t>
  </si>
  <si>
    <t>205.66</t>
  </si>
  <si>
    <t>2023-11-21 14:30:32</t>
  </si>
  <si>
    <t>越南</t>
  </si>
  <si>
    <t>4295147</t>
  </si>
  <si>
    <t>雅加达椰风伽德哈里斯酒店及会议中心</t>
  </si>
  <si>
    <t>DIN IZZU</t>
  </si>
  <si>
    <t>822.86</t>
  </si>
  <si>
    <t>892.76</t>
  </si>
  <si>
    <t>2023-11-21 10:12:33</t>
  </si>
  <si>
    <t>印度尼西亚</t>
  </si>
  <si>
    <t>4295122</t>
  </si>
  <si>
    <t>罗维纳酒店</t>
  </si>
  <si>
    <t>LUO CHENYUE</t>
  </si>
  <si>
    <t>607.66</t>
  </si>
  <si>
    <t>659.28</t>
  </si>
  <si>
    <t>2023-11-21 10:05:56</t>
  </si>
  <si>
    <t>4294907</t>
  </si>
  <si>
    <t>芭堤雅中天海滩迪瓦尔酒店</t>
  </si>
  <si>
    <t>MAN JIANYU</t>
  </si>
  <si>
    <t>375.99</t>
  </si>
  <si>
    <t>407.93</t>
  </si>
  <si>
    <t>2023-11-21 09:20:16</t>
  </si>
  <si>
    <t>2023-11-20</t>
  </si>
  <si>
    <t>4292031</t>
  </si>
  <si>
    <t>费曼科纳克酒店</t>
  </si>
  <si>
    <t>SHANG CHUNRU,MU RUISI</t>
  </si>
  <si>
    <t>589.64</t>
  </si>
  <si>
    <t>635.52</t>
  </si>
  <si>
    <t>2023-11-20 21:31:41</t>
  </si>
  <si>
    <t>4291100</t>
  </si>
  <si>
    <t>多美迎首尔江南酒店</t>
  </si>
  <si>
    <t>LEE EUNJU,KIM SUNGSU</t>
  </si>
  <si>
    <t>1192.74</t>
  </si>
  <si>
    <t>1285.56</t>
  </si>
  <si>
    <t>2023-11-20 19:22:48</t>
  </si>
  <si>
    <t>4283310</t>
  </si>
  <si>
    <t>普吉岛波拉波拉别墅</t>
  </si>
  <si>
    <t>HOU RUIMING,Chai Yu</t>
  </si>
  <si>
    <t>2023-12-10</t>
  </si>
  <si>
    <t>2111.65</t>
  </si>
  <si>
    <t>2275.98</t>
  </si>
  <si>
    <t>2023-11-20 15:24:58</t>
  </si>
  <si>
    <t>4277581</t>
  </si>
  <si>
    <t>巴拉哈斯参议员酒店</t>
  </si>
  <si>
    <t>GU YU</t>
  </si>
  <si>
    <t>545.28</t>
  </si>
  <si>
    <t>587.71</t>
  </si>
  <si>
    <t>2023-11-20 03:09:17</t>
  </si>
  <si>
    <t>西班牙</t>
  </si>
  <si>
    <t>4277309</t>
  </si>
  <si>
    <t>皇后酒店</t>
  </si>
  <si>
    <t>GO DOYEON</t>
  </si>
  <si>
    <t>1198.01</t>
  </si>
  <si>
    <t>1291.24</t>
  </si>
  <si>
    <t>2023-11-20 00:15:19</t>
  </si>
  <si>
    <t>2023-11-19</t>
  </si>
  <si>
    <t>4277221</t>
  </si>
  <si>
    <t>图里亚酒店</t>
  </si>
  <si>
    <t>ALBANESE SABINO</t>
  </si>
  <si>
    <t>1036.44</t>
  </si>
  <si>
    <t>1117.09</t>
  </si>
  <si>
    <t>2023-11-19 23:39:37</t>
  </si>
  <si>
    <t>4274507</t>
  </si>
  <si>
    <t>Jaramillo Vallejo Camila Alejandra</t>
  </si>
  <si>
    <t>2023-11-19 05:41:24</t>
  </si>
  <si>
    <t>2023-11-18</t>
  </si>
  <si>
    <t>4273383</t>
  </si>
  <si>
    <t>卡旺中心酒店</t>
  </si>
  <si>
    <t>TAMBY ABDUL RAZAK</t>
  </si>
  <si>
    <t>446.67</t>
  </si>
  <si>
    <t>481.74</t>
  </si>
  <si>
    <t>2023-11-18 19:45:04</t>
  </si>
  <si>
    <t>4271813</t>
  </si>
  <si>
    <t>巴黎凡尔赛门诺富特酒店</t>
  </si>
  <si>
    <t>HUANG WENXUAN,LIU HANG</t>
  </si>
  <si>
    <t>2529.98</t>
  </si>
  <si>
    <t>2728.62</t>
  </si>
  <si>
    <t>2023-11-18 09:25:38</t>
  </si>
  <si>
    <t>法国</t>
  </si>
  <si>
    <t>4271214</t>
  </si>
  <si>
    <t>皇家大陆酒店</t>
  </si>
  <si>
    <t>LACATENA GIOVANNI</t>
  </si>
  <si>
    <t>1034.33</t>
  </si>
  <si>
    <t>1115.54</t>
  </si>
  <si>
    <t>-1115</t>
  </si>
  <si>
    <t>-1034</t>
  </si>
  <si>
    <t>2023-11-18 01:28:55</t>
  </si>
  <si>
    <t>意大利</t>
  </si>
  <si>
    <t>2023-11-17</t>
  </si>
  <si>
    <t>4270087</t>
  </si>
  <si>
    <t>奥纳托酒店- B&amp;B酒店集团</t>
  </si>
  <si>
    <t>BENDAALI MONAAM,BENYOUSSEF NIHEL</t>
  </si>
  <si>
    <t>1319.37</t>
  </si>
  <si>
    <t>1417.92</t>
  </si>
  <si>
    <t>2023-11-17 19:11:48</t>
  </si>
  <si>
    <t>4269469</t>
  </si>
  <si>
    <t>京华大旅社</t>
  </si>
  <si>
    <t>LIU ZIDAN</t>
  </si>
  <si>
    <t>184.02</t>
  </si>
  <si>
    <t>197.77</t>
  </si>
  <si>
    <t>2023-11-17 16:00:21</t>
  </si>
  <si>
    <t>4268547</t>
  </si>
  <si>
    <t>曼谷盛大里士满时尚酒店</t>
  </si>
  <si>
    <t>LIU ZHILIANG</t>
  </si>
  <si>
    <t>1417.88</t>
  </si>
  <si>
    <t>1523.78</t>
  </si>
  <si>
    <t>2023-11-17 11:02:57</t>
  </si>
  <si>
    <t>4268224</t>
  </si>
  <si>
    <t>六点酒店</t>
  </si>
  <si>
    <t>YAN XINYUE,FENG SHUOQI</t>
  </si>
  <si>
    <t>1177.89</t>
  </si>
  <si>
    <t>1265.87</t>
  </si>
  <si>
    <t>2023-11-17 09:37:23</t>
  </si>
  <si>
    <t>瑞典</t>
  </si>
  <si>
    <t>4268067</t>
  </si>
  <si>
    <t>特罗皮卡纳酒店</t>
  </si>
  <si>
    <t>HER MANG</t>
  </si>
  <si>
    <t>603.55</t>
  </si>
  <si>
    <t>648.63</t>
  </si>
  <si>
    <t>2023-11-17 07:54:36</t>
  </si>
  <si>
    <t>2023-11-16</t>
  </si>
  <si>
    <t>4266560</t>
  </si>
  <si>
    <t>J Hotel by Dorsett</t>
  </si>
  <si>
    <t>ZULFAHRI PUTERI SAFIA BINTI</t>
  </si>
  <si>
    <t>517.67</t>
  </si>
  <si>
    <t>556.52</t>
  </si>
  <si>
    <t>2023-11-16 18:44:01</t>
  </si>
  <si>
    <t>4266501</t>
  </si>
  <si>
    <t>MUSTAPHA KHAIRIYAH</t>
  </si>
  <si>
    <t>2023-11-16 18:28:35</t>
  </si>
  <si>
    <t>4266305</t>
  </si>
  <si>
    <t>锡拉库萨瑞伊里酒店</t>
  </si>
  <si>
    <t>SUZUKI YAE</t>
  </si>
  <si>
    <t>431.34</t>
  </si>
  <si>
    <t>463.71</t>
  </si>
  <si>
    <t>2023-11-16 17:35:20</t>
  </si>
  <si>
    <t>4264584</t>
  </si>
  <si>
    <t>新加坡史丹福瑞士酒店</t>
  </si>
  <si>
    <t>HO YUANCHENG,T BA</t>
  </si>
  <si>
    <t>5877.00</t>
  </si>
  <si>
    <t>6318.00</t>
  </si>
  <si>
    <t>2023-11-16 11:58:58</t>
  </si>
  <si>
    <t>新加坡</t>
  </si>
  <si>
    <t>4263120</t>
  </si>
  <si>
    <t>彩虹精品酒店</t>
  </si>
  <si>
    <t>Reboredo Shierly</t>
  </si>
  <si>
    <t>2360.00</t>
  </si>
  <si>
    <t>2534.64</t>
  </si>
  <si>
    <t>2023-11-21 11:25:48</t>
  </si>
  <si>
    <t>2023-11-15</t>
  </si>
  <si>
    <t>4260744</t>
  </si>
  <si>
    <t>胡志明西贡融合套房酒店</t>
  </si>
  <si>
    <t>Wang Vincent</t>
  </si>
  <si>
    <t>1829.23</t>
  </si>
  <si>
    <t>1964.59</t>
  </si>
  <si>
    <t>2023-11-15 18:12:48</t>
  </si>
  <si>
    <t>4257234</t>
  </si>
  <si>
    <t>布鲁日马丁斯酒店</t>
  </si>
  <si>
    <t>Kelders Henk</t>
  </si>
  <si>
    <t>3452.09</t>
  </si>
  <si>
    <t>3707.54</t>
  </si>
  <si>
    <t>2023-11-15 05:00:53</t>
  </si>
  <si>
    <t>比利时</t>
  </si>
  <si>
    <t>2023-11-14</t>
  </si>
  <si>
    <t>4250700</t>
  </si>
  <si>
    <t>萨沙酒店</t>
  </si>
  <si>
    <t>WU JINGHUI,LIU RUIHUA</t>
  </si>
  <si>
    <t>734.00</t>
  </si>
  <si>
    <t>784.78</t>
  </si>
  <si>
    <t>2023-11-16 12:53:44</t>
  </si>
  <si>
    <t>2023-11-13</t>
  </si>
  <si>
    <t>4249054</t>
  </si>
  <si>
    <t>布拉格城市NH酒店</t>
  </si>
  <si>
    <t>Peterson Cassandra</t>
  </si>
  <si>
    <t>1276.31</t>
  </si>
  <si>
    <t>1364.60</t>
  </si>
  <si>
    <t>2023-11-13 20:01:05</t>
  </si>
  <si>
    <t>捷克</t>
  </si>
  <si>
    <t>4248856</t>
  </si>
  <si>
    <t>阿赞比西河酒店</t>
  </si>
  <si>
    <t>CHOI BYUNG IL</t>
  </si>
  <si>
    <t>1909.30</t>
  </si>
  <si>
    <t>2041.38</t>
  </si>
  <si>
    <t>2023-11-13 19:41:53</t>
  </si>
  <si>
    <t>津巴布韦</t>
  </si>
  <si>
    <t>4246818</t>
  </si>
  <si>
    <t>新加坡富丽华河畔大酒店</t>
  </si>
  <si>
    <t>BINTE HUSSIN NUR UMAIRAH HUSNINA</t>
  </si>
  <si>
    <t>1099.39</t>
  </si>
  <si>
    <t>1175.44</t>
  </si>
  <si>
    <t>2023-11-13 14:53:17</t>
  </si>
  <si>
    <t>4244786</t>
  </si>
  <si>
    <t>法古罗尔斯米里冰河泻湖福斯酒店</t>
  </si>
  <si>
    <t>QIAN KAI,LI CHENXIAO,HU JIAYING,LIU HONG,CAO DONGMEI,LI QIN,Pan Yiding</t>
  </si>
  <si>
    <t>6748.64</t>
  </si>
  <si>
    <t>7215.48</t>
  </si>
  <si>
    <t>2023-11-13 03:04:55</t>
  </si>
  <si>
    <t>冰岛</t>
  </si>
  <si>
    <t>2023-11-12</t>
  </si>
  <si>
    <t>4243161</t>
  </si>
  <si>
    <t>阿瓦尼中央酒店 釜山</t>
  </si>
  <si>
    <t>KIM SOOYEON</t>
  </si>
  <si>
    <t>1601.01</t>
  </si>
  <si>
    <t>1711.76</t>
  </si>
  <si>
    <t>2023-11-12 20:27:46</t>
  </si>
  <si>
    <t>4243074</t>
  </si>
  <si>
    <t>7 SPA 酒店</t>
  </si>
  <si>
    <t>NYST Olivier</t>
  </si>
  <si>
    <t>1557.68</t>
  </si>
  <si>
    <t>1665.43</t>
  </si>
  <si>
    <t>2023-11-12 20:06:27</t>
  </si>
  <si>
    <t>4242759</t>
  </si>
  <si>
    <t>斯里哥斯达酒店</t>
  </si>
  <si>
    <t>SYED ZARUDDIN SYED AMIR ZAKWAN</t>
  </si>
  <si>
    <t>180.08</t>
  </si>
  <si>
    <t>192.54</t>
  </si>
  <si>
    <t>2023-11-12 19:33:56</t>
  </si>
  <si>
    <t>4239168</t>
  </si>
  <si>
    <t>布鲁塞尔沃路维酒店</t>
  </si>
  <si>
    <t>Enthoven Edwin</t>
  </si>
  <si>
    <t>814.57</t>
  </si>
  <si>
    <t>870.92</t>
  </si>
  <si>
    <t>2023-11-12 06:22:23</t>
  </si>
  <si>
    <t>2023-11-11</t>
  </si>
  <si>
    <t>4238617</t>
  </si>
  <si>
    <t>莱恩酒店</t>
  </si>
  <si>
    <t>ABDULHALIM PUTERI NATASHA,SUHERMAN MOHAMMAD KURNIAWAN</t>
  </si>
  <si>
    <t>650.00</t>
  </si>
  <si>
    <t>694.82</t>
  </si>
  <si>
    <t>2023-11-12 11:03:39</t>
  </si>
  <si>
    <t>4238127</t>
  </si>
  <si>
    <t>莲花海景海滩度假村及水疗中心</t>
  </si>
  <si>
    <t>Abu Bakar Abdul Manaff</t>
  </si>
  <si>
    <t>854.95</t>
  </si>
  <si>
    <t>913.90</t>
  </si>
  <si>
    <t>2023-11-11 21:27:59</t>
  </si>
  <si>
    <t>4238119</t>
  </si>
  <si>
    <t>2023-11-11 21:26:12</t>
  </si>
  <si>
    <t>4235884</t>
  </si>
  <si>
    <t>雅加达机场瑞士贝尔酒店</t>
  </si>
  <si>
    <t>RAHIM AMBARA ZAHARA</t>
  </si>
  <si>
    <t>523.22</t>
  </si>
  <si>
    <t>559.29</t>
  </si>
  <si>
    <t>2023-11-11 16:01:19</t>
  </si>
  <si>
    <t>4235364</t>
  </si>
  <si>
    <t>贝尔蒙特马尼拉酒店</t>
  </si>
  <si>
    <t>Velasco Ricardo</t>
  </si>
  <si>
    <t>472.00</t>
  </si>
  <si>
    <t>504.54</t>
  </si>
  <si>
    <t>2023-11-11 14:50:52</t>
  </si>
  <si>
    <t>菲律宾</t>
  </si>
  <si>
    <t>4233525</t>
  </si>
  <si>
    <t>遨堡圣淘沙酒店</t>
  </si>
  <si>
    <t>TAN KAH HOW KELVIN,GUINADI KAREN EDWINA</t>
  </si>
  <si>
    <t>1827.40</t>
  </si>
  <si>
    <t>1953.39</t>
  </si>
  <si>
    <t>2023-11-11 09:56:46</t>
  </si>
  <si>
    <t>2023-11-10</t>
  </si>
  <si>
    <t>4230856</t>
  </si>
  <si>
    <t>桑库里安旅馆</t>
  </si>
  <si>
    <t>AMELIA RARA</t>
  </si>
  <si>
    <t>631.51</t>
  </si>
  <si>
    <t>675.48</t>
  </si>
  <si>
    <t>2023-11-10 19:07:15</t>
  </si>
  <si>
    <t>4228368</t>
  </si>
  <si>
    <t>YUE KA FAI,WONG HA TAN</t>
  </si>
  <si>
    <t>964.99</t>
  </si>
  <si>
    <t>1032.19</t>
  </si>
  <si>
    <t>2023-11-10 13:51:48</t>
  </si>
  <si>
    <t>4226953</t>
  </si>
  <si>
    <t>利兹希尔顿逸林酒店</t>
  </si>
  <si>
    <t>XU JIN</t>
  </si>
  <si>
    <t>952.10</t>
  </si>
  <si>
    <t>1018.40</t>
  </si>
  <si>
    <t>2023-11-10 08:15:10</t>
  </si>
  <si>
    <t>英国</t>
  </si>
  <si>
    <t>4225999</t>
  </si>
  <si>
    <t>ng wei kean</t>
  </si>
  <si>
    <t>1050.31</t>
  </si>
  <si>
    <t>1125.85</t>
  </si>
  <si>
    <t>2023-11-10 00:13:33</t>
  </si>
  <si>
    <t>2023-11-08</t>
  </si>
  <si>
    <t>4219214</t>
  </si>
  <si>
    <t>CHUNG WOON YIA</t>
  </si>
  <si>
    <t>945.01</t>
  </si>
  <si>
    <t>1012.98</t>
  </si>
  <si>
    <t>2023-11-09 12:24:11</t>
  </si>
  <si>
    <t>4218420</t>
  </si>
  <si>
    <t>甲米奥南辉光酒店</t>
  </si>
  <si>
    <t>LOWWATCHARAKORN RISA</t>
  </si>
  <si>
    <t>247.82</t>
  </si>
  <si>
    <t>265.65</t>
  </si>
  <si>
    <t>2023-11-08 20:58:14</t>
  </si>
  <si>
    <t>4218330</t>
  </si>
  <si>
    <t>此时此刻酒店</t>
  </si>
  <si>
    <t>SINGTHOM PIYACHAT</t>
  </si>
  <si>
    <t>747.44</t>
  </si>
  <si>
    <t>801.20</t>
  </si>
  <si>
    <t>2023-11-08 20:39:35</t>
  </si>
  <si>
    <t>4213913</t>
  </si>
  <si>
    <t>查翁瓦塔娜中央政府大楼盛泰酒店暨会议中心</t>
  </si>
  <si>
    <t>AUENGSAKUN AMONRAT,CHANWITWATANAKIT THIRAWAT</t>
  </si>
  <si>
    <t>272.84</t>
  </si>
  <si>
    <t>292.46</t>
  </si>
  <si>
    <t>2023-11-08 09:16:25</t>
  </si>
  <si>
    <t>4213004</t>
  </si>
  <si>
    <t>沙美馆度假酒店</t>
  </si>
  <si>
    <t>Ninomiya Akira</t>
  </si>
  <si>
    <t>1044.03</t>
  </si>
  <si>
    <t>1120.56</t>
  </si>
  <si>
    <t>2023-11-08 02:04:50</t>
  </si>
  <si>
    <t>2023-11-07</t>
  </si>
  <si>
    <t>4206622</t>
  </si>
  <si>
    <t>德洛斯雷耶斯环球酒店</t>
  </si>
  <si>
    <t>QUIROGA GABRIELA</t>
  </si>
  <si>
    <t>829.16</t>
  </si>
  <si>
    <t>889.94</t>
  </si>
  <si>
    <t>2023-11-07 05:46:10</t>
  </si>
  <si>
    <t>4206456</t>
  </si>
  <si>
    <t>罗扎酒店</t>
  </si>
  <si>
    <t>maatar moussa</t>
  </si>
  <si>
    <t>226.38</t>
  </si>
  <si>
    <t>242.98</t>
  </si>
  <si>
    <t>2023-11-07 03:11:49</t>
  </si>
  <si>
    <t>阿尔及利亚</t>
  </si>
  <si>
    <t>2023-11-05</t>
  </si>
  <si>
    <t>4198702</t>
  </si>
  <si>
    <t>塞达努瓦里酒店</t>
  </si>
  <si>
    <t>MALLARI ALESSANDRA RAYNE LEDONIO</t>
  </si>
  <si>
    <t>1362.44</t>
  </si>
  <si>
    <t>1458.40</t>
  </si>
  <si>
    <t>2023-11-05 20:23:40</t>
  </si>
  <si>
    <t>4198680</t>
  </si>
  <si>
    <t>金色首尔酒店</t>
  </si>
  <si>
    <t>SONG XUE</t>
  </si>
  <si>
    <t>1069.05</t>
  </si>
  <si>
    <t>1144.35</t>
  </si>
  <si>
    <t>2023-11-05 20:17:29</t>
  </si>
  <si>
    <t>2023-11-04</t>
  </si>
  <si>
    <t>4191926</t>
  </si>
  <si>
    <t>曼谷帕那空盛泰乐中心酒店</t>
  </si>
  <si>
    <t>SUKSAWAT CHISANUPONG</t>
  </si>
  <si>
    <t>498.46</t>
  </si>
  <si>
    <t>534.66</t>
  </si>
  <si>
    <t>2023-11-04 17:32:23</t>
  </si>
  <si>
    <t>4189796</t>
  </si>
  <si>
    <t>Amari Kuala Lumpur</t>
  </si>
  <si>
    <t>LEE JIT YO</t>
  </si>
  <si>
    <t>2567.83</t>
  </si>
  <si>
    <t>2754.30</t>
  </si>
  <si>
    <t>2023-11-04 12:25:22</t>
  </si>
  <si>
    <t>2023-11-03</t>
  </si>
  <si>
    <t>4186780</t>
  </si>
  <si>
    <t>迪瓦奈酒店</t>
  </si>
  <si>
    <t>SHU XINQI,WANG YUNYE,BAO PANKAINA</t>
  </si>
  <si>
    <t>1965.05</t>
  </si>
  <si>
    <t>2097.40</t>
  </si>
  <si>
    <t>2023-11-03 21:06:54</t>
  </si>
  <si>
    <t>摩洛哥</t>
  </si>
  <si>
    <t>4186584</t>
  </si>
  <si>
    <t>雪邦黄金海岸安凡尼度假酒店</t>
  </si>
  <si>
    <t>CHENG JESSIE</t>
  </si>
  <si>
    <t>4019.99</t>
  </si>
  <si>
    <t>4290.74</t>
  </si>
  <si>
    <t>2023-11-05 08:40:42</t>
  </si>
  <si>
    <t>2023-10-29</t>
  </si>
  <si>
    <t>4152988</t>
  </si>
  <si>
    <t>那格亚希尔巴达姆酒店</t>
  </si>
  <si>
    <t>KHOO GWERN,LIN ANGELINE</t>
  </si>
  <si>
    <t>1385.33</t>
  </si>
  <si>
    <t>1477.05</t>
  </si>
  <si>
    <t>2023-10-29 18:29:23</t>
  </si>
  <si>
    <t>4150452</t>
  </si>
  <si>
    <t>Mateo Dhariane Dhia,Mateo Dhariane Dhia</t>
  </si>
  <si>
    <t>931.99</t>
  </si>
  <si>
    <t>993.70</t>
  </si>
  <si>
    <t>2023-10-29 10:03:22</t>
  </si>
  <si>
    <t>2023-10-22</t>
  </si>
  <si>
    <t>4114193</t>
  </si>
  <si>
    <t>LIM EE FATT</t>
  </si>
  <si>
    <t>310.00</t>
  </si>
  <si>
    <t>330.81</t>
  </si>
  <si>
    <t>2023-10-23 09:04:55</t>
  </si>
  <si>
    <t>4113915</t>
  </si>
  <si>
    <t xml:space="preserve">奥瑞格关岛海滩度假酒店 </t>
  </si>
  <si>
    <t>LEE YUCHAN,LEE SANGTAE</t>
  </si>
  <si>
    <t>7975.92</t>
  </si>
  <si>
    <t>8511.28</t>
  </si>
  <si>
    <t>2023-10-22 20:32:35</t>
  </si>
  <si>
    <t>美国</t>
  </si>
  <si>
    <t>4110580</t>
  </si>
  <si>
    <t>纽约柏宁酒店</t>
  </si>
  <si>
    <t>Altman Timothy</t>
  </si>
  <si>
    <t>7739.42</t>
  </si>
  <si>
    <t>8258.90</t>
  </si>
  <si>
    <t>2023-10-22 06:24:57</t>
  </si>
  <si>
    <t>2023-10-19</t>
  </si>
  <si>
    <t>4097075</t>
  </si>
  <si>
    <t>首尔三井酒店</t>
  </si>
  <si>
    <t>KE XINYU,LI XIAOHAN</t>
  </si>
  <si>
    <t>1560.68</t>
  </si>
  <si>
    <t>1666.50</t>
  </si>
  <si>
    <t>2023-10-19 16:16:04</t>
  </si>
  <si>
    <t>2023-10-17</t>
  </si>
  <si>
    <t>4084276</t>
  </si>
  <si>
    <t>NH 系列马德里欧洲大楼酒店</t>
  </si>
  <si>
    <t>CHAN CHEUK HUNG</t>
  </si>
  <si>
    <t>1135.76</t>
  </si>
  <si>
    <t>1211.86</t>
  </si>
  <si>
    <t>2023-10-17 10:36:47</t>
  </si>
  <si>
    <t>4083618</t>
  </si>
  <si>
    <t>阿奇博尔德酒店</t>
  </si>
  <si>
    <t>DJABBAROV SAIDJAFFAR</t>
  </si>
  <si>
    <t>1850.37</t>
  </si>
  <si>
    <t>1974.36</t>
  </si>
  <si>
    <t>2023-10-17 05:09:36</t>
  </si>
  <si>
    <t>2023-10-11</t>
  </si>
  <si>
    <t>4055502</t>
  </si>
  <si>
    <t>CHEE WANG PENG</t>
  </si>
  <si>
    <t>469.96</t>
  </si>
  <si>
    <t>502.52</t>
  </si>
  <si>
    <t>2023-10-11 18:54:09</t>
  </si>
  <si>
    <t>2023-10-04</t>
  </si>
  <si>
    <t>4021930</t>
  </si>
  <si>
    <t>仁川君悦大酒店</t>
  </si>
  <si>
    <t>KIM HAJIN</t>
  </si>
  <si>
    <t>1390.55</t>
  </si>
  <si>
    <t>1486.27</t>
  </si>
  <si>
    <t>2023-10-04 16:03:40</t>
  </si>
  <si>
    <t>2023-10-02</t>
  </si>
  <si>
    <t>4011952</t>
  </si>
  <si>
    <t>哥打京那巴鲁婆罗洲酒店</t>
  </si>
  <si>
    <t>JEMAT AMANDA</t>
  </si>
  <si>
    <t>454.94</t>
  </si>
  <si>
    <t>486.62</t>
  </si>
  <si>
    <t>2023-10-02 11:16:20</t>
  </si>
  <si>
    <t>2023-10-01</t>
  </si>
  <si>
    <t>4009232</t>
  </si>
  <si>
    <t>马尼拉湾景酒店</t>
  </si>
  <si>
    <t>Espolong Archieval,Espolong Archieval</t>
  </si>
  <si>
    <t>305.88</t>
  </si>
  <si>
    <t>327.18</t>
  </si>
  <si>
    <t>2023-10-01 17:53:13</t>
  </si>
  <si>
    <t>2023-09-22</t>
  </si>
  <si>
    <t>3970396</t>
  </si>
  <si>
    <t>西西里岛西贡水疗酒店</t>
  </si>
  <si>
    <t>MIN GYEONGBAE</t>
  </si>
  <si>
    <t>281.19</t>
  </si>
  <si>
    <t>300.19</t>
  </si>
  <si>
    <t>2023-09-22 15:47:55</t>
  </si>
  <si>
    <t>2023-09-20</t>
  </si>
  <si>
    <t>3962078</t>
  </si>
  <si>
    <t>罗伯茨河度假村</t>
  </si>
  <si>
    <t>SHEN HONG,ZHOU HONGYING</t>
  </si>
  <si>
    <t>296.00</t>
  </si>
  <si>
    <t>316.48</t>
  </si>
  <si>
    <t>2023-09-20 19:21:34</t>
  </si>
  <si>
    <t>2023-09-18</t>
  </si>
  <si>
    <t>3949266</t>
  </si>
  <si>
    <t>芭东帕拉贡温泉度假酒店 (SHA Extra Plus)</t>
  </si>
  <si>
    <t>SHEN YUE,XU LU,FANG QIBO,ZHANG LIBAIN,JIN XIAOPING,ZHANG XIAOLU,CHEN QUN,SHI LIHUA</t>
  </si>
  <si>
    <t>5592.01</t>
  </si>
  <si>
    <t>5998.08</t>
  </si>
  <si>
    <t>2023-09-18 16:23:32</t>
  </si>
  <si>
    <t>3949245</t>
  </si>
  <si>
    <t>ZHU JIANGHAI,TANG WEI,LUO XUAN,HE KUI,WAN GUIZHI,PENG NA,QIAN JIAYAN,DING XUANLI,LIU WENBIN,DENG ZIWEN</t>
  </si>
  <si>
    <t>6990.01</t>
  </si>
  <si>
    <t>7497.60</t>
  </si>
  <si>
    <t>2023-09-18 16:24:39</t>
  </si>
  <si>
    <t>2023-09-16</t>
  </si>
  <si>
    <t>3941246</t>
  </si>
  <si>
    <t>格南米兰酒店</t>
  </si>
  <si>
    <t>Rickler Renato</t>
  </si>
  <si>
    <t>942.59</t>
  </si>
  <si>
    <t>1011.58</t>
  </si>
  <si>
    <t>2023-09-16 20:06:30</t>
  </si>
  <si>
    <t>2023-09-02</t>
  </si>
  <si>
    <t>3873049</t>
  </si>
  <si>
    <t>伦敦圣吉尔斯酒店</t>
  </si>
  <si>
    <t>GRANT MELISSA,GRANT VANESSA</t>
  </si>
  <si>
    <t>1272.33</t>
  </si>
  <si>
    <t>1370.16</t>
  </si>
  <si>
    <t>2023-09-02 16:40:49</t>
  </si>
  <si>
    <t>2023-08-27</t>
  </si>
  <si>
    <t>3841922</t>
  </si>
  <si>
    <t>利物浦便捷酒店</t>
  </si>
  <si>
    <t>Heaney Jack Joseph,Heaney Ciaran Patrick</t>
  </si>
  <si>
    <t>1787.39</t>
  </si>
  <si>
    <t>1919.65</t>
  </si>
  <si>
    <t>2023-08-27 04:26:52</t>
  </si>
  <si>
    <t>2023-08-24</t>
  </si>
  <si>
    <t>3830812</t>
  </si>
  <si>
    <t>普吉岛 Journeyhub 奥卓雅居酒店 (SHA Extra Plus)</t>
  </si>
  <si>
    <t>HOWE STEVE</t>
  </si>
  <si>
    <t>1992.33</t>
  </si>
  <si>
    <t>2141.37</t>
  </si>
  <si>
    <t>2023-08-24 20:54:14</t>
  </si>
  <si>
    <t>3829309</t>
  </si>
  <si>
    <t>麦克01酒店</t>
  </si>
  <si>
    <t>JIN CELINE,JIN SHIHAO,JIN JING,Xu Ye</t>
  </si>
  <si>
    <t>9836.65</t>
  </si>
  <si>
    <t>10572.50</t>
  </si>
  <si>
    <t>2023-08-24 15:58:23</t>
  </si>
  <si>
    <t>2023-08-18</t>
  </si>
  <si>
    <t>3801650</t>
  </si>
  <si>
    <t>悉尼南部大酒店</t>
  </si>
  <si>
    <t>YEUNG PETER WOON FAN</t>
  </si>
  <si>
    <t>2173.39</t>
  </si>
  <si>
    <t>2330.71</t>
  </si>
  <si>
    <t>2023-08-18 20:30:03</t>
  </si>
  <si>
    <t>2023-07-30</t>
  </si>
  <si>
    <t>3707882</t>
  </si>
  <si>
    <t>BRENNAN ESTELLE</t>
  </si>
  <si>
    <t>1253.26</t>
  </si>
  <si>
    <t>1363.87</t>
  </si>
  <si>
    <t>2023-07-30 17:19:43</t>
  </si>
  <si>
    <t>2023-07-22</t>
  </si>
  <si>
    <t>3671477</t>
  </si>
  <si>
    <t>M.普雷斯玛利姆公寓</t>
  </si>
  <si>
    <t>MISIN KITTIYA</t>
  </si>
  <si>
    <t>473.50</t>
  </si>
  <si>
    <t>513.84</t>
  </si>
  <si>
    <t>2023-07-22 21:34:15</t>
  </si>
  <si>
    <t>2023-07-18</t>
  </si>
  <si>
    <t>3654174</t>
  </si>
  <si>
    <t>伯明翰英迪格酒店 - IHG 旗下饭店</t>
  </si>
  <si>
    <t>Baker Michael</t>
  </si>
  <si>
    <t>2599.61</t>
  </si>
  <si>
    <t>2825.97</t>
  </si>
  <si>
    <t>2023-07-18 23:03:59</t>
  </si>
  <si>
    <t>2023-06-10</t>
  </si>
  <si>
    <t>3486887</t>
  </si>
  <si>
    <t>曼谷水门伯克利酒店</t>
  </si>
  <si>
    <t>Ong Xin Yi Cindy,Loo Shirlyn,Low Madeline Gek Ting,Yew Brina Jie Lin</t>
  </si>
  <si>
    <t>3958.69</t>
  </si>
  <si>
    <t>4344.00</t>
  </si>
  <si>
    <t>2023-06-10 17:20:05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</si>
</sst>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151</xdr:row>
      <xdr:rowOff>0</xdr:rowOff>
    </xdr:from>
    <xdr:to>
      <xdr:col>14</xdr:col>
      <xdr:colOff>314325</xdr:colOff>
      <xdr:row>178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677525" cy="472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45273</v>
      </c>
      <c r="G2" s="6">
        <v>45277</v>
      </c>
      <c r="H2" s="4">
        <v>1</v>
      </c>
      <c r="I2" s="4">
        <v>4</v>
      </c>
      <c r="J2" s="4">
        <v>4</v>
      </c>
      <c r="K2" s="4" t="s">
        <v>30</v>
      </c>
      <c r="L2" s="4">
        <v>4344</v>
      </c>
      <c r="M2" s="4">
        <v>4344</v>
      </c>
      <c r="N2" s="4" t="s">
        <v>31</v>
      </c>
      <c r="O2" s="4" t="s">
        <v>32</v>
      </c>
      <c r="P2" s="4" t="s">
        <v>33</v>
      </c>
      <c r="Q2" s="4">
        <v>0</v>
      </c>
      <c r="R2" s="7">
        <v>45087</v>
      </c>
      <c r="S2" s="6">
        <v>45280</v>
      </c>
      <c r="T2" s="4" t="s">
        <v>34</v>
      </c>
      <c r="U2" s="4">
        <v>4344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45275</v>
      </c>
      <c r="G3" s="6">
        <v>45277</v>
      </c>
      <c r="H3" s="4">
        <v>1</v>
      </c>
      <c r="I3" s="4">
        <v>2</v>
      </c>
      <c r="J3" s="4">
        <v>2</v>
      </c>
      <c r="K3" s="4" t="s">
        <v>30</v>
      </c>
      <c r="L3" s="4">
        <v>2825.97</v>
      </c>
      <c r="M3" s="4">
        <v>2825.97</v>
      </c>
      <c r="N3" s="4" t="s">
        <v>40</v>
      </c>
      <c r="O3" s="4" t="s">
        <v>32</v>
      </c>
      <c r="P3" s="4" t="s">
        <v>33</v>
      </c>
      <c r="Q3" s="4">
        <v>0</v>
      </c>
      <c r="R3" s="7">
        <v>45125.0000115741</v>
      </c>
      <c r="S3" s="6">
        <v>45280</v>
      </c>
      <c r="T3" s="4" t="s">
        <v>34</v>
      </c>
      <c r="U3" s="4">
        <v>2825.97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45275</v>
      </c>
      <c r="G4" s="6">
        <v>45277</v>
      </c>
      <c r="H4" s="4">
        <v>2</v>
      </c>
      <c r="I4" s="4">
        <v>2</v>
      </c>
      <c r="J4" s="4">
        <v>4</v>
      </c>
      <c r="K4" s="4" t="s">
        <v>30</v>
      </c>
      <c r="L4" s="4">
        <v>513.84</v>
      </c>
      <c r="M4" s="4">
        <v>513.84</v>
      </c>
      <c r="N4" s="4" t="s">
        <v>46</v>
      </c>
      <c r="O4" s="4" t="s">
        <v>32</v>
      </c>
      <c r="P4" s="4" t="s">
        <v>33</v>
      </c>
      <c r="Q4" s="4">
        <v>0</v>
      </c>
      <c r="R4" s="7">
        <v>45129</v>
      </c>
      <c r="S4" s="6">
        <v>45280</v>
      </c>
      <c r="T4" s="4" t="s">
        <v>34</v>
      </c>
      <c r="U4" s="4">
        <v>513.84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45276</v>
      </c>
      <c r="G5" s="6">
        <v>45277</v>
      </c>
      <c r="H5" s="4">
        <v>1</v>
      </c>
      <c r="I5" s="4">
        <v>1</v>
      </c>
      <c r="J5" s="4">
        <v>1</v>
      </c>
      <c r="K5" s="4" t="s">
        <v>30</v>
      </c>
      <c r="L5" s="4">
        <v>1967.02</v>
      </c>
      <c r="M5" s="4">
        <v>1967.02</v>
      </c>
      <c r="N5" s="4" t="s">
        <v>52</v>
      </c>
      <c r="O5" s="4" t="s">
        <v>32</v>
      </c>
      <c r="P5" s="4" t="s">
        <v>33</v>
      </c>
      <c r="Q5" s="4">
        <v>0</v>
      </c>
      <c r="R5" s="7">
        <v>45135</v>
      </c>
      <c r="S5" s="6">
        <v>45280</v>
      </c>
      <c r="T5" s="4" t="s">
        <v>34</v>
      </c>
      <c r="U5" s="4">
        <v>1967.02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45276</v>
      </c>
      <c r="G6" s="6">
        <v>45277</v>
      </c>
      <c r="H6" s="4">
        <v>1</v>
      </c>
      <c r="I6" s="4">
        <v>1</v>
      </c>
      <c r="J6" s="4">
        <v>1</v>
      </c>
      <c r="K6" s="4" t="s">
        <v>30</v>
      </c>
      <c r="L6" s="4">
        <v>1363.87</v>
      </c>
      <c r="M6" s="4">
        <v>1363.87</v>
      </c>
      <c r="N6" s="4" t="s">
        <v>58</v>
      </c>
      <c r="O6" s="4" t="s">
        <v>32</v>
      </c>
      <c r="P6" s="4" t="s">
        <v>33</v>
      </c>
      <c r="Q6" s="4">
        <v>0</v>
      </c>
      <c r="R6" s="7">
        <v>45137</v>
      </c>
      <c r="S6" s="6">
        <v>45280</v>
      </c>
      <c r="T6" s="4" t="s">
        <v>34</v>
      </c>
      <c r="U6" s="4">
        <v>1363.87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45276</v>
      </c>
      <c r="G7" s="6">
        <v>45277</v>
      </c>
      <c r="H7" s="4">
        <v>1</v>
      </c>
      <c r="I7" s="4">
        <v>1</v>
      </c>
      <c r="J7" s="4">
        <v>1</v>
      </c>
      <c r="K7" s="4" t="s">
        <v>30</v>
      </c>
      <c r="L7" s="4">
        <v>265.21</v>
      </c>
      <c r="M7" s="4">
        <v>265.21</v>
      </c>
      <c r="N7" s="4" t="s">
        <v>64</v>
      </c>
      <c r="O7" s="4" t="s">
        <v>32</v>
      </c>
      <c r="P7" s="4" t="s">
        <v>33</v>
      </c>
      <c r="Q7" s="4">
        <v>0</v>
      </c>
      <c r="R7" s="7">
        <v>45150</v>
      </c>
      <c r="S7" s="6">
        <v>45280</v>
      </c>
      <c r="T7" s="4" t="s">
        <v>34</v>
      </c>
      <c r="U7" s="4">
        <v>265.21</v>
      </c>
      <c r="V7" s="4">
        <v>0</v>
      </c>
      <c r="W7" s="4">
        <v>0</v>
      </c>
      <c r="X7" s="4" t="s">
        <v>65</v>
      </c>
      <c r="Y7" s="4" t="s">
        <v>54</v>
      </c>
    </row>
    <row r="8" s="4" customFormat="1" spans="1:25">
      <c r="A8" s="4" t="s">
        <v>61</v>
      </c>
      <c r="B8" s="4" t="s">
        <v>26</v>
      </c>
      <c r="C8" s="4" t="s">
        <v>66</v>
      </c>
      <c r="D8" s="4" t="s">
        <v>62</v>
      </c>
      <c r="E8" s="4" t="s">
        <v>63</v>
      </c>
      <c r="F8" s="6">
        <v>45276</v>
      </c>
      <c r="G8" s="6">
        <v>45277</v>
      </c>
      <c r="H8" s="4">
        <v>1</v>
      </c>
      <c r="I8" s="4">
        <v>1</v>
      </c>
      <c r="J8" s="4">
        <v>1</v>
      </c>
      <c r="K8" s="4" t="s">
        <v>30</v>
      </c>
      <c r="L8" s="4">
        <v>-265.21</v>
      </c>
      <c r="M8" s="4">
        <v>-265.21</v>
      </c>
      <c r="N8" s="4" t="s">
        <v>64</v>
      </c>
      <c r="O8" s="4" t="s">
        <v>32</v>
      </c>
      <c r="P8" s="4" t="s">
        <v>33</v>
      </c>
      <c r="Q8" s="4">
        <v>0</v>
      </c>
      <c r="R8" s="7">
        <v>45150</v>
      </c>
      <c r="S8" s="6">
        <v>45280</v>
      </c>
      <c r="T8" s="4" t="s">
        <v>34</v>
      </c>
      <c r="U8" s="4">
        <v>-265.21</v>
      </c>
      <c r="V8" s="4">
        <v>0</v>
      </c>
      <c r="W8" s="4">
        <v>0</v>
      </c>
      <c r="X8" s="4" t="s">
        <v>65</v>
      </c>
      <c r="Y8" s="4" t="s">
        <v>54</v>
      </c>
    </row>
    <row r="9" s="4" customFormat="1" spans="1:25">
      <c r="A9" s="4" t="s">
        <v>49</v>
      </c>
      <c r="B9" s="4" t="s">
        <v>26</v>
      </c>
      <c r="C9" s="4" t="s">
        <v>66</v>
      </c>
      <c r="D9" s="4" t="s">
        <v>50</v>
      </c>
      <c r="E9" s="4" t="s">
        <v>51</v>
      </c>
      <c r="F9" s="6">
        <v>45276</v>
      </c>
      <c r="G9" s="6">
        <v>45277</v>
      </c>
      <c r="H9" s="4">
        <v>1</v>
      </c>
      <c r="I9" s="4">
        <v>1</v>
      </c>
      <c r="J9" s="4">
        <v>1</v>
      </c>
      <c r="K9" s="4" t="s">
        <v>30</v>
      </c>
      <c r="L9" s="4">
        <v>-1967.02</v>
      </c>
      <c r="M9" s="4">
        <v>-1967.02</v>
      </c>
      <c r="N9" s="4" t="s">
        <v>52</v>
      </c>
      <c r="O9" s="4" t="s">
        <v>32</v>
      </c>
      <c r="P9" s="4" t="s">
        <v>33</v>
      </c>
      <c r="Q9" s="4">
        <v>0</v>
      </c>
      <c r="R9" s="7">
        <v>45135</v>
      </c>
      <c r="S9" s="6">
        <v>45280</v>
      </c>
      <c r="T9" s="4" t="s">
        <v>34</v>
      </c>
      <c r="U9" s="4">
        <v>-1967.02</v>
      </c>
      <c r="V9" s="4">
        <v>0</v>
      </c>
      <c r="W9" s="4">
        <v>0</v>
      </c>
      <c r="X9" s="4" t="s">
        <v>53</v>
      </c>
      <c r="Y9" s="4" t="s">
        <v>54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45274</v>
      </c>
      <c r="G10" s="6">
        <v>45277</v>
      </c>
      <c r="H10" s="4">
        <v>1</v>
      </c>
      <c r="I10" s="4">
        <v>3</v>
      </c>
      <c r="J10" s="4">
        <v>3</v>
      </c>
      <c r="K10" s="4" t="s">
        <v>30</v>
      </c>
      <c r="L10" s="4">
        <v>2330.71</v>
      </c>
      <c r="M10" s="4">
        <v>2330.71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45156.0000115741</v>
      </c>
      <c r="S10" s="6">
        <v>45280</v>
      </c>
      <c r="T10" s="4" t="s">
        <v>34</v>
      </c>
      <c r="U10" s="4">
        <v>2330.71</v>
      </c>
      <c r="V10" s="4">
        <v>0</v>
      </c>
      <c r="W10" s="4">
        <v>0</v>
      </c>
      <c r="X10" s="4" t="s">
        <v>71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45275</v>
      </c>
      <c r="G11" s="6">
        <v>45277</v>
      </c>
      <c r="H11" s="4">
        <v>2</v>
      </c>
      <c r="I11" s="4">
        <v>2</v>
      </c>
      <c r="J11" s="4">
        <v>4</v>
      </c>
      <c r="K11" s="4" t="s">
        <v>30</v>
      </c>
      <c r="L11" s="4">
        <v>10572.5</v>
      </c>
      <c r="M11" s="4">
        <v>10572.5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45162.0000115741</v>
      </c>
      <c r="S11" s="6">
        <v>45280</v>
      </c>
      <c r="T11" s="4" t="s">
        <v>34</v>
      </c>
      <c r="U11" s="4">
        <v>10572.5</v>
      </c>
      <c r="V11" s="4">
        <v>0</v>
      </c>
      <c r="W11" s="4">
        <v>0</v>
      </c>
      <c r="X11" s="4" t="s">
        <v>77</v>
      </c>
      <c r="Y11" s="4" t="s">
        <v>54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45270</v>
      </c>
      <c r="G12" s="6">
        <v>45277</v>
      </c>
      <c r="H12" s="4">
        <v>1</v>
      </c>
      <c r="I12" s="4">
        <v>7</v>
      </c>
      <c r="J12" s="4">
        <v>7</v>
      </c>
      <c r="K12" s="4" t="s">
        <v>30</v>
      </c>
      <c r="L12" s="4">
        <v>2141.37</v>
      </c>
      <c r="M12" s="4">
        <v>2141.37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45162</v>
      </c>
      <c r="S12" s="6">
        <v>45280</v>
      </c>
      <c r="T12" s="4" t="s">
        <v>34</v>
      </c>
      <c r="U12" s="4">
        <v>2141.37</v>
      </c>
      <c r="V12" s="4">
        <v>0</v>
      </c>
      <c r="W12" s="4">
        <v>0</v>
      </c>
      <c r="X12" s="4" t="s">
        <v>82</v>
      </c>
      <c r="Y12" s="4" t="s">
        <v>54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45275</v>
      </c>
      <c r="G13" s="6">
        <v>45277</v>
      </c>
      <c r="H13" s="4">
        <v>1</v>
      </c>
      <c r="I13" s="4">
        <v>2</v>
      </c>
      <c r="J13" s="4">
        <v>2</v>
      </c>
      <c r="K13" s="4" t="s">
        <v>30</v>
      </c>
      <c r="L13" s="4">
        <v>1919.65</v>
      </c>
      <c r="M13" s="4">
        <v>1919.65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45165.0000115741</v>
      </c>
      <c r="S13" s="6">
        <v>45280</v>
      </c>
      <c r="T13" s="4" t="s">
        <v>34</v>
      </c>
      <c r="U13" s="4">
        <v>1919.65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56</v>
      </c>
      <c r="E14" s="4" t="s">
        <v>57</v>
      </c>
      <c r="F14" s="6">
        <v>45276</v>
      </c>
      <c r="G14" s="6">
        <v>45277</v>
      </c>
      <c r="H14" s="4">
        <v>1</v>
      </c>
      <c r="I14" s="4">
        <v>1</v>
      </c>
      <c r="J14" s="4">
        <v>1</v>
      </c>
      <c r="K14" s="4" t="s">
        <v>30</v>
      </c>
      <c r="L14" s="4">
        <v>1370.16</v>
      </c>
      <c r="M14" s="4">
        <v>1370.16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45171</v>
      </c>
      <c r="S14" s="6">
        <v>45280</v>
      </c>
      <c r="T14" s="4" t="s">
        <v>34</v>
      </c>
      <c r="U14" s="4">
        <v>1370.16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94</v>
      </c>
      <c r="E15" s="4" t="s">
        <v>39</v>
      </c>
      <c r="F15" s="6">
        <v>45276</v>
      </c>
      <c r="G15" s="6">
        <v>45277</v>
      </c>
      <c r="H15" s="4">
        <v>1</v>
      </c>
      <c r="I15" s="4">
        <v>1</v>
      </c>
      <c r="J15" s="4">
        <v>1</v>
      </c>
      <c r="K15" s="4" t="s">
        <v>30</v>
      </c>
      <c r="L15" s="4">
        <v>1011.58</v>
      </c>
      <c r="M15" s="4">
        <v>1011.58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45185</v>
      </c>
      <c r="S15" s="6">
        <v>45280</v>
      </c>
      <c r="T15" s="4" t="s">
        <v>34</v>
      </c>
      <c r="U15" s="4">
        <v>1011.58</v>
      </c>
      <c r="V15" s="4">
        <v>0</v>
      </c>
      <c r="W15" s="4">
        <v>0</v>
      </c>
      <c r="X15" s="4" t="s">
        <v>96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45274</v>
      </c>
      <c r="G16" s="6">
        <v>45277</v>
      </c>
      <c r="H16" s="4">
        <v>5</v>
      </c>
      <c r="I16" s="4">
        <v>3</v>
      </c>
      <c r="J16" s="4">
        <v>15</v>
      </c>
      <c r="K16" s="4" t="s">
        <v>30</v>
      </c>
      <c r="L16" s="4">
        <v>7497.6</v>
      </c>
      <c r="M16" s="4">
        <v>7497.6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45187.0000115741</v>
      </c>
      <c r="S16" s="6">
        <v>45280</v>
      </c>
      <c r="T16" s="4" t="s">
        <v>34</v>
      </c>
      <c r="U16" s="4">
        <v>7497.6</v>
      </c>
      <c r="V16" s="4">
        <v>0</v>
      </c>
      <c r="W16" s="4">
        <v>0</v>
      </c>
      <c r="X16" s="4" t="s">
        <v>102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99</v>
      </c>
      <c r="E17" s="4" t="s">
        <v>100</v>
      </c>
      <c r="F17" s="6">
        <v>45274</v>
      </c>
      <c r="G17" s="6">
        <v>45277</v>
      </c>
      <c r="H17" s="4">
        <v>4</v>
      </c>
      <c r="I17" s="4">
        <v>3</v>
      </c>
      <c r="J17" s="4">
        <v>12</v>
      </c>
      <c r="K17" s="4" t="s">
        <v>30</v>
      </c>
      <c r="L17" s="4">
        <v>5998.08</v>
      </c>
      <c r="M17" s="4">
        <v>5998.08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45187</v>
      </c>
      <c r="S17" s="6">
        <v>45280</v>
      </c>
      <c r="T17" s="4" t="s">
        <v>34</v>
      </c>
      <c r="U17" s="4">
        <v>5998.08</v>
      </c>
      <c r="V17" s="4">
        <v>0</v>
      </c>
      <c r="W17" s="4">
        <v>0</v>
      </c>
      <c r="X17" s="4" t="s">
        <v>106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45276</v>
      </c>
      <c r="G18" s="6">
        <v>45277</v>
      </c>
      <c r="H18" s="4">
        <v>1</v>
      </c>
      <c r="I18" s="4">
        <v>1</v>
      </c>
      <c r="J18" s="4">
        <v>1</v>
      </c>
      <c r="K18" s="4" t="s">
        <v>30</v>
      </c>
      <c r="L18" s="4">
        <v>316.48</v>
      </c>
      <c r="M18" s="4">
        <v>316.48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45189</v>
      </c>
      <c r="S18" s="6">
        <v>45280</v>
      </c>
      <c r="T18" s="4" t="s">
        <v>34</v>
      </c>
      <c r="U18" s="4">
        <v>316.48</v>
      </c>
      <c r="V18" s="4">
        <v>0</v>
      </c>
      <c r="W18" s="4">
        <v>0</v>
      </c>
      <c r="X18" s="4" t="s">
        <v>112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45276</v>
      </c>
      <c r="G19" s="6">
        <v>45277</v>
      </c>
      <c r="H19" s="4">
        <v>1</v>
      </c>
      <c r="I19" s="4">
        <v>1</v>
      </c>
      <c r="J19" s="4">
        <v>1</v>
      </c>
      <c r="K19" s="4" t="s">
        <v>30</v>
      </c>
      <c r="L19" s="4">
        <v>300.19</v>
      </c>
      <c r="M19" s="4">
        <v>300.19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45191</v>
      </c>
      <c r="S19" s="6">
        <v>45280</v>
      </c>
      <c r="T19" s="4" t="s">
        <v>34</v>
      </c>
      <c r="U19" s="4">
        <v>300.19</v>
      </c>
      <c r="V19" s="4">
        <v>0</v>
      </c>
      <c r="W19" s="4">
        <v>0</v>
      </c>
      <c r="X19" s="4" t="s">
        <v>118</v>
      </c>
      <c r="Y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45276</v>
      </c>
      <c r="G20" s="6">
        <v>45277</v>
      </c>
      <c r="H20" s="4">
        <v>1</v>
      </c>
      <c r="I20" s="4">
        <v>1</v>
      </c>
      <c r="J20" s="4">
        <v>1</v>
      </c>
      <c r="K20" s="4" t="s">
        <v>30</v>
      </c>
      <c r="L20" s="4">
        <v>1671.76</v>
      </c>
      <c r="M20" s="4">
        <v>1671.76</v>
      </c>
      <c r="N20" s="4" t="s">
        <v>123</v>
      </c>
      <c r="O20" s="4" t="s">
        <v>32</v>
      </c>
      <c r="P20" s="4" t="s">
        <v>33</v>
      </c>
      <c r="Q20" s="4">
        <v>0</v>
      </c>
      <c r="R20" s="7">
        <v>45200.0000115741</v>
      </c>
      <c r="S20" s="6">
        <v>45280</v>
      </c>
      <c r="T20" s="4" t="s">
        <v>34</v>
      </c>
      <c r="U20" s="4">
        <v>1671.76</v>
      </c>
      <c r="V20" s="4">
        <v>0</v>
      </c>
      <c r="W20" s="4">
        <v>0</v>
      </c>
      <c r="X20" s="4" t="s">
        <v>124</v>
      </c>
      <c r="Y20" s="4" t="s">
        <v>54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45276</v>
      </c>
      <c r="G21" s="6">
        <v>45277</v>
      </c>
      <c r="H21" s="4">
        <v>1</v>
      </c>
      <c r="I21" s="4">
        <v>1</v>
      </c>
      <c r="J21" s="4">
        <v>1</v>
      </c>
      <c r="K21" s="4" t="s">
        <v>30</v>
      </c>
      <c r="L21" s="4">
        <v>327.18</v>
      </c>
      <c r="M21" s="4">
        <v>327.18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45200</v>
      </c>
      <c r="S21" s="6">
        <v>45280</v>
      </c>
      <c r="T21" s="4" t="s">
        <v>34</v>
      </c>
      <c r="U21" s="4">
        <v>327.18</v>
      </c>
      <c r="V21" s="4">
        <v>0</v>
      </c>
      <c r="W21" s="4">
        <v>0</v>
      </c>
      <c r="X21" s="4" t="s">
        <v>129</v>
      </c>
      <c r="Y21" s="4" t="s">
        <v>130</v>
      </c>
    </row>
    <row r="22" s="4" customFormat="1" spans="1:25">
      <c r="A22" s="4" t="s">
        <v>120</v>
      </c>
      <c r="B22" s="4" t="s">
        <v>26</v>
      </c>
      <c r="C22" s="4" t="s">
        <v>66</v>
      </c>
      <c r="D22" s="4" t="s">
        <v>121</v>
      </c>
      <c r="E22" s="4" t="s">
        <v>122</v>
      </c>
      <c r="F22" s="6">
        <v>45276</v>
      </c>
      <c r="G22" s="6">
        <v>45277</v>
      </c>
      <c r="H22" s="4">
        <v>1</v>
      </c>
      <c r="I22" s="4">
        <v>1</v>
      </c>
      <c r="J22" s="4">
        <v>1</v>
      </c>
      <c r="K22" s="4" t="s">
        <v>30</v>
      </c>
      <c r="L22" s="4">
        <v>-1671.76</v>
      </c>
      <c r="M22" s="4">
        <v>-1671.76</v>
      </c>
      <c r="N22" s="4" t="s">
        <v>123</v>
      </c>
      <c r="O22" s="4" t="s">
        <v>32</v>
      </c>
      <c r="P22" s="4" t="s">
        <v>33</v>
      </c>
      <c r="Q22" s="4">
        <v>0</v>
      </c>
      <c r="R22" s="7">
        <v>45200.0000115741</v>
      </c>
      <c r="S22" s="6">
        <v>45280</v>
      </c>
      <c r="T22" s="4" t="s">
        <v>34</v>
      </c>
      <c r="U22" s="4">
        <v>-1671.76</v>
      </c>
      <c r="V22" s="4">
        <v>0</v>
      </c>
      <c r="W22" s="4">
        <v>0</v>
      </c>
      <c r="X22" s="4" t="s">
        <v>124</v>
      </c>
      <c r="Y22" s="4" t="s">
        <v>54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45275</v>
      </c>
      <c r="G23" s="6">
        <v>45277</v>
      </c>
      <c r="H23" s="4">
        <v>1</v>
      </c>
      <c r="I23" s="4">
        <v>2</v>
      </c>
      <c r="J23" s="4">
        <v>2</v>
      </c>
      <c r="K23" s="4" t="s">
        <v>30</v>
      </c>
      <c r="L23" s="4">
        <v>486.62</v>
      </c>
      <c r="M23" s="4">
        <v>486.62</v>
      </c>
      <c r="N23" s="4" t="s">
        <v>134</v>
      </c>
      <c r="O23" s="4" t="s">
        <v>32</v>
      </c>
      <c r="P23" s="4" t="s">
        <v>33</v>
      </c>
      <c r="Q23" s="4">
        <v>0</v>
      </c>
      <c r="R23" s="7">
        <v>45201</v>
      </c>
      <c r="S23" s="6">
        <v>45280</v>
      </c>
      <c r="T23" s="4" t="s">
        <v>34</v>
      </c>
      <c r="U23" s="4">
        <v>486.62</v>
      </c>
      <c r="V23" s="4">
        <v>0</v>
      </c>
      <c r="W23" s="4">
        <v>0</v>
      </c>
      <c r="X23" s="4" t="s">
        <v>135</v>
      </c>
      <c r="Y23" s="4" t="s">
        <v>54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45276</v>
      </c>
      <c r="G24" s="6">
        <v>45277</v>
      </c>
      <c r="H24" s="4">
        <v>1</v>
      </c>
      <c r="I24" s="4">
        <v>1</v>
      </c>
      <c r="J24" s="4">
        <v>1</v>
      </c>
      <c r="K24" s="4" t="s">
        <v>30</v>
      </c>
      <c r="L24" s="4">
        <v>1486.27</v>
      </c>
      <c r="M24" s="4">
        <v>1486.27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45203.0000115741</v>
      </c>
      <c r="S24" s="6">
        <v>45280</v>
      </c>
      <c r="T24" s="4" t="s">
        <v>34</v>
      </c>
      <c r="U24" s="4">
        <v>1486.27</v>
      </c>
      <c r="V24" s="4">
        <v>0</v>
      </c>
      <c r="W24" s="4">
        <v>0</v>
      </c>
      <c r="X24" s="4" t="s">
        <v>140</v>
      </c>
      <c r="Y24" s="4" t="s">
        <v>54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45276</v>
      </c>
      <c r="G25" s="6">
        <v>45277</v>
      </c>
      <c r="H25" s="4">
        <v>1</v>
      </c>
      <c r="I25" s="4">
        <v>1</v>
      </c>
      <c r="J25" s="4">
        <v>1</v>
      </c>
      <c r="K25" s="4" t="s">
        <v>30</v>
      </c>
      <c r="L25" s="4">
        <v>502.52</v>
      </c>
      <c r="M25" s="4">
        <v>502.52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45210</v>
      </c>
      <c r="S25" s="6">
        <v>45280</v>
      </c>
      <c r="T25" s="4" t="s">
        <v>34</v>
      </c>
      <c r="U25" s="4">
        <v>502.52</v>
      </c>
      <c r="V25" s="4">
        <v>0</v>
      </c>
      <c r="W25" s="4">
        <v>0</v>
      </c>
      <c r="X25" s="4" t="s">
        <v>145</v>
      </c>
      <c r="Y25" s="4" t="s">
        <v>146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148</v>
      </c>
      <c r="E26" s="4" t="s">
        <v>149</v>
      </c>
      <c r="F26" s="6">
        <v>45273</v>
      </c>
      <c r="G26" s="6">
        <v>45277</v>
      </c>
      <c r="H26" s="4">
        <v>1</v>
      </c>
      <c r="I26" s="4">
        <v>4</v>
      </c>
      <c r="J26" s="4">
        <v>4</v>
      </c>
      <c r="K26" s="4" t="s">
        <v>30</v>
      </c>
      <c r="L26" s="4">
        <v>2925.96</v>
      </c>
      <c r="M26" s="4">
        <v>2925.96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45213.0000115741</v>
      </c>
      <c r="S26" s="6">
        <v>45280</v>
      </c>
      <c r="T26" s="4" t="s">
        <v>34</v>
      </c>
      <c r="U26" s="4">
        <v>2925.96</v>
      </c>
      <c r="V26" s="4">
        <v>0</v>
      </c>
      <c r="W26" s="4">
        <v>0</v>
      </c>
      <c r="X26" s="4" t="s">
        <v>151</v>
      </c>
      <c r="Y26" s="4" t="s">
        <v>152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149</v>
      </c>
      <c r="F27" s="6">
        <v>45271</v>
      </c>
      <c r="G27" s="6">
        <v>45277</v>
      </c>
      <c r="H27" s="4">
        <v>1</v>
      </c>
      <c r="I27" s="4">
        <v>6</v>
      </c>
      <c r="J27" s="4">
        <v>6</v>
      </c>
      <c r="K27" s="4" t="s">
        <v>30</v>
      </c>
      <c r="L27" s="4">
        <v>1618.8</v>
      </c>
      <c r="M27" s="4">
        <v>1618.8</v>
      </c>
      <c r="N27" s="4" t="s">
        <v>155</v>
      </c>
      <c r="O27" s="4" t="s">
        <v>32</v>
      </c>
      <c r="P27" s="4" t="s">
        <v>33</v>
      </c>
      <c r="Q27" s="4">
        <v>0</v>
      </c>
      <c r="R27" s="7">
        <v>45214.0000115741</v>
      </c>
      <c r="S27" s="6">
        <v>45280</v>
      </c>
      <c r="T27" s="4" t="s">
        <v>34</v>
      </c>
      <c r="U27" s="4">
        <v>1618.8</v>
      </c>
      <c r="V27" s="4">
        <v>0</v>
      </c>
      <c r="W27" s="4">
        <v>0</v>
      </c>
      <c r="X27" s="4" t="s">
        <v>156</v>
      </c>
      <c r="Y27" s="4" t="s">
        <v>157</v>
      </c>
    </row>
    <row r="28" s="4" customFormat="1" spans="1:25">
      <c r="A28" s="4" t="s">
        <v>147</v>
      </c>
      <c r="B28" s="4" t="s">
        <v>26</v>
      </c>
      <c r="C28" s="4" t="s">
        <v>66</v>
      </c>
      <c r="D28" s="4" t="s">
        <v>148</v>
      </c>
      <c r="E28" s="4" t="s">
        <v>149</v>
      </c>
      <c r="F28" s="6">
        <v>45273</v>
      </c>
      <c r="G28" s="6">
        <v>45277</v>
      </c>
      <c r="H28" s="4">
        <v>1</v>
      </c>
      <c r="I28" s="4">
        <v>4</v>
      </c>
      <c r="J28" s="4">
        <v>4</v>
      </c>
      <c r="K28" s="4" t="s">
        <v>30</v>
      </c>
      <c r="L28" s="4">
        <v>-2925.96</v>
      </c>
      <c r="M28" s="4">
        <v>-2925.96</v>
      </c>
      <c r="N28" s="4" t="s">
        <v>150</v>
      </c>
      <c r="O28" s="4" t="s">
        <v>32</v>
      </c>
      <c r="P28" s="4" t="s">
        <v>33</v>
      </c>
      <c r="Q28" s="4">
        <v>0</v>
      </c>
      <c r="R28" s="7">
        <v>45213.0000115741</v>
      </c>
      <c r="S28" s="6">
        <v>45280</v>
      </c>
      <c r="T28" s="4" t="s">
        <v>34</v>
      </c>
      <c r="U28" s="4">
        <v>-2925.96</v>
      </c>
      <c r="V28" s="4">
        <v>0</v>
      </c>
      <c r="W28" s="4">
        <v>0</v>
      </c>
      <c r="X28" s="4" t="s">
        <v>151</v>
      </c>
      <c r="Y28" s="4" t="s">
        <v>152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160</v>
      </c>
      <c r="F29" s="6">
        <v>45275</v>
      </c>
      <c r="G29" s="6">
        <v>45277</v>
      </c>
      <c r="H29" s="4">
        <v>1</v>
      </c>
      <c r="I29" s="4">
        <v>2</v>
      </c>
      <c r="J29" s="4">
        <v>2</v>
      </c>
      <c r="K29" s="4" t="s">
        <v>30</v>
      </c>
      <c r="L29" s="4">
        <v>1974.36</v>
      </c>
      <c r="M29" s="4">
        <v>1974.36</v>
      </c>
      <c r="N29" s="4" t="s">
        <v>161</v>
      </c>
      <c r="O29" s="4" t="s">
        <v>32</v>
      </c>
      <c r="P29" s="4" t="s">
        <v>33</v>
      </c>
      <c r="Q29" s="4">
        <v>0</v>
      </c>
      <c r="R29" s="7">
        <v>45216.0000115741</v>
      </c>
      <c r="S29" s="6">
        <v>45280</v>
      </c>
      <c r="T29" s="4" t="s">
        <v>34</v>
      </c>
      <c r="U29" s="4">
        <v>1974.36</v>
      </c>
      <c r="V29" s="4">
        <v>0</v>
      </c>
      <c r="W29" s="4">
        <v>0</v>
      </c>
      <c r="X29" s="4" t="s">
        <v>162</v>
      </c>
      <c r="Y29" s="4" t="s">
        <v>54</v>
      </c>
    </row>
    <row r="30" s="4" customFormat="1" spans="1:25">
      <c r="A30" s="4" t="s">
        <v>163</v>
      </c>
      <c r="B30" s="4" t="s">
        <v>26</v>
      </c>
      <c r="C30" s="4" t="s">
        <v>27</v>
      </c>
      <c r="D30" s="4" t="s">
        <v>164</v>
      </c>
      <c r="E30" s="4" t="s">
        <v>149</v>
      </c>
      <c r="F30" s="6">
        <v>45276</v>
      </c>
      <c r="G30" s="6">
        <v>45277</v>
      </c>
      <c r="H30" s="4">
        <v>1</v>
      </c>
      <c r="I30" s="4">
        <v>1</v>
      </c>
      <c r="J30" s="4">
        <v>1</v>
      </c>
      <c r="K30" s="4" t="s">
        <v>30</v>
      </c>
      <c r="L30" s="4">
        <v>1211.86</v>
      </c>
      <c r="M30" s="4">
        <v>1211.86</v>
      </c>
      <c r="N30" s="4" t="s">
        <v>165</v>
      </c>
      <c r="O30" s="4" t="s">
        <v>32</v>
      </c>
      <c r="P30" s="4" t="s">
        <v>33</v>
      </c>
      <c r="Q30" s="4">
        <v>0</v>
      </c>
      <c r="R30" s="7">
        <v>45216.0000115741</v>
      </c>
      <c r="S30" s="6">
        <v>45280</v>
      </c>
      <c r="T30" s="4" t="s">
        <v>34</v>
      </c>
      <c r="U30" s="4">
        <v>1211.86</v>
      </c>
      <c r="V30" s="4">
        <v>0</v>
      </c>
      <c r="W30" s="4">
        <v>0</v>
      </c>
      <c r="X30" s="4" t="s">
        <v>166</v>
      </c>
      <c r="Y30" s="4" t="s">
        <v>167</v>
      </c>
    </row>
    <row r="31" s="4" customFormat="1" spans="1:25">
      <c r="A31" s="4" t="s">
        <v>168</v>
      </c>
      <c r="B31" s="4" t="s">
        <v>26</v>
      </c>
      <c r="C31" s="4" t="s">
        <v>27</v>
      </c>
      <c r="D31" s="4" t="s">
        <v>137</v>
      </c>
      <c r="E31" s="4" t="s">
        <v>138</v>
      </c>
      <c r="F31" s="6">
        <v>45276</v>
      </c>
      <c r="G31" s="6">
        <v>45277</v>
      </c>
      <c r="H31" s="4">
        <v>1</v>
      </c>
      <c r="I31" s="4">
        <v>1</v>
      </c>
      <c r="J31" s="4">
        <v>1</v>
      </c>
      <c r="K31" s="4" t="s">
        <v>30</v>
      </c>
      <c r="L31" s="4">
        <v>1473.04</v>
      </c>
      <c r="M31" s="4">
        <v>1473.04</v>
      </c>
      <c r="N31" s="4" t="s">
        <v>169</v>
      </c>
      <c r="O31" s="4" t="s">
        <v>32</v>
      </c>
      <c r="P31" s="4" t="s">
        <v>33</v>
      </c>
      <c r="Q31" s="4">
        <v>0</v>
      </c>
      <c r="R31" s="7">
        <v>45218</v>
      </c>
      <c r="S31" s="6">
        <v>45280</v>
      </c>
      <c r="T31" s="4" t="s">
        <v>34</v>
      </c>
      <c r="U31" s="4">
        <v>1473.04</v>
      </c>
      <c r="V31" s="4">
        <v>0</v>
      </c>
      <c r="W31" s="4">
        <v>0</v>
      </c>
      <c r="X31" s="4" t="s">
        <v>170</v>
      </c>
      <c r="Y31" s="4" t="s">
        <v>54</v>
      </c>
    </row>
    <row r="32" s="4" customFormat="1" spans="1:25">
      <c r="A32" s="4" t="s">
        <v>171</v>
      </c>
      <c r="B32" s="4" t="s">
        <v>26</v>
      </c>
      <c r="C32" s="4" t="s">
        <v>27</v>
      </c>
      <c r="D32" s="4" t="s">
        <v>172</v>
      </c>
      <c r="E32" s="4" t="s">
        <v>173</v>
      </c>
      <c r="F32" s="6">
        <v>45275</v>
      </c>
      <c r="G32" s="6">
        <v>45277</v>
      </c>
      <c r="H32" s="4">
        <v>1</v>
      </c>
      <c r="I32" s="4">
        <v>2</v>
      </c>
      <c r="J32" s="4">
        <v>2</v>
      </c>
      <c r="K32" s="4" t="s">
        <v>30</v>
      </c>
      <c r="L32" s="4">
        <v>1666.5</v>
      </c>
      <c r="M32" s="4">
        <v>1666.5</v>
      </c>
      <c r="N32" s="4" t="s">
        <v>174</v>
      </c>
      <c r="O32" s="4" t="s">
        <v>32</v>
      </c>
      <c r="P32" s="4" t="s">
        <v>33</v>
      </c>
      <c r="Q32" s="4">
        <v>0</v>
      </c>
      <c r="R32" s="7">
        <v>45218.0000115741</v>
      </c>
      <c r="S32" s="6">
        <v>45280</v>
      </c>
      <c r="T32" s="4" t="s">
        <v>34</v>
      </c>
      <c r="U32" s="4">
        <v>1666.5</v>
      </c>
      <c r="V32" s="4">
        <v>0</v>
      </c>
      <c r="W32" s="4">
        <v>0</v>
      </c>
      <c r="X32" s="4" t="s">
        <v>175</v>
      </c>
      <c r="Y32" s="4" t="s">
        <v>176</v>
      </c>
    </row>
    <row r="33" s="4" customFormat="1" spans="1:25">
      <c r="A33" s="4" t="s">
        <v>177</v>
      </c>
      <c r="B33" s="4" t="s">
        <v>26</v>
      </c>
      <c r="C33" s="4" t="s">
        <v>27</v>
      </c>
      <c r="D33" s="4" t="s">
        <v>137</v>
      </c>
      <c r="E33" s="4" t="s">
        <v>138</v>
      </c>
      <c r="F33" s="6">
        <v>45276</v>
      </c>
      <c r="G33" s="6">
        <v>45277</v>
      </c>
      <c r="H33" s="4">
        <v>1</v>
      </c>
      <c r="I33" s="4">
        <v>1</v>
      </c>
      <c r="J33" s="4">
        <v>1</v>
      </c>
      <c r="K33" s="4" t="s">
        <v>30</v>
      </c>
      <c r="L33" s="4">
        <v>1473.04</v>
      </c>
      <c r="M33" s="4">
        <v>1473.04</v>
      </c>
      <c r="N33" s="4" t="s">
        <v>178</v>
      </c>
      <c r="O33" s="4" t="s">
        <v>32</v>
      </c>
      <c r="P33" s="4" t="s">
        <v>33</v>
      </c>
      <c r="Q33" s="4">
        <v>0</v>
      </c>
      <c r="R33" s="7">
        <v>45218</v>
      </c>
      <c r="S33" s="6">
        <v>45280</v>
      </c>
      <c r="T33" s="4" t="s">
        <v>34</v>
      </c>
      <c r="U33" s="4">
        <v>1473.04</v>
      </c>
      <c r="V33" s="4">
        <v>0</v>
      </c>
      <c r="W33" s="4">
        <v>0</v>
      </c>
      <c r="X33" s="4" t="s">
        <v>179</v>
      </c>
      <c r="Y33" s="4" t="s">
        <v>54</v>
      </c>
    </row>
    <row r="34" s="4" customFormat="1" spans="1:25">
      <c r="A34" s="4" t="s">
        <v>180</v>
      </c>
      <c r="B34" s="4" t="s">
        <v>26</v>
      </c>
      <c r="C34" s="4" t="s">
        <v>27</v>
      </c>
      <c r="D34" s="4" t="s">
        <v>181</v>
      </c>
      <c r="E34" s="4" t="s">
        <v>182</v>
      </c>
      <c r="F34" s="6">
        <v>45275</v>
      </c>
      <c r="G34" s="6">
        <v>45277</v>
      </c>
      <c r="H34" s="4">
        <v>1</v>
      </c>
      <c r="I34" s="4">
        <v>2</v>
      </c>
      <c r="J34" s="4">
        <v>2</v>
      </c>
      <c r="K34" s="4" t="s">
        <v>30</v>
      </c>
      <c r="L34" s="4">
        <v>8258.9</v>
      </c>
      <c r="M34" s="4">
        <v>8258.9</v>
      </c>
      <c r="N34" s="4" t="s">
        <v>183</v>
      </c>
      <c r="O34" s="4" t="s">
        <v>32</v>
      </c>
      <c r="P34" s="4" t="s">
        <v>33</v>
      </c>
      <c r="Q34" s="4">
        <v>0</v>
      </c>
      <c r="R34" s="7">
        <v>45221</v>
      </c>
      <c r="S34" s="6">
        <v>45280</v>
      </c>
      <c r="T34" s="4" t="s">
        <v>34</v>
      </c>
      <c r="U34" s="4">
        <v>8258.9</v>
      </c>
      <c r="V34" s="4">
        <v>0</v>
      </c>
      <c r="W34" s="4">
        <v>0</v>
      </c>
      <c r="X34" s="4" t="s">
        <v>184</v>
      </c>
      <c r="Y34" s="4" t="s">
        <v>54</v>
      </c>
    </row>
    <row r="35" s="4" customFormat="1" spans="1:25">
      <c r="A35" s="4" t="s">
        <v>185</v>
      </c>
      <c r="B35" s="4" t="s">
        <v>26</v>
      </c>
      <c r="C35" s="4" t="s">
        <v>27</v>
      </c>
      <c r="D35" s="4" t="s">
        <v>186</v>
      </c>
      <c r="E35" s="4" t="s">
        <v>187</v>
      </c>
      <c r="F35" s="6">
        <v>45275</v>
      </c>
      <c r="G35" s="6">
        <v>45277</v>
      </c>
      <c r="H35" s="4">
        <v>2</v>
      </c>
      <c r="I35" s="4">
        <v>2</v>
      </c>
      <c r="J35" s="4">
        <v>4</v>
      </c>
      <c r="K35" s="4" t="s">
        <v>30</v>
      </c>
      <c r="L35" s="4">
        <v>8511.28</v>
      </c>
      <c r="M35" s="4">
        <v>8511.28</v>
      </c>
      <c r="N35" s="4" t="s">
        <v>188</v>
      </c>
      <c r="O35" s="4" t="s">
        <v>32</v>
      </c>
      <c r="P35" s="4" t="s">
        <v>33</v>
      </c>
      <c r="Q35" s="4">
        <v>0</v>
      </c>
      <c r="R35" s="7">
        <v>45221.0000115741</v>
      </c>
      <c r="S35" s="6">
        <v>45280</v>
      </c>
      <c r="T35" s="4" t="s">
        <v>34</v>
      </c>
      <c r="U35" s="4">
        <v>8511.28</v>
      </c>
      <c r="V35" s="4">
        <v>0</v>
      </c>
      <c r="W35" s="4">
        <v>0</v>
      </c>
      <c r="X35" s="4" t="s">
        <v>189</v>
      </c>
      <c r="Y35" s="4" t="s">
        <v>190</v>
      </c>
    </row>
    <row r="36" s="4" customFormat="1" spans="1:25">
      <c r="A36" s="4" t="s">
        <v>191</v>
      </c>
      <c r="B36" s="4" t="s">
        <v>26</v>
      </c>
      <c r="C36" s="4" t="s">
        <v>27</v>
      </c>
      <c r="D36" s="4" t="s">
        <v>192</v>
      </c>
      <c r="E36" s="4" t="s">
        <v>193</v>
      </c>
      <c r="F36" s="6">
        <v>45276</v>
      </c>
      <c r="G36" s="6">
        <v>45277</v>
      </c>
      <c r="H36" s="4">
        <v>1</v>
      </c>
      <c r="I36" s="4">
        <v>1</v>
      </c>
      <c r="J36" s="4">
        <v>1</v>
      </c>
      <c r="K36" s="4" t="s">
        <v>30</v>
      </c>
      <c r="L36" s="4">
        <v>330.81</v>
      </c>
      <c r="M36" s="4">
        <v>330.81</v>
      </c>
      <c r="N36" s="4" t="s">
        <v>194</v>
      </c>
      <c r="O36" s="4" t="s">
        <v>32</v>
      </c>
      <c r="P36" s="4" t="s">
        <v>33</v>
      </c>
      <c r="Q36" s="4">
        <v>0</v>
      </c>
      <c r="R36" s="7">
        <v>45221</v>
      </c>
      <c r="S36" s="6">
        <v>45280</v>
      </c>
      <c r="T36" s="4" t="s">
        <v>34</v>
      </c>
      <c r="U36" s="4">
        <v>330.81</v>
      </c>
      <c r="V36" s="4">
        <v>0</v>
      </c>
      <c r="W36" s="4">
        <v>0</v>
      </c>
      <c r="X36" s="4" t="s">
        <v>195</v>
      </c>
      <c r="Y36" s="4" t="s">
        <v>196</v>
      </c>
    </row>
    <row r="37" s="4" customFormat="1" spans="1:25">
      <c r="A37" s="4" t="s">
        <v>197</v>
      </c>
      <c r="B37" s="4" t="s">
        <v>26</v>
      </c>
      <c r="C37" s="4" t="s">
        <v>27</v>
      </c>
      <c r="D37" s="4" t="s">
        <v>198</v>
      </c>
      <c r="E37" s="4" t="s">
        <v>199</v>
      </c>
      <c r="F37" s="6">
        <v>45275</v>
      </c>
      <c r="G37" s="6">
        <v>45277</v>
      </c>
      <c r="H37" s="4">
        <v>1</v>
      </c>
      <c r="I37" s="4">
        <v>2</v>
      </c>
      <c r="J37" s="4">
        <v>2</v>
      </c>
      <c r="K37" s="4" t="s">
        <v>30</v>
      </c>
      <c r="L37" s="4">
        <v>453.62</v>
      </c>
      <c r="M37" s="4">
        <v>453.62</v>
      </c>
      <c r="N37" s="4" t="s">
        <v>200</v>
      </c>
      <c r="O37" s="4" t="s">
        <v>32</v>
      </c>
      <c r="P37" s="4" t="s">
        <v>33</v>
      </c>
      <c r="Q37" s="4">
        <v>0</v>
      </c>
      <c r="R37" s="7">
        <v>45223.0000115741</v>
      </c>
      <c r="S37" s="6">
        <v>45280</v>
      </c>
      <c r="T37" s="4" t="s">
        <v>34</v>
      </c>
      <c r="U37" s="4">
        <v>453.62</v>
      </c>
      <c r="V37" s="4">
        <v>0</v>
      </c>
      <c r="W37" s="4">
        <v>0</v>
      </c>
      <c r="X37" s="4" t="s">
        <v>201</v>
      </c>
      <c r="Y37" s="4" t="s">
        <v>54</v>
      </c>
    </row>
    <row r="38" s="4" customFormat="1" spans="1:25">
      <c r="A38" s="4" t="s">
        <v>202</v>
      </c>
      <c r="B38" s="4" t="s">
        <v>26</v>
      </c>
      <c r="C38" s="4" t="s">
        <v>27</v>
      </c>
      <c r="D38" s="4" t="s">
        <v>203</v>
      </c>
      <c r="E38" s="4" t="s">
        <v>204</v>
      </c>
      <c r="F38" s="6">
        <v>45275</v>
      </c>
      <c r="G38" s="6">
        <v>45277</v>
      </c>
      <c r="H38" s="4">
        <v>1</v>
      </c>
      <c r="I38" s="4">
        <v>2</v>
      </c>
      <c r="J38" s="4">
        <v>2</v>
      </c>
      <c r="K38" s="4" t="s">
        <v>30</v>
      </c>
      <c r="L38" s="4">
        <v>1306.62</v>
      </c>
      <c r="M38" s="4">
        <v>1306.62</v>
      </c>
      <c r="N38" s="4" t="s">
        <v>205</v>
      </c>
      <c r="O38" s="4" t="s">
        <v>32</v>
      </c>
      <c r="P38" s="4" t="s">
        <v>33</v>
      </c>
      <c r="Q38" s="4">
        <v>0</v>
      </c>
      <c r="R38" s="7">
        <v>45224</v>
      </c>
      <c r="S38" s="6">
        <v>45280</v>
      </c>
      <c r="T38" s="4" t="s">
        <v>34</v>
      </c>
      <c r="U38" s="4">
        <v>1306.62</v>
      </c>
      <c r="V38" s="4">
        <v>0</v>
      </c>
      <c r="W38" s="4">
        <v>0</v>
      </c>
      <c r="X38" s="4" t="s">
        <v>206</v>
      </c>
      <c r="Y38" s="4" t="s">
        <v>207</v>
      </c>
    </row>
    <row r="39" s="4" customFormat="1" spans="1:25">
      <c r="A39" s="4" t="s">
        <v>177</v>
      </c>
      <c r="B39" s="4" t="s">
        <v>26</v>
      </c>
      <c r="C39" s="4" t="s">
        <v>66</v>
      </c>
      <c r="D39" s="4" t="s">
        <v>137</v>
      </c>
      <c r="E39" s="4" t="s">
        <v>138</v>
      </c>
      <c r="F39" s="6">
        <v>45276</v>
      </c>
      <c r="G39" s="6">
        <v>45277</v>
      </c>
      <c r="H39" s="4">
        <v>1</v>
      </c>
      <c r="I39" s="4">
        <v>1</v>
      </c>
      <c r="J39" s="4">
        <v>1</v>
      </c>
      <c r="K39" s="4" t="s">
        <v>30</v>
      </c>
      <c r="L39" s="4">
        <v>-1473.04</v>
      </c>
      <c r="M39" s="4">
        <v>-1473.04</v>
      </c>
      <c r="N39" s="4" t="s">
        <v>178</v>
      </c>
      <c r="O39" s="4" t="s">
        <v>32</v>
      </c>
      <c r="P39" s="4" t="s">
        <v>33</v>
      </c>
      <c r="Q39" s="4">
        <v>0</v>
      </c>
      <c r="R39" s="7">
        <v>45218</v>
      </c>
      <c r="S39" s="6">
        <v>45280</v>
      </c>
      <c r="T39" s="4" t="s">
        <v>34</v>
      </c>
      <c r="U39" s="4">
        <v>-1473.04</v>
      </c>
      <c r="V39" s="4">
        <v>0</v>
      </c>
      <c r="W39" s="4">
        <v>0</v>
      </c>
      <c r="X39" s="4" t="s">
        <v>179</v>
      </c>
      <c r="Y39" s="4" t="s">
        <v>54</v>
      </c>
    </row>
    <row r="40" s="4" customFormat="1" spans="1:25">
      <c r="A40" s="4" t="s">
        <v>208</v>
      </c>
      <c r="B40" s="4" t="s">
        <v>26</v>
      </c>
      <c r="C40" s="4" t="s">
        <v>27</v>
      </c>
      <c r="D40" s="4" t="s">
        <v>209</v>
      </c>
      <c r="E40" s="4" t="s">
        <v>210</v>
      </c>
      <c r="F40" s="6">
        <v>45275</v>
      </c>
      <c r="G40" s="6">
        <v>45277</v>
      </c>
      <c r="H40" s="4">
        <v>1</v>
      </c>
      <c r="I40" s="4">
        <v>2</v>
      </c>
      <c r="J40" s="4">
        <v>2</v>
      </c>
      <c r="K40" s="4" t="s">
        <v>30</v>
      </c>
      <c r="L40" s="4">
        <v>993.7</v>
      </c>
      <c r="M40" s="4">
        <v>993.7</v>
      </c>
      <c r="N40" s="4" t="s">
        <v>211</v>
      </c>
      <c r="O40" s="4" t="s">
        <v>32</v>
      </c>
      <c r="P40" s="4" t="s">
        <v>33</v>
      </c>
      <c r="Q40" s="4">
        <v>0</v>
      </c>
      <c r="R40" s="7">
        <v>45228.0000115741</v>
      </c>
      <c r="S40" s="6">
        <v>45280</v>
      </c>
      <c r="T40" s="4" t="s">
        <v>34</v>
      </c>
      <c r="U40" s="4">
        <v>993.7</v>
      </c>
      <c r="V40" s="4">
        <v>0</v>
      </c>
      <c r="W40" s="4">
        <v>0</v>
      </c>
      <c r="X40" s="4" t="s">
        <v>212</v>
      </c>
      <c r="Y40" s="4" t="s">
        <v>213</v>
      </c>
    </row>
    <row r="41" s="4" customFormat="1" spans="1:25">
      <c r="A41" s="4" t="s">
        <v>214</v>
      </c>
      <c r="B41" s="4" t="s">
        <v>26</v>
      </c>
      <c r="C41" s="4" t="s">
        <v>27</v>
      </c>
      <c r="D41" s="4" t="s">
        <v>142</v>
      </c>
      <c r="E41" s="4" t="s">
        <v>215</v>
      </c>
      <c r="F41" s="6">
        <v>45274</v>
      </c>
      <c r="G41" s="6">
        <v>45277</v>
      </c>
      <c r="H41" s="4">
        <v>1</v>
      </c>
      <c r="I41" s="4">
        <v>3</v>
      </c>
      <c r="J41" s="4">
        <v>3</v>
      </c>
      <c r="K41" s="4" t="s">
        <v>30</v>
      </c>
      <c r="L41" s="4">
        <v>1477.05</v>
      </c>
      <c r="M41" s="4">
        <v>1477.05</v>
      </c>
      <c r="N41" s="4" t="s">
        <v>216</v>
      </c>
      <c r="O41" s="4" t="s">
        <v>32</v>
      </c>
      <c r="P41" s="4" t="s">
        <v>33</v>
      </c>
      <c r="Q41" s="4">
        <v>0</v>
      </c>
      <c r="R41" s="7">
        <v>45228.0000115741</v>
      </c>
      <c r="S41" s="6">
        <v>45280</v>
      </c>
      <c r="T41" s="4" t="s">
        <v>34</v>
      </c>
      <c r="U41" s="4">
        <v>1477.05</v>
      </c>
      <c r="V41" s="4">
        <v>0</v>
      </c>
      <c r="W41" s="4">
        <v>0</v>
      </c>
      <c r="X41" s="4" t="s">
        <v>217</v>
      </c>
      <c r="Y41" s="4" t="s">
        <v>218</v>
      </c>
    </row>
    <row r="42" s="4" customFormat="1" spans="1:25">
      <c r="A42" s="4" t="s">
        <v>219</v>
      </c>
      <c r="B42" s="4" t="s">
        <v>26</v>
      </c>
      <c r="C42" s="4" t="s">
        <v>27</v>
      </c>
      <c r="D42" s="4" t="s">
        <v>220</v>
      </c>
      <c r="E42" s="4" t="s">
        <v>221</v>
      </c>
      <c r="F42" s="6">
        <v>45276</v>
      </c>
      <c r="G42" s="6">
        <v>45277</v>
      </c>
      <c r="H42" s="4">
        <v>1</v>
      </c>
      <c r="I42" s="4">
        <v>1</v>
      </c>
      <c r="J42" s="4">
        <v>1</v>
      </c>
      <c r="K42" s="4" t="s">
        <v>30</v>
      </c>
      <c r="L42" s="4">
        <v>1441.82</v>
      </c>
      <c r="M42" s="4">
        <v>1441.82</v>
      </c>
      <c r="N42" s="4" t="s">
        <v>222</v>
      </c>
      <c r="O42" s="4" t="s">
        <v>32</v>
      </c>
      <c r="P42" s="4" t="s">
        <v>33</v>
      </c>
      <c r="Q42" s="4">
        <v>0</v>
      </c>
      <c r="R42" s="7">
        <v>45228.0000115741</v>
      </c>
      <c r="S42" s="6">
        <v>45280</v>
      </c>
      <c r="T42" s="4" t="s">
        <v>34</v>
      </c>
      <c r="U42" s="4">
        <v>1441.82</v>
      </c>
      <c r="V42" s="4">
        <v>0</v>
      </c>
      <c r="W42" s="4">
        <v>0</v>
      </c>
      <c r="X42" s="4" t="s">
        <v>223</v>
      </c>
      <c r="Y42" s="4" t="s">
        <v>224</v>
      </c>
    </row>
    <row r="43" s="4" customFormat="1" spans="1:25">
      <c r="A43" s="4" t="s">
        <v>225</v>
      </c>
      <c r="B43" s="4" t="s">
        <v>26</v>
      </c>
      <c r="C43" s="4" t="s">
        <v>27</v>
      </c>
      <c r="D43" s="4" t="s">
        <v>226</v>
      </c>
      <c r="E43" s="4" t="s">
        <v>227</v>
      </c>
      <c r="F43" s="6">
        <v>45274</v>
      </c>
      <c r="G43" s="6">
        <v>45277</v>
      </c>
      <c r="H43" s="4">
        <v>1</v>
      </c>
      <c r="I43" s="4">
        <v>3</v>
      </c>
      <c r="J43" s="4">
        <v>3</v>
      </c>
      <c r="K43" s="4" t="s">
        <v>30</v>
      </c>
      <c r="L43" s="4">
        <v>7688.25</v>
      </c>
      <c r="M43" s="4">
        <v>7688.25</v>
      </c>
      <c r="N43" s="4" t="s">
        <v>228</v>
      </c>
      <c r="O43" s="4" t="s">
        <v>32</v>
      </c>
      <c r="P43" s="4" t="s">
        <v>33</v>
      </c>
      <c r="Q43" s="4">
        <v>0</v>
      </c>
      <c r="R43" s="7">
        <v>45232</v>
      </c>
      <c r="S43" s="6">
        <v>45280</v>
      </c>
      <c r="T43" s="4" t="s">
        <v>34</v>
      </c>
      <c r="U43" s="4">
        <v>7688.25</v>
      </c>
      <c r="V43" s="4">
        <v>0</v>
      </c>
      <c r="W43" s="4">
        <v>0</v>
      </c>
      <c r="X43" s="4" t="s">
        <v>229</v>
      </c>
      <c r="Y43" s="4" t="s">
        <v>230</v>
      </c>
    </row>
    <row r="44" s="4" customFormat="1" spans="1:25">
      <c r="A44" s="4" t="s">
        <v>197</v>
      </c>
      <c r="B44" s="4" t="s">
        <v>26</v>
      </c>
      <c r="C44" s="4" t="s">
        <v>66</v>
      </c>
      <c r="D44" s="4" t="s">
        <v>198</v>
      </c>
      <c r="E44" s="4" t="s">
        <v>199</v>
      </c>
      <c r="F44" s="6">
        <v>45275</v>
      </c>
      <c r="G44" s="6">
        <v>45277</v>
      </c>
      <c r="H44" s="4">
        <v>1</v>
      </c>
      <c r="I44" s="4">
        <v>2</v>
      </c>
      <c r="J44" s="4">
        <v>2</v>
      </c>
      <c r="K44" s="4" t="s">
        <v>30</v>
      </c>
      <c r="L44" s="4">
        <v>-453.62</v>
      </c>
      <c r="M44" s="4">
        <v>-453.62</v>
      </c>
      <c r="N44" s="4" t="s">
        <v>200</v>
      </c>
      <c r="O44" s="4" t="s">
        <v>32</v>
      </c>
      <c r="P44" s="4" t="s">
        <v>33</v>
      </c>
      <c r="Q44" s="4">
        <v>0</v>
      </c>
      <c r="R44" s="7">
        <v>45223.0000115741</v>
      </c>
      <c r="S44" s="6">
        <v>45280</v>
      </c>
      <c r="T44" s="4" t="s">
        <v>34</v>
      </c>
      <c r="U44" s="4">
        <v>-453.62</v>
      </c>
      <c r="V44" s="4">
        <v>0</v>
      </c>
      <c r="W44" s="4">
        <v>0</v>
      </c>
      <c r="X44" s="4" t="s">
        <v>201</v>
      </c>
      <c r="Y44" s="4" t="s">
        <v>54</v>
      </c>
    </row>
    <row r="45" s="4" customFormat="1" spans="1:25">
      <c r="A45" s="4" t="s">
        <v>231</v>
      </c>
      <c r="B45" s="4" t="s">
        <v>26</v>
      </c>
      <c r="C45" s="4" t="s">
        <v>27</v>
      </c>
      <c r="D45" s="4" t="s">
        <v>232</v>
      </c>
      <c r="E45" s="4" t="s">
        <v>233</v>
      </c>
      <c r="F45" s="6">
        <v>45275</v>
      </c>
      <c r="G45" s="6">
        <v>45277</v>
      </c>
      <c r="H45" s="4">
        <v>1</v>
      </c>
      <c r="I45" s="4">
        <v>2</v>
      </c>
      <c r="J45" s="4">
        <v>2</v>
      </c>
      <c r="K45" s="4" t="s">
        <v>30</v>
      </c>
      <c r="L45" s="4">
        <v>4290.74</v>
      </c>
      <c r="M45" s="4">
        <v>4290.74</v>
      </c>
      <c r="N45" s="4" t="s">
        <v>234</v>
      </c>
      <c r="O45" s="4" t="s">
        <v>32</v>
      </c>
      <c r="P45" s="4" t="s">
        <v>33</v>
      </c>
      <c r="Q45" s="4">
        <v>0</v>
      </c>
      <c r="R45" s="7">
        <v>45233.0000115741</v>
      </c>
      <c r="S45" s="6">
        <v>45280</v>
      </c>
      <c r="T45" s="4" t="s">
        <v>34</v>
      </c>
      <c r="U45" s="4">
        <v>4290.74</v>
      </c>
      <c r="V45" s="4">
        <v>0</v>
      </c>
      <c r="W45" s="4">
        <v>0</v>
      </c>
      <c r="X45" s="4" t="s">
        <v>235</v>
      </c>
      <c r="Y45" s="4" t="s">
        <v>236</v>
      </c>
    </row>
    <row r="46" s="4" customFormat="1" spans="1:25">
      <c r="A46" s="4" t="s">
        <v>237</v>
      </c>
      <c r="B46" s="4" t="s">
        <v>26</v>
      </c>
      <c r="C46" s="4" t="s">
        <v>27</v>
      </c>
      <c r="D46" s="4" t="s">
        <v>238</v>
      </c>
      <c r="E46" s="4" t="s">
        <v>239</v>
      </c>
      <c r="F46" s="6">
        <v>45276</v>
      </c>
      <c r="G46" s="6">
        <v>45277</v>
      </c>
      <c r="H46" s="4">
        <v>5</v>
      </c>
      <c r="I46" s="4">
        <v>1</v>
      </c>
      <c r="J46" s="4">
        <v>5</v>
      </c>
      <c r="K46" s="4" t="s">
        <v>30</v>
      </c>
      <c r="L46" s="4">
        <v>2097.4</v>
      </c>
      <c r="M46" s="4">
        <v>2097.4</v>
      </c>
      <c r="N46" s="4" t="s">
        <v>240</v>
      </c>
      <c r="O46" s="4" t="s">
        <v>32</v>
      </c>
      <c r="P46" s="4" t="s">
        <v>33</v>
      </c>
      <c r="Q46" s="4">
        <v>0</v>
      </c>
      <c r="R46" s="7">
        <v>45233.0000115741</v>
      </c>
      <c r="S46" s="6">
        <v>45280</v>
      </c>
      <c r="T46" s="4" t="s">
        <v>34</v>
      </c>
      <c r="U46" s="4">
        <v>2097.4</v>
      </c>
      <c r="V46" s="4">
        <v>0</v>
      </c>
      <c r="W46" s="4">
        <v>0</v>
      </c>
      <c r="X46" s="4" t="s">
        <v>241</v>
      </c>
      <c r="Y46" s="4" t="s">
        <v>54</v>
      </c>
    </row>
    <row r="47" s="4" customFormat="1" spans="1:25">
      <c r="A47" s="4" t="s">
        <v>242</v>
      </c>
      <c r="B47" s="4" t="s">
        <v>26</v>
      </c>
      <c r="C47" s="4" t="s">
        <v>27</v>
      </c>
      <c r="D47" s="4" t="s">
        <v>243</v>
      </c>
      <c r="E47" s="4" t="s">
        <v>244</v>
      </c>
      <c r="F47" s="6">
        <v>45275</v>
      </c>
      <c r="G47" s="6">
        <v>45277</v>
      </c>
      <c r="H47" s="4">
        <v>1</v>
      </c>
      <c r="I47" s="4">
        <v>2</v>
      </c>
      <c r="J47" s="4">
        <v>2</v>
      </c>
      <c r="K47" s="4" t="s">
        <v>30</v>
      </c>
      <c r="L47" s="4">
        <v>1670.9</v>
      </c>
      <c r="M47" s="4">
        <v>1670.9</v>
      </c>
      <c r="N47" s="4" t="s">
        <v>245</v>
      </c>
      <c r="O47" s="4" t="s">
        <v>32</v>
      </c>
      <c r="P47" s="4" t="s">
        <v>33</v>
      </c>
      <c r="Q47" s="4">
        <v>0</v>
      </c>
      <c r="R47" s="7">
        <v>45234.0000115741</v>
      </c>
      <c r="S47" s="6">
        <v>45280</v>
      </c>
      <c r="T47" s="4" t="s">
        <v>34</v>
      </c>
      <c r="U47" s="4">
        <v>1670.9</v>
      </c>
      <c r="V47" s="4">
        <v>0</v>
      </c>
      <c r="W47" s="4">
        <v>0</v>
      </c>
      <c r="X47" s="4" t="s">
        <v>246</v>
      </c>
      <c r="Y47" s="4" t="s">
        <v>54</v>
      </c>
    </row>
    <row r="48" s="4" customFormat="1" spans="1:25">
      <c r="A48" s="4" t="s">
        <v>247</v>
      </c>
      <c r="B48" s="4" t="s">
        <v>26</v>
      </c>
      <c r="C48" s="4" t="s">
        <v>27</v>
      </c>
      <c r="D48" s="4" t="s">
        <v>248</v>
      </c>
      <c r="E48" s="4" t="s">
        <v>249</v>
      </c>
      <c r="F48" s="6">
        <v>45274</v>
      </c>
      <c r="G48" s="6">
        <v>45277</v>
      </c>
      <c r="H48" s="4">
        <v>1</v>
      </c>
      <c r="I48" s="4">
        <v>3</v>
      </c>
      <c r="J48" s="4">
        <v>3</v>
      </c>
      <c r="K48" s="4" t="s">
        <v>30</v>
      </c>
      <c r="L48" s="4">
        <v>2754.3</v>
      </c>
      <c r="M48" s="4">
        <v>2754.3</v>
      </c>
      <c r="N48" s="4" t="s">
        <v>250</v>
      </c>
      <c r="O48" s="4" t="s">
        <v>32</v>
      </c>
      <c r="P48" s="4" t="s">
        <v>33</v>
      </c>
      <c r="Q48" s="4">
        <v>0</v>
      </c>
      <c r="R48" s="7">
        <v>45234.0000115741</v>
      </c>
      <c r="S48" s="6">
        <v>45280</v>
      </c>
      <c r="T48" s="4" t="s">
        <v>34</v>
      </c>
      <c r="U48" s="4">
        <v>2754.3</v>
      </c>
      <c r="V48" s="4">
        <v>0</v>
      </c>
      <c r="W48" s="4">
        <v>0</v>
      </c>
      <c r="X48" s="4" t="s">
        <v>251</v>
      </c>
      <c r="Y48" s="4" t="s">
        <v>54</v>
      </c>
    </row>
    <row r="49" s="4" customFormat="1" spans="1:25">
      <c r="A49" s="4" t="s">
        <v>252</v>
      </c>
      <c r="B49" s="4" t="s">
        <v>26</v>
      </c>
      <c r="C49" s="4" t="s">
        <v>27</v>
      </c>
      <c r="D49" s="4" t="s">
        <v>253</v>
      </c>
      <c r="E49" s="4" t="s">
        <v>254</v>
      </c>
      <c r="F49" s="6">
        <v>45275</v>
      </c>
      <c r="G49" s="6">
        <v>45277</v>
      </c>
      <c r="H49" s="4">
        <v>1</v>
      </c>
      <c r="I49" s="4">
        <v>2</v>
      </c>
      <c r="J49" s="4">
        <v>2</v>
      </c>
      <c r="K49" s="4" t="s">
        <v>30</v>
      </c>
      <c r="L49" s="4">
        <v>1028.26</v>
      </c>
      <c r="M49" s="4">
        <v>1028.26</v>
      </c>
      <c r="N49" s="4" t="s">
        <v>255</v>
      </c>
      <c r="O49" s="4" t="s">
        <v>32</v>
      </c>
      <c r="P49" s="4" t="s">
        <v>33</v>
      </c>
      <c r="Q49" s="4">
        <v>0</v>
      </c>
      <c r="R49" s="7">
        <v>45234.0000115741</v>
      </c>
      <c r="S49" s="6">
        <v>45280</v>
      </c>
      <c r="T49" s="4" t="s">
        <v>34</v>
      </c>
      <c r="U49" s="4">
        <v>1028.26</v>
      </c>
      <c r="V49" s="4">
        <v>0</v>
      </c>
      <c r="W49" s="4">
        <v>0</v>
      </c>
      <c r="X49" s="4" t="s">
        <v>256</v>
      </c>
      <c r="Y49" s="4" t="s">
        <v>54</v>
      </c>
    </row>
    <row r="50" s="4" customFormat="1" spans="1:25">
      <c r="A50" s="4" t="s">
        <v>252</v>
      </c>
      <c r="B50" s="4" t="s">
        <v>26</v>
      </c>
      <c r="C50" s="4" t="s">
        <v>66</v>
      </c>
      <c r="D50" s="4" t="s">
        <v>253</v>
      </c>
      <c r="E50" s="4" t="s">
        <v>254</v>
      </c>
      <c r="F50" s="6">
        <v>45275</v>
      </c>
      <c r="G50" s="6">
        <v>45277</v>
      </c>
      <c r="H50" s="4">
        <v>1</v>
      </c>
      <c r="I50" s="4">
        <v>2</v>
      </c>
      <c r="J50" s="4">
        <v>2</v>
      </c>
      <c r="K50" s="4" t="s">
        <v>30</v>
      </c>
      <c r="L50" s="4">
        <v>-1028.26</v>
      </c>
      <c r="M50" s="4">
        <v>-1028.26</v>
      </c>
      <c r="N50" s="4" t="s">
        <v>255</v>
      </c>
      <c r="O50" s="4" t="s">
        <v>32</v>
      </c>
      <c r="P50" s="4" t="s">
        <v>33</v>
      </c>
      <c r="Q50" s="4">
        <v>0</v>
      </c>
      <c r="R50" s="7">
        <v>45234.0000115741</v>
      </c>
      <c r="S50" s="6">
        <v>45280</v>
      </c>
      <c r="T50" s="4" t="s">
        <v>34</v>
      </c>
      <c r="U50" s="4">
        <v>-1028.26</v>
      </c>
      <c r="V50" s="4">
        <v>0</v>
      </c>
      <c r="W50" s="4">
        <v>0</v>
      </c>
      <c r="X50" s="4" t="s">
        <v>256</v>
      </c>
      <c r="Y50" s="4" t="s">
        <v>54</v>
      </c>
    </row>
    <row r="51" s="4" customFormat="1" spans="1:25">
      <c r="A51" s="4" t="s">
        <v>257</v>
      </c>
      <c r="B51" s="4" t="s">
        <v>26</v>
      </c>
      <c r="C51" s="4" t="s">
        <v>27</v>
      </c>
      <c r="D51" s="4" t="s">
        <v>258</v>
      </c>
      <c r="E51" s="4" t="s">
        <v>259</v>
      </c>
      <c r="F51" s="6">
        <v>45276</v>
      </c>
      <c r="G51" s="6">
        <v>45277</v>
      </c>
      <c r="H51" s="4">
        <v>1</v>
      </c>
      <c r="I51" s="4">
        <v>1</v>
      </c>
      <c r="J51" s="4">
        <v>1</v>
      </c>
      <c r="K51" s="4" t="s">
        <v>30</v>
      </c>
      <c r="L51" s="4">
        <v>534.66</v>
      </c>
      <c r="M51" s="4">
        <v>534.66</v>
      </c>
      <c r="N51" s="4" t="s">
        <v>260</v>
      </c>
      <c r="O51" s="4" t="s">
        <v>32</v>
      </c>
      <c r="P51" s="4" t="s">
        <v>33</v>
      </c>
      <c r="Q51" s="4">
        <v>0</v>
      </c>
      <c r="R51" s="7">
        <v>45234</v>
      </c>
      <c r="S51" s="6">
        <v>45280</v>
      </c>
      <c r="T51" s="4" t="s">
        <v>34</v>
      </c>
      <c r="U51" s="4">
        <v>534.66</v>
      </c>
      <c r="V51" s="4">
        <v>0</v>
      </c>
      <c r="W51" s="4">
        <v>0</v>
      </c>
      <c r="X51" s="4" t="s">
        <v>261</v>
      </c>
      <c r="Y51" s="4" t="s">
        <v>54</v>
      </c>
    </row>
    <row r="52" s="4" customFormat="1" spans="1:25">
      <c r="A52" s="4" t="s">
        <v>262</v>
      </c>
      <c r="B52" s="4" t="s">
        <v>26</v>
      </c>
      <c r="C52" s="4" t="s">
        <v>27</v>
      </c>
      <c r="D52" s="4" t="s">
        <v>263</v>
      </c>
      <c r="E52" s="4" t="s">
        <v>116</v>
      </c>
      <c r="F52" s="6">
        <v>45275</v>
      </c>
      <c r="G52" s="6">
        <v>45277</v>
      </c>
      <c r="H52" s="4">
        <v>1</v>
      </c>
      <c r="I52" s="4">
        <v>2</v>
      </c>
      <c r="J52" s="4">
        <v>2</v>
      </c>
      <c r="K52" s="4" t="s">
        <v>30</v>
      </c>
      <c r="L52" s="4">
        <v>1458.4</v>
      </c>
      <c r="M52" s="4">
        <v>1458.4</v>
      </c>
      <c r="N52" s="4" t="s">
        <v>264</v>
      </c>
      <c r="O52" s="4" t="s">
        <v>32</v>
      </c>
      <c r="P52" s="4" t="s">
        <v>33</v>
      </c>
      <c r="Q52" s="4">
        <v>0</v>
      </c>
      <c r="R52" s="7">
        <v>45235</v>
      </c>
      <c r="S52" s="6">
        <v>45280</v>
      </c>
      <c r="T52" s="4" t="s">
        <v>34</v>
      </c>
      <c r="U52" s="4">
        <v>1458.4</v>
      </c>
      <c r="V52" s="4">
        <v>0</v>
      </c>
      <c r="W52" s="4">
        <v>0</v>
      </c>
      <c r="X52" s="4" t="s">
        <v>265</v>
      </c>
      <c r="Y52" s="4" t="s">
        <v>54</v>
      </c>
    </row>
    <row r="53" s="4" customFormat="1" spans="1:25">
      <c r="A53" s="4" t="s">
        <v>266</v>
      </c>
      <c r="B53" s="4" t="s">
        <v>26</v>
      </c>
      <c r="C53" s="4" t="s">
        <v>27</v>
      </c>
      <c r="D53" s="4" t="s">
        <v>267</v>
      </c>
      <c r="E53" s="4" t="s">
        <v>268</v>
      </c>
      <c r="F53" s="6">
        <v>45276</v>
      </c>
      <c r="G53" s="6">
        <v>45277</v>
      </c>
      <c r="H53" s="4">
        <v>1</v>
      </c>
      <c r="I53" s="4">
        <v>1</v>
      </c>
      <c r="J53" s="4">
        <v>1</v>
      </c>
      <c r="K53" s="4" t="s">
        <v>30</v>
      </c>
      <c r="L53" s="4">
        <v>242.98</v>
      </c>
      <c r="M53" s="4">
        <v>242.98</v>
      </c>
      <c r="N53" s="4" t="s">
        <v>269</v>
      </c>
      <c r="O53" s="4" t="s">
        <v>32</v>
      </c>
      <c r="P53" s="4" t="s">
        <v>33</v>
      </c>
      <c r="Q53" s="4">
        <v>0</v>
      </c>
      <c r="R53" s="7">
        <v>45237</v>
      </c>
      <c r="S53" s="6">
        <v>45280</v>
      </c>
      <c r="T53" s="4" t="s">
        <v>34</v>
      </c>
      <c r="U53" s="4">
        <v>242.98</v>
      </c>
      <c r="V53" s="4">
        <v>0</v>
      </c>
      <c r="W53" s="4">
        <v>0</v>
      </c>
      <c r="X53" s="4" t="s">
        <v>270</v>
      </c>
      <c r="Y53" s="4" t="s">
        <v>271</v>
      </c>
    </row>
    <row r="54" s="4" customFormat="1" spans="1:25">
      <c r="A54" s="4" t="s">
        <v>272</v>
      </c>
      <c r="B54" s="4" t="s">
        <v>26</v>
      </c>
      <c r="C54" s="4" t="s">
        <v>27</v>
      </c>
      <c r="D54" s="4" t="s">
        <v>273</v>
      </c>
      <c r="E54" s="4" t="s">
        <v>274</v>
      </c>
      <c r="F54" s="6">
        <v>45275</v>
      </c>
      <c r="G54" s="6">
        <v>45277</v>
      </c>
      <c r="H54" s="4">
        <v>1</v>
      </c>
      <c r="I54" s="4">
        <v>2</v>
      </c>
      <c r="J54" s="4">
        <v>2</v>
      </c>
      <c r="K54" s="4" t="s">
        <v>30</v>
      </c>
      <c r="L54" s="4">
        <v>889.94</v>
      </c>
      <c r="M54" s="4">
        <v>889.94</v>
      </c>
      <c r="N54" s="4" t="s">
        <v>275</v>
      </c>
      <c r="O54" s="4" t="s">
        <v>32</v>
      </c>
      <c r="P54" s="4" t="s">
        <v>33</v>
      </c>
      <c r="Q54" s="4">
        <v>0</v>
      </c>
      <c r="R54" s="7">
        <v>45237.0000115741</v>
      </c>
      <c r="S54" s="6">
        <v>45280</v>
      </c>
      <c r="T54" s="4" t="s">
        <v>34</v>
      </c>
      <c r="U54" s="4">
        <v>889.94</v>
      </c>
      <c r="V54" s="4">
        <v>0</v>
      </c>
      <c r="W54" s="4">
        <v>0</v>
      </c>
      <c r="X54" s="4" t="s">
        <v>276</v>
      </c>
      <c r="Y54" s="4" t="s">
        <v>54</v>
      </c>
    </row>
    <row r="55" s="4" customFormat="1" spans="1:25">
      <c r="A55" s="4" t="s">
        <v>219</v>
      </c>
      <c r="B55" s="4" t="s">
        <v>26</v>
      </c>
      <c r="C55" s="4" t="s">
        <v>66</v>
      </c>
      <c r="D55" s="4" t="s">
        <v>220</v>
      </c>
      <c r="E55" s="4" t="s">
        <v>221</v>
      </c>
      <c r="F55" s="6">
        <v>45276</v>
      </c>
      <c r="G55" s="6">
        <v>45277</v>
      </c>
      <c r="H55" s="4">
        <v>1</v>
      </c>
      <c r="I55" s="4">
        <v>1</v>
      </c>
      <c r="J55" s="4">
        <v>1</v>
      </c>
      <c r="K55" s="4" t="s">
        <v>30</v>
      </c>
      <c r="L55" s="4">
        <v>-1441.82</v>
      </c>
      <c r="M55" s="4">
        <v>-1441.82</v>
      </c>
      <c r="N55" s="4" t="s">
        <v>222</v>
      </c>
      <c r="O55" s="4" t="s">
        <v>32</v>
      </c>
      <c r="P55" s="4" t="s">
        <v>33</v>
      </c>
      <c r="Q55" s="4">
        <v>0</v>
      </c>
      <c r="R55" s="7">
        <v>45228.0000115741</v>
      </c>
      <c r="S55" s="6">
        <v>45280</v>
      </c>
      <c r="T55" s="4" t="s">
        <v>34</v>
      </c>
      <c r="U55" s="4">
        <v>-1441.82</v>
      </c>
      <c r="V55" s="4">
        <v>0</v>
      </c>
      <c r="W55" s="4">
        <v>0</v>
      </c>
      <c r="X55" s="4" t="s">
        <v>223</v>
      </c>
      <c r="Y55" s="4" t="s">
        <v>224</v>
      </c>
    </row>
    <row r="56" s="4" customFormat="1" spans="1:25">
      <c r="A56" s="4" t="s">
        <v>277</v>
      </c>
      <c r="B56" s="4" t="s">
        <v>26</v>
      </c>
      <c r="C56" s="4" t="s">
        <v>27</v>
      </c>
      <c r="D56" s="4" t="s">
        <v>278</v>
      </c>
      <c r="E56" s="4" t="s">
        <v>279</v>
      </c>
      <c r="F56" s="6">
        <v>45269</v>
      </c>
      <c r="G56" s="6">
        <v>45277</v>
      </c>
      <c r="H56" s="4">
        <v>1</v>
      </c>
      <c r="I56" s="4">
        <v>8</v>
      </c>
      <c r="J56" s="4">
        <v>8</v>
      </c>
      <c r="K56" s="4" t="s">
        <v>30</v>
      </c>
      <c r="L56" s="4">
        <v>13305.52</v>
      </c>
      <c r="M56" s="4">
        <v>13305.52</v>
      </c>
      <c r="N56" s="4" t="s">
        <v>280</v>
      </c>
      <c r="O56" s="4" t="s">
        <v>32</v>
      </c>
      <c r="P56" s="4" t="s">
        <v>33</v>
      </c>
      <c r="Q56" s="4">
        <v>0</v>
      </c>
      <c r="R56" s="7">
        <v>45237</v>
      </c>
      <c r="S56" s="6">
        <v>45280</v>
      </c>
      <c r="T56" s="4" t="s">
        <v>34</v>
      </c>
      <c r="U56" s="4">
        <v>13305.52</v>
      </c>
      <c r="V56" s="4">
        <v>0</v>
      </c>
      <c r="W56" s="4">
        <v>0</v>
      </c>
      <c r="X56" s="4" t="s">
        <v>281</v>
      </c>
      <c r="Y56" s="4" t="s">
        <v>54</v>
      </c>
    </row>
    <row r="57" s="4" customFormat="1" spans="1:25">
      <c r="A57" s="4" t="s">
        <v>282</v>
      </c>
      <c r="B57" s="4" t="s">
        <v>26</v>
      </c>
      <c r="C57" s="4" t="s">
        <v>27</v>
      </c>
      <c r="D57" s="4" t="s">
        <v>283</v>
      </c>
      <c r="E57" s="4" t="s">
        <v>116</v>
      </c>
      <c r="F57" s="6">
        <v>45276</v>
      </c>
      <c r="G57" s="6">
        <v>45277</v>
      </c>
      <c r="H57" s="4">
        <v>2</v>
      </c>
      <c r="I57" s="4">
        <v>1</v>
      </c>
      <c r="J57" s="4">
        <v>2</v>
      </c>
      <c r="K57" s="4" t="s">
        <v>30</v>
      </c>
      <c r="L57" s="4">
        <v>1119.78</v>
      </c>
      <c r="M57" s="4">
        <v>1119.78</v>
      </c>
      <c r="N57" s="4" t="s">
        <v>284</v>
      </c>
      <c r="O57" s="4" t="s">
        <v>32</v>
      </c>
      <c r="P57" s="4" t="s">
        <v>33</v>
      </c>
      <c r="Q57" s="4">
        <v>0</v>
      </c>
      <c r="R57" s="7">
        <v>45238</v>
      </c>
      <c r="S57" s="6">
        <v>45280</v>
      </c>
      <c r="T57" s="4" t="s">
        <v>34</v>
      </c>
      <c r="U57" s="4">
        <v>1119.78</v>
      </c>
      <c r="V57" s="4">
        <v>0</v>
      </c>
      <c r="W57" s="4">
        <v>0</v>
      </c>
      <c r="X57" s="4" t="s">
        <v>285</v>
      </c>
      <c r="Y57" s="4" t="s">
        <v>54</v>
      </c>
    </row>
    <row r="58" s="4" customFormat="1" spans="1:25">
      <c r="A58" s="4" t="s">
        <v>286</v>
      </c>
      <c r="B58" s="4" t="s">
        <v>26</v>
      </c>
      <c r="C58" s="4" t="s">
        <v>27</v>
      </c>
      <c r="D58" s="4" t="s">
        <v>287</v>
      </c>
      <c r="E58" s="4" t="s">
        <v>193</v>
      </c>
      <c r="F58" s="6">
        <v>45276</v>
      </c>
      <c r="G58" s="6">
        <v>45277</v>
      </c>
      <c r="H58" s="4">
        <v>1</v>
      </c>
      <c r="I58" s="4">
        <v>1</v>
      </c>
      <c r="J58" s="4">
        <v>1</v>
      </c>
      <c r="K58" s="4" t="s">
        <v>30</v>
      </c>
      <c r="L58" s="4">
        <v>292.46</v>
      </c>
      <c r="M58" s="4">
        <v>292.46</v>
      </c>
      <c r="N58" s="4" t="s">
        <v>288</v>
      </c>
      <c r="O58" s="4" t="s">
        <v>32</v>
      </c>
      <c r="P58" s="4" t="s">
        <v>33</v>
      </c>
      <c r="Q58" s="4">
        <v>0</v>
      </c>
      <c r="R58" s="7">
        <v>45238.0000115741</v>
      </c>
      <c r="S58" s="6">
        <v>45280</v>
      </c>
      <c r="T58" s="4" t="s">
        <v>34</v>
      </c>
      <c r="U58" s="4">
        <v>292.46</v>
      </c>
      <c r="V58" s="4">
        <v>0</v>
      </c>
      <c r="W58" s="4">
        <v>0</v>
      </c>
      <c r="X58" s="4" t="s">
        <v>289</v>
      </c>
      <c r="Y58" s="4" t="s">
        <v>290</v>
      </c>
    </row>
    <row r="59" s="4" customFormat="1" spans="1:25">
      <c r="A59" s="4" t="s">
        <v>291</v>
      </c>
      <c r="B59" s="4" t="s">
        <v>26</v>
      </c>
      <c r="C59" s="4" t="s">
        <v>27</v>
      </c>
      <c r="D59" s="4" t="s">
        <v>292</v>
      </c>
      <c r="E59" s="4" t="s">
        <v>293</v>
      </c>
      <c r="F59" s="6">
        <v>45275</v>
      </c>
      <c r="G59" s="6">
        <v>45277</v>
      </c>
      <c r="H59" s="4">
        <v>1</v>
      </c>
      <c r="I59" s="4">
        <v>2</v>
      </c>
      <c r="J59" s="4">
        <v>2</v>
      </c>
      <c r="K59" s="4" t="s">
        <v>30</v>
      </c>
      <c r="L59" s="4">
        <v>801.2</v>
      </c>
      <c r="M59" s="4">
        <v>801.2</v>
      </c>
      <c r="N59" s="4" t="s">
        <v>294</v>
      </c>
      <c r="O59" s="4" t="s">
        <v>32</v>
      </c>
      <c r="P59" s="4" t="s">
        <v>33</v>
      </c>
      <c r="Q59" s="4">
        <v>0</v>
      </c>
      <c r="R59" s="7">
        <v>45238.0000115741</v>
      </c>
      <c r="S59" s="6">
        <v>45280</v>
      </c>
      <c r="T59" s="4" t="s">
        <v>34</v>
      </c>
      <c r="U59" s="4">
        <v>801.2</v>
      </c>
      <c r="V59" s="4">
        <v>0</v>
      </c>
      <c r="W59" s="4">
        <v>0</v>
      </c>
      <c r="X59" s="4" t="s">
        <v>295</v>
      </c>
      <c r="Y59" s="4" t="s">
        <v>54</v>
      </c>
    </row>
    <row r="60" s="4" customFormat="1" spans="1:25">
      <c r="A60" s="4" t="s">
        <v>296</v>
      </c>
      <c r="B60" s="4" t="s">
        <v>26</v>
      </c>
      <c r="C60" s="4" t="s">
        <v>27</v>
      </c>
      <c r="D60" s="4" t="s">
        <v>297</v>
      </c>
      <c r="E60" s="4" t="s">
        <v>298</v>
      </c>
      <c r="F60" s="6">
        <v>45276</v>
      </c>
      <c r="G60" s="6">
        <v>45277</v>
      </c>
      <c r="H60" s="4">
        <v>1</v>
      </c>
      <c r="I60" s="4">
        <v>1</v>
      </c>
      <c r="J60" s="4">
        <v>1</v>
      </c>
      <c r="K60" s="4" t="s">
        <v>30</v>
      </c>
      <c r="L60" s="4">
        <v>265.65</v>
      </c>
      <c r="M60" s="4">
        <v>265.65</v>
      </c>
      <c r="N60" s="4" t="s">
        <v>299</v>
      </c>
      <c r="O60" s="4" t="s">
        <v>32</v>
      </c>
      <c r="P60" s="4" t="s">
        <v>33</v>
      </c>
      <c r="Q60" s="4">
        <v>0</v>
      </c>
      <c r="R60" s="7">
        <v>45238.0000115741</v>
      </c>
      <c r="S60" s="6">
        <v>45280</v>
      </c>
      <c r="T60" s="4" t="s">
        <v>34</v>
      </c>
      <c r="U60" s="4">
        <v>265.65</v>
      </c>
      <c r="V60" s="4">
        <v>0</v>
      </c>
      <c r="W60" s="4">
        <v>0</v>
      </c>
      <c r="X60" s="4" t="s">
        <v>300</v>
      </c>
      <c r="Y60" s="4" t="s">
        <v>54</v>
      </c>
    </row>
    <row r="61" s="4" customFormat="1" spans="1:25">
      <c r="A61" s="4" t="s">
        <v>301</v>
      </c>
      <c r="B61" s="4" t="s">
        <v>26</v>
      </c>
      <c r="C61" s="4" t="s">
        <v>27</v>
      </c>
      <c r="D61" s="4" t="s">
        <v>192</v>
      </c>
      <c r="E61" s="4" t="s">
        <v>210</v>
      </c>
      <c r="F61" s="6">
        <v>45274</v>
      </c>
      <c r="G61" s="6">
        <v>45277</v>
      </c>
      <c r="H61" s="4">
        <v>1</v>
      </c>
      <c r="I61" s="4">
        <v>3</v>
      </c>
      <c r="J61" s="4">
        <v>3</v>
      </c>
      <c r="K61" s="4" t="s">
        <v>30</v>
      </c>
      <c r="L61" s="4">
        <v>1012.98</v>
      </c>
      <c r="M61" s="4">
        <v>1012.98</v>
      </c>
      <c r="N61" s="4" t="s">
        <v>302</v>
      </c>
      <c r="O61" s="4" t="s">
        <v>32</v>
      </c>
      <c r="P61" s="4" t="s">
        <v>33</v>
      </c>
      <c r="Q61" s="4">
        <v>0</v>
      </c>
      <c r="R61" s="7">
        <v>45238.0000115741</v>
      </c>
      <c r="S61" s="6">
        <v>45280</v>
      </c>
      <c r="T61" s="4" t="s">
        <v>34</v>
      </c>
      <c r="U61" s="4">
        <v>1012.98</v>
      </c>
      <c r="V61" s="4">
        <v>0</v>
      </c>
      <c r="W61" s="4">
        <v>0</v>
      </c>
      <c r="X61" s="4" t="s">
        <v>303</v>
      </c>
      <c r="Y61" s="4" t="s">
        <v>304</v>
      </c>
    </row>
    <row r="62" s="4" customFormat="1" spans="1:25">
      <c r="A62" s="4" t="s">
        <v>305</v>
      </c>
      <c r="B62" s="4" t="s">
        <v>26</v>
      </c>
      <c r="C62" s="4" t="s">
        <v>27</v>
      </c>
      <c r="D62" s="4" t="s">
        <v>226</v>
      </c>
      <c r="E62" s="4" t="s">
        <v>306</v>
      </c>
      <c r="F62" s="6">
        <v>45276</v>
      </c>
      <c r="G62" s="6">
        <v>45277</v>
      </c>
      <c r="H62" s="4">
        <v>1</v>
      </c>
      <c r="I62" s="4">
        <v>1</v>
      </c>
      <c r="J62" s="4">
        <v>1</v>
      </c>
      <c r="K62" s="4" t="s">
        <v>30</v>
      </c>
      <c r="L62" s="4">
        <v>1123.66</v>
      </c>
      <c r="M62" s="4">
        <v>1123.66</v>
      </c>
      <c r="N62" s="4" t="s">
        <v>307</v>
      </c>
      <c r="O62" s="4" t="s">
        <v>32</v>
      </c>
      <c r="P62" s="4" t="s">
        <v>33</v>
      </c>
      <c r="Q62" s="4">
        <v>0</v>
      </c>
      <c r="R62" s="7">
        <v>45240</v>
      </c>
      <c r="S62" s="6">
        <v>45280</v>
      </c>
      <c r="T62" s="4" t="s">
        <v>34</v>
      </c>
      <c r="U62" s="4">
        <v>1123.66</v>
      </c>
      <c r="V62" s="4">
        <v>0</v>
      </c>
      <c r="W62" s="4">
        <v>0</v>
      </c>
      <c r="X62" s="4" t="s">
        <v>308</v>
      </c>
      <c r="Y62" s="4" t="s">
        <v>54</v>
      </c>
    </row>
    <row r="63" s="4" customFormat="1" spans="1:25">
      <c r="A63" s="4" t="s">
        <v>309</v>
      </c>
      <c r="B63" s="4" t="s">
        <v>26</v>
      </c>
      <c r="C63" s="4" t="s">
        <v>27</v>
      </c>
      <c r="D63" s="4" t="s">
        <v>310</v>
      </c>
      <c r="E63" s="4" t="s">
        <v>311</v>
      </c>
      <c r="F63" s="6">
        <v>45276</v>
      </c>
      <c r="G63" s="6">
        <v>45277</v>
      </c>
      <c r="H63" s="4">
        <v>1</v>
      </c>
      <c r="I63" s="4">
        <v>1</v>
      </c>
      <c r="J63" s="4">
        <v>1</v>
      </c>
      <c r="K63" s="4" t="s">
        <v>30</v>
      </c>
      <c r="L63" s="4">
        <v>1018.4</v>
      </c>
      <c r="M63" s="4">
        <v>1018.4</v>
      </c>
      <c r="N63" s="4" t="s">
        <v>312</v>
      </c>
      <c r="O63" s="4" t="s">
        <v>32</v>
      </c>
      <c r="P63" s="4" t="s">
        <v>33</v>
      </c>
      <c r="Q63" s="4">
        <v>0</v>
      </c>
      <c r="R63" s="7">
        <v>45240</v>
      </c>
      <c r="S63" s="6">
        <v>45280</v>
      </c>
      <c r="T63" s="4" t="s">
        <v>34</v>
      </c>
      <c r="U63" s="4">
        <v>1018.4</v>
      </c>
      <c r="V63" s="4">
        <v>0</v>
      </c>
      <c r="W63" s="4">
        <v>0</v>
      </c>
      <c r="X63" s="4" t="s">
        <v>313</v>
      </c>
      <c r="Y63" s="4" t="s">
        <v>314</v>
      </c>
    </row>
    <row r="64" s="4" customFormat="1" spans="1:25">
      <c r="A64" s="4" t="s">
        <v>315</v>
      </c>
      <c r="B64" s="4" t="s">
        <v>26</v>
      </c>
      <c r="C64" s="4" t="s">
        <v>27</v>
      </c>
      <c r="D64" s="4" t="s">
        <v>192</v>
      </c>
      <c r="E64" s="4" t="s">
        <v>316</v>
      </c>
      <c r="F64" s="6">
        <v>45274</v>
      </c>
      <c r="G64" s="6">
        <v>45277</v>
      </c>
      <c r="H64" s="4">
        <v>1</v>
      </c>
      <c r="I64" s="4">
        <v>3</v>
      </c>
      <c r="J64" s="4">
        <v>3</v>
      </c>
      <c r="K64" s="4" t="s">
        <v>30</v>
      </c>
      <c r="L64" s="4">
        <v>1032.19</v>
      </c>
      <c r="M64" s="4">
        <v>1032.19</v>
      </c>
      <c r="N64" s="4" t="s">
        <v>317</v>
      </c>
      <c r="O64" s="4" t="s">
        <v>32</v>
      </c>
      <c r="P64" s="4" t="s">
        <v>33</v>
      </c>
      <c r="Q64" s="4">
        <v>0</v>
      </c>
      <c r="R64" s="7">
        <v>45240</v>
      </c>
      <c r="S64" s="6">
        <v>45280</v>
      </c>
      <c r="T64" s="4" t="s">
        <v>34</v>
      </c>
      <c r="U64" s="4">
        <v>1032.19</v>
      </c>
      <c r="V64" s="4">
        <v>0</v>
      </c>
      <c r="W64" s="4">
        <v>0</v>
      </c>
      <c r="X64" s="4" t="s">
        <v>318</v>
      </c>
      <c r="Y64" s="4" t="s">
        <v>319</v>
      </c>
    </row>
    <row r="65" s="4" customFormat="1" spans="1:25">
      <c r="A65" s="4" t="s">
        <v>320</v>
      </c>
      <c r="B65" s="4" t="s">
        <v>26</v>
      </c>
      <c r="C65" s="4" t="s">
        <v>27</v>
      </c>
      <c r="D65" s="4" t="s">
        <v>321</v>
      </c>
      <c r="E65" s="4" t="s">
        <v>322</v>
      </c>
      <c r="F65" s="6">
        <v>45275</v>
      </c>
      <c r="G65" s="6">
        <v>45277</v>
      </c>
      <c r="H65" s="4">
        <v>1</v>
      </c>
      <c r="I65" s="4">
        <v>2</v>
      </c>
      <c r="J65" s="4">
        <v>2</v>
      </c>
      <c r="K65" s="4" t="s">
        <v>30</v>
      </c>
      <c r="L65" s="4">
        <v>675.48</v>
      </c>
      <c r="M65" s="4">
        <v>675.48</v>
      </c>
      <c r="N65" s="4" t="s">
        <v>323</v>
      </c>
      <c r="O65" s="4" t="s">
        <v>32</v>
      </c>
      <c r="P65" s="4" t="s">
        <v>33</v>
      </c>
      <c r="Q65" s="4">
        <v>0</v>
      </c>
      <c r="R65" s="7">
        <v>45240</v>
      </c>
      <c r="S65" s="6">
        <v>45280</v>
      </c>
      <c r="T65" s="4" t="s">
        <v>34</v>
      </c>
      <c r="U65" s="4">
        <v>675.48</v>
      </c>
      <c r="V65" s="4">
        <v>0</v>
      </c>
      <c r="W65" s="4">
        <v>0</v>
      </c>
      <c r="X65" s="4" t="s">
        <v>324</v>
      </c>
      <c r="Y65" s="4" t="s">
        <v>325</v>
      </c>
    </row>
    <row r="66" s="4" customFormat="1" spans="1:25">
      <c r="A66" s="4" t="s">
        <v>326</v>
      </c>
      <c r="B66" s="4" t="s">
        <v>26</v>
      </c>
      <c r="C66" s="4" t="s">
        <v>27</v>
      </c>
      <c r="D66" s="4" t="s">
        <v>327</v>
      </c>
      <c r="E66" s="4" t="s">
        <v>328</v>
      </c>
      <c r="F66" s="6">
        <v>45275</v>
      </c>
      <c r="G66" s="6">
        <v>45277</v>
      </c>
      <c r="H66" s="4">
        <v>1</v>
      </c>
      <c r="I66" s="4">
        <v>2</v>
      </c>
      <c r="J66" s="4">
        <v>2</v>
      </c>
      <c r="K66" s="4" t="s">
        <v>30</v>
      </c>
      <c r="L66" s="4">
        <v>404.08</v>
      </c>
      <c r="M66" s="4">
        <v>404.08</v>
      </c>
      <c r="N66" s="4" t="s">
        <v>329</v>
      </c>
      <c r="O66" s="4" t="s">
        <v>32</v>
      </c>
      <c r="P66" s="4" t="s">
        <v>33</v>
      </c>
      <c r="Q66" s="4">
        <v>0</v>
      </c>
      <c r="R66" s="7">
        <v>45241.0000115741</v>
      </c>
      <c r="S66" s="6">
        <v>45280</v>
      </c>
      <c r="T66" s="4" t="s">
        <v>34</v>
      </c>
      <c r="U66" s="4">
        <v>404.08</v>
      </c>
      <c r="V66" s="4">
        <v>0</v>
      </c>
      <c r="W66" s="4">
        <v>0</v>
      </c>
      <c r="X66" s="4" t="s">
        <v>330</v>
      </c>
      <c r="Y66" s="4" t="s">
        <v>331</v>
      </c>
    </row>
    <row r="67" s="4" customFormat="1" spans="1:25">
      <c r="A67" s="4" t="s">
        <v>332</v>
      </c>
      <c r="B67" s="4" t="s">
        <v>26</v>
      </c>
      <c r="C67" s="4" t="s">
        <v>27</v>
      </c>
      <c r="D67" s="4" t="s">
        <v>226</v>
      </c>
      <c r="E67" s="4" t="s">
        <v>306</v>
      </c>
      <c r="F67" s="6">
        <v>45275</v>
      </c>
      <c r="G67" s="6">
        <v>45277</v>
      </c>
      <c r="H67" s="4">
        <v>1</v>
      </c>
      <c r="I67" s="4">
        <v>2</v>
      </c>
      <c r="J67" s="4">
        <v>2</v>
      </c>
      <c r="K67" s="4" t="s">
        <v>30</v>
      </c>
      <c r="L67" s="4">
        <v>1953.39</v>
      </c>
      <c r="M67" s="4">
        <v>1953.39</v>
      </c>
      <c r="N67" s="4" t="s">
        <v>333</v>
      </c>
      <c r="O67" s="4" t="s">
        <v>32</v>
      </c>
      <c r="P67" s="4" t="s">
        <v>33</v>
      </c>
      <c r="Q67" s="4">
        <v>0</v>
      </c>
      <c r="R67" s="7">
        <v>45241</v>
      </c>
      <c r="S67" s="6">
        <v>45280</v>
      </c>
      <c r="T67" s="4" t="s">
        <v>34</v>
      </c>
      <c r="U67" s="4">
        <v>1953.39</v>
      </c>
      <c r="V67" s="4">
        <v>0</v>
      </c>
      <c r="W67" s="4">
        <v>0</v>
      </c>
      <c r="X67" s="4" t="s">
        <v>334</v>
      </c>
      <c r="Y67" s="4" t="s">
        <v>54</v>
      </c>
    </row>
    <row r="68" s="4" customFormat="1" spans="1:25">
      <c r="A68" s="4" t="s">
        <v>335</v>
      </c>
      <c r="B68" s="4" t="s">
        <v>26</v>
      </c>
      <c r="C68" s="4" t="s">
        <v>27</v>
      </c>
      <c r="D68" s="4" t="s">
        <v>209</v>
      </c>
      <c r="E68" s="4" t="s">
        <v>210</v>
      </c>
      <c r="F68" s="6">
        <v>45276</v>
      </c>
      <c r="G68" s="6">
        <v>45277</v>
      </c>
      <c r="H68" s="4">
        <v>1</v>
      </c>
      <c r="I68" s="4">
        <v>1</v>
      </c>
      <c r="J68" s="4">
        <v>1</v>
      </c>
      <c r="K68" s="4" t="s">
        <v>30</v>
      </c>
      <c r="L68" s="4">
        <v>504.54</v>
      </c>
      <c r="M68" s="4">
        <v>504.54</v>
      </c>
      <c r="N68" s="4" t="s">
        <v>336</v>
      </c>
      <c r="O68" s="4" t="s">
        <v>32</v>
      </c>
      <c r="P68" s="4" t="s">
        <v>33</v>
      </c>
      <c r="Q68" s="4">
        <v>0</v>
      </c>
      <c r="R68" s="7">
        <v>45241</v>
      </c>
      <c r="S68" s="6">
        <v>45280</v>
      </c>
      <c r="T68" s="4" t="s">
        <v>34</v>
      </c>
      <c r="U68" s="4">
        <v>504.54</v>
      </c>
      <c r="V68" s="4">
        <v>0</v>
      </c>
      <c r="W68" s="4">
        <v>0</v>
      </c>
      <c r="X68" s="4" t="s">
        <v>337</v>
      </c>
      <c r="Y68" s="4" t="s">
        <v>338</v>
      </c>
    </row>
    <row r="69" s="4" customFormat="1" spans="1:25">
      <c r="A69" s="4" t="s">
        <v>339</v>
      </c>
      <c r="B69" s="4" t="s">
        <v>26</v>
      </c>
      <c r="C69" s="4" t="s">
        <v>27</v>
      </c>
      <c r="D69" s="4" t="s">
        <v>340</v>
      </c>
      <c r="E69" s="4" t="s">
        <v>341</v>
      </c>
      <c r="F69" s="6">
        <v>45276</v>
      </c>
      <c r="G69" s="6">
        <v>45277</v>
      </c>
      <c r="H69" s="4">
        <v>1</v>
      </c>
      <c r="I69" s="4">
        <v>1</v>
      </c>
      <c r="J69" s="4">
        <v>1</v>
      </c>
      <c r="K69" s="4" t="s">
        <v>30</v>
      </c>
      <c r="L69" s="4">
        <v>559.29</v>
      </c>
      <c r="M69" s="4">
        <v>559.29</v>
      </c>
      <c r="N69" s="4" t="s">
        <v>342</v>
      </c>
      <c r="O69" s="4" t="s">
        <v>32</v>
      </c>
      <c r="P69" s="4" t="s">
        <v>33</v>
      </c>
      <c r="Q69" s="4">
        <v>0</v>
      </c>
      <c r="R69" s="7">
        <v>45241</v>
      </c>
      <c r="S69" s="6">
        <v>45280</v>
      </c>
      <c r="T69" s="4" t="s">
        <v>34</v>
      </c>
      <c r="U69" s="4">
        <v>559.29</v>
      </c>
      <c r="V69" s="4">
        <v>0</v>
      </c>
      <c r="W69" s="4">
        <v>0</v>
      </c>
      <c r="X69" s="4" t="s">
        <v>343</v>
      </c>
      <c r="Y69" s="4" t="s">
        <v>344</v>
      </c>
    </row>
    <row r="70" s="4" customFormat="1" spans="1:25">
      <c r="A70" s="4" t="s">
        <v>345</v>
      </c>
      <c r="B70" s="4" t="s">
        <v>26</v>
      </c>
      <c r="C70" s="4" t="s">
        <v>27</v>
      </c>
      <c r="D70" s="4" t="s">
        <v>346</v>
      </c>
      <c r="E70" s="4" t="s">
        <v>347</v>
      </c>
      <c r="F70" s="6">
        <v>45275</v>
      </c>
      <c r="G70" s="6">
        <v>45277</v>
      </c>
      <c r="H70" s="4">
        <v>1</v>
      </c>
      <c r="I70" s="4">
        <v>2</v>
      </c>
      <c r="J70" s="4">
        <v>2</v>
      </c>
      <c r="K70" s="4" t="s">
        <v>30</v>
      </c>
      <c r="L70" s="4">
        <v>1009.14</v>
      </c>
      <c r="M70" s="4">
        <v>1009.14</v>
      </c>
      <c r="N70" s="4" t="s">
        <v>348</v>
      </c>
      <c r="O70" s="4" t="s">
        <v>32</v>
      </c>
      <c r="P70" s="4" t="s">
        <v>33</v>
      </c>
      <c r="Q70" s="4">
        <v>0</v>
      </c>
      <c r="R70" s="7">
        <v>45241</v>
      </c>
      <c r="S70" s="6">
        <v>45280</v>
      </c>
      <c r="T70" s="4" t="s">
        <v>34</v>
      </c>
      <c r="U70" s="4">
        <v>1009.14</v>
      </c>
      <c r="V70" s="4">
        <v>0</v>
      </c>
      <c r="W70" s="4">
        <v>0</v>
      </c>
      <c r="X70" s="4" t="s">
        <v>349</v>
      </c>
      <c r="Y70" s="4" t="s">
        <v>54</v>
      </c>
    </row>
    <row r="71" s="4" customFormat="1" spans="1:25">
      <c r="A71" s="4" t="s">
        <v>350</v>
      </c>
      <c r="B71" s="4" t="s">
        <v>26</v>
      </c>
      <c r="C71" s="4" t="s">
        <v>27</v>
      </c>
      <c r="D71" s="4" t="s">
        <v>351</v>
      </c>
      <c r="E71" s="4" t="s">
        <v>352</v>
      </c>
      <c r="F71" s="6">
        <v>45274</v>
      </c>
      <c r="G71" s="6">
        <v>45277</v>
      </c>
      <c r="H71" s="4">
        <v>1</v>
      </c>
      <c r="I71" s="4">
        <v>3</v>
      </c>
      <c r="J71" s="4">
        <v>3</v>
      </c>
      <c r="K71" s="4" t="s">
        <v>30</v>
      </c>
      <c r="L71" s="4">
        <v>3634.79</v>
      </c>
      <c r="M71" s="4">
        <v>3634.79</v>
      </c>
      <c r="N71" s="4" t="s">
        <v>353</v>
      </c>
      <c r="O71" s="4" t="s">
        <v>32</v>
      </c>
      <c r="P71" s="4" t="s">
        <v>33</v>
      </c>
      <c r="Q71" s="4">
        <v>0</v>
      </c>
      <c r="R71" s="7">
        <v>45241.0000115741</v>
      </c>
      <c r="S71" s="6">
        <v>45280</v>
      </c>
      <c r="T71" s="4" t="s">
        <v>34</v>
      </c>
      <c r="U71" s="4">
        <v>3634.79</v>
      </c>
      <c r="V71" s="4">
        <v>0</v>
      </c>
      <c r="W71" s="4">
        <v>0</v>
      </c>
      <c r="X71" s="4" t="s">
        <v>354</v>
      </c>
      <c r="Y71" s="4" t="s">
        <v>54</v>
      </c>
    </row>
    <row r="72" s="4" customFormat="1" spans="1:25">
      <c r="A72" s="4" t="s">
        <v>350</v>
      </c>
      <c r="B72" s="4" t="s">
        <v>26</v>
      </c>
      <c r="C72" s="4" t="s">
        <v>66</v>
      </c>
      <c r="D72" s="4" t="s">
        <v>351</v>
      </c>
      <c r="E72" s="4" t="s">
        <v>352</v>
      </c>
      <c r="F72" s="6">
        <v>45274</v>
      </c>
      <c r="G72" s="6">
        <v>45277</v>
      </c>
      <c r="H72" s="4">
        <v>1</v>
      </c>
      <c r="I72" s="4">
        <v>3</v>
      </c>
      <c r="J72" s="4">
        <v>3</v>
      </c>
      <c r="K72" s="4" t="s">
        <v>30</v>
      </c>
      <c r="L72" s="4">
        <v>-3634.79</v>
      </c>
      <c r="M72" s="4">
        <v>-3634.79</v>
      </c>
      <c r="N72" s="4" t="s">
        <v>353</v>
      </c>
      <c r="O72" s="4" t="s">
        <v>32</v>
      </c>
      <c r="P72" s="4" t="s">
        <v>33</v>
      </c>
      <c r="Q72" s="4">
        <v>0</v>
      </c>
      <c r="R72" s="7">
        <v>45241.0000115741</v>
      </c>
      <c r="S72" s="6">
        <v>45280</v>
      </c>
      <c r="T72" s="4" t="s">
        <v>34</v>
      </c>
      <c r="U72" s="4">
        <v>-3634.79</v>
      </c>
      <c r="V72" s="4">
        <v>0</v>
      </c>
      <c r="W72" s="4">
        <v>0</v>
      </c>
      <c r="X72" s="4" t="s">
        <v>354</v>
      </c>
      <c r="Y72" s="4" t="s">
        <v>54</v>
      </c>
    </row>
    <row r="73" s="4" customFormat="1" spans="1:25">
      <c r="A73" s="4" t="s">
        <v>355</v>
      </c>
      <c r="B73" s="4" t="s">
        <v>26</v>
      </c>
      <c r="C73" s="4" t="s">
        <v>27</v>
      </c>
      <c r="D73" s="4" t="s">
        <v>356</v>
      </c>
      <c r="E73" s="4" t="s">
        <v>357</v>
      </c>
      <c r="F73" s="6">
        <v>45275</v>
      </c>
      <c r="G73" s="6">
        <v>45277</v>
      </c>
      <c r="H73" s="4">
        <v>1</v>
      </c>
      <c r="I73" s="4">
        <v>2</v>
      </c>
      <c r="J73" s="4">
        <v>2</v>
      </c>
      <c r="K73" s="4" t="s">
        <v>30</v>
      </c>
      <c r="L73" s="4">
        <v>913.84</v>
      </c>
      <c r="M73" s="4">
        <v>913.84</v>
      </c>
      <c r="N73" s="4" t="s">
        <v>358</v>
      </c>
      <c r="O73" s="4" t="s">
        <v>32</v>
      </c>
      <c r="P73" s="4" t="s">
        <v>33</v>
      </c>
      <c r="Q73" s="4">
        <v>0</v>
      </c>
      <c r="R73" s="7">
        <v>45241.0000115741</v>
      </c>
      <c r="S73" s="6">
        <v>45280</v>
      </c>
      <c r="T73" s="4" t="s">
        <v>34</v>
      </c>
      <c r="U73" s="4">
        <v>913.84</v>
      </c>
      <c r="V73" s="4">
        <v>0</v>
      </c>
      <c r="W73" s="4">
        <v>0</v>
      </c>
      <c r="X73" s="4" t="s">
        <v>359</v>
      </c>
      <c r="Y73" s="4" t="s">
        <v>360</v>
      </c>
    </row>
    <row r="74" s="4" customFormat="1" spans="1:25">
      <c r="A74" s="4" t="s">
        <v>361</v>
      </c>
      <c r="B74" s="4" t="s">
        <v>26</v>
      </c>
      <c r="C74" s="4" t="s">
        <v>27</v>
      </c>
      <c r="D74" s="4" t="s">
        <v>356</v>
      </c>
      <c r="E74" s="4" t="s">
        <v>362</v>
      </c>
      <c r="F74" s="6">
        <v>45275</v>
      </c>
      <c r="G74" s="6">
        <v>45277</v>
      </c>
      <c r="H74" s="4">
        <v>1</v>
      </c>
      <c r="I74" s="4">
        <v>2</v>
      </c>
      <c r="J74" s="4">
        <v>2</v>
      </c>
      <c r="K74" s="4" t="s">
        <v>30</v>
      </c>
      <c r="L74" s="4">
        <v>913.84</v>
      </c>
      <c r="M74" s="4">
        <v>913.84</v>
      </c>
      <c r="N74" s="4" t="s">
        <v>358</v>
      </c>
      <c r="O74" s="4" t="s">
        <v>32</v>
      </c>
      <c r="P74" s="4" t="s">
        <v>33</v>
      </c>
      <c r="Q74" s="4">
        <v>0</v>
      </c>
      <c r="R74" s="7">
        <v>45241.0000115741</v>
      </c>
      <c r="S74" s="6">
        <v>45280</v>
      </c>
      <c r="T74" s="4" t="s">
        <v>34</v>
      </c>
      <c r="U74" s="4">
        <v>913.84</v>
      </c>
      <c r="V74" s="4">
        <v>0</v>
      </c>
      <c r="W74" s="4">
        <v>0</v>
      </c>
      <c r="X74" s="4" t="s">
        <v>363</v>
      </c>
      <c r="Y74" s="4" t="s">
        <v>364</v>
      </c>
    </row>
    <row r="75" s="4" customFormat="1" spans="1:25">
      <c r="A75" s="4" t="s">
        <v>365</v>
      </c>
      <c r="B75" s="4" t="s">
        <v>26</v>
      </c>
      <c r="C75" s="4" t="s">
        <v>27</v>
      </c>
      <c r="D75" s="4" t="s">
        <v>192</v>
      </c>
      <c r="E75" s="4" t="s">
        <v>210</v>
      </c>
      <c r="F75" s="6">
        <v>45275</v>
      </c>
      <c r="G75" s="6">
        <v>45277</v>
      </c>
      <c r="H75" s="4">
        <v>1</v>
      </c>
      <c r="I75" s="4">
        <v>2</v>
      </c>
      <c r="J75" s="4">
        <v>2</v>
      </c>
      <c r="K75" s="4" t="s">
        <v>30</v>
      </c>
      <c r="L75" s="4">
        <v>694.82</v>
      </c>
      <c r="M75" s="4">
        <v>694.82</v>
      </c>
      <c r="N75" s="4" t="s">
        <v>366</v>
      </c>
      <c r="O75" s="4" t="s">
        <v>32</v>
      </c>
      <c r="P75" s="4" t="s">
        <v>33</v>
      </c>
      <c r="Q75" s="4">
        <v>0</v>
      </c>
      <c r="R75" s="7">
        <v>45241.0000115741</v>
      </c>
      <c r="S75" s="6">
        <v>45280</v>
      </c>
      <c r="T75" s="4" t="s">
        <v>34</v>
      </c>
      <c r="U75" s="4">
        <v>694.82</v>
      </c>
      <c r="V75" s="4">
        <v>0</v>
      </c>
      <c r="W75" s="4">
        <v>0</v>
      </c>
      <c r="X75" s="4" t="s">
        <v>367</v>
      </c>
      <c r="Y75" s="4" t="s">
        <v>368</v>
      </c>
    </row>
    <row r="76" s="4" customFormat="1" spans="1:25">
      <c r="A76" s="4" t="s">
        <v>369</v>
      </c>
      <c r="B76" s="4" t="s">
        <v>26</v>
      </c>
      <c r="C76" s="4" t="s">
        <v>27</v>
      </c>
      <c r="D76" s="4" t="s">
        <v>370</v>
      </c>
      <c r="E76" s="4" t="s">
        <v>371</v>
      </c>
      <c r="F76" s="6">
        <v>45276</v>
      </c>
      <c r="G76" s="6">
        <v>45277</v>
      </c>
      <c r="H76" s="4">
        <v>1</v>
      </c>
      <c r="I76" s="4">
        <v>1</v>
      </c>
      <c r="J76" s="4">
        <v>1</v>
      </c>
      <c r="K76" s="4" t="s">
        <v>30</v>
      </c>
      <c r="L76" s="4">
        <v>870.91</v>
      </c>
      <c r="M76" s="4">
        <v>870.91</v>
      </c>
      <c r="N76" s="4" t="s">
        <v>372</v>
      </c>
      <c r="O76" s="4" t="s">
        <v>32</v>
      </c>
      <c r="P76" s="4" t="s">
        <v>33</v>
      </c>
      <c r="Q76" s="4">
        <v>0</v>
      </c>
      <c r="R76" s="7">
        <v>45242.0000115741</v>
      </c>
      <c r="S76" s="6">
        <v>45280</v>
      </c>
      <c r="T76" s="4" t="s">
        <v>34</v>
      </c>
      <c r="U76" s="4">
        <v>870.91</v>
      </c>
      <c r="V76" s="4">
        <v>0</v>
      </c>
      <c r="W76" s="4">
        <v>0</v>
      </c>
      <c r="X76" s="4" t="s">
        <v>373</v>
      </c>
      <c r="Y76" s="4" t="s">
        <v>374</v>
      </c>
    </row>
    <row r="77" s="4" customFormat="1" spans="1:25">
      <c r="A77" s="4" t="s">
        <v>375</v>
      </c>
      <c r="B77" s="4" t="s">
        <v>26</v>
      </c>
      <c r="C77" s="4" t="s">
        <v>27</v>
      </c>
      <c r="D77" s="4" t="s">
        <v>198</v>
      </c>
      <c r="E77" s="4" t="s">
        <v>376</v>
      </c>
      <c r="F77" s="6">
        <v>45274</v>
      </c>
      <c r="G77" s="6">
        <v>45277</v>
      </c>
      <c r="H77" s="4">
        <v>1</v>
      </c>
      <c r="I77" s="4">
        <v>3</v>
      </c>
      <c r="J77" s="4">
        <v>3</v>
      </c>
      <c r="K77" s="4" t="s">
        <v>30</v>
      </c>
      <c r="L77" s="4">
        <v>608.31</v>
      </c>
      <c r="M77" s="4">
        <v>608.31</v>
      </c>
      <c r="N77" s="4" t="s">
        <v>377</v>
      </c>
      <c r="O77" s="4" t="s">
        <v>32</v>
      </c>
      <c r="P77" s="4" t="s">
        <v>33</v>
      </c>
      <c r="Q77" s="4">
        <v>0</v>
      </c>
      <c r="R77" s="7">
        <v>45242</v>
      </c>
      <c r="S77" s="6">
        <v>45280</v>
      </c>
      <c r="T77" s="4" t="s">
        <v>34</v>
      </c>
      <c r="U77" s="4">
        <v>608.31</v>
      </c>
      <c r="V77" s="4">
        <v>0</v>
      </c>
      <c r="W77" s="4">
        <v>0</v>
      </c>
      <c r="X77" s="4" t="s">
        <v>378</v>
      </c>
      <c r="Y77" s="4" t="s">
        <v>54</v>
      </c>
    </row>
    <row r="78" s="4" customFormat="1" spans="1:25">
      <c r="A78" s="4" t="s">
        <v>379</v>
      </c>
      <c r="B78" s="4" t="s">
        <v>26</v>
      </c>
      <c r="C78" s="4" t="s">
        <v>27</v>
      </c>
      <c r="D78" s="4" t="s">
        <v>198</v>
      </c>
      <c r="E78" s="4" t="s">
        <v>376</v>
      </c>
      <c r="F78" s="6">
        <v>45274</v>
      </c>
      <c r="G78" s="6">
        <v>45277</v>
      </c>
      <c r="H78" s="4">
        <v>1</v>
      </c>
      <c r="I78" s="4">
        <v>3</v>
      </c>
      <c r="J78" s="4">
        <v>3</v>
      </c>
      <c r="K78" s="4" t="s">
        <v>30</v>
      </c>
      <c r="L78" s="4">
        <v>608.31</v>
      </c>
      <c r="M78" s="4">
        <v>608.31</v>
      </c>
      <c r="N78" s="4" t="s">
        <v>380</v>
      </c>
      <c r="O78" s="4" t="s">
        <v>32</v>
      </c>
      <c r="P78" s="4" t="s">
        <v>33</v>
      </c>
      <c r="Q78" s="4">
        <v>0</v>
      </c>
      <c r="R78" s="7">
        <v>45242</v>
      </c>
      <c r="S78" s="6">
        <v>45280</v>
      </c>
      <c r="T78" s="4" t="s">
        <v>34</v>
      </c>
      <c r="U78" s="4">
        <v>608.31</v>
      </c>
      <c r="V78" s="4">
        <v>0</v>
      </c>
      <c r="W78" s="4">
        <v>0</v>
      </c>
      <c r="X78" s="4" t="s">
        <v>381</v>
      </c>
      <c r="Y78" s="4" t="s">
        <v>54</v>
      </c>
    </row>
    <row r="79" s="4" customFormat="1" spans="1:25">
      <c r="A79" s="4" t="s">
        <v>382</v>
      </c>
      <c r="B79" s="4" t="s">
        <v>26</v>
      </c>
      <c r="C79" s="4" t="s">
        <v>27</v>
      </c>
      <c r="D79" s="4" t="s">
        <v>383</v>
      </c>
      <c r="E79" s="4" t="s">
        <v>384</v>
      </c>
      <c r="F79" s="6">
        <v>45276</v>
      </c>
      <c r="G79" s="6">
        <v>45277</v>
      </c>
      <c r="H79" s="4">
        <v>1</v>
      </c>
      <c r="I79" s="4">
        <v>1</v>
      </c>
      <c r="J79" s="4">
        <v>1</v>
      </c>
      <c r="K79" s="4" t="s">
        <v>30</v>
      </c>
      <c r="L79" s="4">
        <v>192.54</v>
      </c>
      <c r="M79" s="4">
        <v>192.54</v>
      </c>
      <c r="N79" s="4" t="s">
        <v>385</v>
      </c>
      <c r="O79" s="4" t="s">
        <v>32</v>
      </c>
      <c r="P79" s="4" t="s">
        <v>33</v>
      </c>
      <c r="Q79" s="4">
        <v>0</v>
      </c>
      <c r="R79" s="7">
        <v>45242</v>
      </c>
      <c r="S79" s="6">
        <v>45280</v>
      </c>
      <c r="T79" s="4" t="s">
        <v>34</v>
      </c>
      <c r="U79" s="4">
        <v>192.54</v>
      </c>
      <c r="V79" s="4">
        <v>0</v>
      </c>
      <c r="W79" s="4">
        <v>0</v>
      </c>
      <c r="X79" s="4" t="s">
        <v>386</v>
      </c>
      <c r="Y79" s="4" t="s">
        <v>387</v>
      </c>
    </row>
    <row r="80" s="4" customFormat="1" spans="1:25">
      <c r="A80" s="4" t="s">
        <v>345</v>
      </c>
      <c r="B80" s="4" t="s">
        <v>26</v>
      </c>
      <c r="C80" s="4" t="s">
        <v>66</v>
      </c>
      <c r="D80" s="4" t="s">
        <v>346</v>
      </c>
      <c r="E80" s="4" t="s">
        <v>347</v>
      </c>
      <c r="F80" s="6">
        <v>45275</v>
      </c>
      <c r="G80" s="6">
        <v>45277</v>
      </c>
      <c r="H80" s="4">
        <v>1</v>
      </c>
      <c r="I80" s="4">
        <v>2</v>
      </c>
      <c r="J80" s="4">
        <v>2</v>
      </c>
      <c r="K80" s="4" t="s">
        <v>30</v>
      </c>
      <c r="L80" s="4">
        <v>-1009.14</v>
      </c>
      <c r="M80" s="4">
        <v>-1009.14</v>
      </c>
      <c r="N80" s="4" t="s">
        <v>348</v>
      </c>
      <c r="O80" s="4" t="s">
        <v>32</v>
      </c>
      <c r="P80" s="4" t="s">
        <v>33</v>
      </c>
      <c r="Q80" s="4">
        <v>0</v>
      </c>
      <c r="R80" s="7">
        <v>45241</v>
      </c>
      <c r="S80" s="6">
        <v>45280</v>
      </c>
      <c r="T80" s="4" t="s">
        <v>34</v>
      </c>
      <c r="U80" s="4">
        <v>-1009.14</v>
      </c>
      <c r="V80" s="4">
        <v>0</v>
      </c>
      <c r="W80" s="4">
        <v>0</v>
      </c>
      <c r="X80" s="4" t="s">
        <v>349</v>
      </c>
      <c r="Y80" s="4" t="s">
        <v>54</v>
      </c>
    </row>
    <row r="81" s="4" customFormat="1" spans="1:25">
      <c r="A81" s="4" t="s">
        <v>388</v>
      </c>
      <c r="B81" s="4" t="s">
        <v>26</v>
      </c>
      <c r="C81" s="4" t="s">
        <v>27</v>
      </c>
      <c r="D81" s="4" t="s">
        <v>389</v>
      </c>
      <c r="E81" s="4" t="s">
        <v>390</v>
      </c>
      <c r="F81" s="6">
        <v>45276</v>
      </c>
      <c r="G81" s="6">
        <v>45277</v>
      </c>
      <c r="H81" s="4">
        <v>1</v>
      </c>
      <c r="I81" s="4">
        <v>1</v>
      </c>
      <c r="J81" s="4">
        <v>1</v>
      </c>
      <c r="K81" s="4" t="s">
        <v>30</v>
      </c>
      <c r="L81" s="4">
        <v>1665.43</v>
      </c>
      <c r="M81" s="4">
        <v>1665.43</v>
      </c>
      <c r="N81" s="4" t="s">
        <v>391</v>
      </c>
      <c r="O81" s="4" t="s">
        <v>32</v>
      </c>
      <c r="P81" s="4" t="s">
        <v>33</v>
      </c>
      <c r="Q81" s="4">
        <v>0</v>
      </c>
      <c r="R81" s="7">
        <v>45242</v>
      </c>
      <c r="S81" s="6">
        <v>45280</v>
      </c>
      <c r="T81" s="4" t="s">
        <v>34</v>
      </c>
      <c r="U81" s="4">
        <v>1665.43</v>
      </c>
      <c r="V81" s="4">
        <v>0</v>
      </c>
      <c r="W81" s="4">
        <v>0</v>
      </c>
      <c r="X81" s="4" t="s">
        <v>392</v>
      </c>
      <c r="Y81" s="4" t="s">
        <v>393</v>
      </c>
    </row>
    <row r="82" s="4" customFormat="1" spans="1:25">
      <c r="A82" s="4" t="s">
        <v>394</v>
      </c>
      <c r="B82" s="4" t="s">
        <v>26</v>
      </c>
      <c r="C82" s="4" t="s">
        <v>27</v>
      </c>
      <c r="D82" s="4" t="s">
        <v>395</v>
      </c>
      <c r="E82" s="4" t="s">
        <v>396</v>
      </c>
      <c r="F82" s="6">
        <v>45275</v>
      </c>
      <c r="G82" s="6">
        <v>45277</v>
      </c>
      <c r="H82" s="4">
        <v>1</v>
      </c>
      <c r="I82" s="4">
        <v>2</v>
      </c>
      <c r="J82" s="4">
        <v>2</v>
      </c>
      <c r="K82" s="4" t="s">
        <v>30</v>
      </c>
      <c r="L82" s="4">
        <v>1711.76</v>
      </c>
      <c r="M82" s="4">
        <v>1711.76</v>
      </c>
      <c r="N82" s="4" t="s">
        <v>397</v>
      </c>
      <c r="O82" s="4" t="s">
        <v>32</v>
      </c>
      <c r="P82" s="4" t="s">
        <v>33</v>
      </c>
      <c r="Q82" s="4">
        <v>0</v>
      </c>
      <c r="R82" s="7">
        <v>45242.0000115741</v>
      </c>
      <c r="S82" s="6">
        <v>45280</v>
      </c>
      <c r="T82" s="4" t="s">
        <v>34</v>
      </c>
      <c r="U82" s="4">
        <v>1711.76</v>
      </c>
      <c r="V82" s="4">
        <v>0</v>
      </c>
      <c r="W82" s="4">
        <v>0</v>
      </c>
      <c r="X82" s="4" t="s">
        <v>398</v>
      </c>
      <c r="Y82" s="4" t="s">
        <v>399</v>
      </c>
    </row>
    <row r="83" s="4" customFormat="1" spans="1:25">
      <c r="A83" s="4" t="s">
        <v>400</v>
      </c>
      <c r="B83" s="4" t="s">
        <v>26</v>
      </c>
      <c r="C83" s="4" t="s">
        <v>27</v>
      </c>
      <c r="D83" s="4" t="s">
        <v>401</v>
      </c>
      <c r="E83" s="4" t="s">
        <v>402</v>
      </c>
      <c r="F83" s="6">
        <v>45276</v>
      </c>
      <c r="G83" s="6">
        <v>45277</v>
      </c>
      <c r="H83" s="4">
        <v>4</v>
      </c>
      <c r="I83" s="4">
        <v>1</v>
      </c>
      <c r="J83" s="4">
        <v>4</v>
      </c>
      <c r="K83" s="4" t="s">
        <v>30</v>
      </c>
      <c r="L83" s="4">
        <v>7215.48</v>
      </c>
      <c r="M83" s="4">
        <v>7215.48</v>
      </c>
      <c r="N83" s="4" t="s">
        <v>403</v>
      </c>
      <c r="O83" s="4" t="s">
        <v>32</v>
      </c>
      <c r="P83" s="4" t="s">
        <v>33</v>
      </c>
      <c r="Q83" s="4">
        <v>0</v>
      </c>
      <c r="R83" s="7">
        <v>45243.0000115741</v>
      </c>
      <c r="S83" s="6">
        <v>45280</v>
      </c>
      <c r="T83" s="4" t="s">
        <v>34</v>
      </c>
      <c r="U83" s="4">
        <v>7215.48</v>
      </c>
      <c r="V83" s="4">
        <v>0</v>
      </c>
      <c r="W83" s="4">
        <v>0</v>
      </c>
      <c r="X83" s="4" t="s">
        <v>404</v>
      </c>
      <c r="Y83" s="4" t="s">
        <v>54</v>
      </c>
    </row>
    <row r="84" s="4" customFormat="1" spans="1:25">
      <c r="A84" s="4" t="s">
        <v>405</v>
      </c>
      <c r="B84" s="4" t="s">
        <v>26</v>
      </c>
      <c r="C84" s="4" t="s">
        <v>27</v>
      </c>
      <c r="D84" s="4" t="s">
        <v>406</v>
      </c>
      <c r="E84" s="4" t="s">
        <v>407</v>
      </c>
      <c r="F84" s="6">
        <v>45270</v>
      </c>
      <c r="G84" s="6">
        <v>45277</v>
      </c>
      <c r="H84" s="4">
        <v>1</v>
      </c>
      <c r="I84" s="4">
        <v>7</v>
      </c>
      <c r="J84" s="4">
        <v>7</v>
      </c>
      <c r="K84" s="4" t="s">
        <v>30</v>
      </c>
      <c r="L84" s="4">
        <v>11856.04</v>
      </c>
      <c r="M84" s="4">
        <v>11856.04</v>
      </c>
      <c r="N84" s="4" t="s">
        <v>408</v>
      </c>
      <c r="O84" s="4" t="s">
        <v>32</v>
      </c>
      <c r="P84" s="4" t="s">
        <v>33</v>
      </c>
      <c r="Q84" s="4">
        <v>0</v>
      </c>
      <c r="R84" s="7">
        <v>45243</v>
      </c>
      <c r="S84" s="6">
        <v>45280</v>
      </c>
      <c r="T84" s="4" t="s">
        <v>34</v>
      </c>
      <c r="U84" s="4">
        <v>11856.04</v>
      </c>
      <c r="V84" s="4">
        <v>0</v>
      </c>
      <c r="W84" s="4">
        <v>0</v>
      </c>
      <c r="X84" s="4" t="s">
        <v>409</v>
      </c>
      <c r="Y84" s="4" t="s">
        <v>54</v>
      </c>
    </row>
    <row r="85" s="4" customFormat="1" spans="1:25">
      <c r="A85" s="4" t="s">
        <v>410</v>
      </c>
      <c r="B85" s="4" t="s">
        <v>26</v>
      </c>
      <c r="C85" s="4" t="s">
        <v>27</v>
      </c>
      <c r="D85" s="4" t="s">
        <v>411</v>
      </c>
      <c r="E85" s="4" t="s">
        <v>412</v>
      </c>
      <c r="F85" s="6">
        <v>45276</v>
      </c>
      <c r="G85" s="6">
        <v>45277</v>
      </c>
      <c r="H85" s="4">
        <v>1</v>
      </c>
      <c r="I85" s="4">
        <v>1</v>
      </c>
      <c r="J85" s="4">
        <v>1</v>
      </c>
      <c r="K85" s="4" t="s">
        <v>30</v>
      </c>
      <c r="L85" s="4">
        <v>1175.44</v>
      </c>
      <c r="M85" s="4">
        <v>1175.44</v>
      </c>
      <c r="N85" s="4" t="s">
        <v>413</v>
      </c>
      <c r="O85" s="4" t="s">
        <v>32</v>
      </c>
      <c r="P85" s="4" t="s">
        <v>33</v>
      </c>
      <c r="Q85" s="4">
        <v>0</v>
      </c>
      <c r="R85" s="7">
        <v>45243</v>
      </c>
      <c r="S85" s="6">
        <v>45280</v>
      </c>
      <c r="T85" s="4" t="s">
        <v>34</v>
      </c>
      <c r="U85" s="4">
        <v>1175.44</v>
      </c>
      <c r="V85" s="4">
        <v>0</v>
      </c>
      <c r="W85" s="4">
        <v>0</v>
      </c>
      <c r="X85" s="4" t="s">
        <v>414</v>
      </c>
      <c r="Y85" s="4" t="s">
        <v>54</v>
      </c>
    </row>
    <row r="86" s="4" customFormat="1" spans="1:25">
      <c r="A86" s="4" t="s">
        <v>415</v>
      </c>
      <c r="B86" s="4" t="s">
        <v>26</v>
      </c>
      <c r="C86" s="4" t="s">
        <v>27</v>
      </c>
      <c r="D86" s="4" t="s">
        <v>416</v>
      </c>
      <c r="E86" s="4" t="s">
        <v>417</v>
      </c>
      <c r="F86" s="6">
        <v>45276</v>
      </c>
      <c r="G86" s="6">
        <v>45277</v>
      </c>
      <c r="H86" s="4">
        <v>1</v>
      </c>
      <c r="I86" s="4">
        <v>1</v>
      </c>
      <c r="J86" s="4">
        <v>1</v>
      </c>
      <c r="K86" s="4" t="s">
        <v>30</v>
      </c>
      <c r="L86" s="4">
        <v>1132.1</v>
      </c>
      <c r="M86" s="4">
        <v>1132.1</v>
      </c>
      <c r="N86" s="4" t="s">
        <v>418</v>
      </c>
      <c r="O86" s="4" t="s">
        <v>32</v>
      </c>
      <c r="P86" s="4" t="s">
        <v>33</v>
      </c>
      <c r="Q86" s="4">
        <v>0</v>
      </c>
      <c r="R86" s="7">
        <v>45243.0000115741</v>
      </c>
      <c r="S86" s="6">
        <v>45280</v>
      </c>
      <c r="T86" s="4" t="s">
        <v>34</v>
      </c>
      <c r="U86" s="4">
        <v>1132.1</v>
      </c>
      <c r="V86" s="4">
        <v>0</v>
      </c>
      <c r="W86" s="4">
        <v>0</v>
      </c>
      <c r="X86" s="4" t="s">
        <v>419</v>
      </c>
      <c r="Y86" s="4" t="s">
        <v>54</v>
      </c>
    </row>
    <row r="87" s="4" customFormat="1" spans="1:25">
      <c r="A87" s="4" t="s">
        <v>420</v>
      </c>
      <c r="B87" s="4" t="s">
        <v>26</v>
      </c>
      <c r="C87" s="4" t="s">
        <v>27</v>
      </c>
      <c r="D87" s="4" t="s">
        <v>421</v>
      </c>
      <c r="E87" s="4" t="s">
        <v>422</v>
      </c>
      <c r="F87" s="6">
        <v>45275</v>
      </c>
      <c r="G87" s="6">
        <v>45277</v>
      </c>
      <c r="H87" s="4">
        <v>1</v>
      </c>
      <c r="I87" s="4">
        <v>2</v>
      </c>
      <c r="J87" s="4">
        <v>2</v>
      </c>
      <c r="K87" s="4" t="s">
        <v>30</v>
      </c>
      <c r="L87" s="4">
        <v>2041.38</v>
      </c>
      <c r="M87" s="4">
        <v>2041.38</v>
      </c>
      <c r="N87" s="4" t="s">
        <v>423</v>
      </c>
      <c r="O87" s="4" t="s">
        <v>32</v>
      </c>
      <c r="P87" s="4" t="s">
        <v>33</v>
      </c>
      <c r="Q87" s="4">
        <v>0</v>
      </c>
      <c r="R87" s="7">
        <v>45243</v>
      </c>
      <c r="S87" s="6">
        <v>45280</v>
      </c>
      <c r="T87" s="4" t="s">
        <v>34</v>
      </c>
      <c r="U87" s="4">
        <v>2041.38</v>
      </c>
      <c r="V87" s="4">
        <v>0</v>
      </c>
      <c r="W87" s="4">
        <v>0</v>
      </c>
      <c r="X87" s="4" t="s">
        <v>424</v>
      </c>
      <c r="Y87" s="4" t="s">
        <v>54</v>
      </c>
    </row>
    <row r="88" s="4" customFormat="1" spans="1:25">
      <c r="A88" s="4" t="s">
        <v>425</v>
      </c>
      <c r="B88" s="4" t="s">
        <v>26</v>
      </c>
      <c r="C88" s="4" t="s">
        <v>27</v>
      </c>
      <c r="D88" s="4" t="s">
        <v>426</v>
      </c>
      <c r="E88" s="4" t="s">
        <v>427</v>
      </c>
      <c r="F88" s="6">
        <v>45276</v>
      </c>
      <c r="G88" s="6">
        <v>45277</v>
      </c>
      <c r="H88" s="4">
        <v>1</v>
      </c>
      <c r="I88" s="4">
        <v>1</v>
      </c>
      <c r="J88" s="4">
        <v>1</v>
      </c>
      <c r="K88" s="4" t="s">
        <v>30</v>
      </c>
      <c r="L88" s="4">
        <v>2064.25</v>
      </c>
      <c r="M88" s="4">
        <v>2064.25</v>
      </c>
      <c r="N88" s="4" t="s">
        <v>428</v>
      </c>
      <c r="O88" s="4" t="s">
        <v>32</v>
      </c>
      <c r="P88" s="4" t="s">
        <v>33</v>
      </c>
      <c r="Q88" s="4">
        <v>0</v>
      </c>
      <c r="R88" s="7">
        <v>45243</v>
      </c>
      <c r="S88" s="6">
        <v>45280</v>
      </c>
      <c r="T88" s="4" t="s">
        <v>34</v>
      </c>
      <c r="U88" s="4">
        <v>2064.25</v>
      </c>
      <c r="V88" s="4">
        <v>0</v>
      </c>
      <c r="W88" s="4">
        <v>0</v>
      </c>
      <c r="X88" s="4" t="s">
        <v>429</v>
      </c>
      <c r="Y88" s="4" t="s">
        <v>54</v>
      </c>
    </row>
    <row r="89" s="4" customFormat="1" spans="1:25">
      <c r="A89" s="4" t="s">
        <v>420</v>
      </c>
      <c r="B89" s="4" t="s">
        <v>26</v>
      </c>
      <c r="C89" s="4" t="s">
        <v>66</v>
      </c>
      <c r="D89" s="4" t="s">
        <v>421</v>
      </c>
      <c r="E89" s="4" t="s">
        <v>422</v>
      </c>
      <c r="F89" s="6">
        <v>45275</v>
      </c>
      <c r="G89" s="6">
        <v>45277</v>
      </c>
      <c r="H89" s="4">
        <v>1</v>
      </c>
      <c r="I89" s="4">
        <v>2</v>
      </c>
      <c r="J89" s="4">
        <v>2</v>
      </c>
      <c r="K89" s="4" t="s">
        <v>30</v>
      </c>
      <c r="L89" s="4">
        <v>-2041.38</v>
      </c>
      <c r="M89" s="4">
        <v>-2041.38</v>
      </c>
      <c r="N89" s="4" t="s">
        <v>423</v>
      </c>
      <c r="O89" s="4" t="s">
        <v>32</v>
      </c>
      <c r="P89" s="4" t="s">
        <v>33</v>
      </c>
      <c r="Q89" s="4">
        <v>0</v>
      </c>
      <c r="R89" s="7">
        <v>45243</v>
      </c>
      <c r="S89" s="6">
        <v>45280</v>
      </c>
      <c r="T89" s="4" t="s">
        <v>34</v>
      </c>
      <c r="U89" s="4">
        <v>-2041.38</v>
      </c>
      <c r="V89" s="4">
        <v>0</v>
      </c>
      <c r="W89" s="4">
        <v>0</v>
      </c>
      <c r="X89" s="4" t="s">
        <v>424</v>
      </c>
      <c r="Y89" s="4" t="s">
        <v>54</v>
      </c>
    </row>
    <row r="90" s="4" customFormat="1" spans="1:25">
      <c r="A90" s="4" t="s">
        <v>430</v>
      </c>
      <c r="B90" s="4" t="s">
        <v>26</v>
      </c>
      <c r="C90" s="4" t="s">
        <v>27</v>
      </c>
      <c r="D90" s="4" t="s">
        <v>421</v>
      </c>
      <c r="E90" s="4" t="s">
        <v>422</v>
      </c>
      <c r="F90" s="6">
        <v>45275</v>
      </c>
      <c r="G90" s="6">
        <v>45277</v>
      </c>
      <c r="H90" s="4">
        <v>1</v>
      </c>
      <c r="I90" s="4">
        <v>2</v>
      </c>
      <c r="J90" s="4">
        <v>2</v>
      </c>
      <c r="K90" s="4" t="s">
        <v>30</v>
      </c>
      <c r="L90" s="4">
        <v>2041.38</v>
      </c>
      <c r="M90" s="4">
        <v>2041.38</v>
      </c>
      <c r="N90" s="4" t="s">
        <v>423</v>
      </c>
      <c r="O90" s="4" t="s">
        <v>32</v>
      </c>
      <c r="P90" s="4" t="s">
        <v>33</v>
      </c>
      <c r="Q90" s="4">
        <v>0</v>
      </c>
      <c r="R90" s="7">
        <v>45243.0000115741</v>
      </c>
      <c r="S90" s="6">
        <v>45280</v>
      </c>
      <c r="T90" s="4" t="s">
        <v>34</v>
      </c>
      <c r="U90" s="4">
        <v>2041.38</v>
      </c>
      <c r="V90" s="4">
        <v>0</v>
      </c>
      <c r="W90" s="4">
        <v>0</v>
      </c>
      <c r="X90" s="4" t="s">
        <v>431</v>
      </c>
      <c r="Y90" s="4" t="s">
        <v>54</v>
      </c>
    </row>
    <row r="91" s="4" customFormat="1" spans="1:25">
      <c r="A91" s="4" t="s">
        <v>432</v>
      </c>
      <c r="B91" s="4" t="s">
        <v>26</v>
      </c>
      <c r="C91" s="4" t="s">
        <v>27</v>
      </c>
      <c r="D91" s="4" t="s">
        <v>433</v>
      </c>
      <c r="E91" s="4" t="s">
        <v>434</v>
      </c>
      <c r="F91" s="6">
        <v>45275</v>
      </c>
      <c r="G91" s="6">
        <v>45277</v>
      </c>
      <c r="H91" s="4">
        <v>1</v>
      </c>
      <c r="I91" s="4">
        <v>2</v>
      </c>
      <c r="J91" s="4">
        <v>2</v>
      </c>
      <c r="K91" s="4" t="s">
        <v>30</v>
      </c>
      <c r="L91" s="4">
        <v>1364.6</v>
      </c>
      <c r="M91" s="4">
        <v>1364.6</v>
      </c>
      <c r="N91" s="4" t="s">
        <v>435</v>
      </c>
      <c r="O91" s="4" t="s">
        <v>32</v>
      </c>
      <c r="P91" s="4" t="s">
        <v>33</v>
      </c>
      <c r="Q91" s="4">
        <v>0</v>
      </c>
      <c r="R91" s="7">
        <v>45243</v>
      </c>
      <c r="S91" s="6">
        <v>45280</v>
      </c>
      <c r="T91" s="4" t="s">
        <v>34</v>
      </c>
      <c r="U91" s="4">
        <v>1364.6</v>
      </c>
      <c r="V91" s="4">
        <v>0</v>
      </c>
      <c r="W91" s="4">
        <v>0</v>
      </c>
      <c r="X91" s="4" t="s">
        <v>436</v>
      </c>
      <c r="Y91" s="4" t="s">
        <v>437</v>
      </c>
    </row>
    <row r="92" s="4" customFormat="1" spans="1:25">
      <c r="A92" s="4" t="s">
        <v>438</v>
      </c>
      <c r="B92" s="4" t="s">
        <v>26</v>
      </c>
      <c r="C92" s="4" t="s">
        <v>27</v>
      </c>
      <c r="D92" s="4" t="s">
        <v>439</v>
      </c>
      <c r="E92" s="4" t="s">
        <v>440</v>
      </c>
      <c r="F92" s="6">
        <v>45276</v>
      </c>
      <c r="G92" s="6">
        <v>45277</v>
      </c>
      <c r="H92" s="4">
        <v>1</v>
      </c>
      <c r="I92" s="4">
        <v>1</v>
      </c>
      <c r="J92" s="4">
        <v>1</v>
      </c>
      <c r="K92" s="4" t="s">
        <v>30</v>
      </c>
      <c r="L92" s="4">
        <v>501.1</v>
      </c>
      <c r="M92" s="4">
        <v>501.1</v>
      </c>
      <c r="N92" s="4" t="s">
        <v>441</v>
      </c>
      <c r="O92" s="4" t="s">
        <v>32</v>
      </c>
      <c r="P92" s="4" t="s">
        <v>33</v>
      </c>
      <c r="Q92" s="4">
        <v>0</v>
      </c>
      <c r="R92" s="7">
        <v>45244</v>
      </c>
      <c r="S92" s="6">
        <v>45280</v>
      </c>
      <c r="T92" s="4" t="s">
        <v>34</v>
      </c>
      <c r="U92" s="4">
        <v>501.1</v>
      </c>
      <c r="V92" s="4">
        <v>0</v>
      </c>
      <c r="W92" s="4">
        <v>0</v>
      </c>
      <c r="X92" s="4" t="s">
        <v>442</v>
      </c>
      <c r="Y92" s="4" t="s">
        <v>443</v>
      </c>
    </row>
    <row r="93" s="4" customFormat="1" spans="1:25">
      <c r="A93" s="4" t="s">
        <v>444</v>
      </c>
      <c r="B93" s="4" t="s">
        <v>26</v>
      </c>
      <c r="C93" s="4" t="s">
        <v>27</v>
      </c>
      <c r="D93" s="4" t="s">
        <v>445</v>
      </c>
      <c r="E93" s="4" t="s">
        <v>446</v>
      </c>
      <c r="F93" s="6">
        <v>45275</v>
      </c>
      <c r="G93" s="6">
        <v>45277</v>
      </c>
      <c r="H93" s="4">
        <v>1</v>
      </c>
      <c r="I93" s="4">
        <v>2</v>
      </c>
      <c r="J93" s="4">
        <v>2</v>
      </c>
      <c r="K93" s="4" t="s">
        <v>30</v>
      </c>
      <c r="L93" s="4">
        <v>784.78</v>
      </c>
      <c r="M93" s="4">
        <v>784.78</v>
      </c>
      <c r="N93" s="4" t="s">
        <v>447</v>
      </c>
      <c r="O93" s="4" t="s">
        <v>32</v>
      </c>
      <c r="P93" s="4" t="s">
        <v>33</v>
      </c>
      <c r="Q93" s="4">
        <v>0</v>
      </c>
      <c r="R93" s="7">
        <v>45244</v>
      </c>
      <c r="S93" s="6">
        <v>45280</v>
      </c>
      <c r="T93" s="4" t="s">
        <v>34</v>
      </c>
      <c r="U93" s="4">
        <v>784.78</v>
      </c>
      <c r="V93" s="4">
        <v>0</v>
      </c>
      <c r="W93" s="4">
        <v>0</v>
      </c>
      <c r="X93" s="4" t="s">
        <v>448</v>
      </c>
      <c r="Y93" s="4" t="s">
        <v>449</v>
      </c>
    </row>
    <row r="94" s="4" customFormat="1" spans="1:25">
      <c r="A94" s="4" t="s">
        <v>450</v>
      </c>
      <c r="B94" s="4" t="s">
        <v>26</v>
      </c>
      <c r="C94" s="4" t="s">
        <v>27</v>
      </c>
      <c r="D94" s="4" t="s">
        <v>406</v>
      </c>
      <c r="E94" s="4" t="s">
        <v>451</v>
      </c>
      <c r="F94" s="6">
        <v>45273</v>
      </c>
      <c r="G94" s="6">
        <v>45277</v>
      </c>
      <c r="H94" s="4">
        <v>1</v>
      </c>
      <c r="I94" s="4">
        <v>4</v>
      </c>
      <c r="J94" s="4">
        <v>4</v>
      </c>
      <c r="K94" s="4" t="s">
        <v>30</v>
      </c>
      <c r="L94" s="4">
        <v>6635.48</v>
      </c>
      <c r="M94" s="4">
        <v>6635.48</v>
      </c>
      <c r="N94" s="4" t="s">
        <v>452</v>
      </c>
      <c r="O94" s="4" t="s">
        <v>32</v>
      </c>
      <c r="P94" s="4" t="s">
        <v>33</v>
      </c>
      <c r="Q94" s="4">
        <v>0</v>
      </c>
      <c r="R94" s="7">
        <v>45244.0000115741</v>
      </c>
      <c r="S94" s="6">
        <v>45280</v>
      </c>
      <c r="T94" s="4" t="s">
        <v>34</v>
      </c>
      <c r="U94" s="4">
        <v>6635.48</v>
      </c>
      <c r="V94" s="4">
        <v>0</v>
      </c>
      <c r="W94" s="4">
        <v>0</v>
      </c>
      <c r="X94" s="4" t="s">
        <v>453</v>
      </c>
      <c r="Y94" s="4" t="s">
        <v>54</v>
      </c>
    </row>
    <row r="95" s="4" customFormat="1" spans="1:25">
      <c r="A95" s="4" t="s">
        <v>454</v>
      </c>
      <c r="B95" s="4" t="s">
        <v>26</v>
      </c>
      <c r="C95" s="4" t="s">
        <v>27</v>
      </c>
      <c r="D95" s="4" t="s">
        <v>455</v>
      </c>
      <c r="E95" s="4" t="s">
        <v>384</v>
      </c>
      <c r="F95" s="6">
        <v>45275</v>
      </c>
      <c r="G95" s="6">
        <v>45277</v>
      </c>
      <c r="H95" s="4">
        <v>1</v>
      </c>
      <c r="I95" s="4">
        <v>2</v>
      </c>
      <c r="J95" s="4">
        <v>2</v>
      </c>
      <c r="K95" s="4" t="s">
        <v>30</v>
      </c>
      <c r="L95" s="4">
        <v>1209.36</v>
      </c>
      <c r="M95" s="4">
        <v>1209.36</v>
      </c>
      <c r="N95" s="4" t="s">
        <v>456</v>
      </c>
      <c r="O95" s="4" t="s">
        <v>32</v>
      </c>
      <c r="P95" s="4" t="s">
        <v>33</v>
      </c>
      <c r="Q95" s="4">
        <v>0</v>
      </c>
      <c r="R95" s="7">
        <v>45244</v>
      </c>
      <c r="S95" s="6">
        <v>45280</v>
      </c>
      <c r="T95" s="4" t="s">
        <v>34</v>
      </c>
      <c r="U95" s="4">
        <v>1209.36</v>
      </c>
      <c r="V95" s="4">
        <v>0</v>
      </c>
      <c r="W95" s="4">
        <v>0</v>
      </c>
      <c r="X95" s="4" t="s">
        <v>457</v>
      </c>
      <c r="Y95" s="4" t="s">
        <v>54</v>
      </c>
    </row>
    <row r="96" s="4" customFormat="1" spans="1:25">
      <c r="A96" s="4" t="s">
        <v>454</v>
      </c>
      <c r="B96" s="4" t="s">
        <v>26</v>
      </c>
      <c r="C96" s="4" t="s">
        <v>66</v>
      </c>
      <c r="D96" s="4" t="s">
        <v>455</v>
      </c>
      <c r="E96" s="4" t="s">
        <v>384</v>
      </c>
      <c r="F96" s="6">
        <v>45275</v>
      </c>
      <c r="G96" s="6">
        <v>45277</v>
      </c>
      <c r="H96" s="4">
        <v>1</v>
      </c>
      <c r="I96" s="4">
        <v>2</v>
      </c>
      <c r="J96" s="4">
        <v>2</v>
      </c>
      <c r="K96" s="4" t="s">
        <v>30</v>
      </c>
      <c r="L96" s="4">
        <v>-1209.36</v>
      </c>
      <c r="M96" s="4">
        <v>-1209.36</v>
      </c>
      <c r="N96" s="4" t="s">
        <v>456</v>
      </c>
      <c r="O96" s="4" t="s">
        <v>32</v>
      </c>
      <c r="P96" s="4" t="s">
        <v>33</v>
      </c>
      <c r="Q96" s="4">
        <v>0</v>
      </c>
      <c r="R96" s="7">
        <v>45244</v>
      </c>
      <c r="S96" s="6">
        <v>45280</v>
      </c>
      <c r="T96" s="4" t="s">
        <v>34</v>
      </c>
      <c r="U96" s="4">
        <v>-1209.36</v>
      </c>
      <c r="V96" s="4">
        <v>0</v>
      </c>
      <c r="W96" s="4">
        <v>0</v>
      </c>
      <c r="X96" s="4" t="s">
        <v>457</v>
      </c>
      <c r="Y96" s="4" t="s">
        <v>54</v>
      </c>
    </row>
    <row r="97" s="4" customFormat="1" spans="1:25">
      <c r="A97" s="4" t="s">
        <v>458</v>
      </c>
      <c r="B97" s="4" t="s">
        <v>26</v>
      </c>
      <c r="C97" s="4" t="s">
        <v>27</v>
      </c>
      <c r="D97" s="4" t="s">
        <v>459</v>
      </c>
      <c r="E97" s="4" t="s">
        <v>460</v>
      </c>
      <c r="F97" s="6">
        <v>45275</v>
      </c>
      <c r="G97" s="6">
        <v>45277</v>
      </c>
      <c r="H97" s="4">
        <v>1</v>
      </c>
      <c r="I97" s="4">
        <v>2</v>
      </c>
      <c r="J97" s="4">
        <v>2</v>
      </c>
      <c r="K97" s="4" t="s">
        <v>30</v>
      </c>
      <c r="L97" s="4">
        <v>3707.54</v>
      </c>
      <c r="M97" s="4">
        <v>3707.54</v>
      </c>
      <c r="N97" s="4" t="s">
        <v>461</v>
      </c>
      <c r="O97" s="4" t="s">
        <v>32</v>
      </c>
      <c r="P97" s="4" t="s">
        <v>33</v>
      </c>
      <c r="Q97" s="4">
        <v>0</v>
      </c>
      <c r="R97" s="7">
        <v>45245.0000115741</v>
      </c>
      <c r="S97" s="6">
        <v>45280</v>
      </c>
      <c r="T97" s="4" t="s">
        <v>34</v>
      </c>
      <c r="U97" s="4">
        <v>3707.54</v>
      </c>
      <c r="V97" s="4">
        <v>0</v>
      </c>
      <c r="W97" s="4">
        <v>0</v>
      </c>
      <c r="X97" s="4" t="s">
        <v>462</v>
      </c>
      <c r="Y97" s="4" t="s">
        <v>463</v>
      </c>
    </row>
    <row r="98" s="4" customFormat="1" spans="1:25">
      <c r="A98" s="4" t="s">
        <v>464</v>
      </c>
      <c r="B98" s="4" t="s">
        <v>26</v>
      </c>
      <c r="C98" s="4" t="s">
        <v>27</v>
      </c>
      <c r="D98" s="4" t="s">
        <v>465</v>
      </c>
      <c r="E98" s="4" t="s">
        <v>466</v>
      </c>
      <c r="F98" s="6">
        <v>45274</v>
      </c>
      <c r="G98" s="6">
        <v>45277</v>
      </c>
      <c r="H98" s="4">
        <v>1</v>
      </c>
      <c r="I98" s="4">
        <v>3</v>
      </c>
      <c r="J98" s="4">
        <v>3</v>
      </c>
      <c r="K98" s="4" t="s">
        <v>30</v>
      </c>
      <c r="L98" s="4">
        <v>1964.59</v>
      </c>
      <c r="M98" s="4">
        <v>1964.59</v>
      </c>
      <c r="N98" s="4" t="s">
        <v>467</v>
      </c>
      <c r="O98" s="4" t="s">
        <v>32</v>
      </c>
      <c r="P98" s="4" t="s">
        <v>33</v>
      </c>
      <c r="Q98" s="4">
        <v>0</v>
      </c>
      <c r="R98" s="7">
        <v>45245.0000115741</v>
      </c>
      <c r="S98" s="6">
        <v>45280</v>
      </c>
      <c r="T98" s="4" t="s">
        <v>34</v>
      </c>
      <c r="U98" s="4">
        <v>1964.59</v>
      </c>
      <c r="V98" s="4">
        <v>0</v>
      </c>
      <c r="W98" s="4">
        <v>0</v>
      </c>
      <c r="X98" s="4" t="s">
        <v>468</v>
      </c>
      <c r="Y98" s="4" t="s">
        <v>469</v>
      </c>
    </row>
    <row r="99" s="4" customFormat="1" spans="1:25">
      <c r="A99" s="4" t="s">
        <v>470</v>
      </c>
      <c r="B99" s="4" t="s">
        <v>26</v>
      </c>
      <c r="C99" s="4" t="s">
        <v>27</v>
      </c>
      <c r="D99" s="4" t="s">
        <v>471</v>
      </c>
      <c r="E99" s="4" t="s">
        <v>472</v>
      </c>
      <c r="F99" s="6">
        <v>45275</v>
      </c>
      <c r="G99" s="6">
        <v>45277</v>
      </c>
      <c r="H99" s="4">
        <v>1</v>
      </c>
      <c r="I99" s="4">
        <v>2</v>
      </c>
      <c r="J99" s="4">
        <v>2</v>
      </c>
      <c r="K99" s="4" t="s">
        <v>30</v>
      </c>
      <c r="L99" s="4">
        <v>474.9</v>
      </c>
      <c r="M99" s="4">
        <v>474.9</v>
      </c>
      <c r="N99" s="4" t="s">
        <v>473</v>
      </c>
      <c r="O99" s="4" t="s">
        <v>32</v>
      </c>
      <c r="P99" s="4" t="s">
        <v>33</v>
      </c>
      <c r="Q99" s="4">
        <v>0</v>
      </c>
      <c r="R99" s="7">
        <v>45245</v>
      </c>
      <c r="S99" s="6">
        <v>45280</v>
      </c>
      <c r="T99" s="4" t="s">
        <v>34</v>
      </c>
      <c r="U99" s="4">
        <v>474.9</v>
      </c>
      <c r="V99" s="4">
        <v>0</v>
      </c>
      <c r="W99" s="4">
        <v>0</v>
      </c>
      <c r="X99" s="4" t="s">
        <v>474</v>
      </c>
      <c r="Y99" s="4" t="s">
        <v>54</v>
      </c>
    </row>
    <row r="100" s="4" customFormat="1" spans="1:25">
      <c r="A100" s="4" t="s">
        <v>475</v>
      </c>
      <c r="B100" s="4" t="s">
        <v>26</v>
      </c>
      <c r="C100" s="4" t="s">
        <v>27</v>
      </c>
      <c r="D100" s="4" t="s">
        <v>476</v>
      </c>
      <c r="E100" s="4" t="s">
        <v>477</v>
      </c>
      <c r="F100" s="6">
        <v>45273</v>
      </c>
      <c r="G100" s="6">
        <v>45277</v>
      </c>
      <c r="H100" s="4">
        <v>2</v>
      </c>
      <c r="I100" s="4">
        <v>4</v>
      </c>
      <c r="J100" s="4">
        <v>8</v>
      </c>
      <c r="K100" s="4" t="s">
        <v>30</v>
      </c>
      <c r="L100" s="4">
        <v>2534.66</v>
      </c>
      <c r="M100" s="4">
        <v>2534.66</v>
      </c>
      <c r="N100" s="4" t="s">
        <v>478</v>
      </c>
      <c r="O100" s="4" t="s">
        <v>32</v>
      </c>
      <c r="P100" s="4" t="s">
        <v>33</v>
      </c>
      <c r="Q100" s="4">
        <v>0</v>
      </c>
      <c r="R100" s="7">
        <v>45246</v>
      </c>
      <c r="S100" s="6">
        <v>45280</v>
      </c>
      <c r="T100" s="4" t="s">
        <v>34</v>
      </c>
      <c r="U100" s="4">
        <v>2534.66</v>
      </c>
      <c r="V100" s="4">
        <v>0</v>
      </c>
      <c r="W100" s="4">
        <v>0</v>
      </c>
      <c r="X100" s="4" t="s">
        <v>479</v>
      </c>
      <c r="Y100" s="4" t="s">
        <v>479</v>
      </c>
    </row>
    <row r="101" s="4" customFormat="1" spans="1:25">
      <c r="A101" s="4" t="s">
        <v>470</v>
      </c>
      <c r="B101" s="4" t="s">
        <v>26</v>
      </c>
      <c r="C101" s="4" t="s">
        <v>66</v>
      </c>
      <c r="D101" s="4" t="s">
        <v>471</v>
      </c>
      <c r="E101" s="4" t="s">
        <v>472</v>
      </c>
      <c r="F101" s="6">
        <v>45275</v>
      </c>
      <c r="G101" s="6">
        <v>45277</v>
      </c>
      <c r="H101" s="4">
        <v>1</v>
      </c>
      <c r="I101" s="4">
        <v>2</v>
      </c>
      <c r="J101" s="4">
        <v>2</v>
      </c>
      <c r="K101" s="4" t="s">
        <v>30</v>
      </c>
      <c r="L101" s="4">
        <v>-474.9</v>
      </c>
      <c r="M101" s="4">
        <v>-474.9</v>
      </c>
      <c r="N101" s="4" t="s">
        <v>473</v>
      </c>
      <c r="O101" s="4" t="s">
        <v>32</v>
      </c>
      <c r="P101" s="4" t="s">
        <v>33</v>
      </c>
      <c r="Q101" s="4">
        <v>0</v>
      </c>
      <c r="R101" s="7">
        <v>45245</v>
      </c>
      <c r="S101" s="6">
        <v>45280</v>
      </c>
      <c r="T101" s="4" t="s">
        <v>34</v>
      </c>
      <c r="U101" s="4">
        <v>-474.9</v>
      </c>
      <c r="V101" s="4">
        <v>0</v>
      </c>
      <c r="W101" s="4">
        <v>0</v>
      </c>
      <c r="X101" s="4" t="s">
        <v>474</v>
      </c>
      <c r="Y101" s="4" t="s">
        <v>54</v>
      </c>
    </row>
    <row r="102" s="4" customFormat="1" spans="1:25">
      <c r="A102" s="4" t="s">
        <v>425</v>
      </c>
      <c r="B102" s="4" t="s">
        <v>26</v>
      </c>
      <c r="C102" s="4" t="s">
        <v>66</v>
      </c>
      <c r="D102" s="4" t="s">
        <v>426</v>
      </c>
      <c r="E102" s="4" t="s">
        <v>427</v>
      </c>
      <c r="F102" s="6">
        <v>45276</v>
      </c>
      <c r="G102" s="6">
        <v>45277</v>
      </c>
      <c r="H102" s="4">
        <v>1</v>
      </c>
      <c r="I102" s="4">
        <v>1</v>
      </c>
      <c r="J102" s="4">
        <v>1</v>
      </c>
      <c r="K102" s="4" t="s">
        <v>30</v>
      </c>
      <c r="L102" s="4">
        <v>-2064.25</v>
      </c>
      <c r="M102" s="4">
        <v>-2064.25</v>
      </c>
      <c r="N102" s="4" t="s">
        <v>428</v>
      </c>
      <c r="O102" s="4" t="s">
        <v>32</v>
      </c>
      <c r="P102" s="4" t="s">
        <v>33</v>
      </c>
      <c r="Q102" s="4">
        <v>0</v>
      </c>
      <c r="R102" s="7">
        <v>45243</v>
      </c>
      <c r="S102" s="6">
        <v>45280</v>
      </c>
      <c r="T102" s="4" t="s">
        <v>34</v>
      </c>
      <c r="U102" s="4">
        <v>-2064.25</v>
      </c>
      <c r="V102" s="4">
        <v>0</v>
      </c>
      <c r="W102" s="4">
        <v>0</v>
      </c>
      <c r="X102" s="4" t="s">
        <v>429</v>
      </c>
      <c r="Y102" s="4" t="s">
        <v>54</v>
      </c>
    </row>
    <row r="103" s="4" customFormat="1" spans="1:25">
      <c r="A103" s="4" t="s">
        <v>480</v>
      </c>
      <c r="B103" s="4" t="s">
        <v>26</v>
      </c>
      <c r="C103" s="4" t="s">
        <v>27</v>
      </c>
      <c r="D103" s="4" t="s">
        <v>481</v>
      </c>
      <c r="E103" s="4" t="s">
        <v>116</v>
      </c>
      <c r="F103" s="6">
        <v>45275</v>
      </c>
      <c r="G103" s="6">
        <v>45277</v>
      </c>
      <c r="H103" s="4">
        <v>2</v>
      </c>
      <c r="I103" s="4">
        <v>2</v>
      </c>
      <c r="J103" s="4">
        <v>4</v>
      </c>
      <c r="K103" s="4" t="s">
        <v>30</v>
      </c>
      <c r="L103" s="4">
        <v>1983.6</v>
      </c>
      <c r="M103" s="4">
        <v>1983.6</v>
      </c>
      <c r="N103" s="4" t="s">
        <v>482</v>
      </c>
      <c r="O103" s="4" t="s">
        <v>32</v>
      </c>
      <c r="P103" s="4" t="s">
        <v>33</v>
      </c>
      <c r="Q103" s="4">
        <v>0</v>
      </c>
      <c r="R103" s="7">
        <v>45246.0000115741</v>
      </c>
      <c r="S103" s="6">
        <v>45280</v>
      </c>
      <c r="T103" s="4" t="s">
        <v>34</v>
      </c>
      <c r="U103" s="4">
        <v>1983.6</v>
      </c>
      <c r="V103" s="4">
        <v>0</v>
      </c>
      <c r="W103" s="4">
        <v>0</v>
      </c>
      <c r="X103" s="4" t="s">
        <v>483</v>
      </c>
      <c r="Y103" s="4" t="s">
        <v>484</v>
      </c>
    </row>
    <row r="104" s="4" customFormat="1" spans="1:25">
      <c r="A104" s="4" t="s">
        <v>485</v>
      </c>
      <c r="B104" s="4" t="s">
        <v>26</v>
      </c>
      <c r="C104" s="4" t="s">
        <v>27</v>
      </c>
      <c r="D104" s="4" t="s">
        <v>486</v>
      </c>
      <c r="E104" s="4" t="s">
        <v>487</v>
      </c>
      <c r="F104" s="6">
        <v>45274</v>
      </c>
      <c r="G104" s="6">
        <v>45277</v>
      </c>
      <c r="H104" s="4">
        <v>1</v>
      </c>
      <c r="I104" s="4">
        <v>3</v>
      </c>
      <c r="J104" s="4">
        <v>3</v>
      </c>
      <c r="K104" s="4" t="s">
        <v>30</v>
      </c>
      <c r="L104" s="4">
        <v>6318</v>
      </c>
      <c r="M104" s="4">
        <v>6318</v>
      </c>
      <c r="N104" s="4" t="s">
        <v>488</v>
      </c>
      <c r="O104" s="4" t="s">
        <v>32</v>
      </c>
      <c r="P104" s="4" t="s">
        <v>33</v>
      </c>
      <c r="Q104" s="4">
        <v>0</v>
      </c>
      <c r="R104" s="7">
        <v>45246</v>
      </c>
      <c r="S104" s="6">
        <v>45280</v>
      </c>
      <c r="T104" s="4" t="s">
        <v>34</v>
      </c>
      <c r="U104" s="4">
        <v>6318</v>
      </c>
      <c r="V104" s="4">
        <v>0</v>
      </c>
      <c r="W104" s="4">
        <v>0</v>
      </c>
      <c r="X104" s="4" t="s">
        <v>489</v>
      </c>
      <c r="Y104" s="4" t="s">
        <v>490</v>
      </c>
    </row>
    <row r="105" s="4" customFormat="1" spans="1:25">
      <c r="A105" s="4" t="s">
        <v>491</v>
      </c>
      <c r="B105" s="4" t="s">
        <v>26</v>
      </c>
      <c r="C105" s="4" t="s">
        <v>27</v>
      </c>
      <c r="D105" s="4" t="s">
        <v>471</v>
      </c>
      <c r="E105" s="4" t="s">
        <v>492</v>
      </c>
      <c r="F105" s="6">
        <v>45272</v>
      </c>
      <c r="G105" s="6">
        <v>45277</v>
      </c>
      <c r="H105" s="4">
        <v>2</v>
      </c>
      <c r="I105" s="4">
        <v>5</v>
      </c>
      <c r="J105" s="4">
        <v>10</v>
      </c>
      <c r="K105" s="4" t="s">
        <v>30</v>
      </c>
      <c r="L105" s="4">
        <v>2410.48</v>
      </c>
      <c r="M105" s="4">
        <v>2410.48</v>
      </c>
      <c r="N105" s="4" t="s">
        <v>493</v>
      </c>
      <c r="O105" s="4" t="s">
        <v>32</v>
      </c>
      <c r="P105" s="4" t="s">
        <v>33</v>
      </c>
      <c r="Q105" s="4">
        <v>0</v>
      </c>
      <c r="R105" s="7">
        <v>45246</v>
      </c>
      <c r="S105" s="6">
        <v>45280</v>
      </c>
      <c r="T105" s="4" t="s">
        <v>34</v>
      </c>
      <c r="U105" s="4">
        <v>2410.48</v>
      </c>
      <c r="V105" s="4">
        <v>0</v>
      </c>
      <c r="W105" s="4">
        <v>0</v>
      </c>
      <c r="X105" s="4" t="s">
        <v>494</v>
      </c>
      <c r="Y105" s="4" t="s">
        <v>495</v>
      </c>
    </row>
    <row r="106" s="4" customFormat="1" spans="1:25">
      <c r="A106" s="4" t="s">
        <v>242</v>
      </c>
      <c r="B106" s="4" t="s">
        <v>26</v>
      </c>
      <c r="C106" s="4" t="s">
        <v>66</v>
      </c>
      <c r="D106" s="4" t="s">
        <v>243</v>
      </c>
      <c r="E106" s="4" t="s">
        <v>244</v>
      </c>
      <c r="F106" s="6">
        <v>45275</v>
      </c>
      <c r="G106" s="6">
        <v>45277</v>
      </c>
      <c r="H106" s="4">
        <v>1</v>
      </c>
      <c r="I106" s="4">
        <v>2</v>
      </c>
      <c r="J106" s="4">
        <v>2</v>
      </c>
      <c r="K106" s="4" t="s">
        <v>30</v>
      </c>
      <c r="L106" s="4">
        <v>-1670.9</v>
      </c>
      <c r="M106" s="4">
        <v>-1670.9</v>
      </c>
      <c r="N106" s="4" t="s">
        <v>245</v>
      </c>
      <c r="O106" s="4" t="s">
        <v>32</v>
      </c>
      <c r="P106" s="4" t="s">
        <v>33</v>
      </c>
      <c r="Q106" s="4">
        <v>0</v>
      </c>
      <c r="R106" s="7">
        <v>45234.0000115741</v>
      </c>
      <c r="S106" s="6">
        <v>45280</v>
      </c>
      <c r="T106" s="4" t="s">
        <v>34</v>
      </c>
      <c r="U106" s="4">
        <v>-1670.9</v>
      </c>
      <c r="V106" s="4">
        <v>0</v>
      </c>
      <c r="W106" s="4">
        <v>0</v>
      </c>
      <c r="X106" s="4" t="s">
        <v>246</v>
      </c>
      <c r="Y106" s="4" t="s">
        <v>54</v>
      </c>
    </row>
    <row r="107" s="4" customFormat="1" spans="1:25">
      <c r="A107" s="4" t="s">
        <v>496</v>
      </c>
      <c r="B107" s="4" t="s">
        <v>26</v>
      </c>
      <c r="C107" s="4" t="s">
        <v>27</v>
      </c>
      <c r="D107" s="4" t="s">
        <v>497</v>
      </c>
      <c r="E107" s="4" t="s">
        <v>498</v>
      </c>
      <c r="F107" s="6">
        <v>45276</v>
      </c>
      <c r="G107" s="6">
        <v>45277</v>
      </c>
      <c r="H107" s="4">
        <v>1</v>
      </c>
      <c r="I107" s="4">
        <v>1</v>
      </c>
      <c r="J107" s="4">
        <v>1</v>
      </c>
      <c r="K107" s="4" t="s">
        <v>30</v>
      </c>
      <c r="L107" s="4">
        <v>463.71</v>
      </c>
      <c r="M107" s="4">
        <v>463.71</v>
      </c>
      <c r="N107" s="4" t="s">
        <v>499</v>
      </c>
      <c r="O107" s="4" t="s">
        <v>32</v>
      </c>
      <c r="P107" s="4" t="s">
        <v>33</v>
      </c>
      <c r="Q107" s="4">
        <v>0</v>
      </c>
      <c r="R107" s="7">
        <v>45246</v>
      </c>
      <c r="S107" s="6">
        <v>45280</v>
      </c>
      <c r="T107" s="4" t="s">
        <v>34</v>
      </c>
      <c r="U107" s="4">
        <v>463.71</v>
      </c>
      <c r="V107" s="4">
        <v>0</v>
      </c>
      <c r="W107" s="4">
        <v>0</v>
      </c>
      <c r="X107" s="4" t="s">
        <v>500</v>
      </c>
      <c r="Y107" s="4" t="s">
        <v>501</v>
      </c>
    </row>
    <row r="108" s="4" customFormat="1" spans="1:25">
      <c r="A108" s="4" t="s">
        <v>502</v>
      </c>
      <c r="B108" s="4" t="s">
        <v>26</v>
      </c>
      <c r="C108" s="4" t="s">
        <v>27</v>
      </c>
      <c r="D108" s="4" t="s">
        <v>503</v>
      </c>
      <c r="E108" s="4" t="s">
        <v>504</v>
      </c>
      <c r="F108" s="6">
        <v>45275</v>
      </c>
      <c r="G108" s="6">
        <v>45277</v>
      </c>
      <c r="H108" s="4">
        <v>1</v>
      </c>
      <c r="I108" s="4">
        <v>2</v>
      </c>
      <c r="J108" s="4">
        <v>2</v>
      </c>
      <c r="K108" s="4" t="s">
        <v>30</v>
      </c>
      <c r="L108" s="4">
        <v>556.52</v>
      </c>
      <c r="M108" s="4">
        <v>556.52</v>
      </c>
      <c r="N108" s="4" t="s">
        <v>505</v>
      </c>
      <c r="O108" s="4" t="s">
        <v>32</v>
      </c>
      <c r="P108" s="4" t="s">
        <v>33</v>
      </c>
      <c r="Q108" s="4">
        <v>0</v>
      </c>
      <c r="R108" s="7">
        <v>45246</v>
      </c>
      <c r="S108" s="6">
        <v>45280</v>
      </c>
      <c r="T108" s="4" t="s">
        <v>34</v>
      </c>
      <c r="U108" s="4">
        <v>556.52</v>
      </c>
      <c r="V108" s="4">
        <v>0</v>
      </c>
      <c r="W108" s="4">
        <v>0</v>
      </c>
      <c r="X108" s="4" t="s">
        <v>506</v>
      </c>
      <c r="Y108" s="4" t="s">
        <v>507</v>
      </c>
    </row>
    <row r="109" s="4" customFormat="1" spans="1:25">
      <c r="A109" s="4" t="s">
        <v>508</v>
      </c>
      <c r="B109" s="4" t="s">
        <v>26</v>
      </c>
      <c r="C109" s="4" t="s">
        <v>27</v>
      </c>
      <c r="D109" s="4" t="s">
        <v>503</v>
      </c>
      <c r="E109" s="4" t="s">
        <v>504</v>
      </c>
      <c r="F109" s="6">
        <v>45275</v>
      </c>
      <c r="G109" s="6">
        <v>45277</v>
      </c>
      <c r="H109" s="4">
        <v>1</v>
      </c>
      <c r="I109" s="4">
        <v>2</v>
      </c>
      <c r="J109" s="4">
        <v>2</v>
      </c>
      <c r="K109" s="4" t="s">
        <v>30</v>
      </c>
      <c r="L109" s="4">
        <v>556.52</v>
      </c>
      <c r="M109" s="4">
        <v>556.52</v>
      </c>
      <c r="N109" s="4" t="s">
        <v>509</v>
      </c>
      <c r="O109" s="4" t="s">
        <v>32</v>
      </c>
      <c r="P109" s="4" t="s">
        <v>33</v>
      </c>
      <c r="Q109" s="4">
        <v>0</v>
      </c>
      <c r="R109" s="7">
        <v>45246.0000115741</v>
      </c>
      <c r="S109" s="6">
        <v>45280</v>
      </c>
      <c r="T109" s="4" t="s">
        <v>34</v>
      </c>
      <c r="U109" s="4">
        <v>556.52</v>
      </c>
      <c r="V109" s="4">
        <v>0</v>
      </c>
      <c r="W109" s="4">
        <v>0</v>
      </c>
      <c r="X109" s="4" t="s">
        <v>510</v>
      </c>
      <c r="Y109" s="4" t="s">
        <v>511</v>
      </c>
    </row>
    <row r="110" s="4" customFormat="1" spans="1:25">
      <c r="A110" s="4" t="s">
        <v>512</v>
      </c>
      <c r="B110" s="4" t="s">
        <v>26</v>
      </c>
      <c r="C110" s="4" t="s">
        <v>27</v>
      </c>
      <c r="D110" s="4" t="s">
        <v>513</v>
      </c>
      <c r="E110" s="4" t="s">
        <v>514</v>
      </c>
      <c r="F110" s="6">
        <v>45274</v>
      </c>
      <c r="G110" s="6">
        <v>45277</v>
      </c>
      <c r="H110" s="4">
        <v>1</v>
      </c>
      <c r="I110" s="4">
        <v>3</v>
      </c>
      <c r="J110" s="4">
        <v>3</v>
      </c>
      <c r="K110" s="4" t="s">
        <v>30</v>
      </c>
      <c r="L110" s="4">
        <v>648.63</v>
      </c>
      <c r="M110" s="4">
        <v>648.63</v>
      </c>
      <c r="N110" s="4" t="s">
        <v>515</v>
      </c>
      <c r="O110" s="4" t="s">
        <v>32</v>
      </c>
      <c r="P110" s="4" t="s">
        <v>33</v>
      </c>
      <c r="Q110" s="4">
        <v>0</v>
      </c>
      <c r="R110" s="7">
        <v>45247.0000115741</v>
      </c>
      <c r="S110" s="6">
        <v>45280</v>
      </c>
      <c r="T110" s="4" t="s">
        <v>34</v>
      </c>
      <c r="U110" s="4">
        <v>648.63</v>
      </c>
      <c r="V110" s="4">
        <v>0</v>
      </c>
      <c r="W110" s="4">
        <v>0</v>
      </c>
      <c r="X110" s="4" t="s">
        <v>516</v>
      </c>
      <c r="Y110" s="4" t="s">
        <v>517</v>
      </c>
    </row>
    <row r="111" s="4" customFormat="1" spans="1:25">
      <c r="A111" s="4" t="s">
        <v>518</v>
      </c>
      <c r="B111" s="4" t="s">
        <v>26</v>
      </c>
      <c r="C111" s="4" t="s">
        <v>27</v>
      </c>
      <c r="D111" s="4" t="s">
        <v>519</v>
      </c>
      <c r="E111" s="4" t="s">
        <v>520</v>
      </c>
      <c r="F111" s="6">
        <v>45276</v>
      </c>
      <c r="G111" s="6">
        <v>45277</v>
      </c>
      <c r="H111" s="4">
        <v>1</v>
      </c>
      <c r="I111" s="4">
        <v>1</v>
      </c>
      <c r="J111" s="4">
        <v>1</v>
      </c>
      <c r="K111" s="4" t="s">
        <v>30</v>
      </c>
      <c r="L111" s="4">
        <v>1265.87</v>
      </c>
      <c r="M111" s="4">
        <v>1265.87</v>
      </c>
      <c r="N111" s="4" t="s">
        <v>521</v>
      </c>
      <c r="O111" s="4" t="s">
        <v>32</v>
      </c>
      <c r="P111" s="4" t="s">
        <v>33</v>
      </c>
      <c r="Q111" s="4">
        <v>0</v>
      </c>
      <c r="R111" s="7">
        <v>45247</v>
      </c>
      <c r="S111" s="6">
        <v>45280</v>
      </c>
      <c r="T111" s="4" t="s">
        <v>34</v>
      </c>
      <c r="U111" s="4">
        <v>1265.87</v>
      </c>
      <c r="V111" s="4">
        <v>0</v>
      </c>
      <c r="W111" s="4">
        <v>0</v>
      </c>
      <c r="X111" s="4" t="s">
        <v>522</v>
      </c>
      <c r="Y111" s="4" t="s">
        <v>523</v>
      </c>
    </row>
    <row r="112" s="4" customFormat="1" spans="1:25">
      <c r="A112" s="4" t="s">
        <v>480</v>
      </c>
      <c r="B112" s="4" t="s">
        <v>26</v>
      </c>
      <c r="C112" s="4" t="s">
        <v>66</v>
      </c>
      <c r="D112" s="4" t="s">
        <v>481</v>
      </c>
      <c r="E112" s="4" t="s">
        <v>116</v>
      </c>
      <c r="F112" s="6">
        <v>45275</v>
      </c>
      <c r="G112" s="6">
        <v>45277</v>
      </c>
      <c r="H112" s="4">
        <v>2</v>
      </c>
      <c r="I112" s="4">
        <v>2</v>
      </c>
      <c r="J112" s="4">
        <v>4</v>
      </c>
      <c r="K112" s="4" t="s">
        <v>30</v>
      </c>
      <c r="L112" s="4">
        <v>-1983.6</v>
      </c>
      <c r="M112" s="4">
        <v>-1983.6</v>
      </c>
      <c r="N112" s="4" t="s">
        <v>482</v>
      </c>
      <c r="O112" s="4" t="s">
        <v>32</v>
      </c>
      <c r="P112" s="4" t="s">
        <v>33</v>
      </c>
      <c r="Q112" s="4">
        <v>0</v>
      </c>
      <c r="R112" s="7">
        <v>45246.0000115741</v>
      </c>
      <c r="S112" s="6">
        <v>45280</v>
      </c>
      <c r="T112" s="4" t="s">
        <v>34</v>
      </c>
      <c r="U112" s="4">
        <v>-1983.6</v>
      </c>
      <c r="V112" s="4">
        <v>0</v>
      </c>
      <c r="W112" s="4">
        <v>0</v>
      </c>
      <c r="X112" s="4" t="s">
        <v>483</v>
      </c>
      <c r="Y112" s="4" t="s">
        <v>484</v>
      </c>
    </row>
    <row r="113" s="4" customFormat="1" spans="1:25">
      <c r="A113" s="4" t="s">
        <v>524</v>
      </c>
      <c r="B113" s="4" t="s">
        <v>26</v>
      </c>
      <c r="C113" s="4" t="s">
        <v>27</v>
      </c>
      <c r="D113" s="4" t="s">
        <v>525</v>
      </c>
      <c r="E113" s="4" t="s">
        <v>526</v>
      </c>
      <c r="F113" s="6">
        <v>45276</v>
      </c>
      <c r="G113" s="6">
        <v>45277</v>
      </c>
      <c r="H113" s="4">
        <v>1</v>
      </c>
      <c r="I113" s="4">
        <v>1</v>
      </c>
      <c r="J113" s="4">
        <v>1</v>
      </c>
      <c r="K113" s="4" t="s">
        <v>30</v>
      </c>
      <c r="L113" s="4">
        <v>197.77</v>
      </c>
      <c r="M113" s="4">
        <v>197.77</v>
      </c>
      <c r="N113" s="4" t="s">
        <v>527</v>
      </c>
      <c r="O113" s="4" t="s">
        <v>32</v>
      </c>
      <c r="P113" s="4" t="s">
        <v>33</v>
      </c>
      <c r="Q113" s="4">
        <v>0</v>
      </c>
      <c r="R113" s="7">
        <v>45247</v>
      </c>
      <c r="S113" s="6">
        <v>45280</v>
      </c>
      <c r="T113" s="4" t="s">
        <v>34</v>
      </c>
      <c r="U113" s="4">
        <v>197.77</v>
      </c>
      <c r="V113" s="4">
        <v>0</v>
      </c>
      <c r="W113" s="4">
        <v>0</v>
      </c>
      <c r="X113" s="4" t="s">
        <v>528</v>
      </c>
      <c r="Y113" s="4" t="s">
        <v>529</v>
      </c>
    </row>
    <row r="114" s="4" customFormat="1" spans="1:25">
      <c r="A114" s="4" t="s">
        <v>530</v>
      </c>
      <c r="B114" s="4" t="s">
        <v>26</v>
      </c>
      <c r="C114" s="4" t="s">
        <v>27</v>
      </c>
      <c r="D114" s="4" t="s">
        <v>531</v>
      </c>
      <c r="E114" s="4" t="s">
        <v>532</v>
      </c>
      <c r="F114" s="6">
        <v>45274</v>
      </c>
      <c r="G114" s="6">
        <v>45277</v>
      </c>
      <c r="H114" s="4">
        <v>1</v>
      </c>
      <c r="I114" s="4">
        <v>3</v>
      </c>
      <c r="J114" s="4">
        <v>3</v>
      </c>
      <c r="K114" s="4" t="s">
        <v>30</v>
      </c>
      <c r="L114" s="4">
        <v>1417.92</v>
      </c>
      <c r="M114" s="4">
        <v>1417.92</v>
      </c>
      <c r="N114" s="4" t="s">
        <v>533</v>
      </c>
      <c r="O114" s="4" t="s">
        <v>32</v>
      </c>
      <c r="P114" s="4" t="s">
        <v>33</v>
      </c>
      <c r="Q114" s="4">
        <v>0</v>
      </c>
      <c r="R114" s="7">
        <v>45247</v>
      </c>
      <c r="S114" s="6">
        <v>45280</v>
      </c>
      <c r="T114" s="4" t="s">
        <v>34</v>
      </c>
      <c r="U114" s="4">
        <v>1417.92</v>
      </c>
      <c r="V114" s="4">
        <v>0</v>
      </c>
      <c r="W114" s="4">
        <v>0</v>
      </c>
      <c r="X114" s="4" t="s">
        <v>534</v>
      </c>
      <c r="Y114" s="4" t="s">
        <v>54</v>
      </c>
    </row>
    <row r="115" s="4" customFormat="1" spans="1:25">
      <c r="A115" s="4" t="s">
        <v>535</v>
      </c>
      <c r="B115" s="4" t="s">
        <v>26</v>
      </c>
      <c r="C115" s="4" t="s">
        <v>27</v>
      </c>
      <c r="D115" s="4" t="s">
        <v>536</v>
      </c>
      <c r="E115" s="4" t="s">
        <v>537</v>
      </c>
      <c r="F115" s="6">
        <v>45274</v>
      </c>
      <c r="G115" s="6">
        <v>45277</v>
      </c>
      <c r="H115" s="4">
        <v>3</v>
      </c>
      <c r="I115" s="4">
        <v>3</v>
      </c>
      <c r="J115" s="4">
        <v>9</v>
      </c>
      <c r="K115" s="4" t="s">
        <v>30</v>
      </c>
      <c r="L115" s="4">
        <v>7595.07</v>
      </c>
      <c r="M115" s="4">
        <v>7595.07</v>
      </c>
      <c r="N115" s="4" t="s">
        <v>538</v>
      </c>
      <c r="O115" s="4" t="s">
        <v>32</v>
      </c>
      <c r="P115" s="4" t="s">
        <v>33</v>
      </c>
      <c r="Q115" s="4">
        <v>0</v>
      </c>
      <c r="R115" s="7">
        <v>45248</v>
      </c>
      <c r="S115" s="6">
        <v>45280</v>
      </c>
      <c r="T115" s="4" t="s">
        <v>34</v>
      </c>
      <c r="U115" s="4">
        <v>7595.07</v>
      </c>
      <c r="V115" s="4">
        <v>0</v>
      </c>
      <c r="W115" s="4">
        <v>0</v>
      </c>
      <c r="X115" s="4" t="s">
        <v>539</v>
      </c>
      <c r="Y115" s="4" t="s">
        <v>540</v>
      </c>
    </row>
    <row r="116" s="4" customFormat="1" spans="1:25">
      <c r="A116" s="4" t="s">
        <v>541</v>
      </c>
      <c r="B116" s="4" t="s">
        <v>26</v>
      </c>
      <c r="C116" s="4" t="s">
        <v>27</v>
      </c>
      <c r="D116" s="4" t="s">
        <v>542</v>
      </c>
      <c r="E116" s="4" t="s">
        <v>543</v>
      </c>
      <c r="F116" s="6">
        <v>45276</v>
      </c>
      <c r="G116" s="6">
        <v>45277</v>
      </c>
      <c r="H116" s="4">
        <v>1</v>
      </c>
      <c r="I116" s="4">
        <v>1</v>
      </c>
      <c r="J116" s="4">
        <v>1</v>
      </c>
      <c r="K116" s="4" t="s">
        <v>30</v>
      </c>
      <c r="L116" s="4">
        <v>1115.54</v>
      </c>
      <c r="M116" s="4">
        <v>1115.54</v>
      </c>
      <c r="N116" s="4" t="s">
        <v>544</v>
      </c>
      <c r="O116" s="4" t="s">
        <v>32</v>
      </c>
      <c r="P116" s="4" t="s">
        <v>33</v>
      </c>
      <c r="Q116" s="4">
        <v>0</v>
      </c>
      <c r="R116" s="7">
        <v>45248</v>
      </c>
      <c r="S116" s="6">
        <v>45280</v>
      </c>
      <c r="T116" s="4" t="s">
        <v>34</v>
      </c>
      <c r="U116" s="4">
        <v>1115.54</v>
      </c>
      <c r="V116" s="4">
        <v>0</v>
      </c>
      <c r="W116" s="4">
        <v>0</v>
      </c>
      <c r="X116" s="4" t="s">
        <v>545</v>
      </c>
      <c r="Y116" s="4" t="s">
        <v>54</v>
      </c>
    </row>
    <row r="117" s="4" customFormat="1" spans="1:25">
      <c r="A117" s="4" t="s">
        <v>546</v>
      </c>
      <c r="B117" s="4" t="s">
        <v>26</v>
      </c>
      <c r="C117" s="4" t="s">
        <v>27</v>
      </c>
      <c r="D117" s="4" t="s">
        <v>536</v>
      </c>
      <c r="E117" s="4" t="s">
        <v>537</v>
      </c>
      <c r="F117" s="6">
        <v>45274</v>
      </c>
      <c r="G117" s="6">
        <v>45277</v>
      </c>
      <c r="H117" s="4">
        <v>3</v>
      </c>
      <c r="I117" s="4">
        <v>3</v>
      </c>
      <c r="J117" s="4">
        <v>9</v>
      </c>
      <c r="K117" s="4" t="s">
        <v>30</v>
      </c>
      <c r="L117" s="4">
        <v>7591.11</v>
      </c>
      <c r="M117" s="4">
        <v>7591.11</v>
      </c>
      <c r="N117" s="4" t="s">
        <v>538</v>
      </c>
      <c r="O117" s="4" t="s">
        <v>32</v>
      </c>
      <c r="P117" s="4" t="s">
        <v>33</v>
      </c>
      <c r="Q117" s="4">
        <v>0</v>
      </c>
      <c r="R117" s="7">
        <v>45248</v>
      </c>
      <c r="S117" s="6">
        <v>45280</v>
      </c>
      <c r="T117" s="4" t="s">
        <v>34</v>
      </c>
      <c r="U117" s="4">
        <v>7591.11</v>
      </c>
      <c r="V117" s="4">
        <v>0</v>
      </c>
      <c r="W117" s="4">
        <v>0</v>
      </c>
      <c r="X117" s="4" t="s">
        <v>547</v>
      </c>
      <c r="Y117" s="4" t="s">
        <v>548</v>
      </c>
    </row>
    <row r="118" s="4" customFormat="1" spans="1:25">
      <c r="A118" s="4" t="s">
        <v>549</v>
      </c>
      <c r="B118" s="4" t="s">
        <v>26</v>
      </c>
      <c r="C118" s="4" t="s">
        <v>27</v>
      </c>
      <c r="D118" s="4" t="s">
        <v>550</v>
      </c>
      <c r="E118" s="4" t="s">
        <v>551</v>
      </c>
      <c r="F118" s="6">
        <v>45274</v>
      </c>
      <c r="G118" s="6">
        <v>45277</v>
      </c>
      <c r="H118" s="4">
        <v>1</v>
      </c>
      <c r="I118" s="4">
        <v>3</v>
      </c>
      <c r="J118" s="4">
        <v>3</v>
      </c>
      <c r="K118" s="4" t="s">
        <v>30</v>
      </c>
      <c r="L118" s="4">
        <v>2728.62</v>
      </c>
      <c r="M118" s="4">
        <v>2728.62</v>
      </c>
      <c r="N118" s="4" t="s">
        <v>552</v>
      </c>
      <c r="O118" s="4" t="s">
        <v>32</v>
      </c>
      <c r="P118" s="4" t="s">
        <v>33</v>
      </c>
      <c r="Q118" s="4">
        <v>0</v>
      </c>
      <c r="R118" s="7">
        <v>45248.0000115741</v>
      </c>
      <c r="S118" s="6">
        <v>45280</v>
      </c>
      <c r="T118" s="4" t="s">
        <v>34</v>
      </c>
      <c r="U118" s="4">
        <v>2728.62</v>
      </c>
      <c r="V118" s="4">
        <v>0</v>
      </c>
      <c r="W118" s="4">
        <v>0</v>
      </c>
      <c r="X118" s="4" t="s">
        <v>553</v>
      </c>
      <c r="Y118" s="4" t="s">
        <v>554</v>
      </c>
    </row>
    <row r="119" s="4" customFormat="1" spans="1:25">
      <c r="A119" s="4" t="s">
        <v>546</v>
      </c>
      <c r="B119" s="4" t="s">
        <v>26</v>
      </c>
      <c r="C119" s="4" t="s">
        <v>66</v>
      </c>
      <c r="D119" s="4" t="s">
        <v>536</v>
      </c>
      <c r="E119" s="4" t="s">
        <v>537</v>
      </c>
      <c r="F119" s="6">
        <v>45274</v>
      </c>
      <c r="G119" s="6">
        <v>45277</v>
      </c>
      <c r="H119" s="4">
        <v>3</v>
      </c>
      <c r="I119" s="4">
        <v>3</v>
      </c>
      <c r="J119" s="4">
        <v>9</v>
      </c>
      <c r="K119" s="4" t="s">
        <v>30</v>
      </c>
      <c r="L119" s="4">
        <v>-7591.11</v>
      </c>
      <c r="M119" s="4">
        <v>-7591.11</v>
      </c>
      <c r="N119" s="4" t="s">
        <v>538</v>
      </c>
      <c r="O119" s="4" t="s">
        <v>32</v>
      </c>
      <c r="P119" s="4" t="s">
        <v>33</v>
      </c>
      <c r="Q119" s="4">
        <v>0</v>
      </c>
      <c r="R119" s="7">
        <v>45248</v>
      </c>
      <c r="S119" s="6">
        <v>45280</v>
      </c>
      <c r="T119" s="4" t="s">
        <v>34</v>
      </c>
      <c r="U119" s="4">
        <v>-7591.11</v>
      </c>
      <c r="V119" s="4">
        <v>0</v>
      </c>
      <c r="W119" s="4">
        <v>0</v>
      </c>
      <c r="X119" s="4" t="s">
        <v>547</v>
      </c>
      <c r="Y119" s="4" t="s">
        <v>548</v>
      </c>
    </row>
    <row r="120" s="4" customFormat="1" spans="1:25">
      <c r="A120" s="4" t="s">
        <v>535</v>
      </c>
      <c r="B120" s="4" t="s">
        <v>26</v>
      </c>
      <c r="C120" s="4" t="s">
        <v>66</v>
      </c>
      <c r="D120" s="4" t="s">
        <v>536</v>
      </c>
      <c r="E120" s="4" t="s">
        <v>537</v>
      </c>
      <c r="F120" s="6">
        <v>45274</v>
      </c>
      <c r="G120" s="6">
        <v>45277</v>
      </c>
      <c r="H120" s="4">
        <v>3</v>
      </c>
      <c r="I120" s="4">
        <v>3</v>
      </c>
      <c r="J120" s="4">
        <v>9</v>
      </c>
      <c r="K120" s="4" t="s">
        <v>30</v>
      </c>
      <c r="L120" s="4">
        <v>-7595.07</v>
      </c>
      <c r="M120" s="4">
        <v>-7595.07</v>
      </c>
      <c r="N120" s="4" t="s">
        <v>538</v>
      </c>
      <c r="O120" s="4" t="s">
        <v>32</v>
      </c>
      <c r="P120" s="4" t="s">
        <v>33</v>
      </c>
      <c r="Q120" s="4">
        <v>0</v>
      </c>
      <c r="R120" s="7">
        <v>45248</v>
      </c>
      <c r="S120" s="6">
        <v>45280</v>
      </c>
      <c r="T120" s="4" t="s">
        <v>34</v>
      </c>
      <c r="U120" s="4">
        <v>-7595.07</v>
      </c>
      <c r="V120" s="4">
        <v>0</v>
      </c>
      <c r="W120" s="4">
        <v>0</v>
      </c>
      <c r="X120" s="4" t="s">
        <v>539</v>
      </c>
      <c r="Y120" s="4" t="s">
        <v>540</v>
      </c>
    </row>
    <row r="121" s="4" customFormat="1" spans="1:25">
      <c r="A121" s="4" t="s">
        <v>555</v>
      </c>
      <c r="B121" s="4" t="s">
        <v>26</v>
      </c>
      <c r="C121" s="4" t="s">
        <v>27</v>
      </c>
      <c r="D121" s="4" t="s">
        <v>556</v>
      </c>
      <c r="E121" s="4" t="s">
        <v>127</v>
      </c>
      <c r="F121" s="6">
        <v>45275</v>
      </c>
      <c r="G121" s="6">
        <v>45277</v>
      </c>
      <c r="H121" s="4">
        <v>1</v>
      </c>
      <c r="I121" s="4">
        <v>2</v>
      </c>
      <c r="J121" s="4">
        <v>2</v>
      </c>
      <c r="K121" s="4" t="s">
        <v>30</v>
      </c>
      <c r="L121" s="4">
        <v>481.74</v>
      </c>
      <c r="M121" s="4">
        <v>481.74</v>
      </c>
      <c r="N121" s="4" t="s">
        <v>557</v>
      </c>
      <c r="O121" s="4" t="s">
        <v>32</v>
      </c>
      <c r="P121" s="4" t="s">
        <v>33</v>
      </c>
      <c r="Q121" s="4">
        <v>0</v>
      </c>
      <c r="R121" s="7">
        <v>45248</v>
      </c>
      <c r="S121" s="6">
        <v>45280</v>
      </c>
      <c r="T121" s="4" t="s">
        <v>34</v>
      </c>
      <c r="U121" s="4">
        <v>481.74</v>
      </c>
      <c r="V121" s="4">
        <v>0</v>
      </c>
      <c r="W121" s="4">
        <v>0</v>
      </c>
      <c r="X121" s="4" t="s">
        <v>558</v>
      </c>
      <c r="Y121" s="4" t="s">
        <v>559</v>
      </c>
    </row>
    <row r="122" s="4" customFormat="1" spans="1:25">
      <c r="A122" s="4" t="s">
        <v>560</v>
      </c>
      <c r="B122" s="4" t="s">
        <v>26</v>
      </c>
      <c r="C122" s="4" t="s">
        <v>27</v>
      </c>
      <c r="D122" s="4" t="s">
        <v>561</v>
      </c>
      <c r="E122" s="4" t="s">
        <v>562</v>
      </c>
      <c r="F122" s="6">
        <v>45276</v>
      </c>
      <c r="G122" s="6">
        <v>45277</v>
      </c>
      <c r="H122" s="4">
        <v>1</v>
      </c>
      <c r="I122" s="4">
        <v>1</v>
      </c>
      <c r="J122" s="4">
        <v>1</v>
      </c>
      <c r="K122" s="4" t="s">
        <v>30</v>
      </c>
      <c r="L122" s="4">
        <v>587.71</v>
      </c>
      <c r="M122" s="4">
        <v>587.71</v>
      </c>
      <c r="N122" s="4" t="s">
        <v>563</v>
      </c>
      <c r="O122" s="4" t="s">
        <v>32</v>
      </c>
      <c r="P122" s="4" t="s">
        <v>33</v>
      </c>
      <c r="Q122" s="4">
        <v>0</v>
      </c>
      <c r="R122" s="7">
        <v>45249.0000115741</v>
      </c>
      <c r="S122" s="6">
        <v>45280</v>
      </c>
      <c r="T122" s="4" t="s">
        <v>34</v>
      </c>
      <c r="U122" s="4">
        <v>587.71</v>
      </c>
      <c r="V122" s="4">
        <v>0</v>
      </c>
      <c r="W122" s="4">
        <v>0</v>
      </c>
      <c r="X122" s="4" t="s">
        <v>564</v>
      </c>
      <c r="Y122" s="4" t="s">
        <v>565</v>
      </c>
    </row>
    <row r="123" s="4" customFormat="1" spans="1:25">
      <c r="A123" s="4" t="s">
        <v>566</v>
      </c>
      <c r="B123" s="4" t="s">
        <v>26</v>
      </c>
      <c r="C123" s="4" t="s">
        <v>27</v>
      </c>
      <c r="D123" s="4" t="s">
        <v>567</v>
      </c>
      <c r="E123" s="4" t="s">
        <v>568</v>
      </c>
      <c r="F123" s="6">
        <v>45275</v>
      </c>
      <c r="G123" s="6">
        <v>45277</v>
      </c>
      <c r="H123" s="4">
        <v>1</v>
      </c>
      <c r="I123" s="4">
        <v>2</v>
      </c>
      <c r="J123" s="4">
        <v>2</v>
      </c>
      <c r="K123" s="4" t="s">
        <v>30</v>
      </c>
      <c r="L123" s="4">
        <v>1117.09</v>
      </c>
      <c r="M123" s="4">
        <v>1117.09</v>
      </c>
      <c r="N123" s="4" t="s">
        <v>569</v>
      </c>
      <c r="O123" s="4" t="s">
        <v>32</v>
      </c>
      <c r="P123" s="4" t="s">
        <v>33</v>
      </c>
      <c r="Q123" s="4">
        <v>0</v>
      </c>
      <c r="R123" s="7">
        <v>45249</v>
      </c>
      <c r="S123" s="6">
        <v>45280</v>
      </c>
      <c r="T123" s="4" t="s">
        <v>34</v>
      </c>
      <c r="U123" s="4">
        <v>1117.09</v>
      </c>
      <c r="V123" s="4">
        <v>0</v>
      </c>
      <c r="W123" s="4">
        <v>0</v>
      </c>
      <c r="X123" s="4" t="s">
        <v>570</v>
      </c>
      <c r="Y123" s="4" t="s">
        <v>571</v>
      </c>
    </row>
    <row r="124" s="4" customFormat="1" spans="1:25">
      <c r="A124" s="4" t="s">
        <v>572</v>
      </c>
      <c r="B124" s="4" t="s">
        <v>26</v>
      </c>
      <c r="C124" s="4" t="s">
        <v>27</v>
      </c>
      <c r="D124" s="4" t="s">
        <v>573</v>
      </c>
      <c r="E124" s="4" t="s">
        <v>574</v>
      </c>
      <c r="F124" s="6">
        <v>45276</v>
      </c>
      <c r="G124" s="6">
        <v>45277</v>
      </c>
      <c r="H124" s="4">
        <v>2</v>
      </c>
      <c r="I124" s="4">
        <v>1</v>
      </c>
      <c r="J124" s="4">
        <v>2</v>
      </c>
      <c r="K124" s="4" t="s">
        <v>30</v>
      </c>
      <c r="L124" s="4">
        <v>1291.24</v>
      </c>
      <c r="M124" s="4">
        <v>1291.24</v>
      </c>
      <c r="N124" s="4" t="s">
        <v>575</v>
      </c>
      <c r="O124" s="4" t="s">
        <v>32</v>
      </c>
      <c r="P124" s="4" t="s">
        <v>33</v>
      </c>
      <c r="Q124" s="4">
        <v>0</v>
      </c>
      <c r="R124" s="7">
        <v>45250.0000115741</v>
      </c>
      <c r="S124" s="6">
        <v>45280</v>
      </c>
      <c r="T124" s="4" t="s">
        <v>34</v>
      </c>
      <c r="U124" s="4">
        <v>1291.24</v>
      </c>
      <c r="V124" s="4">
        <v>0</v>
      </c>
      <c r="W124" s="4">
        <v>0</v>
      </c>
      <c r="X124" s="4" t="s">
        <v>576</v>
      </c>
      <c r="Y124" s="4" t="s">
        <v>54</v>
      </c>
    </row>
    <row r="125" s="4" customFormat="1" spans="1:25">
      <c r="A125" s="4" t="s">
        <v>577</v>
      </c>
      <c r="B125" s="4" t="s">
        <v>26</v>
      </c>
      <c r="C125" s="4" t="s">
        <v>27</v>
      </c>
      <c r="D125" s="4" t="s">
        <v>561</v>
      </c>
      <c r="E125" s="4" t="s">
        <v>39</v>
      </c>
      <c r="F125" s="6">
        <v>45276</v>
      </c>
      <c r="G125" s="6">
        <v>45277</v>
      </c>
      <c r="H125" s="4">
        <v>1</v>
      </c>
      <c r="I125" s="4">
        <v>1</v>
      </c>
      <c r="J125" s="4">
        <v>1</v>
      </c>
      <c r="K125" s="4" t="s">
        <v>30</v>
      </c>
      <c r="L125" s="4">
        <v>587.71</v>
      </c>
      <c r="M125" s="4">
        <v>587.71</v>
      </c>
      <c r="N125" s="4" t="s">
        <v>578</v>
      </c>
      <c r="O125" s="4" t="s">
        <v>32</v>
      </c>
      <c r="P125" s="4" t="s">
        <v>33</v>
      </c>
      <c r="Q125" s="4">
        <v>0</v>
      </c>
      <c r="R125" s="7">
        <v>45250.0000115741</v>
      </c>
      <c r="S125" s="6">
        <v>45280</v>
      </c>
      <c r="T125" s="4" t="s">
        <v>34</v>
      </c>
      <c r="U125" s="4">
        <v>587.71</v>
      </c>
      <c r="V125" s="4">
        <v>0</v>
      </c>
      <c r="W125" s="4">
        <v>0</v>
      </c>
      <c r="X125" s="4" t="s">
        <v>579</v>
      </c>
      <c r="Y125" s="4" t="s">
        <v>580</v>
      </c>
    </row>
    <row r="126" s="4" customFormat="1" spans="1:25">
      <c r="A126" s="4" t="s">
        <v>581</v>
      </c>
      <c r="B126" s="4" t="s">
        <v>26</v>
      </c>
      <c r="C126" s="4" t="s">
        <v>27</v>
      </c>
      <c r="D126" s="4" t="s">
        <v>582</v>
      </c>
      <c r="E126" s="4" t="s">
        <v>116</v>
      </c>
      <c r="F126" s="6">
        <v>45270</v>
      </c>
      <c r="G126" s="6">
        <v>45277</v>
      </c>
      <c r="H126" s="4">
        <v>1</v>
      </c>
      <c r="I126" s="4">
        <v>7</v>
      </c>
      <c r="J126" s="4">
        <v>7</v>
      </c>
      <c r="K126" s="4" t="s">
        <v>30</v>
      </c>
      <c r="L126" s="4">
        <v>2275.98</v>
      </c>
      <c r="M126" s="4">
        <v>2275.98</v>
      </c>
      <c r="N126" s="4" t="s">
        <v>583</v>
      </c>
      <c r="O126" s="4" t="s">
        <v>32</v>
      </c>
      <c r="P126" s="4" t="s">
        <v>33</v>
      </c>
      <c r="Q126" s="4">
        <v>0</v>
      </c>
      <c r="R126" s="7">
        <v>45250</v>
      </c>
      <c r="S126" s="6">
        <v>45280</v>
      </c>
      <c r="T126" s="4" t="s">
        <v>34</v>
      </c>
      <c r="U126" s="4">
        <v>2275.98</v>
      </c>
      <c r="V126" s="4">
        <v>0</v>
      </c>
      <c r="W126" s="4">
        <v>0</v>
      </c>
      <c r="X126" s="4" t="s">
        <v>584</v>
      </c>
      <c r="Y126" s="4" t="s">
        <v>54</v>
      </c>
    </row>
    <row r="127" s="4" customFormat="1" spans="1:25">
      <c r="A127" s="4" t="s">
        <v>585</v>
      </c>
      <c r="B127" s="4" t="s">
        <v>26</v>
      </c>
      <c r="C127" s="4" t="s">
        <v>27</v>
      </c>
      <c r="D127" s="4" t="s">
        <v>586</v>
      </c>
      <c r="E127" s="4" t="s">
        <v>587</v>
      </c>
      <c r="F127" s="6">
        <v>45275</v>
      </c>
      <c r="G127" s="6">
        <v>45277</v>
      </c>
      <c r="H127" s="4">
        <v>1</v>
      </c>
      <c r="I127" s="4">
        <v>2</v>
      </c>
      <c r="J127" s="4">
        <v>2</v>
      </c>
      <c r="K127" s="4" t="s">
        <v>30</v>
      </c>
      <c r="L127" s="4">
        <v>1377.78</v>
      </c>
      <c r="M127" s="4">
        <v>1377.78</v>
      </c>
      <c r="N127" s="4" t="s">
        <v>588</v>
      </c>
      <c r="O127" s="4" t="s">
        <v>32</v>
      </c>
      <c r="P127" s="4" t="s">
        <v>33</v>
      </c>
      <c r="Q127" s="4">
        <v>0</v>
      </c>
      <c r="R127" s="7">
        <v>45250.0000115741</v>
      </c>
      <c r="S127" s="6">
        <v>45280</v>
      </c>
      <c r="T127" s="4" t="s">
        <v>34</v>
      </c>
      <c r="U127" s="4">
        <v>1377.78</v>
      </c>
      <c r="V127" s="4">
        <v>0</v>
      </c>
      <c r="W127" s="4">
        <v>0</v>
      </c>
      <c r="X127" s="4" t="s">
        <v>589</v>
      </c>
      <c r="Y127" s="4" t="s">
        <v>580</v>
      </c>
    </row>
    <row r="128" s="4" customFormat="1" spans="1:25">
      <c r="A128" s="4" t="s">
        <v>590</v>
      </c>
      <c r="B128" s="4" t="s">
        <v>26</v>
      </c>
      <c r="C128" s="4" t="s">
        <v>27</v>
      </c>
      <c r="D128" s="4" t="s">
        <v>591</v>
      </c>
      <c r="E128" s="4" t="s">
        <v>592</v>
      </c>
      <c r="F128" s="6">
        <v>45276</v>
      </c>
      <c r="G128" s="6">
        <v>45277</v>
      </c>
      <c r="H128" s="4">
        <v>1</v>
      </c>
      <c r="I128" s="4">
        <v>1</v>
      </c>
      <c r="J128" s="4">
        <v>1</v>
      </c>
      <c r="K128" s="4" t="s">
        <v>30</v>
      </c>
      <c r="L128" s="4">
        <v>1285.56</v>
      </c>
      <c r="M128" s="4">
        <v>1285.56</v>
      </c>
      <c r="N128" s="4" t="s">
        <v>593</v>
      </c>
      <c r="O128" s="4" t="s">
        <v>32</v>
      </c>
      <c r="P128" s="4" t="s">
        <v>33</v>
      </c>
      <c r="Q128" s="4">
        <v>0</v>
      </c>
      <c r="R128" s="7">
        <v>45250</v>
      </c>
      <c r="S128" s="6">
        <v>45280</v>
      </c>
      <c r="T128" s="4" t="s">
        <v>34</v>
      </c>
      <c r="U128" s="4">
        <v>1285.56</v>
      </c>
      <c r="V128" s="4">
        <v>0</v>
      </c>
      <c r="W128" s="4">
        <v>0</v>
      </c>
      <c r="X128" s="4" t="s">
        <v>594</v>
      </c>
      <c r="Y128" s="4" t="s">
        <v>54</v>
      </c>
    </row>
    <row r="129" s="4" customFormat="1" spans="1:25">
      <c r="A129" s="4" t="s">
        <v>595</v>
      </c>
      <c r="B129" s="4" t="s">
        <v>26</v>
      </c>
      <c r="C129" s="4" t="s">
        <v>27</v>
      </c>
      <c r="D129" s="4" t="s">
        <v>596</v>
      </c>
      <c r="E129" s="4" t="s">
        <v>597</v>
      </c>
      <c r="F129" s="6">
        <v>45275</v>
      </c>
      <c r="G129" s="6">
        <v>45277</v>
      </c>
      <c r="H129" s="4">
        <v>1</v>
      </c>
      <c r="I129" s="4">
        <v>2</v>
      </c>
      <c r="J129" s="4">
        <v>2</v>
      </c>
      <c r="K129" s="4" t="s">
        <v>30</v>
      </c>
      <c r="L129" s="4">
        <v>635.52</v>
      </c>
      <c r="M129" s="4">
        <v>635.52</v>
      </c>
      <c r="N129" s="4" t="s">
        <v>598</v>
      </c>
      <c r="O129" s="4" t="s">
        <v>32</v>
      </c>
      <c r="P129" s="4" t="s">
        <v>33</v>
      </c>
      <c r="Q129" s="4">
        <v>0</v>
      </c>
      <c r="R129" s="7">
        <v>45250</v>
      </c>
      <c r="S129" s="6">
        <v>45280</v>
      </c>
      <c r="T129" s="4" t="s">
        <v>34</v>
      </c>
      <c r="U129" s="4">
        <v>635.52</v>
      </c>
      <c r="V129" s="4">
        <v>0</v>
      </c>
      <c r="W129" s="4">
        <v>0</v>
      </c>
      <c r="X129" s="4" t="s">
        <v>599</v>
      </c>
      <c r="Y129" s="4" t="s">
        <v>600</v>
      </c>
    </row>
    <row r="130" s="4" customFormat="1" spans="1:25">
      <c r="A130" s="4" t="s">
        <v>601</v>
      </c>
      <c r="B130" s="4" t="s">
        <v>26</v>
      </c>
      <c r="C130" s="4" t="s">
        <v>27</v>
      </c>
      <c r="D130" s="4" t="s">
        <v>602</v>
      </c>
      <c r="E130" s="4" t="s">
        <v>603</v>
      </c>
      <c r="F130" s="6">
        <v>45276</v>
      </c>
      <c r="G130" s="6">
        <v>45277</v>
      </c>
      <c r="H130" s="4">
        <v>1</v>
      </c>
      <c r="I130" s="4">
        <v>1</v>
      </c>
      <c r="J130" s="4">
        <v>1</v>
      </c>
      <c r="K130" s="4" t="s">
        <v>30</v>
      </c>
      <c r="L130" s="4">
        <v>407.93</v>
      </c>
      <c r="M130" s="4">
        <v>407.93</v>
      </c>
      <c r="N130" s="4" t="s">
        <v>604</v>
      </c>
      <c r="O130" s="4" t="s">
        <v>32</v>
      </c>
      <c r="P130" s="4" t="s">
        <v>33</v>
      </c>
      <c r="Q130" s="4">
        <v>0</v>
      </c>
      <c r="R130" s="7">
        <v>45251.0000115741</v>
      </c>
      <c r="S130" s="6">
        <v>45280</v>
      </c>
      <c r="T130" s="4" t="s">
        <v>34</v>
      </c>
      <c r="U130" s="4">
        <v>407.93</v>
      </c>
      <c r="V130" s="4">
        <v>0</v>
      </c>
      <c r="W130" s="4">
        <v>0</v>
      </c>
      <c r="X130" s="4" t="s">
        <v>605</v>
      </c>
      <c r="Y130" s="4" t="s">
        <v>54</v>
      </c>
    </row>
    <row r="131" s="4" customFormat="1" spans="1:25">
      <c r="A131" s="4" t="s">
        <v>606</v>
      </c>
      <c r="B131" s="4" t="s">
        <v>26</v>
      </c>
      <c r="C131" s="4" t="s">
        <v>27</v>
      </c>
      <c r="D131" s="4" t="s">
        <v>607</v>
      </c>
      <c r="E131" s="4" t="s">
        <v>608</v>
      </c>
      <c r="F131" s="6">
        <v>45276</v>
      </c>
      <c r="G131" s="6">
        <v>45277</v>
      </c>
      <c r="H131" s="4">
        <v>1</v>
      </c>
      <c r="I131" s="4">
        <v>1</v>
      </c>
      <c r="J131" s="4">
        <v>1</v>
      </c>
      <c r="K131" s="4" t="s">
        <v>30</v>
      </c>
      <c r="L131" s="4">
        <v>659.28</v>
      </c>
      <c r="M131" s="4">
        <v>659.28</v>
      </c>
      <c r="N131" s="4" t="s">
        <v>609</v>
      </c>
      <c r="O131" s="4" t="s">
        <v>32</v>
      </c>
      <c r="P131" s="4" t="s">
        <v>33</v>
      </c>
      <c r="Q131" s="4">
        <v>0</v>
      </c>
      <c r="R131" s="7">
        <v>45251</v>
      </c>
      <c r="S131" s="6">
        <v>45280</v>
      </c>
      <c r="T131" s="4" t="s">
        <v>34</v>
      </c>
      <c r="U131" s="4">
        <v>659.28</v>
      </c>
      <c r="V131" s="4">
        <v>0</v>
      </c>
      <c r="W131" s="4">
        <v>0</v>
      </c>
      <c r="X131" s="4" t="s">
        <v>610</v>
      </c>
      <c r="Y131" s="4" t="s">
        <v>611</v>
      </c>
    </row>
    <row r="132" s="4" customFormat="1" spans="1:25">
      <c r="A132" s="4" t="s">
        <v>612</v>
      </c>
      <c r="B132" s="4" t="s">
        <v>26</v>
      </c>
      <c r="C132" s="4" t="s">
        <v>27</v>
      </c>
      <c r="D132" s="4" t="s">
        <v>613</v>
      </c>
      <c r="E132" s="4" t="s">
        <v>614</v>
      </c>
      <c r="F132" s="6">
        <v>45275</v>
      </c>
      <c r="G132" s="6">
        <v>45277</v>
      </c>
      <c r="H132" s="4">
        <v>1</v>
      </c>
      <c r="I132" s="4">
        <v>2</v>
      </c>
      <c r="J132" s="4">
        <v>2</v>
      </c>
      <c r="K132" s="4" t="s">
        <v>30</v>
      </c>
      <c r="L132" s="4">
        <v>892.76</v>
      </c>
      <c r="M132" s="4">
        <v>892.76</v>
      </c>
      <c r="N132" s="4" t="s">
        <v>615</v>
      </c>
      <c r="O132" s="4" t="s">
        <v>32</v>
      </c>
      <c r="P132" s="4" t="s">
        <v>33</v>
      </c>
      <c r="Q132" s="4">
        <v>0</v>
      </c>
      <c r="R132" s="7">
        <v>45251</v>
      </c>
      <c r="S132" s="6">
        <v>45280</v>
      </c>
      <c r="T132" s="4" t="s">
        <v>34</v>
      </c>
      <c r="U132" s="4">
        <v>892.76</v>
      </c>
      <c r="V132" s="4">
        <v>0</v>
      </c>
      <c r="W132" s="4">
        <v>0</v>
      </c>
      <c r="X132" s="4" t="s">
        <v>616</v>
      </c>
      <c r="Y132" s="4" t="s">
        <v>54</v>
      </c>
    </row>
    <row r="133" s="4" customFormat="1" spans="1:25">
      <c r="A133" s="4" t="s">
        <v>617</v>
      </c>
      <c r="B133" s="4" t="s">
        <v>26</v>
      </c>
      <c r="C133" s="4" t="s">
        <v>27</v>
      </c>
      <c r="D133" s="4" t="s">
        <v>618</v>
      </c>
      <c r="E133" s="4" t="s">
        <v>619</v>
      </c>
      <c r="F133" s="6">
        <v>45276</v>
      </c>
      <c r="G133" s="6">
        <v>45277</v>
      </c>
      <c r="H133" s="4">
        <v>1</v>
      </c>
      <c r="I133" s="4">
        <v>1</v>
      </c>
      <c r="J133" s="4">
        <v>1</v>
      </c>
      <c r="K133" s="4" t="s">
        <v>30</v>
      </c>
      <c r="L133" s="4">
        <v>205.66</v>
      </c>
      <c r="M133" s="4">
        <v>205.66</v>
      </c>
      <c r="N133" s="4" t="s">
        <v>620</v>
      </c>
      <c r="O133" s="4" t="s">
        <v>32</v>
      </c>
      <c r="P133" s="4" t="s">
        <v>33</v>
      </c>
      <c r="Q133" s="4">
        <v>0</v>
      </c>
      <c r="R133" s="7">
        <v>45251</v>
      </c>
      <c r="S133" s="6">
        <v>45280</v>
      </c>
      <c r="T133" s="4" t="s">
        <v>34</v>
      </c>
      <c r="U133" s="4">
        <v>205.66</v>
      </c>
      <c r="V133" s="4">
        <v>0</v>
      </c>
      <c r="W133" s="4">
        <v>0</v>
      </c>
      <c r="X133" s="4" t="s">
        <v>621</v>
      </c>
      <c r="Y133" s="4" t="s">
        <v>622</v>
      </c>
    </row>
    <row r="134" s="4" customFormat="1" spans="1:25">
      <c r="A134" s="4" t="s">
        <v>541</v>
      </c>
      <c r="B134" s="4" t="s">
        <v>26</v>
      </c>
      <c r="C134" s="4" t="s">
        <v>66</v>
      </c>
      <c r="D134" s="4" t="s">
        <v>542</v>
      </c>
      <c r="E134" s="4" t="s">
        <v>543</v>
      </c>
      <c r="F134" s="6">
        <v>45276</v>
      </c>
      <c r="G134" s="6">
        <v>45277</v>
      </c>
      <c r="H134" s="4">
        <v>1</v>
      </c>
      <c r="I134" s="4">
        <v>1</v>
      </c>
      <c r="J134" s="4">
        <v>1</v>
      </c>
      <c r="K134" s="4" t="s">
        <v>30</v>
      </c>
      <c r="L134" s="4">
        <v>-1115.54</v>
      </c>
      <c r="M134" s="4">
        <v>-1115.54</v>
      </c>
      <c r="N134" s="4" t="s">
        <v>544</v>
      </c>
      <c r="O134" s="4" t="s">
        <v>32</v>
      </c>
      <c r="P134" s="4" t="s">
        <v>33</v>
      </c>
      <c r="Q134" s="4">
        <v>0</v>
      </c>
      <c r="R134" s="7">
        <v>45248</v>
      </c>
      <c r="S134" s="6">
        <v>45280</v>
      </c>
      <c r="T134" s="4" t="s">
        <v>34</v>
      </c>
      <c r="U134" s="4">
        <v>-1115.54</v>
      </c>
      <c r="V134" s="4">
        <v>0</v>
      </c>
      <c r="W134" s="4">
        <v>0</v>
      </c>
      <c r="X134" s="4" t="s">
        <v>545</v>
      </c>
      <c r="Y134" s="4" t="s">
        <v>54</v>
      </c>
    </row>
    <row r="135" s="4" customFormat="1" spans="1:25">
      <c r="A135" s="4" t="s">
        <v>623</v>
      </c>
      <c r="B135" s="4" t="s">
        <v>26</v>
      </c>
      <c r="C135" s="4" t="s">
        <v>27</v>
      </c>
      <c r="D135" s="4" t="s">
        <v>624</v>
      </c>
      <c r="E135" s="4" t="s">
        <v>625</v>
      </c>
      <c r="F135" s="6">
        <v>45274</v>
      </c>
      <c r="G135" s="6">
        <v>45277</v>
      </c>
      <c r="H135" s="4">
        <v>1</v>
      </c>
      <c r="I135" s="4">
        <v>3</v>
      </c>
      <c r="J135" s="4">
        <v>3</v>
      </c>
      <c r="K135" s="4" t="s">
        <v>30</v>
      </c>
      <c r="L135" s="4">
        <v>2497.68</v>
      </c>
      <c r="M135" s="4">
        <v>2497.68</v>
      </c>
      <c r="N135" s="4" t="s">
        <v>626</v>
      </c>
      <c r="O135" s="4" t="s">
        <v>32</v>
      </c>
      <c r="P135" s="4" t="s">
        <v>33</v>
      </c>
      <c r="Q135" s="4">
        <v>0</v>
      </c>
      <c r="R135" s="7">
        <v>45251.0000115741</v>
      </c>
      <c r="S135" s="6">
        <v>45280</v>
      </c>
      <c r="T135" s="4" t="s">
        <v>34</v>
      </c>
      <c r="U135" s="4">
        <v>2497.68</v>
      </c>
      <c r="V135" s="4">
        <v>0</v>
      </c>
      <c r="W135" s="4">
        <v>0</v>
      </c>
      <c r="X135" s="4" t="s">
        <v>627</v>
      </c>
      <c r="Y135" s="4" t="s">
        <v>628</v>
      </c>
    </row>
    <row r="136" s="4" customFormat="1" spans="1:25">
      <c r="A136" s="4" t="s">
        <v>629</v>
      </c>
      <c r="B136" s="4" t="s">
        <v>26</v>
      </c>
      <c r="C136" s="4" t="s">
        <v>27</v>
      </c>
      <c r="D136" s="4" t="s">
        <v>630</v>
      </c>
      <c r="E136" s="4" t="s">
        <v>631</v>
      </c>
      <c r="F136" s="6">
        <v>45271</v>
      </c>
      <c r="G136" s="6">
        <v>45277</v>
      </c>
      <c r="H136" s="4">
        <v>1</v>
      </c>
      <c r="I136" s="4">
        <v>6</v>
      </c>
      <c r="J136" s="4">
        <v>6</v>
      </c>
      <c r="K136" s="4" t="s">
        <v>30</v>
      </c>
      <c r="L136" s="4">
        <v>4019.34</v>
      </c>
      <c r="M136" s="4">
        <v>4019.34</v>
      </c>
      <c r="N136" s="4" t="s">
        <v>632</v>
      </c>
      <c r="O136" s="4" t="s">
        <v>32</v>
      </c>
      <c r="P136" s="4" t="s">
        <v>33</v>
      </c>
      <c r="Q136" s="4">
        <v>0</v>
      </c>
      <c r="R136" s="7">
        <v>45251</v>
      </c>
      <c r="S136" s="6">
        <v>45280</v>
      </c>
      <c r="T136" s="4" t="s">
        <v>34</v>
      </c>
      <c r="U136" s="4">
        <v>4019.34</v>
      </c>
      <c r="V136" s="4">
        <v>0</v>
      </c>
      <c r="W136" s="4">
        <v>0</v>
      </c>
      <c r="X136" s="4" t="s">
        <v>633</v>
      </c>
      <c r="Y136" s="4" t="s">
        <v>634</v>
      </c>
    </row>
    <row r="137" s="4" customFormat="1" spans="1:25">
      <c r="A137" s="4" t="s">
        <v>635</v>
      </c>
      <c r="B137" s="4" t="s">
        <v>26</v>
      </c>
      <c r="C137" s="4" t="s">
        <v>27</v>
      </c>
      <c r="D137" s="4" t="s">
        <v>636</v>
      </c>
      <c r="E137" s="4" t="s">
        <v>637</v>
      </c>
      <c r="F137" s="6">
        <v>45274</v>
      </c>
      <c r="G137" s="6">
        <v>45277</v>
      </c>
      <c r="H137" s="4">
        <v>1</v>
      </c>
      <c r="I137" s="4">
        <v>3</v>
      </c>
      <c r="J137" s="4">
        <v>3</v>
      </c>
      <c r="K137" s="4" t="s">
        <v>30</v>
      </c>
      <c r="L137" s="4">
        <v>4977.84</v>
      </c>
      <c r="M137" s="4">
        <v>4977.84</v>
      </c>
      <c r="N137" s="4" t="s">
        <v>638</v>
      </c>
      <c r="O137" s="4" t="s">
        <v>32</v>
      </c>
      <c r="P137" s="4" t="s">
        <v>33</v>
      </c>
      <c r="Q137" s="4">
        <v>0</v>
      </c>
      <c r="R137" s="7">
        <v>45252.0000115741</v>
      </c>
      <c r="S137" s="6">
        <v>45280</v>
      </c>
      <c r="T137" s="4" t="s">
        <v>34</v>
      </c>
      <c r="U137" s="4">
        <v>4977.84</v>
      </c>
      <c r="V137" s="4">
        <v>0</v>
      </c>
      <c r="W137" s="4">
        <v>0</v>
      </c>
      <c r="X137" s="4" t="s">
        <v>639</v>
      </c>
      <c r="Y137" s="4" t="s">
        <v>640</v>
      </c>
    </row>
    <row r="138" s="4" customFormat="1" spans="1:25">
      <c r="A138" s="4" t="s">
        <v>641</v>
      </c>
      <c r="B138" s="4" t="s">
        <v>26</v>
      </c>
      <c r="C138" s="4" t="s">
        <v>27</v>
      </c>
      <c r="D138" s="4" t="s">
        <v>642</v>
      </c>
      <c r="E138" s="4" t="s">
        <v>643</v>
      </c>
      <c r="F138" s="6">
        <v>45275</v>
      </c>
      <c r="G138" s="6">
        <v>45277</v>
      </c>
      <c r="H138" s="4">
        <v>1</v>
      </c>
      <c r="I138" s="4">
        <v>2</v>
      </c>
      <c r="J138" s="4">
        <v>2</v>
      </c>
      <c r="K138" s="4" t="s">
        <v>30</v>
      </c>
      <c r="L138" s="4">
        <v>2830.56</v>
      </c>
      <c r="M138" s="4">
        <v>2830.56</v>
      </c>
      <c r="N138" s="4" t="s">
        <v>644</v>
      </c>
      <c r="O138" s="4" t="s">
        <v>32</v>
      </c>
      <c r="P138" s="4" t="s">
        <v>33</v>
      </c>
      <c r="Q138" s="4">
        <v>0</v>
      </c>
      <c r="R138" s="7">
        <v>45252.0000115741</v>
      </c>
      <c r="S138" s="6">
        <v>45280</v>
      </c>
      <c r="T138" s="4" t="s">
        <v>34</v>
      </c>
      <c r="U138" s="4">
        <v>2830.56</v>
      </c>
      <c r="V138" s="4">
        <v>0</v>
      </c>
      <c r="W138" s="4">
        <v>0</v>
      </c>
      <c r="X138" s="4" t="s">
        <v>645</v>
      </c>
      <c r="Y138" s="4" t="s">
        <v>646</v>
      </c>
    </row>
    <row r="139" s="4" customFormat="1" spans="1:25">
      <c r="A139" s="4" t="s">
        <v>647</v>
      </c>
      <c r="B139" s="4" t="s">
        <v>26</v>
      </c>
      <c r="C139" s="4" t="s">
        <v>27</v>
      </c>
      <c r="D139" s="4" t="s">
        <v>648</v>
      </c>
      <c r="E139" s="4" t="s">
        <v>649</v>
      </c>
      <c r="F139" s="6">
        <v>45276</v>
      </c>
      <c r="G139" s="6">
        <v>45277</v>
      </c>
      <c r="H139" s="4">
        <v>1</v>
      </c>
      <c r="I139" s="4">
        <v>1</v>
      </c>
      <c r="J139" s="4">
        <v>1</v>
      </c>
      <c r="K139" s="4" t="s">
        <v>30</v>
      </c>
      <c r="L139" s="4">
        <v>453.24</v>
      </c>
      <c r="M139" s="4">
        <v>453.24</v>
      </c>
      <c r="N139" s="4" t="s">
        <v>650</v>
      </c>
      <c r="O139" s="4" t="s">
        <v>32</v>
      </c>
      <c r="P139" s="4" t="s">
        <v>33</v>
      </c>
      <c r="Q139" s="4">
        <v>0</v>
      </c>
      <c r="R139" s="7">
        <v>45252.0000115741</v>
      </c>
      <c r="S139" s="6">
        <v>45280</v>
      </c>
      <c r="T139" s="4" t="s">
        <v>34</v>
      </c>
      <c r="U139" s="4">
        <v>453.24</v>
      </c>
      <c r="V139" s="4">
        <v>0</v>
      </c>
      <c r="W139" s="4">
        <v>0</v>
      </c>
      <c r="X139" s="4" t="s">
        <v>651</v>
      </c>
      <c r="Y139" s="4" t="s">
        <v>652</v>
      </c>
    </row>
    <row r="140" s="4" customFormat="1" spans="1:25">
      <c r="A140" s="4" t="s">
        <v>653</v>
      </c>
      <c r="B140" s="4" t="s">
        <v>26</v>
      </c>
      <c r="C140" s="4" t="s">
        <v>27</v>
      </c>
      <c r="D140" s="4" t="s">
        <v>654</v>
      </c>
      <c r="E140" s="4" t="s">
        <v>655</v>
      </c>
      <c r="F140" s="6">
        <v>45275</v>
      </c>
      <c r="G140" s="6">
        <v>45277</v>
      </c>
      <c r="H140" s="4">
        <v>1</v>
      </c>
      <c r="I140" s="4">
        <v>2</v>
      </c>
      <c r="J140" s="4">
        <v>2</v>
      </c>
      <c r="K140" s="4" t="s">
        <v>30</v>
      </c>
      <c r="L140" s="4">
        <v>807.54</v>
      </c>
      <c r="M140" s="4">
        <v>807.54</v>
      </c>
      <c r="N140" s="4" t="s">
        <v>656</v>
      </c>
      <c r="O140" s="4" t="s">
        <v>32</v>
      </c>
      <c r="P140" s="4" t="s">
        <v>33</v>
      </c>
      <c r="Q140" s="4">
        <v>0</v>
      </c>
      <c r="R140" s="7">
        <v>45252.0000115741</v>
      </c>
      <c r="S140" s="6">
        <v>45280</v>
      </c>
      <c r="T140" s="4" t="s">
        <v>34</v>
      </c>
      <c r="U140" s="4">
        <v>807.54</v>
      </c>
      <c r="V140" s="4">
        <v>0</v>
      </c>
      <c r="W140" s="4">
        <v>0</v>
      </c>
      <c r="X140" s="4" t="s">
        <v>657</v>
      </c>
      <c r="Y140" s="4" t="s">
        <v>54</v>
      </c>
    </row>
    <row r="141" s="4" customFormat="1" spans="1:25">
      <c r="A141" s="4" t="s">
        <v>658</v>
      </c>
      <c r="B141" s="4" t="s">
        <v>26</v>
      </c>
      <c r="C141" s="4" t="s">
        <v>27</v>
      </c>
      <c r="D141" s="4" t="s">
        <v>659</v>
      </c>
      <c r="E141" s="4" t="s">
        <v>660</v>
      </c>
      <c r="F141" s="6">
        <v>45276</v>
      </c>
      <c r="G141" s="6">
        <v>45277</v>
      </c>
      <c r="H141" s="4">
        <v>1</v>
      </c>
      <c r="I141" s="4">
        <v>1</v>
      </c>
      <c r="J141" s="4">
        <v>1</v>
      </c>
      <c r="K141" s="4" t="s">
        <v>30</v>
      </c>
      <c r="L141" s="4">
        <v>1085.96</v>
      </c>
      <c r="M141" s="4">
        <v>1085.96</v>
      </c>
      <c r="N141" s="4" t="s">
        <v>661</v>
      </c>
      <c r="O141" s="4" t="s">
        <v>32</v>
      </c>
      <c r="P141" s="4" t="s">
        <v>33</v>
      </c>
      <c r="Q141" s="4">
        <v>0</v>
      </c>
      <c r="R141" s="7">
        <v>45252.0000115741</v>
      </c>
      <c r="S141" s="6">
        <v>45280</v>
      </c>
      <c r="T141" s="4" t="s">
        <v>34</v>
      </c>
      <c r="U141" s="4">
        <v>1085.96</v>
      </c>
      <c r="V141" s="4">
        <v>0</v>
      </c>
      <c r="W141" s="4">
        <v>0</v>
      </c>
      <c r="X141" s="4" t="s">
        <v>662</v>
      </c>
      <c r="Y141" s="4" t="s">
        <v>663</v>
      </c>
    </row>
    <row r="142" s="4" customFormat="1" spans="1:25">
      <c r="A142" s="4" t="s">
        <v>664</v>
      </c>
      <c r="B142" s="4" t="s">
        <v>26</v>
      </c>
      <c r="C142" s="4" t="s">
        <v>27</v>
      </c>
      <c r="D142" s="4" t="s">
        <v>203</v>
      </c>
      <c r="E142" s="4" t="s">
        <v>665</v>
      </c>
      <c r="F142" s="6">
        <v>45275</v>
      </c>
      <c r="G142" s="6">
        <v>45277</v>
      </c>
      <c r="H142" s="4">
        <v>2</v>
      </c>
      <c r="I142" s="4">
        <v>2</v>
      </c>
      <c r="J142" s="4">
        <v>4</v>
      </c>
      <c r="K142" s="4" t="s">
        <v>30</v>
      </c>
      <c r="L142" s="4">
        <v>2846.98</v>
      </c>
      <c r="M142" s="4">
        <v>2846.98</v>
      </c>
      <c r="N142" s="4" t="s">
        <v>666</v>
      </c>
      <c r="O142" s="4" t="s">
        <v>32</v>
      </c>
      <c r="P142" s="4" t="s">
        <v>33</v>
      </c>
      <c r="Q142" s="4">
        <v>0</v>
      </c>
      <c r="R142" s="7">
        <v>45252.0000115741</v>
      </c>
      <c r="S142" s="6">
        <v>45280</v>
      </c>
      <c r="T142" s="4" t="s">
        <v>34</v>
      </c>
      <c r="U142" s="4">
        <v>2846.98</v>
      </c>
      <c r="V142" s="4">
        <v>0</v>
      </c>
      <c r="W142" s="4">
        <v>0</v>
      </c>
      <c r="X142" s="4" t="s">
        <v>667</v>
      </c>
      <c r="Y142" s="4" t="s">
        <v>54</v>
      </c>
    </row>
    <row r="143" s="4" customFormat="1" spans="1:25">
      <c r="A143" s="4" t="s">
        <v>668</v>
      </c>
      <c r="B143" s="4" t="s">
        <v>26</v>
      </c>
      <c r="C143" s="4" t="s">
        <v>27</v>
      </c>
      <c r="D143" s="4" t="s">
        <v>669</v>
      </c>
      <c r="E143" s="4" t="s">
        <v>670</v>
      </c>
      <c r="F143" s="6">
        <v>45275</v>
      </c>
      <c r="G143" s="6">
        <v>45277</v>
      </c>
      <c r="H143" s="4">
        <v>1</v>
      </c>
      <c r="I143" s="4">
        <v>2</v>
      </c>
      <c r="J143" s="4">
        <v>2</v>
      </c>
      <c r="K143" s="4" t="s">
        <v>30</v>
      </c>
      <c r="L143" s="4">
        <v>5659.9</v>
      </c>
      <c r="M143" s="4">
        <v>5659.9</v>
      </c>
      <c r="N143" s="4" t="s">
        <v>671</v>
      </c>
      <c r="O143" s="4" t="s">
        <v>32</v>
      </c>
      <c r="P143" s="4" t="s">
        <v>33</v>
      </c>
      <c r="Q143" s="4">
        <v>0</v>
      </c>
      <c r="R143" s="7">
        <v>45252.0000115741</v>
      </c>
      <c r="S143" s="6">
        <v>45280</v>
      </c>
      <c r="T143" s="4" t="s">
        <v>34</v>
      </c>
      <c r="U143" s="4">
        <v>5659.9</v>
      </c>
      <c r="V143" s="4">
        <v>0</v>
      </c>
      <c r="W143" s="4">
        <v>0</v>
      </c>
      <c r="X143" s="4" t="s">
        <v>672</v>
      </c>
      <c r="Y143" s="4" t="s">
        <v>54</v>
      </c>
    </row>
    <row r="144" s="4" customFormat="1" spans="1:25">
      <c r="A144" s="4" t="s">
        <v>673</v>
      </c>
      <c r="B144" s="4" t="s">
        <v>26</v>
      </c>
      <c r="C144" s="4" t="s">
        <v>27</v>
      </c>
      <c r="D144" s="4" t="s">
        <v>674</v>
      </c>
      <c r="E144" s="4" t="s">
        <v>675</v>
      </c>
      <c r="F144" s="6">
        <v>45276</v>
      </c>
      <c r="G144" s="6">
        <v>45277</v>
      </c>
      <c r="H144" s="4">
        <v>1</v>
      </c>
      <c r="I144" s="4">
        <v>1</v>
      </c>
      <c r="J144" s="4">
        <v>1</v>
      </c>
      <c r="K144" s="4" t="s">
        <v>30</v>
      </c>
      <c r="L144" s="4">
        <v>1397.59</v>
      </c>
      <c r="M144" s="4">
        <v>1397.59</v>
      </c>
      <c r="N144" s="4" t="s">
        <v>676</v>
      </c>
      <c r="O144" s="4" t="s">
        <v>32</v>
      </c>
      <c r="P144" s="4" t="s">
        <v>33</v>
      </c>
      <c r="Q144" s="4">
        <v>0</v>
      </c>
      <c r="R144" s="7">
        <v>45253</v>
      </c>
      <c r="S144" s="6">
        <v>45280</v>
      </c>
      <c r="T144" s="4" t="s">
        <v>34</v>
      </c>
      <c r="U144" s="4">
        <v>1397.59</v>
      </c>
      <c r="V144" s="4">
        <v>0</v>
      </c>
      <c r="W144" s="4">
        <v>0</v>
      </c>
      <c r="X144" s="4" t="s">
        <v>677</v>
      </c>
      <c r="Y144" s="4" t="s">
        <v>54</v>
      </c>
    </row>
    <row r="145" s="4" customFormat="1" spans="1:25">
      <c r="A145" s="4" t="s">
        <v>668</v>
      </c>
      <c r="B145" s="4" t="s">
        <v>26</v>
      </c>
      <c r="C145" s="4" t="s">
        <v>66</v>
      </c>
      <c r="D145" s="4" t="s">
        <v>669</v>
      </c>
      <c r="E145" s="4" t="s">
        <v>670</v>
      </c>
      <c r="F145" s="6">
        <v>45275</v>
      </c>
      <c r="G145" s="6">
        <v>45277</v>
      </c>
      <c r="H145" s="4">
        <v>1</v>
      </c>
      <c r="I145" s="4">
        <v>2</v>
      </c>
      <c r="J145" s="4">
        <v>2</v>
      </c>
      <c r="K145" s="4" t="s">
        <v>30</v>
      </c>
      <c r="L145" s="4">
        <v>-5659.9</v>
      </c>
      <c r="M145" s="4">
        <v>-5659.9</v>
      </c>
      <c r="N145" s="4" t="s">
        <v>671</v>
      </c>
      <c r="O145" s="4" t="s">
        <v>32</v>
      </c>
      <c r="P145" s="4" t="s">
        <v>33</v>
      </c>
      <c r="Q145" s="4">
        <v>0</v>
      </c>
      <c r="R145" s="7">
        <v>45252.0000115741</v>
      </c>
      <c r="S145" s="6">
        <v>45280</v>
      </c>
      <c r="T145" s="4" t="s">
        <v>34</v>
      </c>
      <c r="U145" s="4">
        <v>-5659.9</v>
      </c>
      <c r="V145" s="4">
        <v>0</v>
      </c>
      <c r="W145" s="4">
        <v>0</v>
      </c>
      <c r="X145" s="4" t="s">
        <v>672</v>
      </c>
      <c r="Y145" s="4" t="s">
        <v>54</v>
      </c>
    </row>
    <row r="146" s="4" customFormat="1" spans="1:25">
      <c r="A146" s="4" t="s">
        <v>678</v>
      </c>
      <c r="B146" s="4" t="s">
        <v>26</v>
      </c>
      <c r="C146" s="4" t="s">
        <v>27</v>
      </c>
      <c r="D146" s="4" t="s">
        <v>669</v>
      </c>
      <c r="E146" s="4" t="s">
        <v>670</v>
      </c>
      <c r="F146" s="6">
        <v>45275</v>
      </c>
      <c r="G146" s="6">
        <v>45277</v>
      </c>
      <c r="H146" s="4">
        <v>1</v>
      </c>
      <c r="I146" s="4">
        <v>2</v>
      </c>
      <c r="J146" s="4">
        <v>2</v>
      </c>
      <c r="K146" s="4" t="s">
        <v>30</v>
      </c>
      <c r="L146" s="4">
        <v>5629.98</v>
      </c>
      <c r="M146" s="4">
        <v>5629.98</v>
      </c>
      <c r="N146" s="4" t="s">
        <v>671</v>
      </c>
      <c r="O146" s="4" t="s">
        <v>32</v>
      </c>
      <c r="P146" s="4" t="s">
        <v>33</v>
      </c>
      <c r="Q146" s="4">
        <v>0</v>
      </c>
      <c r="R146" s="7">
        <v>45253</v>
      </c>
      <c r="S146" s="6">
        <v>45280</v>
      </c>
      <c r="T146" s="4" t="s">
        <v>34</v>
      </c>
      <c r="U146" s="4">
        <v>5629.98</v>
      </c>
      <c r="V146" s="4">
        <v>0</v>
      </c>
      <c r="W146" s="4">
        <v>0</v>
      </c>
      <c r="X146" s="4" t="s">
        <v>679</v>
      </c>
      <c r="Y146" s="4" t="s">
        <v>54</v>
      </c>
    </row>
    <row r="147" s="4" customFormat="1" spans="1:25">
      <c r="A147" s="4" t="s">
        <v>680</v>
      </c>
      <c r="B147" s="4" t="s">
        <v>26</v>
      </c>
      <c r="C147" s="4" t="s">
        <v>27</v>
      </c>
      <c r="D147" s="4" t="s">
        <v>681</v>
      </c>
      <c r="E147" s="4" t="s">
        <v>682</v>
      </c>
      <c r="F147" s="6">
        <v>45275</v>
      </c>
      <c r="G147" s="6">
        <v>45277</v>
      </c>
      <c r="H147" s="4">
        <v>1</v>
      </c>
      <c r="I147" s="4">
        <v>2</v>
      </c>
      <c r="J147" s="4">
        <v>2</v>
      </c>
      <c r="K147" s="4" t="s">
        <v>30</v>
      </c>
      <c r="L147" s="4">
        <v>303.09</v>
      </c>
      <c r="M147" s="4">
        <v>303.09</v>
      </c>
      <c r="N147" s="4" t="s">
        <v>683</v>
      </c>
      <c r="O147" s="4" t="s">
        <v>32</v>
      </c>
      <c r="P147" s="4" t="s">
        <v>33</v>
      </c>
      <c r="Q147" s="4">
        <v>0</v>
      </c>
      <c r="R147" s="7">
        <v>45253.0000115741</v>
      </c>
      <c r="S147" s="6">
        <v>45280</v>
      </c>
      <c r="T147" s="4" t="s">
        <v>34</v>
      </c>
      <c r="U147" s="4">
        <v>303.09</v>
      </c>
      <c r="V147" s="4">
        <v>0</v>
      </c>
      <c r="W147" s="4">
        <v>0</v>
      </c>
      <c r="X147" s="4" t="s">
        <v>684</v>
      </c>
      <c r="Y147" s="4" t="s">
        <v>685</v>
      </c>
    </row>
    <row r="148" s="4" customFormat="1" spans="1:25">
      <c r="A148" s="4" t="s">
        <v>686</v>
      </c>
      <c r="B148" s="4" t="s">
        <v>26</v>
      </c>
      <c r="C148" s="4" t="s">
        <v>27</v>
      </c>
      <c r="D148" s="4" t="s">
        <v>687</v>
      </c>
      <c r="E148" s="4" t="s">
        <v>688</v>
      </c>
      <c r="F148" s="6">
        <v>45272</v>
      </c>
      <c r="G148" s="6">
        <v>45277</v>
      </c>
      <c r="H148" s="4">
        <v>1</v>
      </c>
      <c r="I148" s="4">
        <v>5</v>
      </c>
      <c r="J148" s="4">
        <v>5</v>
      </c>
      <c r="K148" s="4" t="s">
        <v>30</v>
      </c>
      <c r="L148" s="4">
        <v>3943.49</v>
      </c>
      <c r="M148" s="4">
        <v>3943.49</v>
      </c>
      <c r="N148" s="4" t="s">
        <v>689</v>
      </c>
      <c r="O148" s="4" t="s">
        <v>32</v>
      </c>
      <c r="P148" s="4" t="s">
        <v>33</v>
      </c>
      <c r="Q148" s="4">
        <v>0</v>
      </c>
      <c r="R148" s="7">
        <v>45253</v>
      </c>
      <c r="S148" s="6">
        <v>45280</v>
      </c>
      <c r="T148" s="4" t="s">
        <v>34</v>
      </c>
      <c r="U148" s="4">
        <v>3943.49</v>
      </c>
      <c r="V148" s="4">
        <v>0</v>
      </c>
      <c r="W148" s="4">
        <v>0</v>
      </c>
      <c r="X148" s="4" t="s">
        <v>690</v>
      </c>
      <c r="Y148" s="4" t="s">
        <v>691</v>
      </c>
    </row>
    <row r="149" s="4" customFormat="1" spans="1:25">
      <c r="A149" s="4" t="s">
        <v>692</v>
      </c>
      <c r="B149" s="4" t="s">
        <v>26</v>
      </c>
      <c r="C149" s="4" t="s">
        <v>27</v>
      </c>
      <c r="D149" s="4" t="s">
        <v>693</v>
      </c>
      <c r="E149" s="4" t="s">
        <v>116</v>
      </c>
      <c r="F149" s="6">
        <v>45275</v>
      </c>
      <c r="G149" s="6">
        <v>45277</v>
      </c>
      <c r="H149" s="4">
        <v>1</v>
      </c>
      <c r="I149" s="4">
        <v>2</v>
      </c>
      <c r="J149" s="4">
        <v>2</v>
      </c>
      <c r="K149" s="4" t="s">
        <v>30</v>
      </c>
      <c r="L149" s="4">
        <v>865.41</v>
      </c>
      <c r="M149" s="4">
        <v>865.41</v>
      </c>
      <c r="N149" s="4" t="s">
        <v>694</v>
      </c>
      <c r="O149" s="4" t="s">
        <v>32</v>
      </c>
      <c r="P149" s="4" t="s">
        <v>33</v>
      </c>
      <c r="Q149" s="4">
        <v>0</v>
      </c>
      <c r="R149" s="7">
        <v>45254</v>
      </c>
      <c r="S149" s="6">
        <v>45280</v>
      </c>
      <c r="T149" s="4" t="s">
        <v>34</v>
      </c>
      <c r="U149" s="4">
        <v>865.41</v>
      </c>
      <c r="V149" s="4">
        <v>0</v>
      </c>
      <c r="W149" s="4">
        <v>0</v>
      </c>
      <c r="X149" s="4" t="s">
        <v>695</v>
      </c>
      <c r="Y149" s="4" t="s">
        <v>696</v>
      </c>
    </row>
    <row r="150" s="4" customFormat="1" spans="1:25">
      <c r="A150" s="4" t="s">
        <v>697</v>
      </c>
      <c r="B150" s="4" t="s">
        <v>26</v>
      </c>
      <c r="C150" s="4" t="s">
        <v>27</v>
      </c>
      <c r="D150" s="4" t="s">
        <v>698</v>
      </c>
      <c r="E150" s="4" t="s">
        <v>699</v>
      </c>
      <c r="F150" s="6">
        <v>45275</v>
      </c>
      <c r="G150" s="6">
        <v>45277</v>
      </c>
      <c r="H150" s="4">
        <v>1</v>
      </c>
      <c r="I150" s="4">
        <v>2</v>
      </c>
      <c r="J150" s="4">
        <v>2</v>
      </c>
      <c r="K150" s="4" t="s">
        <v>30</v>
      </c>
      <c r="L150" s="4">
        <v>1104.42</v>
      </c>
      <c r="M150" s="4">
        <v>1104.42</v>
      </c>
      <c r="N150" s="4" t="s">
        <v>700</v>
      </c>
      <c r="O150" s="4" t="s">
        <v>32</v>
      </c>
      <c r="P150" s="4" t="s">
        <v>33</v>
      </c>
      <c r="Q150" s="4">
        <v>0</v>
      </c>
      <c r="R150" s="7">
        <v>45254.0000115741</v>
      </c>
      <c r="S150" s="6">
        <v>45280</v>
      </c>
      <c r="T150" s="4" t="s">
        <v>34</v>
      </c>
      <c r="U150" s="4">
        <v>1104.42</v>
      </c>
      <c r="V150" s="4">
        <v>0</v>
      </c>
      <c r="W150" s="4">
        <v>0</v>
      </c>
      <c r="X150" s="4" t="s">
        <v>701</v>
      </c>
      <c r="Y150" s="4" t="s">
        <v>702</v>
      </c>
    </row>
    <row r="151" s="4" customFormat="1" spans="1:25">
      <c r="A151" s="4" t="s">
        <v>703</v>
      </c>
      <c r="B151" s="4" t="s">
        <v>26</v>
      </c>
      <c r="C151" s="4" t="s">
        <v>27</v>
      </c>
      <c r="D151" s="4" t="s">
        <v>704</v>
      </c>
      <c r="E151" s="4" t="s">
        <v>705</v>
      </c>
      <c r="F151" s="6">
        <v>45273</v>
      </c>
      <c r="G151" s="6">
        <v>45277</v>
      </c>
      <c r="H151" s="4">
        <v>1</v>
      </c>
      <c r="I151" s="4">
        <v>4</v>
      </c>
      <c r="J151" s="4">
        <v>4</v>
      </c>
      <c r="K151" s="4" t="s">
        <v>30</v>
      </c>
      <c r="L151" s="4">
        <v>2181.34</v>
      </c>
      <c r="M151" s="4">
        <v>2181.34</v>
      </c>
      <c r="N151" s="4" t="s">
        <v>706</v>
      </c>
      <c r="O151" s="4" t="s">
        <v>32</v>
      </c>
      <c r="P151" s="4" t="s">
        <v>33</v>
      </c>
      <c r="Q151" s="4">
        <v>0</v>
      </c>
      <c r="R151" s="7">
        <v>45254.0000115741</v>
      </c>
      <c r="S151" s="6">
        <v>45280</v>
      </c>
      <c r="T151" s="4" t="s">
        <v>34</v>
      </c>
      <c r="U151" s="4">
        <v>2181.34</v>
      </c>
      <c r="V151" s="4">
        <v>0</v>
      </c>
      <c r="W151" s="4">
        <v>0</v>
      </c>
      <c r="X151" s="4" t="s">
        <v>707</v>
      </c>
      <c r="Y151" s="4" t="s">
        <v>708</v>
      </c>
    </row>
    <row r="152" s="4" customFormat="1" spans="1:25">
      <c r="A152" s="4" t="s">
        <v>405</v>
      </c>
      <c r="B152" s="4" t="s">
        <v>26</v>
      </c>
      <c r="C152" s="4" t="s">
        <v>66</v>
      </c>
      <c r="D152" s="4" t="s">
        <v>406</v>
      </c>
      <c r="E152" s="4" t="s">
        <v>407</v>
      </c>
      <c r="F152" s="6">
        <v>45270</v>
      </c>
      <c r="G152" s="6">
        <v>45277</v>
      </c>
      <c r="H152" s="4">
        <v>1</v>
      </c>
      <c r="I152" s="4">
        <v>7</v>
      </c>
      <c r="J152" s="4">
        <v>7</v>
      </c>
      <c r="K152" s="4" t="s">
        <v>30</v>
      </c>
      <c r="L152" s="4">
        <v>-11856.04</v>
      </c>
      <c r="M152" s="4">
        <v>-11856.04</v>
      </c>
      <c r="N152" s="4" t="s">
        <v>408</v>
      </c>
      <c r="O152" s="4" t="s">
        <v>32</v>
      </c>
      <c r="P152" s="4" t="s">
        <v>33</v>
      </c>
      <c r="Q152" s="4">
        <v>0</v>
      </c>
      <c r="R152" s="7">
        <v>45243</v>
      </c>
      <c r="S152" s="6">
        <v>45280</v>
      </c>
      <c r="T152" s="4" t="s">
        <v>34</v>
      </c>
      <c r="U152" s="4">
        <v>-11856.04</v>
      </c>
      <c r="V152" s="4">
        <v>0</v>
      </c>
      <c r="W152" s="4">
        <v>0</v>
      </c>
      <c r="X152" s="4" t="s">
        <v>409</v>
      </c>
      <c r="Y152" s="4" t="s">
        <v>54</v>
      </c>
    </row>
    <row r="153" s="4" customFormat="1" spans="1:25">
      <c r="A153" s="4" t="s">
        <v>491</v>
      </c>
      <c r="B153" s="4" t="s">
        <v>26</v>
      </c>
      <c r="C153" s="4" t="s">
        <v>66</v>
      </c>
      <c r="D153" s="4" t="s">
        <v>471</v>
      </c>
      <c r="E153" s="4" t="s">
        <v>492</v>
      </c>
      <c r="F153" s="6">
        <v>45272</v>
      </c>
      <c r="G153" s="6">
        <v>45277</v>
      </c>
      <c r="H153" s="4">
        <v>2</v>
      </c>
      <c r="I153" s="4">
        <v>5</v>
      </c>
      <c r="J153" s="4">
        <v>10</v>
      </c>
      <c r="K153" s="4" t="s">
        <v>30</v>
      </c>
      <c r="L153" s="4">
        <v>-2410.48</v>
      </c>
      <c r="M153" s="4">
        <v>-2410.48</v>
      </c>
      <c r="N153" s="4" t="s">
        <v>493</v>
      </c>
      <c r="O153" s="4" t="s">
        <v>32</v>
      </c>
      <c r="P153" s="4" t="s">
        <v>33</v>
      </c>
      <c r="Q153" s="4">
        <v>0</v>
      </c>
      <c r="R153" s="7">
        <v>45246</v>
      </c>
      <c r="S153" s="6">
        <v>45280</v>
      </c>
      <c r="T153" s="4" t="s">
        <v>34</v>
      </c>
      <c r="U153" s="4">
        <v>-2410.48</v>
      </c>
      <c r="V153" s="4">
        <v>0</v>
      </c>
      <c r="W153" s="4">
        <v>0</v>
      </c>
      <c r="X153" s="4" t="s">
        <v>494</v>
      </c>
      <c r="Y153" s="4" t="s">
        <v>495</v>
      </c>
    </row>
    <row r="154" s="4" customFormat="1" spans="1:25">
      <c r="A154" s="4" t="s">
        <v>277</v>
      </c>
      <c r="B154" s="4" t="s">
        <v>26</v>
      </c>
      <c r="C154" s="4" t="s">
        <v>66</v>
      </c>
      <c r="D154" s="4" t="s">
        <v>278</v>
      </c>
      <c r="E154" s="4" t="s">
        <v>279</v>
      </c>
      <c r="F154" s="6">
        <v>45269</v>
      </c>
      <c r="G154" s="6">
        <v>45277</v>
      </c>
      <c r="H154" s="4">
        <v>1</v>
      </c>
      <c r="I154" s="4">
        <v>8</v>
      </c>
      <c r="J154" s="4">
        <v>8</v>
      </c>
      <c r="K154" s="4" t="s">
        <v>30</v>
      </c>
      <c r="L154" s="4">
        <v>-13305.52</v>
      </c>
      <c r="M154" s="4">
        <v>-13305.52</v>
      </c>
      <c r="N154" s="4" t="s">
        <v>280</v>
      </c>
      <c r="O154" s="4" t="s">
        <v>32</v>
      </c>
      <c r="P154" s="4" t="s">
        <v>33</v>
      </c>
      <c r="Q154" s="4">
        <v>0</v>
      </c>
      <c r="R154" s="7">
        <v>45237</v>
      </c>
      <c r="S154" s="6">
        <v>45280</v>
      </c>
      <c r="T154" s="4" t="s">
        <v>34</v>
      </c>
      <c r="U154" s="4">
        <v>-13305.52</v>
      </c>
      <c r="V154" s="4">
        <v>0</v>
      </c>
      <c r="W154" s="4">
        <v>0</v>
      </c>
      <c r="X154" s="4" t="s">
        <v>281</v>
      </c>
      <c r="Y154" s="4" t="s">
        <v>54</v>
      </c>
    </row>
    <row r="155" s="4" customFormat="1" spans="1:25">
      <c r="A155" s="4" t="s">
        <v>438</v>
      </c>
      <c r="B155" s="4" t="s">
        <v>26</v>
      </c>
      <c r="C155" s="4" t="s">
        <v>66</v>
      </c>
      <c r="D155" s="4" t="s">
        <v>439</v>
      </c>
      <c r="E155" s="4" t="s">
        <v>440</v>
      </c>
      <c r="F155" s="6">
        <v>45276</v>
      </c>
      <c r="G155" s="6">
        <v>45277</v>
      </c>
      <c r="H155" s="4">
        <v>1</v>
      </c>
      <c r="I155" s="4">
        <v>1</v>
      </c>
      <c r="J155" s="4">
        <v>1</v>
      </c>
      <c r="K155" s="4" t="s">
        <v>30</v>
      </c>
      <c r="L155" s="4">
        <v>-501.1</v>
      </c>
      <c r="M155" s="4">
        <v>-501.1</v>
      </c>
      <c r="N155" s="4" t="s">
        <v>441</v>
      </c>
      <c r="O155" s="4" t="s">
        <v>32</v>
      </c>
      <c r="P155" s="4" t="s">
        <v>33</v>
      </c>
      <c r="Q155" s="4">
        <v>0</v>
      </c>
      <c r="R155" s="7">
        <v>45244</v>
      </c>
      <c r="S155" s="6">
        <v>45280</v>
      </c>
      <c r="T155" s="4" t="s">
        <v>34</v>
      </c>
      <c r="U155" s="4">
        <v>-501.1</v>
      </c>
      <c r="V155" s="4">
        <v>0</v>
      </c>
      <c r="W155" s="4">
        <v>0</v>
      </c>
      <c r="X155" s="4" t="s">
        <v>442</v>
      </c>
      <c r="Y155" s="4" t="s">
        <v>443</v>
      </c>
    </row>
    <row r="156" s="4" customFormat="1" spans="1:25">
      <c r="A156" s="4" t="s">
        <v>153</v>
      </c>
      <c r="B156" s="4" t="s">
        <v>26</v>
      </c>
      <c r="C156" s="4" t="s">
        <v>66</v>
      </c>
      <c r="D156" s="4" t="s">
        <v>154</v>
      </c>
      <c r="E156" s="4" t="s">
        <v>149</v>
      </c>
      <c r="F156" s="6">
        <v>45271</v>
      </c>
      <c r="G156" s="6">
        <v>45277</v>
      </c>
      <c r="H156" s="4">
        <v>1</v>
      </c>
      <c r="I156" s="4">
        <v>6</v>
      </c>
      <c r="J156" s="4">
        <v>6</v>
      </c>
      <c r="K156" s="4" t="s">
        <v>30</v>
      </c>
      <c r="L156" s="4">
        <v>-1618.8</v>
      </c>
      <c r="M156" s="4">
        <v>-1618.8</v>
      </c>
      <c r="N156" s="4" t="s">
        <v>155</v>
      </c>
      <c r="O156" s="4" t="s">
        <v>32</v>
      </c>
      <c r="P156" s="4" t="s">
        <v>33</v>
      </c>
      <c r="Q156" s="4">
        <v>0</v>
      </c>
      <c r="R156" s="7">
        <v>45214.0000115741</v>
      </c>
      <c r="S156" s="6">
        <v>45280</v>
      </c>
      <c r="T156" s="4" t="s">
        <v>34</v>
      </c>
      <c r="U156" s="4">
        <v>-1618.8</v>
      </c>
      <c r="V156" s="4">
        <v>0</v>
      </c>
      <c r="W156" s="4">
        <v>0</v>
      </c>
      <c r="X156" s="4" t="s">
        <v>156</v>
      </c>
      <c r="Y156" s="4" t="s">
        <v>157</v>
      </c>
    </row>
    <row r="157" s="4" customFormat="1" spans="1:25">
      <c r="A157" s="4" t="s">
        <v>375</v>
      </c>
      <c r="B157" s="4" t="s">
        <v>26</v>
      </c>
      <c r="C157" s="4" t="s">
        <v>66</v>
      </c>
      <c r="D157" s="4" t="s">
        <v>198</v>
      </c>
      <c r="E157" s="4" t="s">
        <v>376</v>
      </c>
      <c r="F157" s="6">
        <v>45274</v>
      </c>
      <c r="G157" s="6">
        <v>45277</v>
      </c>
      <c r="H157" s="4">
        <v>1</v>
      </c>
      <c r="I157" s="4">
        <v>3</v>
      </c>
      <c r="J157" s="4">
        <v>3</v>
      </c>
      <c r="K157" s="4" t="s">
        <v>30</v>
      </c>
      <c r="L157" s="4">
        <v>-608.31</v>
      </c>
      <c r="M157" s="4">
        <v>-608.31</v>
      </c>
      <c r="N157" s="4" t="s">
        <v>377</v>
      </c>
      <c r="O157" s="4" t="s">
        <v>32</v>
      </c>
      <c r="P157" s="4" t="s">
        <v>33</v>
      </c>
      <c r="Q157" s="4">
        <v>0</v>
      </c>
      <c r="R157" s="7">
        <v>45242</v>
      </c>
      <c r="S157" s="6">
        <v>45280</v>
      </c>
      <c r="T157" s="4" t="s">
        <v>34</v>
      </c>
      <c r="U157" s="4">
        <v>-608.31</v>
      </c>
      <c r="V157" s="4">
        <v>0</v>
      </c>
      <c r="W157" s="4">
        <v>0</v>
      </c>
      <c r="X157" s="4" t="s">
        <v>378</v>
      </c>
      <c r="Y157" s="4" t="s">
        <v>54</v>
      </c>
    </row>
    <row r="158" s="4" customFormat="1" spans="1:25">
      <c r="A158" s="4" t="s">
        <v>379</v>
      </c>
      <c r="B158" s="4" t="s">
        <v>26</v>
      </c>
      <c r="C158" s="4" t="s">
        <v>66</v>
      </c>
      <c r="D158" s="4" t="s">
        <v>198</v>
      </c>
      <c r="E158" s="4" t="s">
        <v>376</v>
      </c>
      <c r="F158" s="6">
        <v>45274</v>
      </c>
      <c r="G158" s="6">
        <v>45277</v>
      </c>
      <c r="H158" s="4">
        <v>1</v>
      </c>
      <c r="I158" s="4">
        <v>3</v>
      </c>
      <c r="J158" s="4">
        <v>3</v>
      </c>
      <c r="K158" s="4" t="s">
        <v>30</v>
      </c>
      <c r="L158" s="4">
        <v>-608.31</v>
      </c>
      <c r="M158" s="4">
        <v>-608.31</v>
      </c>
      <c r="N158" s="4" t="s">
        <v>380</v>
      </c>
      <c r="O158" s="4" t="s">
        <v>32</v>
      </c>
      <c r="P158" s="4" t="s">
        <v>33</v>
      </c>
      <c r="Q158" s="4">
        <v>0</v>
      </c>
      <c r="R158" s="7">
        <v>45242</v>
      </c>
      <c r="S158" s="6">
        <v>45280</v>
      </c>
      <c r="T158" s="4" t="s">
        <v>34</v>
      </c>
      <c r="U158" s="4">
        <v>-608.31</v>
      </c>
      <c r="V158" s="4">
        <v>0</v>
      </c>
      <c r="W158" s="4">
        <v>0</v>
      </c>
      <c r="X158" s="4" t="s">
        <v>381</v>
      </c>
      <c r="Y158" s="4" t="s">
        <v>54</v>
      </c>
    </row>
    <row r="159" s="4" customFormat="1" spans="1:25">
      <c r="A159" s="4" t="s">
        <v>709</v>
      </c>
      <c r="B159" s="4" t="s">
        <v>26</v>
      </c>
      <c r="C159" s="4" t="s">
        <v>27</v>
      </c>
      <c r="D159" s="4" t="s">
        <v>710</v>
      </c>
      <c r="E159" s="4" t="s">
        <v>711</v>
      </c>
      <c r="F159" s="6">
        <v>45276</v>
      </c>
      <c r="G159" s="6">
        <v>45277</v>
      </c>
      <c r="H159" s="4">
        <v>1</v>
      </c>
      <c r="I159" s="4">
        <v>1</v>
      </c>
      <c r="J159" s="4">
        <v>1</v>
      </c>
      <c r="K159" s="4" t="s">
        <v>30</v>
      </c>
      <c r="L159" s="4">
        <v>944.04</v>
      </c>
      <c r="M159" s="4">
        <v>944.04</v>
      </c>
      <c r="N159" s="4" t="s">
        <v>712</v>
      </c>
      <c r="O159" s="4" t="s">
        <v>32</v>
      </c>
      <c r="P159" s="4" t="s">
        <v>33</v>
      </c>
      <c r="Q159" s="4">
        <v>0</v>
      </c>
      <c r="R159" s="7">
        <v>45258</v>
      </c>
      <c r="S159" s="6">
        <v>45280</v>
      </c>
      <c r="T159" s="4" t="s">
        <v>34</v>
      </c>
      <c r="U159" s="4">
        <v>944.04</v>
      </c>
      <c r="V159" s="4">
        <v>0</v>
      </c>
      <c r="W159" s="4">
        <v>0</v>
      </c>
      <c r="X159" s="4" t="s">
        <v>713</v>
      </c>
      <c r="Y159" s="4" t="s">
        <v>54</v>
      </c>
    </row>
    <row r="160" s="4" customFormat="1" spans="1:25">
      <c r="A160" s="4" t="s">
        <v>225</v>
      </c>
      <c r="B160" s="4" t="s">
        <v>26</v>
      </c>
      <c r="C160" s="4" t="s">
        <v>66</v>
      </c>
      <c r="D160" s="4" t="s">
        <v>226</v>
      </c>
      <c r="E160" s="4" t="s">
        <v>227</v>
      </c>
      <c r="F160" s="6">
        <v>45274</v>
      </c>
      <c r="G160" s="6">
        <v>45277</v>
      </c>
      <c r="H160" s="4">
        <v>1</v>
      </c>
      <c r="I160" s="4">
        <v>3</v>
      </c>
      <c r="J160" s="4">
        <v>3</v>
      </c>
      <c r="K160" s="4" t="s">
        <v>30</v>
      </c>
      <c r="L160" s="4">
        <v>-7688.25</v>
      </c>
      <c r="M160" s="4">
        <v>-7688.25</v>
      </c>
      <c r="N160" s="4" t="s">
        <v>228</v>
      </c>
      <c r="O160" s="4" t="s">
        <v>32</v>
      </c>
      <c r="P160" s="4" t="s">
        <v>33</v>
      </c>
      <c r="Q160" s="4">
        <v>0</v>
      </c>
      <c r="R160" s="7">
        <v>45232</v>
      </c>
      <c r="S160" s="6">
        <v>45280</v>
      </c>
      <c r="T160" s="4" t="s">
        <v>34</v>
      </c>
      <c r="U160" s="4">
        <v>-7688.25</v>
      </c>
      <c r="V160" s="4">
        <v>0</v>
      </c>
      <c r="W160" s="4">
        <v>0</v>
      </c>
      <c r="X160" s="4" t="s">
        <v>229</v>
      </c>
      <c r="Y160" s="4" t="s">
        <v>230</v>
      </c>
    </row>
    <row r="161" s="4" customFormat="1" spans="1:25">
      <c r="A161" s="4" t="s">
        <v>168</v>
      </c>
      <c r="B161" s="4" t="s">
        <v>26</v>
      </c>
      <c r="C161" s="4" t="s">
        <v>66</v>
      </c>
      <c r="D161" s="4" t="s">
        <v>137</v>
      </c>
      <c r="E161" s="4" t="s">
        <v>138</v>
      </c>
      <c r="F161" s="6">
        <v>45276</v>
      </c>
      <c r="G161" s="6">
        <v>45277</v>
      </c>
      <c r="H161" s="4">
        <v>1</v>
      </c>
      <c r="I161" s="4">
        <v>1</v>
      </c>
      <c r="J161" s="4">
        <v>1</v>
      </c>
      <c r="K161" s="4" t="s">
        <v>30</v>
      </c>
      <c r="L161" s="4">
        <v>-1473.04</v>
      </c>
      <c r="M161" s="4">
        <v>-1473.04</v>
      </c>
      <c r="N161" s="4" t="s">
        <v>169</v>
      </c>
      <c r="O161" s="4" t="s">
        <v>32</v>
      </c>
      <c r="P161" s="4" t="s">
        <v>33</v>
      </c>
      <c r="Q161" s="4">
        <v>0</v>
      </c>
      <c r="R161" s="7">
        <v>45218</v>
      </c>
      <c r="S161" s="6">
        <v>45280</v>
      </c>
      <c r="T161" s="4" t="s">
        <v>34</v>
      </c>
      <c r="U161" s="4">
        <v>-1473.04</v>
      </c>
      <c r="V161" s="4">
        <v>0</v>
      </c>
      <c r="W161" s="4">
        <v>0</v>
      </c>
      <c r="X161" s="4" t="s">
        <v>170</v>
      </c>
      <c r="Y161" s="4" t="s">
        <v>54</v>
      </c>
    </row>
    <row r="162" s="4" customFormat="1" spans="1:25">
      <c r="A162" s="4" t="s">
        <v>585</v>
      </c>
      <c r="B162" s="4" t="s">
        <v>26</v>
      </c>
      <c r="C162" s="4" t="s">
        <v>66</v>
      </c>
      <c r="D162" s="4" t="s">
        <v>586</v>
      </c>
      <c r="E162" s="4" t="s">
        <v>587</v>
      </c>
      <c r="F162" s="6">
        <v>45275</v>
      </c>
      <c r="G162" s="6">
        <v>45277</v>
      </c>
      <c r="H162" s="4">
        <v>1</v>
      </c>
      <c r="I162" s="4">
        <v>2</v>
      </c>
      <c r="J162" s="4">
        <v>2</v>
      </c>
      <c r="K162" s="4" t="s">
        <v>30</v>
      </c>
      <c r="L162" s="4">
        <v>-1377.78</v>
      </c>
      <c r="M162" s="4">
        <v>-1377.78</v>
      </c>
      <c r="N162" s="4" t="s">
        <v>588</v>
      </c>
      <c r="O162" s="4" t="s">
        <v>32</v>
      </c>
      <c r="P162" s="4" t="s">
        <v>33</v>
      </c>
      <c r="Q162" s="4">
        <v>0</v>
      </c>
      <c r="R162" s="7">
        <v>45250.0000115741</v>
      </c>
      <c r="S162" s="6">
        <v>45280</v>
      </c>
      <c r="T162" s="4" t="s">
        <v>34</v>
      </c>
      <c r="U162" s="4">
        <v>-1377.78</v>
      </c>
      <c r="V162" s="4">
        <v>0</v>
      </c>
      <c r="W162" s="4">
        <v>0</v>
      </c>
      <c r="X162" s="4" t="s">
        <v>589</v>
      </c>
      <c r="Y162" s="4" t="s">
        <v>580</v>
      </c>
    </row>
    <row r="163" s="4" customFormat="1" spans="1:25">
      <c r="A163" s="4" t="s">
        <v>678</v>
      </c>
      <c r="B163" s="4" t="s">
        <v>26</v>
      </c>
      <c r="C163" s="4" t="s">
        <v>66</v>
      </c>
      <c r="D163" s="4" t="s">
        <v>669</v>
      </c>
      <c r="E163" s="4" t="s">
        <v>670</v>
      </c>
      <c r="F163" s="6">
        <v>45275</v>
      </c>
      <c r="G163" s="6">
        <v>45277</v>
      </c>
      <c r="H163" s="4">
        <v>1</v>
      </c>
      <c r="I163" s="4">
        <v>2</v>
      </c>
      <c r="J163" s="4">
        <v>2</v>
      </c>
      <c r="K163" s="4" t="s">
        <v>30</v>
      </c>
      <c r="L163" s="4">
        <v>-5629.98</v>
      </c>
      <c r="M163" s="4">
        <v>-5629.98</v>
      </c>
      <c r="N163" s="4" t="s">
        <v>671</v>
      </c>
      <c r="O163" s="4" t="s">
        <v>32</v>
      </c>
      <c r="P163" s="4" t="s">
        <v>33</v>
      </c>
      <c r="Q163" s="4">
        <v>0</v>
      </c>
      <c r="R163" s="7">
        <v>45253</v>
      </c>
      <c r="S163" s="6">
        <v>45280</v>
      </c>
      <c r="T163" s="4" t="s">
        <v>34</v>
      </c>
      <c r="U163" s="4">
        <v>-5629.98</v>
      </c>
      <c r="V163" s="4">
        <v>0</v>
      </c>
      <c r="W163" s="4">
        <v>0</v>
      </c>
      <c r="X163" s="4" t="s">
        <v>679</v>
      </c>
      <c r="Y163" s="4" t="s">
        <v>54</v>
      </c>
    </row>
    <row r="164" s="4" customFormat="1" spans="1:25">
      <c r="A164" s="4" t="s">
        <v>326</v>
      </c>
      <c r="B164" s="4" t="s">
        <v>26</v>
      </c>
      <c r="C164" s="4" t="s">
        <v>66</v>
      </c>
      <c r="D164" s="4" t="s">
        <v>327</v>
      </c>
      <c r="E164" s="4" t="s">
        <v>328</v>
      </c>
      <c r="F164" s="6">
        <v>45275</v>
      </c>
      <c r="G164" s="6">
        <v>45277</v>
      </c>
      <c r="H164" s="4">
        <v>1</v>
      </c>
      <c r="I164" s="4">
        <v>2</v>
      </c>
      <c r="J164" s="4">
        <v>2</v>
      </c>
      <c r="K164" s="4" t="s">
        <v>30</v>
      </c>
      <c r="L164" s="4">
        <v>-404.08</v>
      </c>
      <c r="M164" s="4">
        <v>-404.08</v>
      </c>
      <c r="N164" s="4" t="s">
        <v>329</v>
      </c>
      <c r="O164" s="4" t="s">
        <v>32</v>
      </c>
      <c r="P164" s="4" t="s">
        <v>33</v>
      </c>
      <c r="Q164" s="4">
        <v>0</v>
      </c>
      <c r="R164" s="7">
        <v>45241.0000115741</v>
      </c>
      <c r="S164" s="6">
        <v>45280</v>
      </c>
      <c r="T164" s="4" t="s">
        <v>34</v>
      </c>
      <c r="U164" s="4">
        <v>-404.08</v>
      </c>
      <c r="V164" s="4">
        <v>0</v>
      </c>
      <c r="W164" s="4">
        <v>0</v>
      </c>
      <c r="X164" s="4" t="s">
        <v>330</v>
      </c>
      <c r="Y164" s="4" t="s">
        <v>331</v>
      </c>
    </row>
    <row r="165" s="4" customFormat="1" spans="1:25">
      <c r="A165" s="4" t="s">
        <v>415</v>
      </c>
      <c r="B165" s="4" t="s">
        <v>26</v>
      </c>
      <c r="C165" s="4" t="s">
        <v>66</v>
      </c>
      <c r="D165" s="4" t="s">
        <v>416</v>
      </c>
      <c r="E165" s="4" t="s">
        <v>417</v>
      </c>
      <c r="F165" s="6">
        <v>45276</v>
      </c>
      <c r="G165" s="6">
        <v>45277</v>
      </c>
      <c r="H165" s="4">
        <v>1</v>
      </c>
      <c r="I165" s="4">
        <v>1</v>
      </c>
      <c r="J165" s="4">
        <v>1</v>
      </c>
      <c r="K165" s="4" t="s">
        <v>30</v>
      </c>
      <c r="L165" s="4">
        <v>-1132.1</v>
      </c>
      <c r="M165" s="4">
        <v>-1132.1</v>
      </c>
      <c r="N165" s="4" t="s">
        <v>418</v>
      </c>
      <c r="O165" s="4" t="s">
        <v>32</v>
      </c>
      <c r="P165" s="4" t="s">
        <v>33</v>
      </c>
      <c r="Q165" s="4">
        <v>0</v>
      </c>
      <c r="R165" s="7">
        <v>45243.0000115741</v>
      </c>
      <c r="S165" s="6">
        <v>45280</v>
      </c>
      <c r="T165" s="4" t="s">
        <v>34</v>
      </c>
      <c r="U165" s="4">
        <v>-1132.1</v>
      </c>
      <c r="V165" s="4">
        <v>0</v>
      </c>
      <c r="W165" s="4">
        <v>0</v>
      </c>
      <c r="X165" s="4" t="s">
        <v>419</v>
      </c>
      <c r="Y165" s="4" t="s">
        <v>54</v>
      </c>
    </row>
    <row r="166" s="4" customFormat="1" spans="1:25">
      <c r="A166" s="4" t="s">
        <v>202</v>
      </c>
      <c r="B166" s="4" t="s">
        <v>26</v>
      </c>
      <c r="C166" s="4" t="s">
        <v>66</v>
      </c>
      <c r="D166" s="4" t="s">
        <v>203</v>
      </c>
      <c r="E166" s="4" t="s">
        <v>204</v>
      </c>
      <c r="F166" s="6">
        <v>45275</v>
      </c>
      <c r="G166" s="6">
        <v>45277</v>
      </c>
      <c r="H166" s="4">
        <v>1</v>
      </c>
      <c r="I166" s="4">
        <v>2</v>
      </c>
      <c r="J166" s="4">
        <v>2</v>
      </c>
      <c r="K166" s="4" t="s">
        <v>30</v>
      </c>
      <c r="L166" s="4">
        <v>-1306.62</v>
      </c>
      <c r="M166" s="4">
        <v>-1306.62</v>
      </c>
      <c r="N166" s="4" t="s">
        <v>205</v>
      </c>
      <c r="O166" s="4" t="s">
        <v>32</v>
      </c>
      <c r="P166" s="4" t="s">
        <v>33</v>
      </c>
      <c r="Q166" s="4">
        <v>0</v>
      </c>
      <c r="R166" s="7">
        <v>45224</v>
      </c>
      <c r="S166" s="6">
        <v>45280</v>
      </c>
      <c r="T166" s="4" t="s">
        <v>34</v>
      </c>
      <c r="U166" s="4">
        <v>-1306.62</v>
      </c>
      <c r="V166" s="4">
        <v>0</v>
      </c>
      <c r="W166" s="4">
        <v>0</v>
      </c>
      <c r="X166" s="4" t="s">
        <v>206</v>
      </c>
      <c r="Y166" s="4" t="s">
        <v>207</v>
      </c>
    </row>
    <row r="167" s="4" customFormat="1" spans="1:25">
      <c r="A167" s="4" t="s">
        <v>450</v>
      </c>
      <c r="B167" s="4" t="s">
        <v>26</v>
      </c>
      <c r="C167" s="4" t="s">
        <v>66</v>
      </c>
      <c r="D167" s="4" t="s">
        <v>406</v>
      </c>
      <c r="E167" s="4" t="s">
        <v>451</v>
      </c>
      <c r="F167" s="6">
        <v>45273</v>
      </c>
      <c r="G167" s="6">
        <v>45277</v>
      </c>
      <c r="H167" s="4">
        <v>1</v>
      </c>
      <c r="I167" s="4">
        <v>4</v>
      </c>
      <c r="J167" s="4">
        <v>4</v>
      </c>
      <c r="K167" s="4" t="s">
        <v>30</v>
      </c>
      <c r="L167" s="4">
        <v>-6635.48</v>
      </c>
      <c r="M167" s="4">
        <v>-6635.48</v>
      </c>
      <c r="N167" s="4" t="s">
        <v>452</v>
      </c>
      <c r="O167" s="4" t="s">
        <v>32</v>
      </c>
      <c r="P167" s="4" t="s">
        <v>33</v>
      </c>
      <c r="Q167" s="4">
        <v>0</v>
      </c>
      <c r="R167" s="7">
        <v>45244.0000115741</v>
      </c>
      <c r="S167" s="6">
        <v>45280</v>
      </c>
      <c r="T167" s="4" t="s">
        <v>34</v>
      </c>
      <c r="U167" s="4">
        <v>-6635.48</v>
      </c>
      <c r="V167" s="4">
        <v>0</v>
      </c>
      <c r="W167" s="4">
        <v>0</v>
      </c>
      <c r="X167" s="4" t="s">
        <v>453</v>
      </c>
      <c r="Y167" s="4" t="s">
        <v>54</v>
      </c>
    </row>
    <row r="168" s="4" customFormat="1" spans="1:25">
      <c r="A168" s="4" t="s">
        <v>714</v>
      </c>
      <c r="B168" s="4" t="s">
        <v>26</v>
      </c>
      <c r="C168" s="4" t="s">
        <v>27</v>
      </c>
      <c r="D168" s="4" t="s">
        <v>481</v>
      </c>
      <c r="E168" s="4" t="s">
        <v>715</v>
      </c>
      <c r="F168" s="6">
        <v>45275</v>
      </c>
      <c r="G168" s="6">
        <v>45277</v>
      </c>
      <c r="H168" s="4">
        <v>1</v>
      </c>
      <c r="I168" s="4">
        <v>2</v>
      </c>
      <c r="J168" s="4">
        <v>2</v>
      </c>
      <c r="K168" s="4" t="s">
        <v>30</v>
      </c>
      <c r="L168" s="4">
        <v>1523.78</v>
      </c>
      <c r="M168" s="4">
        <v>1523.78</v>
      </c>
      <c r="N168" s="4" t="s">
        <v>716</v>
      </c>
      <c r="O168" s="4" t="s">
        <v>32</v>
      </c>
      <c r="P168" s="4" t="s">
        <v>33</v>
      </c>
      <c r="Q168" s="4">
        <v>0</v>
      </c>
      <c r="R168" s="7">
        <v>45247</v>
      </c>
      <c r="S168" s="6">
        <v>45280</v>
      </c>
      <c r="T168" s="4" t="s">
        <v>34</v>
      </c>
      <c r="U168" s="4">
        <v>1523.78</v>
      </c>
      <c r="V168" s="4">
        <v>0</v>
      </c>
      <c r="W168" s="4">
        <v>0</v>
      </c>
      <c r="X168" s="4" t="s">
        <v>717</v>
      </c>
      <c r="Y168" s="4" t="s">
        <v>54</v>
      </c>
    </row>
    <row r="169" s="4" customFormat="1" spans="1:25">
      <c r="A169" s="4" t="s">
        <v>641</v>
      </c>
      <c r="B169" s="4" t="s">
        <v>26</v>
      </c>
      <c r="C169" s="4" t="s">
        <v>66</v>
      </c>
      <c r="D169" s="4" t="s">
        <v>642</v>
      </c>
      <c r="E169" s="4" t="s">
        <v>643</v>
      </c>
      <c r="F169" s="6">
        <v>45275</v>
      </c>
      <c r="G169" s="6">
        <v>45277</v>
      </c>
      <c r="H169" s="4">
        <v>1</v>
      </c>
      <c r="I169" s="4">
        <v>2</v>
      </c>
      <c r="J169" s="4">
        <v>2</v>
      </c>
      <c r="K169" s="4" t="s">
        <v>30</v>
      </c>
      <c r="L169" s="4">
        <v>-2830.56</v>
      </c>
      <c r="M169" s="4">
        <v>-2830.56</v>
      </c>
      <c r="N169" s="4" t="s">
        <v>644</v>
      </c>
      <c r="O169" s="4" t="s">
        <v>32</v>
      </c>
      <c r="P169" s="4" t="s">
        <v>33</v>
      </c>
      <c r="Q169" s="4">
        <v>0</v>
      </c>
      <c r="R169" s="7">
        <v>45252.0000115741</v>
      </c>
      <c r="S169" s="6">
        <v>45280</v>
      </c>
      <c r="T169" s="4" t="s">
        <v>34</v>
      </c>
      <c r="U169" s="4">
        <v>-2830.56</v>
      </c>
      <c r="V169" s="4">
        <v>0</v>
      </c>
      <c r="W169" s="4">
        <v>0</v>
      </c>
      <c r="X169" s="4" t="s">
        <v>645</v>
      </c>
      <c r="Y169" s="4" t="s">
        <v>646</v>
      </c>
    </row>
    <row r="170" s="4" customFormat="1" spans="1:25">
      <c r="A170" s="4" t="s">
        <v>653</v>
      </c>
      <c r="B170" s="4" t="s">
        <v>26</v>
      </c>
      <c r="C170" s="4" t="s">
        <v>66</v>
      </c>
      <c r="D170" s="4" t="s">
        <v>654</v>
      </c>
      <c r="E170" s="4" t="s">
        <v>655</v>
      </c>
      <c r="F170" s="6">
        <v>45275</v>
      </c>
      <c r="G170" s="6">
        <v>45277</v>
      </c>
      <c r="H170" s="4">
        <v>1</v>
      </c>
      <c r="I170" s="4">
        <v>2</v>
      </c>
      <c r="J170" s="4">
        <v>2</v>
      </c>
      <c r="K170" s="4" t="s">
        <v>30</v>
      </c>
      <c r="L170" s="4">
        <v>-807.54</v>
      </c>
      <c r="M170" s="4">
        <v>-807.54</v>
      </c>
      <c r="N170" s="4" t="s">
        <v>656</v>
      </c>
      <c r="O170" s="4" t="s">
        <v>32</v>
      </c>
      <c r="P170" s="4" t="s">
        <v>33</v>
      </c>
      <c r="Q170" s="4">
        <v>0</v>
      </c>
      <c r="R170" s="7">
        <v>45252.0000115741</v>
      </c>
      <c r="S170" s="6">
        <v>45280</v>
      </c>
      <c r="T170" s="4" t="s">
        <v>34</v>
      </c>
      <c r="U170" s="4">
        <v>-807.54</v>
      </c>
      <c r="V170" s="4">
        <v>0</v>
      </c>
      <c r="W170" s="4">
        <v>0</v>
      </c>
      <c r="X170" s="4" t="s">
        <v>657</v>
      </c>
      <c r="Y170" s="4" t="s">
        <v>54</v>
      </c>
    </row>
    <row r="171" s="4" customFormat="1" spans="1:25">
      <c r="A171" s="4" t="s">
        <v>718</v>
      </c>
      <c r="B171" s="4" t="s">
        <v>26</v>
      </c>
      <c r="C171" s="4" t="s">
        <v>27</v>
      </c>
      <c r="D171" s="4" t="s">
        <v>719</v>
      </c>
      <c r="E171" s="4" t="s">
        <v>720</v>
      </c>
      <c r="F171" s="6">
        <v>45276</v>
      </c>
      <c r="G171" s="6">
        <v>45277</v>
      </c>
      <c r="H171" s="4">
        <v>1</v>
      </c>
      <c r="I171" s="4">
        <v>1</v>
      </c>
      <c r="J171" s="4">
        <v>1</v>
      </c>
      <c r="K171" s="4" t="s">
        <v>30</v>
      </c>
      <c r="L171" s="4">
        <v>1144.35</v>
      </c>
      <c r="M171" s="4">
        <v>1144.35</v>
      </c>
      <c r="N171" s="4" t="s">
        <v>721</v>
      </c>
      <c r="O171" s="4" t="s">
        <v>32</v>
      </c>
      <c r="P171" s="4" t="s">
        <v>33</v>
      </c>
      <c r="Q171" s="4">
        <v>0</v>
      </c>
      <c r="R171" s="7">
        <v>45235.0000115741</v>
      </c>
      <c r="S171" s="6">
        <v>45280</v>
      </c>
      <c r="T171" s="4" t="s">
        <v>34</v>
      </c>
      <c r="U171" s="4">
        <v>1144.35</v>
      </c>
      <c r="V171" s="4">
        <v>0</v>
      </c>
      <c r="W171" s="4">
        <v>0</v>
      </c>
      <c r="X171" s="4" t="s">
        <v>722</v>
      </c>
      <c r="Y171" s="4" t="s">
        <v>723</v>
      </c>
    </row>
    <row r="172" s="4" customFormat="1" spans="1:25">
      <c r="A172" s="4" t="s">
        <v>724</v>
      </c>
      <c r="B172" s="4" t="s">
        <v>26</v>
      </c>
      <c r="C172" s="4" t="s">
        <v>27</v>
      </c>
      <c r="D172" s="4" t="s">
        <v>725</v>
      </c>
      <c r="E172" s="4" t="s">
        <v>726</v>
      </c>
      <c r="F172" s="6">
        <v>45275</v>
      </c>
      <c r="G172" s="6">
        <v>45277</v>
      </c>
      <c r="H172" s="4">
        <v>1</v>
      </c>
      <c r="I172" s="4">
        <v>2</v>
      </c>
      <c r="J172" s="4">
        <v>2</v>
      </c>
      <c r="K172" s="4" t="s">
        <v>30</v>
      </c>
      <c r="L172" s="4">
        <v>1477.42</v>
      </c>
      <c r="M172" s="4">
        <v>1477.42</v>
      </c>
      <c r="N172" s="4" t="s">
        <v>727</v>
      </c>
      <c r="O172" s="4" t="s">
        <v>32</v>
      </c>
      <c r="P172" s="4" t="s">
        <v>33</v>
      </c>
      <c r="Q172" s="4">
        <v>0</v>
      </c>
      <c r="R172" s="7">
        <v>45253</v>
      </c>
      <c r="S172" s="6">
        <v>45280</v>
      </c>
      <c r="T172" s="4" t="s">
        <v>34</v>
      </c>
      <c r="U172" s="4">
        <v>1477.42</v>
      </c>
      <c r="V172" s="4">
        <v>0</v>
      </c>
      <c r="W172" s="4">
        <v>0</v>
      </c>
      <c r="X172" s="4" t="s">
        <v>728</v>
      </c>
      <c r="Y172" s="4" t="s">
        <v>729</v>
      </c>
    </row>
    <row r="173" s="4" customFormat="1" spans="1:25">
      <c r="A173" s="4" t="s">
        <v>730</v>
      </c>
      <c r="B173" s="4" t="s">
        <v>26</v>
      </c>
      <c r="C173" s="4" t="s">
        <v>27</v>
      </c>
      <c r="D173" s="4" t="s">
        <v>731</v>
      </c>
      <c r="E173" s="4" t="s">
        <v>732</v>
      </c>
      <c r="F173" s="6">
        <v>45276</v>
      </c>
      <c r="G173" s="6">
        <v>45277</v>
      </c>
      <c r="H173" s="4">
        <v>3</v>
      </c>
      <c r="I173" s="4">
        <v>1</v>
      </c>
      <c r="J173" s="4">
        <v>3</v>
      </c>
      <c r="K173" s="4" t="s">
        <v>30</v>
      </c>
      <c r="L173" s="4">
        <v>1518.57</v>
      </c>
      <c r="M173" s="4">
        <v>1518.57</v>
      </c>
      <c r="N173" s="4" t="s">
        <v>733</v>
      </c>
      <c r="O173" s="4" t="s">
        <v>32</v>
      </c>
      <c r="P173" s="4" t="s">
        <v>33</v>
      </c>
      <c r="Q173" s="4">
        <v>0</v>
      </c>
      <c r="R173" s="7">
        <v>45271.0000115741</v>
      </c>
      <c r="S173" s="6">
        <v>45280</v>
      </c>
      <c r="T173" s="4" t="s">
        <v>34</v>
      </c>
      <c r="U173" s="4">
        <v>1518.57</v>
      </c>
      <c r="V173" s="4">
        <v>0</v>
      </c>
      <c r="W173" s="4">
        <v>0</v>
      </c>
      <c r="X173" s="4" t="s">
        <v>734</v>
      </c>
      <c r="Y173" s="4" t="s">
        <v>735</v>
      </c>
    </row>
    <row r="174" s="4" customFormat="1" spans="1:25">
      <c r="A174" s="4" t="s">
        <v>736</v>
      </c>
      <c r="B174" s="4" t="s">
        <v>26</v>
      </c>
      <c r="C174" s="4" t="s">
        <v>27</v>
      </c>
      <c r="D174" s="4" t="s">
        <v>737</v>
      </c>
      <c r="E174" s="4" t="s">
        <v>738</v>
      </c>
      <c r="F174" s="6">
        <v>45276</v>
      </c>
      <c r="G174" s="6">
        <v>45277</v>
      </c>
      <c r="H174" s="4">
        <v>1</v>
      </c>
      <c r="I174" s="4">
        <v>1</v>
      </c>
      <c r="J174" s="4">
        <v>1</v>
      </c>
      <c r="K174" s="4" t="s">
        <v>30</v>
      </c>
      <c r="L174" s="4">
        <v>423.27</v>
      </c>
      <c r="M174" s="4">
        <v>423.27</v>
      </c>
      <c r="N174" s="4" t="s">
        <v>739</v>
      </c>
      <c r="O174" s="4" t="s">
        <v>32</v>
      </c>
      <c r="P174" s="4" t="s">
        <v>33</v>
      </c>
      <c r="Q174" s="4">
        <v>0</v>
      </c>
      <c r="R174" s="7">
        <v>45272</v>
      </c>
      <c r="S174" s="6">
        <v>45280</v>
      </c>
      <c r="T174" s="4" t="s">
        <v>34</v>
      </c>
      <c r="U174" s="4">
        <v>423.27</v>
      </c>
      <c r="V174" s="4">
        <v>0</v>
      </c>
      <c r="W174" s="4">
        <v>0</v>
      </c>
      <c r="X174" s="4" t="s">
        <v>740</v>
      </c>
      <c r="Y174" s="4" t="s">
        <v>741</v>
      </c>
    </row>
    <row r="175" s="4" customFormat="1" spans="1:25">
      <c r="A175" s="4" t="s">
        <v>742</v>
      </c>
      <c r="B175" s="4" t="s">
        <v>26</v>
      </c>
      <c r="C175" s="4" t="s">
        <v>743</v>
      </c>
      <c r="D175" s="4" t="s">
        <v>744</v>
      </c>
      <c r="E175" s="4" t="s">
        <v>745</v>
      </c>
      <c r="F175" s="6">
        <v>45255</v>
      </c>
      <c r="G175" s="6">
        <v>45257</v>
      </c>
      <c r="H175" s="4">
        <v>1</v>
      </c>
      <c r="I175" s="4">
        <v>2</v>
      </c>
      <c r="J175" s="4">
        <v>2</v>
      </c>
      <c r="K175" s="4" t="s">
        <v>30</v>
      </c>
      <c r="L175" s="4">
        <v>389.95</v>
      </c>
      <c r="M175" s="4">
        <v>389.95</v>
      </c>
      <c r="N175" s="4" t="s">
        <v>746</v>
      </c>
      <c r="O175" s="4" t="s">
        <v>32</v>
      </c>
      <c r="P175" s="4" t="s">
        <v>33</v>
      </c>
      <c r="Q175" s="4">
        <v>0</v>
      </c>
      <c r="R175" s="7">
        <v>45247.7051273148</v>
      </c>
      <c r="S175" s="6">
        <v>45280</v>
      </c>
      <c r="T175" s="4"/>
      <c r="U175" s="4">
        <v>0</v>
      </c>
      <c r="V175" s="4">
        <v>0</v>
      </c>
      <c r="W175" s="4">
        <v>0</v>
      </c>
      <c r="X175" s="4" t="s">
        <v>747</v>
      </c>
      <c r="Y175" s="4" t="s">
        <v>748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7"/>
  <sheetViews>
    <sheetView tabSelected="1" workbookViewId="0">
      <selection activeCell="A145" sqref="A145:C147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749</v>
      </c>
    </row>
    <row r="2" s="4" customFormat="1" hidden="1" spans="1:9">
      <c r="A2" s="5">
        <v>999224706449465</v>
      </c>
      <c r="B2" s="6">
        <v>45273</v>
      </c>
      <c r="C2" s="6">
        <v>45277</v>
      </c>
      <c r="D2" s="4">
        <v>4344</v>
      </c>
      <c r="E2" s="4" t="str">
        <f>VLOOKUP(A2,HOP!A:L,12,0)</f>
        <v>4344.00</v>
      </c>
      <c r="F2" s="4" t="str">
        <f>VLOOKUP(A2,HOP!A:C,3,0)</f>
        <v>3486887</v>
      </c>
      <c r="G2" s="4">
        <f>D2-E2</f>
        <v>0</v>
      </c>
      <c r="H2" s="4" t="str">
        <f>$H$1&amp;F2</f>
        <v>，3486887</v>
      </c>
      <c r="I2" s="4" t="str">
        <f>VLOOKUP(A2,HOP!A:U,21,0)</f>
        <v>直采</v>
      </c>
    </row>
    <row r="3" s="4" customFormat="1" hidden="1" spans="1:9">
      <c r="A3" s="5">
        <v>999225421144961</v>
      </c>
      <c r="B3" s="6">
        <v>45275</v>
      </c>
      <c r="C3" s="6">
        <v>45277</v>
      </c>
      <c r="D3" s="4">
        <v>2825.97</v>
      </c>
      <c r="E3" s="4" t="str">
        <f>VLOOKUP(A3,HOP!A:L,12,0)</f>
        <v>2825.97</v>
      </c>
      <c r="F3" s="4" t="str">
        <f>VLOOKUP(A3,HOP!A:C,3,0)</f>
        <v>3654174</v>
      </c>
      <c r="G3" s="4">
        <f t="shared" ref="G3:G34" si="0">D3-E3</f>
        <v>0</v>
      </c>
      <c r="H3" s="4" t="str">
        <f t="shared" ref="H3:H34" si="1">$H$1&amp;F3</f>
        <v>，3654174</v>
      </c>
      <c r="I3" s="4" t="str">
        <f>VLOOKUP(A3,HOP!A:U,21,0)</f>
        <v>直连</v>
      </c>
    </row>
    <row r="4" s="4" customFormat="1" hidden="1" spans="1:9">
      <c r="A4" s="5">
        <v>999225519482432</v>
      </c>
      <c r="B4" s="6">
        <v>45275</v>
      </c>
      <c r="C4" s="6">
        <v>45277</v>
      </c>
      <c r="D4" s="4">
        <v>513.84</v>
      </c>
      <c r="E4" s="4" t="str">
        <f>VLOOKUP(A4,HOP!A:L,12,0)</f>
        <v>513.84</v>
      </c>
      <c r="F4" s="4" t="str">
        <f>VLOOKUP(A4,HOP!A:C,3,0)</f>
        <v>3671477</v>
      </c>
      <c r="G4" s="4">
        <f t="shared" si="0"/>
        <v>0</v>
      </c>
      <c r="H4" s="4" t="str">
        <f t="shared" si="1"/>
        <v>，3671477</v>
      </c>
      <c r="I4" s="4" t="str">
        <f>VLOOKUP(A4,HOP!A:U,21,0)</f>
        <v>直连</v>
      </c>
    </row>
    <row r="5" s="4" customFormat="1" hidden="1" spans="1:9">
      <c r="A5" s="5">
        <v>999225655497251</v>
      </c>
      <c r="B5" s="6">
        <v>45276</v>
      </c>
      <c r="C5" s="6">
        <v>45277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999225694449256</v>
      </c>
      <c r="B6" s="6">
        <v>45276</v>
      </c>
      <c r="C6" s="6">
        <v>45277</v>
      </c>
      <c r="D6" s="4">
        <v>1363.87</v>
      </c>
      <c r="E6" s="4" t="str">
        <f>VLOOKUP(A6,HOP!A:L,12,0)</f>
        <v>1363.87</v>
      </c>
      <c r="F6" s="4" t="str">
        <f>VLOOKUP(A6,HOP!A:C,3,0)</f>
        <v>3707882</v>
      </c>
      <c r="G6" s="4">
        <f t="shared" si="0"/>
        <v>0</v>
      </c>
      <c r="H6" s="4" t="str">
        <f t="shared" si="1"/>
        <v>，3707882</v>
      </c>
      <c r="I6" s="4" t="str">
        <f>VLOOKUP(A6,HOP!A:U,21,0)</f>
        <v>直连</v>
      </c>
    </row>
    <row r="7" s="4" customFormat="1" hidden="1" spans="1:9">
      <c r="A7" s="5">
        <v>999226007523414</v>
      </c>
      <c r="B7" s="6">
        <v>45276</v>
      </c>
      <c r="C7" s="6">
        <v>45277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999226138255597</v>
      </c>
      <c r="B8" s="6">
        <v>45274</v>
      </c>
      <c r="C8" s="6">
        <v>45277</v>
      </c>
      <c r="D8" s="4">
        <v>2330.71</v>
      </c>
      <c r="E8" s="4" t="str">
        <f>VLOOKUP(A8,HOP!A:L,12,0)</f>
        <v>2330.71</v>
      </c>
      <c r="F8" s="4" t="str">
        <f>VLOOKUP(A8,HOP!A:C,3,0)</f>
        <v>3801650</v>
      </c>
      <c r="G8" s="4">
        <f t="shared" si="0"/>
        <v>0</v>
      </c>
      <c r="H8" s="4" t="str">
        <f t="shared" si="1"/>
        <v>，3801650</v>
      </c>
      <c r="I8" s="4" t="str">
        <f>VLOOKUP(A8,HOP!A:U,21,0)</f>
        <v>直连</v>
      </c>
    </row>
    <row r="9" s="4" customFormat="1" hidden="1" spans="1:9">
      <c r="A9" s="5">
        <v>999226335896666</v>
      </c>
      <c r="B9" s="6">
        <v>45275</v>
      </c>
      <c r="C9" s="6">
        <v>45277</v>
      </c>
      <c r="D9" s="4">
        <v>10572.5</v>
      </c>
      <c r="E9" s="4" t="str">
        <f>VLOOKUP(A9,HOP!A:L,12,0)</f>
        <v>10572.50</v>
      </c>
      <c r="F9" s="4" t="str">
        <f>VLOOKUP(A9,HOP!A:C,3,0)</f>
        <v>3829309</v>
      </c>
      <c r="G9" s="4">
        <f t="shared" si="0"/>
        <v>0</v>
      </c>
      <c r="H9" s="4" t="str">
        <f t="shared" si="1"/>
        <v>，3829309</v>
      </c>
      <c r="I9" s="4" t="str">
        <f>VLOOKUP(A9,HOP!A:U,21,0)</f>
        <v>直连</v>
      </c>
    </row>
    <row r="10" s="4" customFormat="1" hidden="1" spans="1:9">
      <c r="A10" s="5">
        <v>999226338840309</v>
      </c>
      <c r="B10" s="6">
        <v>45270</v>
      </c>
      <c r="C10" s="6">
        <v>45277</v>
      </c>
      <c r="D10" s="4">
        <v>2141.37</v>
      </c>
      <c r="E10" s="4" t="str">
        <f>VLOOKUP(A10,HOP!A:L,12,0)</f>
        <v>2141.37</v>
      </c>
      <c r="F10" s="4" t="str">
        <f>VLOOKUP(A10,HOP!A:C,3,0)</f>
        <v>3830812</v>
      </c>
      <c r="G10" s="4">
        <f t="shared" si="0"/>
        <v>0</v>
      </c>
      <c r="H10" s="4" t="str">
        <f t="shared" si="1"/>
        <v>，3830812</v>
      </c>
      <c r="I10" s="4" t="str">
        <f>VLOOKUP(A10,HOP!A:U,21,0)</f>
        <v>直连</v>
      </c>
    </row>
    <row r="11" s="4" customFormat="1" hidden="1" spans="1:9">
      <c r="A11" s="5">
        <v>999226359660842</v>
      </c>
      <c r="B11" s="6">
        <v>45275</v>
      </c>
      <c r="C11" s="6">
        <v>45277</v>
      </c>
      <c r="D11" s="4">
        <v>1919.65</v>
      </c>
      <c r="E11" s="4" t="str">
        <f>VLOOKUP(A11,HOP!A:L,12,0)</f>
        <v>1919.65</v>
      </c>
      <c r="F11" s="4" t="str">
        <f>VLOOKUP(A11,HOP!A:C,3,0)</f>
        <v>3841922</v>
      </c>
      <c r="G11" s="4">
        <f t="shared" si="0"/>
        <v>0</v>
      </c>
      <c r="H11" s="4" t="str">
        <f t="shared" si="1"/>
        <v>，3841922</v>
      </c>
      <c r="I11" s="4" t="str">
        <f>VLOOKUP(A11,HOP!A:U,21,0)</f>
        <v>直连</v>
      </c>
    </row>
    <row r="12" s="4" customFormat="1" hidden="1" spans="1:9">
      <c r="A12" s="5">
        <v>999226596038900</v>
      </c>
      <c r="B12" s="6">
        <v>45276</v>
      </c>
      <c r="C12" s="6">
        <v>45277</v>
      </c>
      <c r="D12" s="4">
        <v>1370.16</v>
      </c>
      <c r="E12" s="4" t="str">
        <f>VLOOKUP(A12,HOP!A:L,12,0)</f>
        <v>1370.16</v>
      </c>
      <c r="F12" s="4" t="str">
        <f>VLOOKUP(A12,HOP!A:C,3,0)</f>
        <v>3873049</v>
      </c>
      <c r="G12" s="4">
        <f t="shared" si="0"/>
        <v>0</v>
      </c>
      <c r="H12" s="4" t="str">
        <f t="shared" si="1"/>
        <v>，3873049</v>
      </c>
      <c r="I12" s="4" t="str">
        <f>VLOOKUP(A12,HOP!A:U,21,0)</f>
        <v>直连</v>
      </c>
    </row>
    <row r="13" s="4" customFormat="1" hidden="1" spans="1:9">
      <c r="A13" s="5">
        <v>999226798517035</v>
      </c>
      <c r="B13" s="6">
        <v>45276</v>
      </c>
      <c r="C13" s="6">
        <v>45277</v>
      </c>
      <c r="D13" s="4">
        <v>1011.58</v>
      </c>
      <c r="E13" s="4" t="str">
        <f>VLOOKUP(A13,HOP!A:L,12,0)</f>
        <v>1011.58</v>
      </c>
      <c r="F13" s="4" t="str">
        <f>VLOOKUP(A13,HOP!A:C,3,0)</f>
        <v>3941246</v>
      </c>
      <c r="G13" s="4">
        <f t="shared" si="0"/>
        <v>0</v>
      </c>
      <c r="H13" s="4" t="str">
        <f t="shared" si="1"/>
        <v>，3941246</v>
      </c>
      <c r="I13" s="4" t="str">
        <f>VLOOKUP(A13,HOP!A:U,21,0)</f>
        <v>直连</v>
      </c>
    </row>
    <row r="14" s="4" customFormat="1" hidden="1" spans="1:9">
      <c r="A14" s="5">
        <v>999226842305955</v>
      </c>
      <c r="B14" s="6">
        <v>45274</v>
      </c>
      <c r="C14" s="6">
        <v>45277</v>
      </c>
      <c r="D14" s="4">
        <v>7497.6</v>
      </c>
      <c r="E14" s="4" t="str">
        <f>VLOOKUP(A14,HOP!A:L,12,0)</f>
        <v>7497.60</v>
      </c>
      <c r="F14" s="4" t="str">
        <f>VLOOKUP(A14,HOP!A:C,3,0)</f>
        <v>3949245</v>
      </c>
      <c r="G14" s="4">
        <f t="shared" si="0"/>
        <v>0</v>
      </c>
      <c r="H14" s="4" t="str">
        <f t="shared" si="1"/>
        <v>，3949245</v>
      </c>
      <c r="I14" s="4" t="str">
        <f>VLOOKUP(A14,HOP!A:U,21,0)</f>
        <v>直采</v>
      </c>
    </row>
    <row r="15" s="4" customFormat="1" hidden="1" spans="1:9">
      <c r="A15" s="5">
        <v>999226842371457</v>
      </c>
      <c r="B15" s="6">
        <v>45274</v>
      </c>
      <c r="C15" s="6">
        <v>45277</v>
      </c>
      <c r="D15" s="4">
        <v>5998.08</v>
      </c>
      <c r="E15" s="4" t="str">
        <f>VLOOKUP(A15,HOP!A:L,12,0)</f>
        <v>5998.08</v>
      </c>
      <c r="F15" s="4" t="str">
        <f>VLOOKUP(A15,HOP!A:C,3,0)</f>
        <v>3949266</v>
      </c>
      <c r="G15" s="4">
        <f t="shared" si="0"/>
        <v>0</v>
      </c>
      <c r="H15" s="4" t="str">
        <f t="shared" si="1"/>
        <v>，3949266</v>
      </c>
      <c r="I15" s="4" t="str">
        <f>VLOOKUP(A15,HOP!A:U,21,0)</f>
        <v>直采</v>
      </c>
    </row>
    <row r="16" s="4" customFormat="1" hidden="1" spans="1:9">
      <c r="A16" s="5">
        <v>999226853825964</v>
      </c>
      <c r="B16" s="6">
        <v>45276</v>
      </c>
      <c r="C16" s="6">
        <v>45277</v>
      </c>
      <c r="D16" s="4">
        <v>316.48</v>
      </c>
      <c r="E16" s="4" t="str">
        <f>VLOOKUP(A16,HOP!A:L,12,0)</f>
        <v>316.48</v>
      </c>
      <c r="F16" s="4" t="str">
        <f>VLOOKUP(A16,HOP!A:C,3,0)</f>
        <v>3962078</v>
      </c>
      <c r="G16" s="4">
        <f t="shared" si="0"/>
        <v>0</v>
      </c>
      <c r="H16" s="4" t="str">
        <f t="shared" si="1"/>
        <v>，3962078</v>
      </c>
      <c r="I16" s="4" t="str">
        <f>VLOOKUP(A16,HOP!A:U,21,0)</f>
        <v>直采</v>
      </c>
    </row>
    <row r="17" s="4" customFormat="1" hidden="1" spans="1:9">
      <c r="A17" s="5">
        <v>999226911286800</v>
      </c>
      <c r="B17" s="6">
        <v>45276</v>
      </c>
      <c r="C17" s="6">
        <v>45277</v>
      </c>
      <c r="D17" s="4">
        <v>300.19</v>
      </c>
      <c r="E17" s="4" t="str">
        <f>VLOOKUP(A17,HOP!A:L,12,0)</f>
        <v>300.19</v>
      </c>
      <c r="F17" s="4" t="str">
        <f>VLOOKUP(A17,HOP!A:C,3,0)</f>
        <v>3970396</v>
      </c>
      <c r="G17" s="4">
        <f t="shared" si="0"/>
        <v>0</v>
      </c>
      <c r="H17" s="4" t="str">
        <f t="shared" si="1"/>
        <v>，3970396</v>
      </c>
      <c r="I17" s="4" t="str">
        <f>VLOOKUP(A17,HOP!A:U,21,0)</f>
        <v>直连</v>
      </c>
    </row>
    <row r="18" s="4" customFormat="1" hidden="1" spans="1:9">
      <c r="A18" s="5">
        <v>999227111079642</v>
      </c>
      <c r="B18" s="6">
        <v>45276</v>
      </c>
      <c r="C18" s="6">
        <v>45277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999227111390999</v>
      </c>
      <c r="B19" s="6">
        <v>45276</v>
      </c>
      <c r="C19" s="6">
        <v>45277</v>
      </c>
      <c r="D19" s="4">
        <v>327.18</v>
      </c>
      <c r="E19" s="4" t="str">
        <f>VLOOKUP(A19,HOP!A:L,12,0)</f>
        <v>327.18</v>
      </c>
      <c r="F19" s="4" t="str">
        <f>VLOOKUP(A19,HOP!A:C,3,0)</f>
        <v>4009232</v>
      </c>
      <c r="G19" s="4">
        <f t="shared" si="0"/>
        <v>0</v>
      </c>
      <c r="H19" s="4" t="str">
        <f t="shared" si="1"/>
        <v>，4009232</v>
      </c>
      <c r="I19" s="4" t="str">
        <f>VLOOKUP(A19,HOP!A:U,21,0)</f>
        <v>直连</v>
      </c>
    </row>
    <row r="20" s="4" customFormat="1" hidden="1" spans="1:9">
      <c r="A20" s="5">
        <v>999227169003774</v>
      </c>
      <c r="B20" s="6">
        <v>45275</v>
      </c>
      <c r="C20" s="6">
        <v>45277</v>
      </c>
      <c r="D20" s="4">
        <v>486.62</v>
      </c>
      <c r="E20" s="4" t="str">
        <f>VLOOKUP(A20,HOP!A:L,12,0)</f>
        <v>486.62</v>
      </c>
      <c r="F20" s="4" t="str">
        <f>VLOOKUP(A20,HOP!A:C,3,0)</f>
        <v>4011952</v>
      </c>
      <c r="G20" s="4">
        <f t="shared" si="0"/>
        <v>0</v>
      </c>
      <c r="H20" s="4" t="str">
        <f t="shared" si="1"/>
        <v>，4011952</v>
      </c>
      <c r="I20" s="4" t="str">
        <f>VLOOKUP(A20,HOP!A:U,21,0)</f>
        <v>直连</v>
      </c>
    </row>
    <row r="21" s="4" customFormat="1" hidden="1" spans="1:9">
      <c r="A21" s="5">
        <v>999227190308732</v>
      </c>
      <c r="B21" s="6">
        <v>45276</v>
      </c>
      <c r="C21" s="6">
        <v>45277</v>
      </c>
      <c r="D21" s="4">
        <v>1486.27</v>
      </c>
      <c r="E21" s="4" t="str">
        <f>VLOOKUP(A21,HOP!A:L,12,0)</f>
        <v>1486.27</v>
      </c>
      <c r="F21" s="4" t="str">
        <f>VLOOKUP(A21,HOP!A:C,3,0)</f>
        <v>4021930</v>
      </c>
      <c r="G21" s="4">
        <f t="shared" si="0"/>
        <v>0</v>
      </c>
      <c r="H21" s="4" t="str">
        <f t="shared" si="1"/>
        <v>，4021930</v>
      </c>
      <c r="I21" s="4" t="str">
        <f>VLOOKUP(A21,HOP!A:U,21,0)</f>
        <v>直连</v>
      </c>
    </row>
    <row r="22" s="4" customFormat="1" hidden="1" spans="1:9">
      <c r="A22" s="5">
        <v>999227338093042</v>
      </c>
      <c r="B22" s="6">
        <v>45276</v>
      </c>
      <c r="C22" s="6">
        <v>45277</v>
      </c>
      <c r="D22" s="4">
        <v>502.52</v>
      </c>
      <c r="E22" s="4" t="str">
        <f>VLOOKUP(A22,HOP!A:L,12,0)</f>
        <v>502.52</v>
      </c>
      <c r="F22" s="4" t="str">
        <f>VLOOKUP(A22,HOP!A:C,3,0)</f>
        <v>4055502</v>
      </c>
      <c r="G22" s="4">
        <f t="shared" si="0"/>
        <v>0</v>
      </c>
      <c r="H22" s="4" t="str">
        <f t="shared" si="1"/>
        <v>，4055502</v>
      </c>
      <c r="I22" s="4" t="str">
        <f>VLOOKUP(A22,HOP!A:U,21,0)</f>
        <v>直连</v>
      </c>
    </row>
    <row r="23" s="4" customFormat="1" hidden="1" spans="1:9">
      <c r="A23" s="5">
        <v>999227407231616</v>
      </c>
      <c r="B23" s="6">
        <v>45273</v>
      </c>
      <c r="C23" s="6">
        <v>45277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999227411286730</v>
      </c>
      <c r="B24" s="6">
        <v>45271</v>
      </c>
      <c r="C24" s="6">
        <v>45277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999227949953981</v>
      </c>
      <c r="B25" s="6">
        <v>45275</v>
      </c>
      <c r="C25" s="6">
        <v>45277</v>
      </c>
      <c r="D25" s="4">
        <v>1974.36</v>
      </c>
      <c r="E25" s="4" t="str">
        <f>VLOOKUP(A25,HOP!A:L,12,0)</f>
        <v>1974.36</v>
      </c>
      <c r="F25" s="4" t="str">
        <f>VLOOKUP(A25,HOP!A:C,3,0)</f>
        <v>4083618</v>
      </c>
      <c r="G25" s="4">
        <f t="shared" si="0"/>
        <v>0</v>
      </c>
      <c r="H25" s="4" t="str">
        <f t="shared" si="1"/>
        <v>，4083618</v>
      </c>
      <c r="I25" s="4" t="str">
        <f>VLOOKUP(A25,HOP!A:U,21,0)</f>
        <v>直连</v>
      </c>
    </row>
    <row r="26" s="4" customFormat="1" hidden="1" spans="1:9">
      <c r="A26" s="5">
        <v>999227951412684</v>
      </c>
      <c r="B26" s="6">
        <v>45276</v>
      </c>
      <c r="C26" s="6">
        <v>45277</v>
      </c>
      <c r="D26" s="4">
        <v>1211.86</v>
      </c>
      <c r="E26" s="4" t="str">
        <f>VLOOKUP(A26,HOP!A:L,12,0)</f>
        <v>1211.86</v>
      </c>
      <c r="F26" s="4" t="str">
        <f>VLOOKUP(A26,HOP!A:C,3,0)</f>
        <v>4084276</v>
      </c>
      <c r="G26" s="4">
        <f t="shared" si="0"/>
        <v>0</v>
      </c>
      <c r="H26" s="4" t="str">
        <f t="shared" si="1"/>
        <v>，4084276</v>
      </c>
      <c r="I26" s="4" t="str">
        <f>VLOOKUP(A26,HOP!A:U,21,0)</f>
        <v>直连</v>
      </c>
    </row>
    <row r="27" s="4" customFormat="1" hidden="1" spans="1:9">
      <c r="A27" s="5">
        <v>999227989152578</v>
      </c>
      <c r="B27" s="6">
        <v>45276</v>
      </c>
      <c r="C27" s="6">
        <v>45277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999227989207723</v>
      </c>
      <c r="B28" s="6">
        <v>45275</v>
      </c>
      <c r="C28" s="6">
        <v>45277</v>
      </c>
      <c r="D28" s="4">
        <v>1666.5</v>
      </c>
      <c r="E28" s="4" t="str">
        <f>VLOOKUP(A28,HOP!A:L,12,0)</f>
        <v>1666.50</v>
      </c>
      <c r="F28" s="4" t="str">
        <f>VLOOKUP(A28,HOP!A:C,3,0)</f>
        <v>4097075</v>
      </c>
      <c r="G28" s="4">
        <f t="shared" si="0"/>
        <v>0</v>
      </c>
      <c r="H28" s="4" t="str">
        <f t="shared" si="1"/>
        <v>，4097075</v>
      </c>
      <c r="I28" s="4" t="str">
        <f>VLOOKUP(A28,HOP!A:U,21,0)</f>
        <v>直连</v>
      </c>
    </row>
    <row r="29" s="4" customFormat="1" hidden="1" spans="1:9">
      <c r="A29" s="5">
        <v>999227992242148</v>
      </c>
      <c r="B29" s="6">
        <v>45276</v>
      </c>
      <c r="C29" s="6">
        <v>45277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999228039747255</v>
      </c>
      <c r="B30" s="6">
        <v>45275</v>
      </c>
      <c r="C30" s="6">
        <v>45277</v>
      </c>
      <c r="D30" s="4">
        <v>8258.9</v>
      </c>
      <c r="E30" s="4" t="str">
        <f>VLOOKUP(A30,HOP!A:L,12,0)</f>
        <v>8258.90</v>
      </c>
      <c r="F30" s="4" t="str">
        <f>VLOOKUP(A30,HOP!A:C,3,0)</f>
        <v>4110580</v>
      </c>
      <c r="G30" s="4">
        <f t="shared" si="0"/>
        <v>0</v>
      </c>
      <c r="H30" s="4" t="str">
        <f t="shared" si="1"/>
        <v>，4110580</v>
      </c>
      <c r="I30" s="4" t="str">
        <f>VLOOKUP(A30,HOP!A:U,21,0)</f>
        <v>直连</v>
      </c>
    </row>
    <row r="31" s="4" customFormat="1" hidden="1" spans="1:9">
      <c r="A31" s="5">
        <v>999228061604827</v>
      </c>
      <c r="B31" s="6">
        <v>45275</v>
      </c>
      <c r="C31" s="6">
        <v>45277</v>
      </c>
      <c r="D31" s="4">
        <v>8511.28</v>
      </c>
      <c r="E31" s="4" t="str">
        <f>VLOOKUP(A31,HOP!A:L,12,0)</f>
        <v>8511.28</v>
      </c>
      <c r="F31" s="4" t="str">
        <f>VLOOKUP(A31,HOP!A:C,3,0)</f>
        <v>4113915</v>
      </c>
      <c r="G31" s="4">
        <f t="shared" si="0"/>
        <v>0</v>
      </c>
      <c r="H31" s="4" t="str">
        <f t="shared" si="1"/>
        <v>，4113915</v>
      </c>
      <c r="I31" s="4" t="str">
        <f>VLOOKUP(A31,HOP!A:U,21,0)</f>
        <v>直连</v>
      </c>
    </row>
    <row r="32" s="4" customFormat="1" hidden="1" spans="1:9">
      <c r="A32" s="5">
        <v>999228062922554</v>
      </c>
      <c r="B32" s="6">
        <v>45276</v>
      </c>
      <c r="C32" s="6">
        <v>45277</v>
      </c>
      <c r="D32" s="4">
        <v>330.81</v>
      </c>
      <c r="E32" s="4" t="str">
        <f>VLOOKUP(A32,HOP!A:L,12,0)</f>
        <v>330.81</v>
      </c>
      <c r="F32" s="4" t="str">
        <f>VLOOKUP(A32,HOP!A:C,3,0)</f>
        <v>4114193</v>
      </c>
      <c r="G32" s="4">
        <f t="shared" si="0"/>
        <v>0</v>
      </c>
      <c r="H32" s="4" t="str">
        <f t="shared" si="1"/>
        <v>，4114193</v>
      </c>
      <c r="I32" s="4" t="str">
        <f>VLOOKUP(A32,HOP!A:U,21,0)</f>
        <v>直采</v>
      </c>
    </row>
    <row r="33" s="4" customFormat="1" hidden="1" spans="1:9">
      <c r="A33" s="5">
        <v>999228075661258</v>
      </c>
      <c r="B33" s="6">
        <v>45275</v>
      </c>
      <c r="C33" s="6">
        <v>45277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999228102679775</v>
      </c>
      <c r="B34" s="6">
        <v>45275</v>
      </c>
      <c r="C34" s="6">
        <v>45277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999228211087573</v>
      </c>
      <c r="B35" s="6">
        <v>45275</v>
      </c>
      <c r="C35" s="6">
        <v>45277</v>
      </c>
      <c r="D35" s="4">
        <v>993.7</v>
      </c>
      <c r="E35" s="4" t="str">
        <f>VLOOKUP(A35,HOP!A:L,12,0)</f>
        <v>993.70</v>
      </c>
      <c r="F35" s="4" t="str">
        <f>VLOOKUP(A35,HOP!A:C,3,0)</f>
        <v>4150452</v>
      </c>
      <c r="G35" s="4">
        <f t="shared" ref="G35:G66" si="2">D35-E35</f>
        <v>0</v>
      </c>
      <c r="H35" s="4" t="str">
        <f t="shared" ref="H35:H66" si="3">$H$1&amp;F35</f>
        <v>，4150452</v>
      </c>
      <c r="I35" s="4" t="str">
        <f>VLOOKUP(A35,HOP!A:U,21,0)</f>
        <v>直连</v>
      </c>
    </row>
    <row r="36" s="4" customFormat="1" hidden="1" spans="1:9">
      <c r="A36" s="5">
        <v>999228215429205</v>
      </c>
      <c r="B36" s="6">
        <v>45274</v>
      </c>
      <c r="C36" s="6">
        <v>45277</v>
      </c>
      <c r="D36" s="4">
        <v>1477.05</v>
      </c>
      <c r="E36" s="4" t="str">
        <f>VLOOKUP(A36,HOP!A:L,12,0)</f>
        <v>1477.05</v>
      </c>
      <c r="F36" s="4" t="str">
        <f>VLOOKUP(A36,HOP!A:C,3,0)</f>
        <v>4152988</v>
      </c>
      <c r="G36" s="4">
        <f t="shared" si="2"/>
        <v>0</v>
      </c>
      <c r="H36" s="4" t="str">
        <f t="shared" si="3"/>
        <v>，4152988</v>
      </c>
      <c r="I36" s="4" t="str">
        <f>VLOOKUP(A36,HOP!A:U,21,0)</f>
        <v>直连</v>
      </c>
    </row>
    <row r="37" s="4" customFormat="1" hidden="1" spans="1:9">
      <c r="A37" s="5">
        <v>999228215902275</v>
      </c>
      <c r="B37" s="6">
        <v>45276</v>
      </c>
      <c r="C37" s="6">
        <v>45277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hidden="1" spans="1:9">
      <c r="A38" s="5">
        <v>999228274067211</v>
      </c>
      <c r="B38" s="6">
        <v>45274</v>
      </c>
      <c r="C38" s="6">
        <v>45277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999228310888299</v>
      </c>
      <c r="B39" s="6">
        <v>45275</v>
      </c>
      <c r="C39" s="6">
        <v>45277</v>
      </c>
      <c r="D39" s="4">
        <v>4290.74</v>
      </c>
      <c r="E39" s="4" t="str">
        <f>VLOOKUP(A39,HOP!A:L,12,0)</f>
        <v>4290.74</v>
      </c>
      <c r="F39" s="4" t="str">
        <f>VLOOKUP(A39,HOP!A:C,3,0)</f>
        <v>4186584</v>
      </c>
      <c r="G39" s="4">
        <f t="shared" si="2"/>
        <v>0</v>
      </c>
      <c r="H39" s="4" t="str">
        <f t="shared" si="3"/>
        <v>，4186584</v>
      </c>
      <c r="I39" s="4" t="str">
        <f>VLOOKUP(A39,HOP!A:U,21,0)</f>
        <v>直采</v>
      </c>
    </row>
    <row r="40" s="4" customFormat="1" hidden="1" spans="1:9">
      <c r="A40" s="5">
        <v>999228311004251</v>
      </c>
      <c r="B40" s="6">
        <v>45276</v>
      </c>
      <c r="C40" s="6">
        <v>45277</v>
      </c>
      <c r="D40" s="4">
        <v>2097.4</v>
      </c>
      <c r="E40" s="4" t="str">
        <f>VLOOKUP(A40,HOP!A:L,12,0)</f>
        <v>2097.40</v>
      </c>
      <c r="F40" s="4" t="str">
        <f>VLOOKUP(A40,HOP!A:C,3,0)</f>
        <v>4186780</v>
      </c>
      <c r="G40" s="4">
        <f t="shared" si="2"/>
        <v>0</v>
      </c>
      <c r="H40" s="4" t="str">
        <f t="shared" si="3"/>
        <v>，4186780</v>
      </c>
      <c r="I40" s="4" t="str">
        <f>VLOOKUP(A40,HOP!A:U,21,0)</f>
        <v>直连</v>
      </c>
    </row>
    <row r="41" s="4" customFormat="1" hidden="1" spans="1:9">
      <c r="A41" s="5">
        <v>999228314192037</v>
      </c>
      <c r="B41" s="6">
        <v>45275</v>
      </c>
      <c r="C41" s="6">
        <v>45277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999228316585334</v>
      </c>
      <c r="B42" s="6">
        <v>45274</v>
      </c>
      <c r="C42" s="6">
        <v>45277</v>
      </c>
      <c r="D42" s="4">
        <v>2754.3</v>
      </c>
      <c r="E42" s="4" t="str">
        <f>VLOOKUP(A42,HOP!A:L,12,0)</f>
        <v>2754.30</v>
      </c>
      <c r="F42" s="4" t="str">
        <f>VLOOKUP(A42,HOP!A:C,3,0)</f>
        <v>4189796</v>
      </c>
      <c r="G42" s="4">
        <f t="shared" si="2"/>
        <v>0</v>
      </c>
      <c r="H42" s="4" t="str">
        <f t="shared" si="3"/>
        <v>，4189796</v>
      </c>
      <c r="I42" s="4" t="str">
        <f>VLOOKUP(A42,HOP!A:U,21,0)</f>
        <v>直连</v>
      </c>
    </row>
    <row r="43" s="4" customFormat="1" hidden="1" spans="1:9">
      <c r="A43" s="5">
        <v>999228317178452</v>
      </c>
      <c r="B43" s="6">
        <v>45275</v>
      </c>
      <c r="C43" s="6">
        <v>45277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999228318781769</v>
      </c>
      <c r="B44" s="6">
        <v>45276</v>
      </c>
      <c r="C44" s="6">
        <v>45277</v>
      </c>
      <c r="D44" s="4">
        <v>534.66</v>
      </c>
      <c r="E44" s="4" t="str">
        <f>VLOOKUP(A44,HOP!A:L,12,0)</f>
        <v>534.66</v>
      </c>
      <c r="F44" s="4" t="str">
        <f>VLOOKUP(A44,HOP!A:C,3,0)</f>
        <v>4191926</v>
      </c>
      <c r="G44" s="4">
        <f t="shared" si="2"/>
        <v>0</v>
      </c>
      <c r="H44" s="4" t="str">
        <f t="shared" si="3"/>
        <v>，4191926</v>
      </c>
      <c r="I44" s="4" t="str">
        <f>VLOOKUP(A44,HOP!A:U,21,0)</f>
        <v>直连</v>
      </c>
    </row>
    <row r="45" s="4" customFormat="1" hidden="1" spans="1:9">
      <c r="A45" s="5">
        <v>999228332586446</v>
      </c>
      <c r="B45" s="6">
        <v>45275</v>
      </c>
      <c r="C45" s="6">
        <v>45277</v>
      </c>
      <c r="D45" s="4">
        <v>1458.4</v>
      </c>
      <c r="E45" s="4" t="str">
        <f>VLOOKUP(A45,HOP!A:L,12,0)</f>
        <v>1458.40</v>
      </c>
      <c r="F45" s="4" t="str">
        <f>VLOOKUP(A45,HOP!A:C,3,0)</f>
        <v>4198702</v>
      </c>
      <c r="G45" s="4">
        <f t="shared" si="2"/>
        <v>0</v>
      </c>
      <c r="H45" s="4" t="str">
        <f t="shared" si="3"/>
        <v>，4198702</v>
      </c>
      <c r="I45" s="4" t="str">
        <f>VLOOKUP(A45,HOP!A:U,21,0)</f>
        <v>直连</v>
      </c>
    </row>
    <row r="46" s="4" customFormat="1" hidden="1" spans="1:9">
      <c r="A46" s="5">
        <v>999228345510469</v>
      </c>
      <c r="B46" s="6">
        <v>45276</v>
      </c>
      <c r="C46" s="6">
        <v>45277</v>
      </c>
      <c r="D46" s="4">
        <v>242.98</v>
      </c>
      <c r="E46" s="4" t="str">
        <f>VLOOKUP(A46,HOP!A:L,12,0)</f>
        <v>242.98</v>
      </c>
      <c r="F46" s="4" t="str">
        <f>VLOOKUP(A46,HOP!A:C,3,0)</f>
        <v>4206456</v>
      </c>
      <c r="G46" s="4">
        <f t="shared" si="2"/>
        <v>0</v>
      </c>
      <c r="H46" s="4" t="str">
        <f t="shared" si="3"/>
        <v>，4206456</v>
      </c>
      <c r="I46" s="4" t="str">
        <f>VLOOKUP(A46,HOP!A:U,21,0)</f>
        <v>直连</v>
      </c>
    </row>
    <row r="47" s="4" customFormat="1" hidden="1" spans="1:9">
      <c r="A47" s="5">
        <v>999228345759755</v>
      </c>
      <c r="B47" s="6">
        <v>45275</v>
      </c>
      <c r="C47" s="6">
        <v>45277</v>
      </c>
      <c r="D47" s="4">
        <v>889.94</v>
      </c>
      <c r="E47" s="4" t="str">
        <f>VLOOKUP(A47,HOP!A:L,12,0)</f>
        <v>889.94</v>
      </c>
      <c r="F47" s="4" t="str">
        <f>VLOOKUP(A47,HOP!A:C,3,0)</f>
        <v>4206622</v>
      </c>
      <c r="G47" s="4">
        <f t="shared" si="2"/>
        <v>0</v>
      </c>
      <c r="H47" s="4" t="str">
        <f t="shared" si="3"/>
        <v>，4206622</v>
      </c>
      <c r="I47" s="4" t="str">
        <f>VLOOKUP(A47,HOP!A:U,21,0)</f>
        <v>直连</v>
      </c>
    </row>
    <row r="48" s="4" customFormat="1" hidden="1" spans="1:9">
      <c r="A48" s="5">
        <v>999228358850584</v>
      </c>
      <c r="B48" s="6">
        <v>45269</v>
      </c>
      <c r="C48" s="6">
        <v>45277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hidden="1" spans="1:9">
      <c r="A49" s="5">
        <v>999228359869306</v>
      </c>
      <c r="B49" s="6">
        <v>45276</v>
      </c>
      <c r="C49" s="6">
        <v>45277</v>
      </c>
      <c r="D49" s="4">
        <v>1119.78</v>
      </c>
      <c r="E49" s="4">
        <v>1119.78</v>
      </c>
      <c r="F49" s="4" t="str">
        <f>VLOOKUP(A49,HOP!A:C,3,0)</f>
        <v>4213004</v>
      </c>
      <c r="G49" s="4">
        <f t="shared" si="2"/>
        <v>0</v>
      </c>
      <c r="H49" s="4" t="str">
        <f t="shared" si="3"/>
        <v>，4213004</v>
      </c>
      <c r="I49" s="4" t="str">
        <f>VLOOKUP(A49,HOP!A:U,21,0)</f>
        <v>直连</v>
      </c>
    </row>
    <row r="50" s="4" customFormat="1" hidden="1" spans="1:9">
      <c r="A50" s="5">
        <v>999228361046718</v>
      </c>
      <c r="B50" s="6">
        <v>45276</v>
      </c>
      <c r="C50" s="6">
        <v>45277</v>
      </c>
      <c r="D50" s="4">
        <v>292.46</v>
      </c>
      <c r="E50" s="4" t="str">
        <f>VLOOKUP(A50,HOP!A:L,12,0)</f>
        <v>292.46</v>
      </c>
      <c r="F50" s="4" t="str">
        <f>VLOOKUP(A50,HOP!A:C,3,0)</f>
        <v>4213913</v>
      </c>
      <c r="G50" s="4">
        <f t="shared" si="2"/>
        <v>0</v>
      </c>
      <c r="H50" s="4" t="str">
        <f t="shared" si="3"/>
        <v>，4213913</v>
      </c>
      <c r="I50" s="4" t="str">
        <f>VLOOKUP(A50,HOP!A:U,21,0)</f>
        <v>直连</v>
      </c>
    </row>
    <row r="51" s="4" customFormat="1" hidden="1" spans="1:9">
      <c r="A51" s="5">
        <v>999228367400670</v>
      </c>
      <c r="B51" s="6">
        <v>45275</v>
      </c>
      <c r="C51" s="6">
        <v>45277</v>
      </c>
      <c r="D51" s="4">
        <v>801.2</v>
      </c>
      <c r="E51" s="4" t="str">
        <f>VLOOKUP(A51,HOP!A:L,12,0)</f>
        <v>801.20</v>
      </c>
      <c r="F51" s="4" t="str">
        <f>VLOOKUP(A51,HOP!A:C,3,0)</f>
        <v>4218330</v>
      </c>
      <c r="G51" s="4">
        <f t="shared" si="2"/>
        <v>0</v>
      </c>
      <c r="H51" s="4" t="str">
        <f t="shared" si="3"/>
        <v>，4218330</v>
      </c>
      <c r="I51" s="4" t="str">
        <f>VLOOKUP(A51,HOP!A:U,21,0)</f>
        <v>直连</v>
      </c>
    </row>
    <row r="52" s="4" customFormat="1" hidden="1" spans="1:9">
      <c r="A52" s="5">
        <v>999228367469589</v>
      </c>
      <c r="B52" s="6">
        <v>45276</v>
      </c>
      <c r="C52" s="6">
        <v>45277</v>
      </c>
      <c r="D52" s="4">
        <v>265.65</v>
      </c>
      <c r="E52" s="4" t="str">
        <f>VLOOKUP(A52,HOP!A:L,12,0)</f>
        <v>265.65</v>
      </c>
      <c r="F52" s="4" t="str">
        <f>VLOOKUP(A52,HOP!A:C,3,0)</f>
        <v>4218420</v>
      </c>
      <c r="G52" s="4">
        <f t="shared" si="2"/>
        <v>0</v>
      </c>
      <c r="H52" s="4" t="str">
        <f t="shared" si="3"/>
        <v>，4218420</v>
      </c>
      <c r="I52" s="4" t="str">
        <f>VLOOKUP(A52,HOP!A:U,21,0)</f>
        <v>直连</v>
      </c>
    </row>
    <row r="53" s="4" customFormat="1" hidden="1" spans="1:9">
      <c r="A53" s="5">
        <v>999228367812777</v>
      </c>
      <c r="B53" s="6">
        <v>45274</v>
      </c>
      <c r="C53" s="6">
        <v>45277</v>
      </c>
      <c r="D53" s="4">
        <v>1012.98</v>
      </c>
      <c r="E53" s="4" t="str">
        <f>VLOOKUP(A53,HOP!A:L,12,0)</f>
        <v>1012.98</v>
      </c>
      <c r="F53" s="4" t="str">
        <f>VLOOKUP(A53,HOP!A:C,3,0)</f>
        <v>4219214</v>
      </c>
      <c r="G53" s="4">
        <f t="shared" si="2"/>
        <v>0</v>
      </c>
      <c r="H53" s="4" t="str">
        <f t="shared" si="3"/>
        <v>，4219214</v>
      </c>
      <c r="I53" s="4" t="str">
        <f>VLOOKUP(A53,HOP!A:U,21,0)</f>
        <v>直采</v>
      </c>
    </row>
    <row r="54" s="4" customFormat="1" hidden="1" spans="1:9">
      <c r="A54" s="5">
        <v>999228392806440</v>
      </c>
      <c r="B54" s="6">
        <v>45276</v>
      </c>
      <c r="C54" s="6">
        <v>45277</v>
      </c>
      <c r="D54" s="4">
        <v>1123.66</v>
      </c>
      <c r="E54" s="4">
        <v>1123.66</v>
      </c>
      <c r="F54" s="4" t="str">
        <f>VLOOKUP(A54,HOP!A:C,3,0)</f>
        <v>4225999</v>
      </c>
      <c r="G54" s="4">
        <f t="shared" si="2"/>
        <v>0</v>
      </c>
      <c r="H54" s="4" t="str">
        <f t="shared" si="3"/>
        <v>，4225999</v>
      </c>
      <c r="I54" s="4" t="str">
        <f>VLOOKUP(A54,HOP!A:U,21,0)</f>
        <v>直连</v>
      </c>
    </row>
    <row r="55" s="4" customFormat="1" hidden="1" spans="1:9">
      <c r="A55" s="5">
        <v>999228394256809</v>
      </c>
      <c r="B55" s="6">
        <v>45276</v>
      </c>
      <c r="C55" s="6">
        <v>45277</v>
      </c>
      <c r="D55" s="4">
        <v>1018.4</v>
      </c>
      <c r="E55" s="4" t="str">
        <f>VLOOKUP(A55,HOP!A:L,12,0)</f>
        <v>1018.40</v>
      </c>
      <c r="F55" s="4" t="str">
        <f>VLOOKUP(A55,HOP!A:C,3,0)</f>
        <v>4226953</v>
      </c>
      <c r="G55" s="4">
        <f t="shared" si="2"/>
        <v>0</v>
      </c>
      <c r="H55" s="4" t="str">
        <f t="shared" si="3"/>
        <v>，4226953</v>
      </c>
      <c r="I55" s="4" t="str">
        <f>VLOOKUP(A55,HOP!A:U,21,0)</f>
        <v>直连</v>
      </c>
    </row>
    <row r="56" s="4" customFormat="1" hidden="1" spans="1:9">
      <c r="A56" s="5">
        <v>999228397610227</v>
      </c>
      <c r="B56" s="6">
        <v>45274</v>
      </c>
      <c r="C56" s="6">
        <v>45277</v>
      </c>
      <c r="D56" s="4">
        <v>1032.19</v>
      </c>
      <c r="E56" s="4" t="str">
        <f>VLOOKUP(A56,HOP!A:L,12,0)</f>
        <v>1032.19</v>
      </c>
      <c r="F56" s="4" t="str">
        <f>VLOOKUP(A56,HOP!A:C,3,0)</f>
        <v>4228368</v>
      </c>
      <c r="G56" s="4">
        <f t="shared" si="2"/>
        <v>0</v>
      </c>
      <c r="H56" s="4" t="str">
        <f t="shared" si="3"/>
        <v>，4228368</v>
      </c>
      <c r="I56" s="4" t="str">
        <f>VLOOKUP(A56,HOP!A:U,21,0)</f>
        <v>直采</v>
      </c>
    </row>
    <row r="57" s="4" customFormat="1" hidden="1" spans="1:9">
      <c r="A57" s="5">
        <v>999228403175354</v>
      </c>
      <c r="B57" s="6">
        <v>45275</v>
      </c>
      <c r="C57" s="6">
        <v>45277</v>
      </c>
      <c r="D57" s="4">
        <v>675.48</v>
      </c>
      <c r="E57" s="4" t="str">
        <f>VLOOKUP(A57,HOP!A:L,12,0)</f>
        <v>675.48</v>
      </c>
      <c r="F57" s="4" t="str">
        <f>VLOOKUP(A57,HOP!A:C,3,0)</f>
        <v>4230856</v>
      </c>
      <c r="G57" s="4">
        <f t="shared" si="2"/>
        <v>0</v>
      </c>
      <c r="H57" s="4" t="str">
        <f t="shared" si="3"/>
        <v>，4230856</v>
      </c>
      <c r="I57" s="4" t="str">
        <f>VLOOKUP(A57,HOP!A:U,21,0)</f>
        <v>直连</v>
      </c>
    </row>
    <row r="58" s="4" customFormat="1" hidden="1" spans="1:9">
      <c r="A58" s="5">
        <v>999228415049337</v>
      </c>
      <c r="B58" s="6">
        <v>45275</v>
      </c>
      <c r="C58" s="6">
        <v>45277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hidden="1" spans="1:9">
      <c r="A59" s="5">
        <v>999228415975513</v>
      </c>
      <c r="B59" s="6">
        <v>45275</v>
      </c>
      <c r="C59" s="6">
        <v>45277</v>
      </c>
      <c r="D59" s="4">
        <v>1953.39</v>
      </c>
      <c r="E59" s="4" t="str">
        <f>VLOOKUP(A59,HOP!A:L,12,0)</f>
        <v>1953.39</v>
      </c>
      <c r="F59" s="4" t="str">
        <f>VLOOKUP(A59,HOP!A:C,3,0)</f>
        <v>4233525</v>
      </c>
      <c r="G59" s="4">
        <f t="shared" si="2"/>
        <v>0</v>
      </c>
      <c r="H59" s="4" t="str">
        <f t="shared" si="3"/>
        <v>，4233525</v>
      </c>
      <c r="I59" s="4" t="str">
        <f>VLOOKUP(A59,HOP!A:U,21,0)</f>
        <v>直连</v>
      </c>
    </row>
    <row r="60" s="4" customFormat="1" hidden="1" spans="1:9">
      <c r="A60" s="5">
        <v>999228420035120</v>
      </c>
      <c r="B60" s="6">
        <v>45276</v>
      </c>
      <c r="C60" s="6">
        <v>45277</v>
      </c>
      <c r="D60" s="4">
        <v>504.54</v>
      </c>
      <c r="E60" s="4" t="str">
        <f>VLOOKUP(A60,HOP!A:L,12,0)</f>
        <v>504.54</v>
      </c>
      <c r="F60" s="4" t="str">
        <f>VLOOKUP(A60,HOP!A:C,3,0)</f>
        <v>4235364</v>
      </c>
      <c r="G60" s="4">
        <f t="shared" si="2"/>
        <v>0</v>
      </c>
      <c r="H60" s="4" t="str">
        <f t="shared" si="3"/>
        <v>，4235364</v>
      </c>
      <c r="I60" s="4" t="str">
        <f>VLOOKUP(A60,HOP!A:U,21,0)</f>
        <v>直连</v>
      </c>
    </row>
    <row r="61" s="4" customFormat="1" hidden="1" spans="1:9">
      <c r="A61" s="5">
        <v>999228421042510</v>
      </c>
      <c r="B61" s="6">
        <v>45276</v>
      </c>
      <c r="C61" s="6">
        <v>45277</v>
      </c>
      <c r="D61" s="4">
        <v>559.29</v>
      </c>
      <c r="E61" s="4" t="str">
        <f>VLOOKUP(A61,HOP!A:L,12,0)</f>
        <v>559.29</v>
      </c>
      <c r="F61" s="4" t="str">
        <f>VLOOKUP(A61,HOP!A:C,3,0)</f>
        <v>4235884</v>
      </c>
      <c r="G61" s="4">
        <f t="shared" si="2"/>
        <v>0</v>
      </c>
      <c r="H61" s="4" t="str">
        <f t="shared" si="3"/>
        <v>，4235884</v>
      </c>
      <c r="I61" s="4" t="str">
        <f>VLOOKUP(A61,HOP!A:U,21,0)</f>
        <v>直连</v>
      </c>
    </row>
    <row r="62" s="4" customFormat="1" hidden="1" spans="1:9">
      <c r="A62" s="5">
        <v>999228423128489</v>
      </c>
      <c r="B62" s="6">
        <v>45275</v>
      </c>
      <c r="C62" s="6">
        <v>45277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999228433046998</v>
      </c>
      <c r="B63" s="6">
        <v>45274</v>
      </c>
      <c r="C63" s="6">
        <v>45277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spans="1:9">
      <c r="A64" s="5">
        <v>999228433500508</v>
      </c>
      <c r="B64" s="6">
        <v>45275</v>
      </c>
      <c r="C64" s="6">
        <v>45277</v>
      </c>
      <c r="D64" s="4">
        <v>913.84</v>
      </c>
      <c r="E64" s="4" t="str">
        <f>VLOOKUP(A64,HOP!A:L,12,0)</f>
        <v>913.90</v>
      </c>
      <c r="F64" s="4" t="str">
        <f>VLOOKUP(A64,HOP!A:C,3,0)</f>
        <v>4238119</v>
      </c>
      <c r="G64" s="4">
        <f t="shared" si="2"/>
        <v>-0.0599999999999454</v>
      </c>
      <c r="H64" s="4" t="str">
        <f t="shared" si="3"/>
        <v>，4238119</v>
      </c>
      <c r="I64" s="4" t="str">
        <f>VLOOKUP(A64,HOP!A:U,21,0)</f>
        <v>直连</v>
      </c>
    </row>
    <row r="65" s="4" customFormat="1" spans="1:9">
      <c r="A65" s="5">
        <v>999228433524447</v>
      </c>
      <c r="B65" s="6">
        <v>45275</v>
      </c>
      <c r="C65" s="6">
        <v>45277</v>
      </c>
      <c r="D65" s="4">
        <v>913.84</v>
      </c>
      <c r="E65" s="4" t="str">
        <f>VLOOKUP(A65,HOP!A:L,12,0)</f>
        <v>913.90</v>
      </c>
      <c r="F65" s="4" t="str">
        <f>VLOOKUP(A65,HOP!A:C,3,0)</f>
        <v>4238127</v>
      </c>
      <c r="G65" s="4">
        <f t="shared" si="2"/>
        <v>-0.0599999999999454</v>
      </c>
      <c r="H65" s="4" t="str">
        <f t="shared" si="3"/>
        <v>，4238127</v>
      </c>
      <c r="I65" s="4" t="str">
        <f>VLOOKUP(A65,HOP!A:U,21,0)</f>
        <v>直连</v>
      </c>
    </row>
    <row r="66" s="4" customFormat="1" hidden="1" spans="1:9">
      <c r="A66" s="5">
        <v>999228435143638</v>
      </c>
      <c r="B66" s="6">
        <v>45275</v>
      </c>
      <c r="C66" s="6">
        <v>45277</v>
      </c>
      <c r="D66" s="4">
        <v>694.82</v>
      </c>
      <c r="E66" s="4" t="str">
        <f>VLOOKUP(A66,HOP!A:L,12,0)</f>
        <v>694.82</v>
      </c>
      <c r="F66" s="4" t="str">
        <f>VLOOKUP(A66,HOP!A:C,3,0)</f>
        <v>4238617</v>
      </c>
      <c r="G66" s="4">
        <f t="shared" si="2"/>
        <v>0</v>
      </c>
      <c r="H66" s="4" t="str">
        <f t="shared" si="3"/>
        <v>，4238617</v>
      </c>
      <c r="I66" s="4" t="str">
        <f>VLOOKUP(A66,HOP!A:U,21,0)</f>
        <v>直采</v>
      </c>
    </row>
    <row r="67" s="4" customFormat="1" spans="1:9">
      <c r="A67" s="5">
        <v>999228436597581</v>
      </c>
      <c r="B67" s="6">
        <v>45276</v>
      </c>
      <c r="C67" s="6">
        <v>45277</v>
      </c>
      <c r="D67" s="4">
        <v>870.91</v>
      </c>
      <c r="E67" s="4" t="str">
        <f>VLOOKUP(A67,HOP!A:L,12,0)</f>
        <v>870.92</v>
      </c>
      <c r="F67" s="4" t="str">
        <f>VLOOKUP(A67,HOP!A:C,3,0)</f>
        <v>4239168</v>
      </c>
      <c r="G67" s="4">
        <f t="shared" ref="G67:G98" si="4">D67-E67</f>
        <v>-0.00999999999999091</v>
      </c>
      <c r="H67" s="4" t="str">
        <f t="shared" ref="H67:H98" si="5">$H$1&amp;F67</f>
        <v>，4239168</v>
      </c>
      <c r="I67" s="4" t="str">
        <f>VLOOKUP(A67,HOP!A:U,21,0)</f>
        <v>直连</v>
      </c>
    </row>
    <row r="68" s="4" customFormat="1" hidden="1" spans="1:9">
      <c r="A68" s="5">
        <v>999228439866245</v>
      </c>
      <c r="B68" s="6">
        <v>45274</v>
      </c>
      <c r="C68" s="6">
        <v>45277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hidden="1" spans="1:9">
      <c r="A69" s="5">
        <v>999228439891908</v>
      </c>
      <c r="B69" s="6">
        <v>45274</v>
      </c>
      <c r="C69" s="6">
        <v>45277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VLOOKUP(A69,HOP!A:U,21,0)</f>
        <v>#N/A</v>
      </c>
    </row>
    <row r="70" s="4" customFormat="1" hidden="1" spans="1:9">
      <c r="A70" s="5">
        <v>999228442230573</v>
      </c>
      <c r="B70" s="6">
        <v>45276</v>
      </c>
      <c r="C70" s="6">
        <v>45277</v>
      </c>
      <c r="D70" s="4">
        <v>192.54</v>
      </c>
      <c r="E70" s="4" t="str">
        <f>VLOOKUP(A70,HOP!A:L,12,0)</f>
        <v>192.54</v>
      </c>
      <c r="F70" s="4" t="str">
        <f>VLOOKUP(A70,HOP!A:C,3,0)</f>
        <v>4242759</v>
      </c>
      <c r="G70" s="4">
        <f t="shared" si="4"/>
        <v>0</v>
      </c>
      <c r="H70" s="4" t="str">
        <f t="shared" si="5"/>
        <v>，4242759</v>
      </c>
      <c r="I70" s="4" t="str">
        <f>VLOOKUP(A70,HOP!A:U,21,0)</f>
        <v>直连</v>
      </c>
    </row>
    <row r="71" s="4" customFormat="1" hidden="1" spans="1:9">
      <c r="A71" s="5">
        <v>999228442423619</v>
      </c>
      <c r="B71" s="6">
        <v>45276</v>
      </c>
      <c r="C71" s="6">
        <v>45277</v>
      </c>
      <c r="D71" s="4">
        <v>1665.43</v>
      </c>
      <c r="E71" s="4" t="str">
        <f>VLOOKUP(A71,HOP!A:L,12,0)</f>
        <v>1665.43</v>
      </c>
      <c r="F71" s="4" t="str">
        <f>VLOOKUP(A71,HOP!A:C,3,0)</f>
        <v>4243074</v>
      </c>
      <c r="G71" s="4">
        <f t="shared" si="4"/>
        <v>0</v>
      </c>
      <c r="H71" s="4" t="str">
        <f t="shared" si="5"/>
        <v>，4243074</v>
      </c>
      <c r="I71" s="4" t="str">
        <f>VLOOKUP(A71,HOP!A:U,21,0)</f>
        <v>直连</v>
      </c>
    </row>
    <row r="72" s="4" customFormat="1" hidden="1" spans="1:9">
      <c r="A72" s="5">
        <v>999228442549572</v>
      </c>
      <c r="B72" s="6">
        <v>45275</v>
      </c>
      <c r="C72" s="6">
        <v>45277</v>
      </c>
      <c r="D72" s="4">
        <v>1711.76</v>
      </c>
      <c r="E72" s="4" t="str">
        <f>VLOOKUP(A72,HOP!A:L,12,0)</f>
        <v>1711.76</v>
      </c>
      <c r="F72" s="4" t="str">
        <f>VLOOKUP(A72,HOP!A:C,3,0)</f>
        <v>4243161</v>
      </c>
      <c r="G72" s="4">
        <f t="shared" si="4"/>
        <v>0</v>
      </c>
      <c r="H72" s="4" t="str">
        <f t="shared" si="5"/>
        <v>，4243161</v>
      </c>
      <c r="I72" s="4" t="str">
        <f>VLOOKUP(A72,HOP!A:U,21,0)</f>
        <v>直连</v>
      </c>
    </row>
    <row r="73" s="4" customFormat="1" hidden="1" spans="1:9">
      <c r="A73" s="5">
        <v>999228443338996</v>
      </c>
      <c r="B73" s="6">
        <v>45276</v>
      </c>
      <c r="C73" s="6">
        <v>45277</v>
      </c>
      <c r="D73" s="4">
        <v>7215.48</v>
      </c>
      <c r="E73" s="4" t="str">
        <f>VLOOKUP(A73,HOP!A:L,12,0)</f>
        <v>7215.48</v>
      </c>
      <c r="F73" s="4" t="str">
        <f>VLOOKUP(A73,HOP!A:C,3,0)</f>
        <v>4244786</v>
      </c>
      <c r="G73" s="4">
        <f t="shared" si="4"/>
        <v>0</v>
      </c>
      <c r="H73" s="4" t="str">
        <f t="shared" si="5"/>
        <v>，4244786</v>
      </c>
      <c r="I73" s="4" t="str">
        <f>VLOOKUP(A73,HOP!A:U,21,0)</f>
        <v>直连</v>
      </c>
    </row>
    <row r="74" s="4" customFormat="1" hidden="1" spans="1:9">
      <c r="A74" s="5">
        <v>999228443367722</v>
      </c>
      <c r="B74" s="6">
        <v>45270</v>
      </c>
      <c r="C74" s="6">
        <v>45277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hidden="1" spans="1:9">
      <c r="A75" s="5">
        <v>999228444591277</v>
      </c>
      <c r="B75" s="6">
        <v>45276</v>
      </c>
      <c r="C75" s="6">
        <v>45277</v>
      </c>
      <c r="D75" s="4">
        <v>1175.44</v>
      </c>
      <c r="E75" s="4" t="str">
        <f>VLOOKUP(A75,HOP!A:L,12,0)</f>
        <v>1175.44</v>
      </c>
      <c r="F75" s="4" t="str">
        <f>VLOOKUP(A75,HOP!A:C,3,0)</f>
        <v>4246818</v>
      </c>
      <c r="G75" s="4">
        <f t="shared" si="4"/>
        <v>0</v>
      </c>
      <c r="H75" s="4" t="str">
        <f t="shared" si="5"/>
        <v>，4246818</v>
      </c>
      <c r="I75" s="4" t="str">
        <f>VLOOKUP(A75,HOP!A:U,21,0)</f>
        <v>直连</v>
      </c>
    </row>
    <row r="76" s="4" customFormat="1" hidden="1" spans="1:9">
      <c r="A76" s="5">
        <v>999228444715653</v>
      </c>
      <c r="B76" s="6">
        <v>45276</v>
      </c>
      <c r="C76" s="6">
        <v>45277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VLOOKUP(A76,HOP!A:U,21,0)</f>
        <v>#N/A</v>
      </c>
    </row>
    <row r="77" s="4" customFormat="1" hidden="1" spans="1:9">
      <c r="A77" s="5">
        <v>999228445044548</v>
      </c>
      <c r="B77" s="6">
        <v>45275</v>
      </c>
      <c r="C77" s="6">
        <v>45277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999228445067256</v>
      </c>
      <c r="B78" s="6">
        <v>45276</v>
      </c>
      <c r="C78" s="6">
        <v>45277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hidden="1" spans="1:9">
      <c r="A79" s="5">
        <v>999228445656798</v>
      </c>
      <c r="B79" s="6">
        <v>45275</v>
      </c>
      <c r="C79" s="6">
        <v>45277</v>
      </c>
      <c r="D79" s="4">
        <v>2041.38</v>
      </c>
      <c r="E79" s="4" t="str">
        <f>VLOOKUP(A79,HOP!A:L,12,0)</f>
        <v>2041.38</v>
      </c>
      <c r="F79" s="4" t="str">
        <f>VLOOKUP(A79,HOP!A:C,3,0)</f>
        <v>4248856</v>
      </c>
      <c r="G79" s="4">
        <f t="shared" si="4"/>
        <v>0</v>
      </c>
      <c r="H79" s="4" t="str">
        <f t="shared" si="5"/>
        <v>，4248856</v>
      </c>
      <c r="I79" s="4" t="str">
        <f>VLOOKUP(A79,HOP!A:U,21,0)</f>
        <v>直连</v>
      </c>
    </row>
    <row r="80" s="4" customFormat="1" hidden="1" spans="1:9">
      <c r="A80" s="5">
        <v>999228445724496</v>
      </c>
      <c r="B80" s="6">
        <v>45275</v>
      </c>
      <c r="C80" s="6">
        <v>45277</v>
      </c>
      <c r="D80" s="4">
        <v>1364.6</v>
      </c>
      <c r="E80" s="4" t="str">
        <f>VLOOKUP(A80,HOP!A:L,12,0)</f>
        <v>1364.60</v>
      </c>
      <c r="F80" s="4" t="str">
        <f>VLOOKUP(A80,HOP!A:C,3,0)</f>
        <v>4249054</v>
      </c>
      <c r="G80" s="4">
        <f t="shared" si="4"/>
        <v>0</v>
      </c>
      <c r="H80" s="4" t="str">
        <f t="shared" si="5"/>
        <v>，4249054</v>
      </c>
      <c r="I80" s="4" t="str">
        <f>VLOOKUP(A80,HOP!A:U,21,0)</f>
        <v>直连</v>
      </c>
    </row>
    <row r="81" s="4" customFormat="1" hidden="1" spans="1:9">
      <c r="A81" s="5">
        <v>999228446471678</v>
      </c>
      <c r="B81" s="6">
        <v>45276</v>
      </c>
      <c r="C81" s="6">
        <v>45277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hidden="1" spans="1:9">
      <c r="A82" s="5">
        <v>999228446484396</v>
      </c>
      <c r="B82" s="6">
        <v>45275</v>
      </c>
      <c r="C82" s="6">
        <v>45277</v>
      </c>
      <c r="D82" s="4">
        <v>784.78</v>
      </c>
      <c r="E82" s="4" t="str">
        <f>VLOOKUP(A82,HOP!A:L,12,0)</f>
        <v>784.78</v>
      </c>
      <c r="F82" s="4" t="str">
        <f>VLOOKUP(A82,HOP!A:C,3,0)</f>
        <v>4250700</v>
      </c>
      <c r="G82" s="4">
        <f t="shared" si="4"/>
        <v>0</v>
      </c>
      <c r="H82" s="4" t="str">
        <f t="shared" si="5"/>
        <v>，4250700</v>
      </c>
      <c r="I82" s="4" t="str">
        <f>VLOOKUP(A82,HOP!A:U,21,0)</f>
        <v>直采</v>
      </c>
    </row>
    <row r="83" s="4" customFormat="1" hidden="1" spans="1:9">
      <c r="A83" s="5">
        <v>999228446735928</v>
      </c>
      <c r="B83" s="6">
        <v>45273</v>
      </c>
      <c r="C83" s="6">
        <v>45277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VLOOKUP(A83,HOP!A:U,21,0)</f>
        <v>#N/A</v>
      </c>
    </row>
    <row r="84" s="4" customFormat="1" hidden="1" spans="1:9">
      <c r="A84" s="5">
        <v>999228474492032</v>
      </c>
      <c r="B84" s="6">
        <v>45275</v>
      </c>
      <c r="C84" s="6">
        <v>45277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VLOOKUP(A84,HOP!A:U,21,0)</f>
        <v>#N/A</v>
      </c>
    </row>
    <row r="85" s="4" customFormat="1" hidden="1" spans="1:9">
      <c r="A85" s="5">
        <v>999228485217106</v>
      </c>
      <c r="B85" s="6">
        <v>45275</v>
      </c>
      <c r="C85" s="6">
        <v>45277</v>
      </c>
      <c r="D85" s="4">
        <v>3707.54</v>
      </c>
      <c r="E85" s="4" t="str">
        <f>VLOOKUP(A85,HOP!A:L,12,0)</f>
        <v>3707.54</v>
      </c>
      <c r="F85" s="4" t="str">
        <f>VLOOKUP(A85,HOP!A:C,3,0)</f>
        <v>4257234</v>
      </c>
      <c r="G85" s="4">
        <f t="shared" si="4"/>
        <v>0</v>
      </c>
      <c r="H85" s="4" t="str">
        <f t="shared" si="5"/>
        <v>，4257234</v>
      </c>
      <c r="I85" s="4" t="str">
        <f>VLOOKUP(A85,HOP!A:U,21,0)</f>
        <v>直连</v>
      </c>
    </row>
    <row r="86" s="4" customFormat="1" hidden="1" spans="1:9">
      <c r="A86" s="5">
        <v>999228488835906</v>
      </c>
      <c r="B86" s="6">
        <v>45274</v>
      </c>
      <c r="C86" s="6">
        <v>45277</v>
      </c>
      <c r="D86" s="4">
        <v>1964.59</v>
      </c>
      <c r="E86" s="4" t="str">
        <f>VLOOKUP(A86,HOP!A:L,12,0)</f>
        <v>1964.59</v>
      </c>
      <c r="F86" s="4" t="str">
        <f>VLOOKUP(A86,HOP!A:C,3,0)</f>
        <v>4260744</v>
      </c>
      <c r="G86" s="4">
        <f t="shared" si="4"/>
        <v>0</v>
      </c>
      <c r="H86" s="4" t="str">
        <f t="shared" si="5"/>
        <v>，4260744</v>
      </c>
      <c r="I86" s="4" t="str">
        <f>VLOOKUP(A86,HOP!A:U,21,0)</f>
        <v>直连</v>
      </c>
    </row>
    <row r="87" s="4" customFormat="1" hidden="1" spans="1:9">
      <c r="A87" s="5">
        <v>999228492315233</v>
      </c>
      <c r="B87" s="6">
        <v>45275</v>
      </c>
      <c r="C87" s="6">
        <v>45277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4"/>
        <v>#N/A</v>
      </c>
      <c r="H87" s="4" t="e">
        <f t="shared" si="5"/>
        <v>#N/A</v>
      </c>
      <c r="I87" s="4" t="e">
        <f>VLOOKUP(A87,HOP!A:U,21,0)</f>
        <v>#N/A</v>
      </c>
    </row>
    <row r="88" s="4" customFormat="1" hidden="1" spans="1:9">
      <c r="A88" s="5">
        <v>999228493842744</v>
      </c>
      <c r="B88" s="6">
        <v>45273</v>
      </c>
      <c r="C88" s="6">
        <v>45277</v>
      </c>
      <c r="D88" s="4">
        <v>2534.66</v>
      </c>
      <c r="E88" s="4" t="str">
        <f>VLOOKUP(A88,HOP!A:L,12,0)</f>
        <v>2534.64</v>
      </c>
      <c r="F88" s="4" t="str">
        <f>VLOOKUP(A88,HOP!A:C,3,0)</f>
        <v>4263120</v>
      </c>
      <c r="G88" s="4">
        <f t="shared" si="4"/>
        <v>0.0199999999999818</v>
      </c>
      <c r="H88" s="4" t="str">
        <f t="shared" si="5"/>
        <v>，4263120</v>
      </c>
      <c r="I88" s="4" t="str">
        <f>VLOOKUP(A88,HOP!A:U,21,0)</f>
        <v>直采</v>
      </c>
    </row>
    <row r="89" s="4" customFormat="1" hidden="1" spans="1:9">
      <c r="A89" s="5">
        <v>999228495591782</v>
      </c>
      <c r="B89" s="6">
        <v>45275</v>
      </c>
      <c r="C89" s="6">
        <v>45277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4"/>
        <v>#N/A</v>
      </c>
      <c r="H89" s="4" t="e">
        <f t="shared" si="5"/>
        <v>#N/A</v>
      </c>
      <c r="I89" s="4" t="e">
        <f>VLOOKUP(A89,HOP!A:U,21,0)</f>
        <v>#N/A</v>
      </c>
    </row>
    <row r="90" s="4" customFormat="1" hidden="1" spans="1:9">
      <c r="A90" s="5">
        <v>999228496803646</v>
      </c>
      <c r="B90" s="6">
        <v>45274</v>
      </c>
      <c r="C90" s="6">
        <v>45277</v>
      </c>
      <c r="D90" s="4">
        <v>6318</v>
      </c>
      <c r="E90" s="4" t="str">
        <f>VLOOKUP(A90,HOP!A:L,12,0)</f>
        <v>6318.00</v>
      </c>
      <c r="F90" s="4" t="str">
        <f>VLOOKUP(A90,HOP!A:C,3,0)</f>
        <v>4264584</v>
      </c>
      <c r="G90" s="4">
        <f t="shared" si="4"/>
        <v>0</v>
      </c>
      <c r="H90" s="4" t="str">
        <f t="shared" si="5"/>
        <v>，4264584</v>
      </c>
      <c r="I90" s="4" t="str">
        <f>VLOOKUP(A90,HOP!A:U,21,0)</f>
        <v>直采</v>
      </c>
    </row>
    <row r="91" s="4" customFormat="1" hidden="1" spans="1:9">
      <c r="A91" s="5">
        <v>999228496957301</v>
      </c>
      <c r="B91" s="6">
        <v>45272</v>
      </c>
      <c r="C91" s="6">
        <v>45277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999228499938029</v>
      </c>
      <c r="B92" s="6">
        <v>45276</v>
      </c>
      <c r="C92" s="6">
        <v>45277</v>
      </c>
      <c r="D92" s="4">
        <v>463.71</v>
      </c>
      <c r="E92" s="4" t="str">
        <f>VLOOKUP(A92,HOP!A:L,12,0)</f>
        <v>463.71</v>
      </c>
      <c r="F92" s="4" t="str">
        <f>VLOOKUP(A92,HOP!A:C,3,0)</f>
        <v>4266305</v>
      </c>
      <c r="G92" s="4">
        <f t="shared" si="4"/>
        <v>0</v>
      </c>
      <c r="H92" s="4" t="str">
        <f t="shared" si="5"/>
        <v>，4266305</v>
      </c>
      <c r="I92" s="4" t="str">
        <f>VLOOKUP(A92,HOP!A:U,21,0)</f>
        <v>直连</v>
      </c>
    </row>
    <row r="93" s="4" customFormat="1" hidden="1" spans="1:9">
      <c r="A93" s="5">
        <v>999228500387538</v>
      </c>
      <c r="B93" s="6">
        <v>45275</v>
      </c>
      <c r="C93" s="6">
        <v>45277</v>
      </c>
      <c r="D93" s="4">
        <v>556.52</v>
      </c>
      <c r="E93" s="4" t="str">
        <f>VLOOKUP(A93,HOP!A:L,12,0)</f>
        <v>556.52</v>
      </c>
      <c r="F93" s="4" t="str">
        <f>VLOOKUP(A93,HOP!A:C,3,0)</f>
        <v>4266501</v>
      </c>
      <c r="G93" s="4">
        <f t="shared" si="4"/>
        <v>0</v>
      </c>
      <c r="H93" s="4" t="str">
        <f t="shared" si="5"/>
        <v>，4266501</v>
      </c>
      <c r="I93" s="4" t="str">
        <f>VLOOKUP(A93,HOP!A:U,21,0)</f>
        <v>直连</v>
      </c>
    </row>
    <row r="94" s="4" customFormat="1" hidden="1" spans="1:9">
      <c r="A94" s="5">
        <v>999228500511897</v>
      </c>
      <c r="B94" s="6">
        <v>45275</v>
      </c>
      <c r="C94" s="6">
        <v>45277</v>
      </c>
      <c r="D94" s="4">
        <v>556.52</v>
      </c>
      <c r="E94" s="4" t="str">
        <f>VLOOKUP(A94,HOP!A:L,12,0)</f>
        <v>556.52</v>
      </c>
      <c r="F94" s="4" t="str">
        <f>VLOOKUP(A94,HOP!A:C,3,0)</f>
        <v>4266560</v>
      </c>
      <c r="G94" s="4">
        <f t="shared" si="4"/>
        <v>0</v>
      </c>
      <c r="H94" s="4" t="str">
        <f t="shared" si="5"/>
        <v>，4266560</v>
      </c>
      <c r="I94" s="4" t="str">
        <f>VLOOKUP(A94,HOP!A:U,21,0)</f>
        <v>直连</v>
      </c>
    </row>
    <row r="95" s="4" customFormat="1" hidden="1" spans="1:9">
      <c r="A95" s="5">
        <v>999228507087152</v>
      </c>
      <c r="B95" s="6">
        <v>45274</v>
      </c>
      <c r="C95" s="6">
        <v>45277</v>
      </c>
      <c r="D95" s="4">
        <v>648.63</v>
      </c>
      <c r="E95" s="4" t="str">
        <f>VLOOKUP(A95,HOP!A:L,12,0)</f>
        <v>648.63</v>
      </c>
      <c r="F95" s="4" t="str">
        <f>VLOOKUP(A95,HOP!A:C,3,0)</f>
        <v>4268067</v>
      </c>
      <c r="G95" s="4">
        <f t="shared" si="4"/>
        <v>0</v>
      </c>
      <c r="H95" s="4" t="str">
        <f t="shared" si="5"/>
        <v>，4268067</v>
      </c>
      <c r="I95" s="4" t="str">
        <f>VLOOKUP(A95,HOP!A:U,21,0)</f>
        <v>直连</v>
      </c>
    </row>
    <row r="96" s="4" customFormat="1" hidden="1" spans="1:9">
      <c r="A96" s="5">
        <v>999228507727944</v>
      </c>
      <c r="B96" s="6">
        <v>45276</v>
      </c>
      <c r="C96" s="6">
        <v>45277</v>
      </c>
      <c r="D96" s="4">
        <v>1265.87</v>
      </c>
      <c r="E96" s="4" t="str">
        <f>VLOOKUP(A96,HOP!A:L,12,0)</f>
        <v>1265.87</v>
      </c>
      <c r="F96" s="4" t="str">
        <f>VLOOKUP(A96,HOP!A:C,3,0)</f>
        <v>4268224</v>
      </c>
      <c r="G96" s="4">
        <f t="shared" si="4"/>
        <v>0</v>
      </c>
      <c r="H96" s="4" t="str">
        <f t="shared" si="5"/>
        <v>，4268224</v>
      </c>
      <c r="I96" s="4" t="str">
        <f>VLOOKUP(A96,HOP!A:U,21,0)</f>
        <v>直连</v>
      </c>
    </row>
    <row r="97" s="4" customFormat="1" hidden="1" spans="1:9">
      <c r="A97" s="5">
        <v>999228512087271</v>
      </c>
      <c r="B97" s="6">
        <v>45276</v>
      </c>
      <c r="C97" s="6">
        <v>45277</v>
      </c>
      <c r="D97" s="4">
        <v>197.77</v>
      </c>
      <c r="E97" s="4" t="str">
        <f>VLOOKUP(A97,HOP!A:L,12,0)</f>
        <v>197.77</v>
      </c>
      <c r="F97" s="4" t="str">
        <f>VLOOKUP(A97,HOP!A:C,3,0)</f>
        <v>4269469</v>
      </c>
      <c r="G97" s="4">
        <f t="shared" si="4"/>
        <v>0</v>
      </c>
      <c r="H97" s="4" t="str">
        <f t="shared" si="5"/>
        <v>，4269469</v>
      </c>
      <c r="I97" s="4" t="str">
        <f>VLOOKUP(A97,HOP!A:U,21,0)</f>
        <v>直连</v>
      </c>
    </row>
    <row r="98" s="4" customFormat="1" hidden="1" spans="1:9">
      <c r="A98" s="5">
        <v>999228513677115</v>
      </c>
      <c r="B98" s="6">
        <v>45274</v>
      </c>
      <c r="C98" s="6">
        <v>45277</v>
      </c>
      <c r="D98" s="4">
        <v>1417.92</v>
      </c>
      <c r="E98" s="4" t="str">
        <f>VLOOKUP(A98,HOP!A:L,12,0)</f>
        <v>1417.92</v>
      </c>
      <c r="F98" s="4" t="str">
        <f>VLOOKUP(A98,HOP!A:C,3,0)</f>
        <v>4270087</v>
      </c>
      <c r="G98" s="4">
        <f t="shared" si="4"/>
        <v>0</v>
      </c>
      <c r="H98" s="4" t="str">
        <f t="shared" si="5"/>
        <v>，4270087</v>
      </c>
      <c r="I98" s="4" t="str">
        <f>VLOOKUP(A98,HOP!A:U,21,0)</f>
        <v>直连</v>
      </c>
    </row>
    <row r="99" s="4" customFormat="1" hidden="1" spans="1:9">
      <c r="A99" s="5">
        <v>999228521577470</v>
      </c>
      <c r="B99" s="6">
        <v>45274</v>
      </c>
      <c r="C99" s="6">
        <v>45277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ref="G99:G130" si="6">D99-E99</f>
        <v>#N/A</v>
      </c>
      <c r="H99" s="4" t="e">
        <f t="shared" ref="H99:H130" si="7">$H$1&amp;F99</f>
        <v>#N/A</v>
      </c>
      <c r="I99" s="4" t="e">
        <f>VLOOKUP(A99,HOP!A:U,21,0)</f>
        <v>#N/A</v>
      </c>
    </row>
    <row r="100" s="4" customFormat="1" hidden="1" spans="1:9">
      <c r="A100" s="5">
        <v>999228521757268</v>
      </c>
      <c r="B100" s="6">
        <v>45276</v>
      </c>
      <c r="C100" s="6">
        <v>45277</v>
      </c>
      <c r="D100" s="4">
        <v>0</v>
      </c>
      <c r="E100" s="4" t="str">
        <f>VLOOKUP(A100,HOP!A:L,12,0)</f>
        <v>0.00</v>
      </c>
      <c r="F100" s="4" t="str">
        <f>VLOOKUP(A100,HOP!A:C,3,0)</f>
        <v>4271214</v>
      </c>
      <c r="G100" s="4">
        <f t="shared" si="6"/>
        <v>0</v>
      </c>
      <c r="H100" s="4" t="str">
        <f t="shared" si="7"/>
        <v>，4271214</v>
      </c>
      <c r="I100" s="4" t="str">
        <f>VLOOKUP(A100,HOP!A:U,21,0)</f>
        <v>直连</v>
      </c>
    </row>
    <row r="101" s="4" customFormat="1" hidden="1" spans="1:9">
      <c r="A101" s="5">
        <v>999228521852237</v>
      </c>
      <c r="B101" s="6">
        <v>45274</v>
      </c>
      <c r="C101" s="6">
        <v>45277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6"/>
        <v>#N/A</v>
      </c>
      <c r="H101" s="4" t="e">
        <f t="shared" si="7"/>
        <v>#N/A</v>
      </c>
      <c r="I101" s="4" t="e">
        <f>VLOOKUP(A101,HOP!A:U,21,0)</f>
        <v>#N/A</v>
      </c>
    </row>
    <row r="102" s="4" customFormat="1" hidden="1" spans="1:9">
      <c r="A102" s="5">
        <v>999228523249375</v>
      </c>
      <c r="B102" s="6">
        <v>45274</v>
      </c>
      <c r="C102" s="6">
        <v>45277</v>
      </c>
      <c r="D102" s="4">
        <v>2728.62</v>
      </c>
      <c r="E102" s="4" t="str">
        <f>VLOOKUP(A102,HOP!A:L,12,0)</f>
        <v>2728.62</v>
      </c>
      <c r="F102" s="4" t="str">
        <f>VLOOKUP(A102,HOP!A:C,3,0)</f>
        <v>4271813</v>
      </c>
      <c r="G102" s="4">
        <f t="shared" si="6"/>
        <v>0</v>
      </c>
      <c r="H102" s="4" t="str">
        <f t="shared" si="7"/>
        <v>，4271813</v>
      </c>
      <c r="I102" s="4" t="str">
        <f>VLOOKUP(A102,HOP!A:U,21,0)</f>
        <v>直连</v>
      </c>
    </row>
    <row r="103" s="4" customFormat="1" hidden="1" spans="1:9">
      <c r="A103" s="5">
        <v>999228530225743</v>
      </c>
      <c r="B103" s="6">
        <v>45275</v>
      </c>
      <c r="C103" s="6">
        <v>45277</v>
      </c>
      <c r="D103" s="4">
        <v>481.74</v>
      </c>
      <c r="E103" s="4" t="str">
        <f>VLOOKUP(A103,HOP!A:L,12,0)</f>
        <v>481.74</v>
      </c>
      <c r="F103" s="4" t="str">
        <f>VLOOKUP(A103,HOP!A:C,3,0)</f>
        <v>4273383</v>
      </c>
      <c r="G103" s="4">
        <f t="shared" si="6"/>
        <v>0</v>
      </c>
      <c r="H103" s="4" t="str">
        <f t="shared" si="7"/>
        <v>，4273383</v>
      </c>
      <c r="I103" s="4" t="str">
        <f>VLOOKUP(A103,HOP!A:U,21,0)</f>
        <v>直连</v>
      </c>
    </row>
    <row r="104" s="4" customFormat="1" hidden="1" spans="1:9">
      <c r="A104" s="5">
        <v>999228535729474</v>
      </c>
      <c r="B104" s="6">
        <v>45276</v>
      </c>
      <c r="C104" s="6">
        <v>45277</v>
      </c>
      <c r="D104" s="4">
        <v>587.71</v>
      </c>
      <c r="E104" s="4" t="str">
        <f>VLOOKUP(A104,HOP!A:L,12,0)</f>
        <v>587.71</v>
      </c>
      <c r="F104" s="4" t="str">
        <f>VLOOKUP(A104,HOP!A:C,3,0)</f>
        <v>4274507</v>
      </c>
      <c r="G104" s="4">
        <f t="shared" si="6"/>
        <v>0</v>
      </c>
      <c r="H104" s="4" t="str">
        <f t="shared" si="7"/>
        <v>，4274507</v>
      </c>
      <c r="I104" s="4" t="str">
        <f>VLOOKUP(A104,HOP!A:U,21,0)</f>
        <v>直连</v>
      </c>
    </row>
    <row r="105" s="4" customFormat="1" hidden="1" spans="1:9">
      <c r="A105" s="5">
        <v>999228545268522</v>
      </c>
      <c r="B105" s="6">
        <v>45275</v>
      </c>
      <c r="C105" s="6">
        <v>45277</v>
      </c>
      <c r="D105" s="4">
        <v>1117.09</v>
      </c>
      <c r="E105" s="4" t="str">
        <f>VLOOKUP(A105,HOP!A:L,12,0)</f>
        <v>1117.09</v>
      </c>
      <c r="F105" s="4" t="str">
        <f>VLOOKUP(A105,HOP!A:C,3,0)</f>
        <v>4277221</v>
      </c>
      <c r="G105" s="4">
        <f t="shared" si="6"/>
        <v>0</v>
      </c>
      <c r="H105" s="4" t="str">
        <f t="shared" si="7"/>
        <v>，4277221</v>
      </c>
      <c r="I105" s="4" t="str">
        <f>VLOOKUP(A105,HOP!A:U,21,0)</f>
        <v>直连</v>
      </c>
    </row>
    <row r="106" s="4" customFormat="1" hidden="1" spans="1:9">
      <c r="A106" s="5">
        <v>999228545548453</v>
      </c>
      <c r="B106" s="6">
        <v>45276</v>
      </c>
      <c r="C106" s="6">
        <v>45277</v>
      </c>
      <c r="D106" s="4">
        <v>1291.24</v>
      </c>
      <c r="E106" s="4" t="str">
        <f>VLOOKUP(A106,HOP!A:L,12,0)</f>
        <v>1291.24</v>
      </c>
      <c r="F106" s="4" t="str">
        <f>VLOOKUP(A106,HOP!A:C,3,0)</f>
        <v>4277309</v>
      </c>
      <c r="G106" s="4">
        <f t="shared" si="6"/>
        <v>0</v>
      </c>
      <c r="H106" s="4" t="str">
        <f t="shared" si="7"/>
        <v>，4277309</v>
      </c>
      <c r="I106" s="4" t="str">
        <f>VLOOKUP(A106,HOP!A:U,21,0)</f>
        <v>直连</v>
      </c>
    </row>
    <row r="107" s="4" customFormat="1" hidden="1" spans="1:9">
      <c r="A107" s="5">
        <v>999228546725484</v>
      </c>
      <c r="B107" s="6">
        <v>45276</v>
      </c>
      <c r="C107" s="6">
        <v>45277</v>
      </c>
      <c r="D107" s="4">
        <v>587.71</v>
      </c>
      <c r="E107" s="4" t="str">
        <f>VLOOKUP(A107,HOP!A:L,12,0)</f>
        <v>587.71</v>
      </c>
      <c r="F107" s="4" t="str">
        <f>VLOOKUP(A107,HOP!A:C,3,0)</f>
        <v>4277581</v>
      </c>
      <c r="G107" s="4">
        <f t="shared" si="6"/>
        <v>0</v>
      </c>
      <c r="H107" s="4" t="str">
        <f t="shared" si="7"/>
        <v>，4277581</v>
      </c>
      <c r="I107" s="4" t="str">
        <f>VLOOKUP(A107,HOP!A:U,21,0)</f>
        <v>直连</v>
      </c>
    </row>
    <row r="108" s="4" customFormat="1" hidden="1" spans="1:9">
      <c r="A108" s="5">
        <v>999228553802549</v>
      </c>
      <c r="B108" s="6">
        <v>45270</v>
      </c>
      <c r="C108" s="6">
        <v>45277</v>
      </c>
      <c r="D108" s="4">
        <v>2275.98</v>
      </c>
      <c r="E108" s="4" t="str">
        <f>VLOOKUP(A108,HOP!A:L,12,0)</f>
        <v>2275.98</v>
      </c>
      <c r="F108" s="4" t="str">
        <f>VLOOKUP(A108,HOP!A:C,3,0)</f>
        <v>4283310</v>
      </c>
      <c r="G108" s="4">
        <f t="shared" si="6"/>
        <v>0</v>
      </c>
      <c r="H108" s="4" t="str">
        <f t="shared" si="7"/>
        <v>，4283310</v>
      </c>
      <c r="I108" s="4" t="str">
        <f>VLOOKUP(A108,HOP!A:U,21,0)</f>
        <v>直连</v>
      </c>
    </row>
    <row r="109" s="4" customFormat="1" hidden="1" spans="1:9">
      <c r="A109" s="5">
        <v>999228556486358</v>
      </c>
      <c r="B109" s="6">
        <v>45275</v>
      </c>
      <c r="C109" s="6">
        <v>45277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6"/>
        <v>#N/A</v>
      </c>
      <c r="H109" s="4" t="e">
        <f t="shared" si="7"/>
        <v>#N/A</v>
      </c>
      <c r="I109" s="4" t="e">
        <f>VLOOKUP(A109,HOP!A:U,21,0)</f>
        <v>#N/A</v>
      </c>
    </row>
    <row r="110" s="4" customFormat="1" hidden="1" spans="1:9">
      <c r="A110" s="5">
        <v>999228557459143</v>
      </c>
      <c r="B110" s="6">
        <v>45276</v>
      </c>
      <c r="C110" s="6">
        <v>45277</v>
      </c>
      <c r="D110" s="4">
        <v>1285.56</v>
      </c>
      <c r="E110" s="4" t="str">
        <f>VLOOKUP(A110,HOP!A:L,12,0)</f>
        <v>1285.56</v>
      </c>
      <c r="F110" s="4" t="str">
        <f>VLOOKUP(A110,HOP!A:C,3,0)</f>
        <v>4291100</v>
      </c>
      <c r="G110" s="4">
        <f t="shared" si="6"/>
        <v>0</v>
      </c>
      <c r="H110" s="4" t="str">
        <f t="shared" si="7"/>
        <v>，4291100</v>
      </c>
      <c r="I110" s="4" t="str">
        <f>VLOOKUP(A110,HOP!A:U,21,0)</f>
        <v>直连</v>
      </c>
    </row>
    <row r="111" s="4" customFormat="1" hidden="1" spans="1:9">
      <c r="A111" s="5">
        <v>999228558897429</v>
      </c>
      <c r="B111" s="6">
        <v>45275</v>
      </c>
      <c r="C111" s="6">
        <v>45277</v>
      </c>
      <c r="D111" s="4">
        <v>635.52</v>
      </c>
      <c r="E111" s="4" t="str">
        <f>VLOOKUP(A111,HOP!A:L,12,0)</f>
        <v>635.52</v>
      </c>
      <c r="F111" s="4" t="str">
        <f>VLOOKUP(A111,HOP!A:C,3,0)</f>
        <v>4292031</v>
      </c>
      <c r="G111" s="4">
        <f t="shared" si="6"/>
        <v>0</v>
      </c>
      <c r="H111" s="4" t="str">
        <f t="shared" si="7"/>
        <v>，4292031</v>
      </c>
      <c r="I111" s="4" t="str">
        <f>VLOOKUP(A111,HOP!A:U,21,0)</f>
        <v>直连</v>
      </c>
    </row>
    <row r="112" s="4" customFormat="1" hidden="1" spans="1:9">
      <c r="A112" s="5">
        <v>999228561349230</v>
      </c>
      <c r="B112" s="6">
        <v>45276</v>
      </c>
      <c r="C112" s="6">
        <v>45277</v>
      </c>
      <c r="D112" s="4">
        <v>407.93</v>
      </c>
      <c r="E112" s="4" t="str">
        <f>VLOOKUP(A112,HOP!A:L,12,0)</f>
        <v>407.93</v>
      </c>
      <c r="F112" s="4" t="str">
        <f>VLOOKUP(A112,HOP!A:C,3,0)</f>
        <v>4294907</v>
      </c>
      <c r="G112" s="4">
        <f t="shared" si="6"/>
        <v>0</v>
      </c>
      <c r="H112" s="4" t="str">
        <f t="shared" si="7"/>
        <v>，4294907</v>
      </c>
      <c r="I112" s="4" t="str">
        <f>VLOOKUP(A112,HOP!A:U,21,0)</f>
        <v>直连</v>
      </c>
    </row>
    <row r="113" s="4" customFormat="1" hidden="1" spans="1:9">
      <c r="A113" s="5">
        <v>999228561581348</v>
      </c>
      <c r="B113" s="6">
        <v>45276</v>
      </c>
      <c r="C113" s="6">
        <v>45277</v>
      </c>
      <c r="D113" s="4">
        <v>659.28</v>
      </c>
      <c r="E113" s="4" t="str">
        <f>VLOOKUP(A113,HOP!A:L,12,0)</f>
        <v>659.28</v>
      </c>
      <c r="F113" s="4" t="str">
        <f>VLOOKUP(A113,HOP!A:C,3,0)</f>
        <v>4295122</v>
      </c>
      <c r="G113" s="4">
        <f t="shared" si="6"/>
        <v>0</v>
      </c>
      <c r="H113" s="4" t="str">
        <f t="shared" si="7"/>
        <v>，4295122</v>
      </c>
      <c r="I113" s="4" t="str">
        <f>VLOOKUP(A113,HOP!A:U,21,0)</f>
        <v>直连</v>
      </c>
    </row>
    <row r="114" s="4" customFormat="1" hidden="1" spans="1:9">
      <c r="A114" s="5">
        <v>999228561617738</v>
      </c>
      <c r="B114" s="6">
        <v>45275</v>
      </c>
      <c r="C114" s="6">
        <v>45277</v>
      </c>
      <c r="D114" s="4">
        <v>892.76</v>
      </c>
      <c r="E114" s="4" t="str">
        <f>VLOOKUP(A114,HOP!A:L,12,0)</f>
        <v>892.76</v>
      </c>
      <c r="F114" s="4" t="str">
        <f>VLOOKUP(A114,HOP!A:C,3,0)</f>
        <v>4295147</v>
      </c>
      <c r="G114" s="4">
        <f t="shared" si="6"/>
        <v>0</v>
      </c>
      <c r="H114" s="4" t="str">
        <f t="shared" si="7"/>
        <v>，4295147</v>
      </c>
      <c r="I114" s="4" t="str">
        <f>VLOOKUP(A114,HOP!A:U,21,0)</f>
        <v>直连</v>
      </c>
    </row>
    <row r="115" s="4" customFormat="1" hidden="1" spans="1:9">
      <c r="A115" s="5">
        <v>999228567428672</v>
      </c>
      <c r="B115" s="6">
        <v>45276</v>
      </c>
      <c r="C115" s="6">
        <v>45277</v>
      </c>
      <c r="D115" s="4">
        <v>205.66</v>
      </c>
      <c r="E115" s="4" t="str">
        <f>VLOOKUP(A115,HOP!A:L,12,0)</f>
        <v>205.66</v>
      </c>
      <c r="F115" s="4" t="str">
        <f>VLOOKUP(A115,HOP!A:C,3,0)</f>
        <v>4296536</v>
      </c>
      <c r="G115" s="4">
        <f t="shared" si="6"/>
        <v>0</v>
      </c>
      <c r="H115" s="4" t="str">
        <f t="shared" si="7"/>
        <v>，4296536</v>
      </c>
      <c r="I115" s="4" t="str">
        <f>VLOOKUP(A115,HOP!A:U,21,0)</f>
        <v>直连</v>
      </c>
    </row>
    <row r="116" s="4" customFormat="1" hidden="1" spans="1:9">
      <c r="A116" s="5">
        <v>999228573025084</v>
      </c>
      <c r="B116" s="6">
        <v>45274</v>
      </c>
      <c r="C116" s="6">
        <v>45277</v>
      </c>
      <c r="D116" s="4">
        <v>2497.68</v>
      </c>
      <c r="E116" s="4" t="str">
        <f>VLOOKUP(A116,HOP!A:L,12,0)</f>
        <v>2497.68</v>
      </c>
      <c r="F116" s="4" t="str">
        <f>VLOOKUP(A116,HOP!A:C,3,0)</f>
        <v>4299585</v>
      </c>
      <c r="G116" s="4">
        <f t="shared" si="6"/>
        <v>0</v>
      </c>
      <c r="H116" s="4" t="str">
        <f t="shared" si="7"/>
        <v>，4299585</v>
      </c>
      <c r="I116" s="4" t="str">
        <f>VLOOKUP(A116,HOP!A:U,21,0)</f>
        <v>直连</v>
      </c>
    </row>
    <row r="117" s="4" customFormat="1" hidden="1" spans="1:9">
      <c r="A117" s="5">
        <v>999228573321097</v>
      </c>
      <c r="B117" s="6">
        <v>45271</v>
      </c>
      <c r="C117" s="6">
        <v>45277</v>
      </c>
      <c r="D117" s="4">
        <v>4019.34</v>
      </c>
      <c r="E117" s="4" t="str">
        <f>VLOOKUP(A117,HOP!A:L,12,0)</f>
        <v>4019.34</v>
      </c>
      <c r="F117" s="4" t="str">
        <f>VLOOKUP(A117,HOP!A:C,3,0)</f>
        <v>4299867</v>
      </c>
      <c r="G117" s="4">
        <f t="shared" si="6"/>
        <v>0</v>
      </c>
      <c r="H117" s="4" t="str">
        <f t="shared" si="7"/>
        <v>，4299867</v>
      </c>
      <c r="I117" s="4" t="str">
        <f>VLOOKUP(A117,HOP!A:U,21,0)</f>
        <v>直连</v>
      </c>
    </row>
    <row r="118" s="4" customFormat="1" spans="1:9">
      <c r="A118" s="5">
        <v>999228574007930</v>
      </c>
      <c r="B118" s="6">
        <v>45274</v>
      </c>
      <c r="C118" s="6">
        <v>45277</v>
      </c>
      <c r="D118" s="4">
        <v>4977.84</v>
      </c>
      <c r="E118" s="4" t="str">
        <f>VLOOKUP(A118,HOP!A:L,12,0)</f>
        <v>4977.93</v>
      </c>
      <c r="F118" s="4" t="str">
        <f>VLOOKUP(A118,HOP!A:C,3,0)</f>
        <v>4300539</v>
      </c>
      <c r="G118" s="4">
        <f t="shared" si="6"/>
        <v>-0.0900000000001455</v>
      </c>
      <c r="H118" s="4" t="str">
        <f t="shared" si="7"/>
        <v>，4300539</v>
      </c>
      <c r="I118" s="4" t="str">
        <f>VLOOKUP(A118,HOP!A:U,21,0)</f>
        <v>直连</v>
      </c>
    </row>
    <row r="119" s="4" customFormat="1" hidden="1" spans="1:9">
      <c r="A119" s="5">
        <v>999228574231031</v>
      </c>
      <c r="B119" s="6">
        <v>45275</v>
      </c>
      <c r="C119" s="6">
        <v>45277</v>
      </c>
      <c r="D119" s="4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6"/>
        <v>#N/A</v>
      </c>
      <c r="H119" s="4" t="e">
        <f t="shared" si="7"/>
        <v>#N/A</v>
      </c>
      <c r="I119" s="4" t="e">
        <f>VLOOKUP(A119,HOP!A:U,21,0)</f>
        <v>#N/A</v>
      </c>
    </row>
    <row r="120" s="4" customFormat="1" hidden="1" spans="1:9">
      <c r="A120" s="5">
        <v>999228574291610</v>
      </c>
      <c r="B120" s="6">
        <v>45276</v>
      </c>
      <c r="C120" s="6">
        <v>45277</v>
      </c>
      <c r="D120" s="4">
        <v>453.24</v>
      </c>
      <c r="E120" s="4" t="str">
        <f>VLOOKUP(A120,HOP!A:L,12,0)</f>
        <v>453.24</v>
      </c>
      <c r="F120" s="4" t="str">
        <f>VLOOKUP(A120,HOP!A:C,3,0)</f>
        <v>4300828</v>
      </c>
      <c r="G120" s="4">
        <f t="shared" si="6"/>
        <v>0</v>
      </c>
      <c r="H120" s="4" t="str">
        <f t="shared" si="7"/>
        <v>，4300828</v>
      </c>
      <c r="I120" s="4" t="str">
        <f>VLOOKUP(A120,HOP!A:U,21,0)</f>
        <v>直连</v>
      </c>
    </row>
    <row r="121" s="4" customFormat="1" hidden="1" spans="1:9">
      <c r="A121" s="5">
        <v>999228575550054</v>
      </c>
      <c r="B121" s="6">
        <v>45275</v>
      </c>
      <c r="C121" s="6">
        <v>45277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6"/>
        <v>#N/A</v>
      </c>
      <c r="H121" s="4" t="e">
        <f t="shared" si="7"/>
        <v>#N/A</v>
      </c>
      <c r="I121" s="4" t="e">
        <f>VLOOKUP(A121,HOP!A:U,21,0)</f>
        <v>#N/A</v>
      </c>
    </row>
    <row r="122" s="4" customFormat="1" hidden="1" spans="1:9">
      <c r="A122" s="5">
        <v>999228586562759</v>
      </c>
      <c r="B122" s="6">
        <v>45276</v>
      </c>
      <c r="C122" s="6">
        <v>45277</v>
      </c>
      <c r="D122" s="4">
        <v>1085.96</v>
      </c>
      <c r="E122" s="4" t="str">
        <f>VLOOKUP(A122,HOP!A:L,12,0)</f>
        <v>1085.96</v>
      </c>
      <c r="F122" s="4" t="str">
        <f>VLOOKUP(A122,HOP!A:C,3,0)</f>
        <v>4304655</v>
      </c>
      <c r="G122" s="4">
        <f t="shared" si="6"/>
        <v>0</v>
      </c>
      <c r="H122" s="4" t="str">
        <f t="shared" si="7"/>
        <v>，4304655</v>
      </c>
      <c r="I122" s="4" t="str">
        <f>VLOOKUP(A122,HOP!A:U,21,0)</f>
        <v>直连</v>
      </c>
    </row>
    <row r="123" s="4" customFormat="1" spans="1:9">
      <c r="A123" s="5">
        <v>999228587101423</v>
      </c>
      <c r="B123" s="6">
        <v>45275</v>
      </c>
      <c r="C123" s="6">
        <v>45277</v>
      </c>
      <c r="D123" s="4">
        <v>2846.98</v>
      </c>
      <c r="E123" s="4" t="str">
        <f>VLOOKUP(A123,HOP!A:L,12,0)</f>
        <v>2847.00</v>
      </c>
      <c r="F123" s="4" t="str">
        <f>VLOOKUP(A123,HOP!A:C,3,0)</f>
        <v>4305073</v>
      </c>
      <c r="G123" s="4">
        <f t="shared" si="6"/>
        <v>-0.0199999999999818</v>
      </c>
      <c r="H123" s="4" t="str">
        <f t="shared" si="7"/>
        <v>，4305073</v>
      </c>
      <c r="I123" s="4" t="str">
        <f>VLOOKUP(A123,HOP!A:U,21,0)</f>
        <v>直连</v>
      </c>
    </row>
    <row r="124" s="4" customFormat="1" hidden="1" spans="1:9">
      <c r="A124" s="5">
        <v>999228587225113</v>
      </c>
      <c r="B124" s="6">
        <v>45275</v>
      </c>
      <c r="C124" s="6">
        <v>45277</v>
      </c>
      <c r="D124" s="4">
        <v>0</v>
      </c>
      <c r="E124" s="4" t="e">
        <f>VLOOKUP(A124,HOP!A:L,12,0)</f>
        <v>#N/A</v>
      </c>
      <c r="F124" s="4" t="e">
        <f>VLOOKUP(A124,HOP!A:C,3,0)</f>
        <v>#N/A</v>
      </c>
      <c r="G124" s="4" t="e">
        <f t="shared" si="6"/>
        <v>#N/A</v>
      </c>
      <c r="H124" s="4" t="e">
        <f t="shared" si="7"/>
        <v>#N/A</v>
      </c>
      <c r="I124" s="4" t="e">
        <f>VLOOKUP(A124,HOP!A:U,21,0)</f>
        <v>#N/A</v>
      </c>
    </row>
    <row r="125" s="4" customFormat="1" hidden="1" spans="1:9">
      <c r="A125" s="5">
        <v>999228590368651</v>
      </c>
      <c r="B125" s="6">
        <v>45276</v>
      </c>
      <c r="C125" s="6">
        <v>45277</v>
      </c>
      <c r="D125" s="4">
        <v>1397.59</v>
      </c>
      <c r="E125" s="4" t="str">
        <f>VLOOKUP(A125,HOP!A:L,12,0)</f>
        <v>1397.59</v>
      </c>
      <c r="F125" s="4" t="str">
        <f>VLOOKUP(A125,HOP!A:C,3,0)</f>
        <v>4307941</v>
      </c>
      <c r="G125" s="4">
        <f t="shared" si="6"/>
        <v>0</v>
      </c>
      <c r="H125" s="4" t="str">
        <f t="shared" si="7"/>
        <v>，4307941</v>
      </c>
      <c r="I125" s="4" t="str">
        <f>VLOOKUP(A125,HOP!A:U,21,0)</f>
        <v>直连</v>
      </c>
    </row>
    <row r="126" s="4" customFormat="1" hidden="1" spans="1:9">
      <c r="A126" s="5">
        <v>28599331806</v>
      </c>
      <c r="B126" s="6">
        <v>45275</v>
      </c>
      <c r="C126" s="6">
        <v>45277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6"/>
        <v>#N/A</v>
      </c>
      <c r="H126" s="4" t="e">
        <f t="shared" si="7"/>
        <v>#N/A</v>
      </c>
      <c r="I126" s="4" t="e">
        <f>VLOOKUP(A126,HOP!A:U,21,0)</f>
        <v>#N/A</v>
      </c>
    </row>
    <row r="127" s="4" customFormat="1" hidden="1" spans="1:9">
      <c r="A127" s="5">
        <v>999228600780651</v>
      </c>
      <c r="B127" s="6">
        <v>45275</v>
      </c>
      <c r="C127" s="6">
        <v>45277</v>
      </c>
      <c r="D127" s="4">
        <v>303.09</v>
      </c>
      <c r="E127" s="4" t="str">
        <f>VLOOKUP(A127,HOP!A:L,12,0)</f>
        <v>303.09</v>
      </c>
      <c r="F127" s="4" t="str">
        <f>VLOOKUP(A127,HOP!A:C,3,0)</f>
        <v>4310565</v>
      </c>
      <c r="G127" s="4">
        <f t="shared" si="6"/>
        <v>0</v>
      </c>
      <c r="H127" s="4" t="str">
        <f t="shared" si="7"/>
        <v>，4310565</v>
      </c>
      <c r="I127" s="4" t="str">
        <f>VLOOKUP(A127,HOP!A:U,21,0)</f>
        <v>直连</v>
      </c>
    </row>
    <row r="128" s="4" customFormat="1" hidden="1" spans="1:9">
      <c r="A128" s="5">
        <v>999228602527552</v>
      </c>
      <c r="B128" s="6">
        <v>45272</v>
      </c>
      <c r="C128" s="6">
        <v>45277</v>
      </c>
      <c r="D128" s="4">
        <v>3943.49</v>
      </c>
      <c r="E128" s="4" t="str">
        <f>VLOOKUP(A128,HOP!A:L,12,0)</f>
        <v>3943.49</v>
      </c>
      <c r="F128" s="4" t="str">
        <f>VLOOKUP(A128,HOP!A:C,3,0)</f>
        <v>4311570</v>
      </c>
      <c r="G128" s="4">
        <f t="shared" si="6"/>
        <v>0</v>
      </c>
      <c r="H128" s="4" t="str">
        <f t="shared" si="7"/>
        <v>，4311570</v>
      </c>
      <c r="I128" s="4" t="str">
        <f>VLOOKUP(A128,HOP!A:U,21,0)</f>
        <v>直连</v>
      </c>
    </row>
    <row r="129" s="4" customFormat="1" hidden="1" spans="1:9">
      <c r="A129" s="5">
        <v>999228605145671</v>
      </c>
      <c r="B129" s="6">
        <v>45275</v>
      </c>
      <c r="C129" s="6">
        <v>45277</v>
      </c>
      <c r="D129" s="4">
        <v>865.41</v>
      </c>
      <c r="E129" s="4" t="str">
        <f>VLOOKUP(A129,HOP!A:L,12,0)</f>
        <v>865.41</v>
      </c>
      <c r="F129" s="4" t="str">
        <f>VLOOKUP(A129,HOP!A:C,3,0)</f>
        <v>4313427</v>
      </c>
      <c r="G129" s="4">
        <f t="shared" si="6"/>
        <v>0</v>
      </c>
      <c r="H129" s="4" t="str">
        <f t="shared" si="7"/>
        <v>，4313427</v>
      </c>
      <c r="I129" s="4" t="str">
        <f>VLOOKUP(A129,HOP!A:U,21,0)</f>
        <v>直连</v>
      </c>
    </row>
    <row r="130" s="4" customFormat="1" hidden="1" spans="1:9">
      <c r="A130" s="5">
        <v>999228605319662</v>
      </c>
      <c r="B130" s="6">
        <v>45275</v>
      </c>
      <c r="C130" s="6">
        <v>45277</v>
      </c>
      <c r="D130" s="4">
        <v>1104.42</v>
      </c>
      <c r="E130" s="4" t="str">
        <f>VLOOKUP(A130,HOP!A:L,12,0)</f>
        <v>1104.42</v>
      </c>
      <c r="F130" s="4" t="str">
        <f>VLOOKUP(A130,HOP!A:C,3,0)</f>
        <v>4313585</v>
      </c>
      <c r="G130" s="4">
        <f t="shared" si="6"/>
        <v>0</v>
      </c>
      <c r="H130" s="4" t="str">
        <f t="shared" si="7"/>
        <v>，4313585</v>
      </c>
      <c r="I130" s="4" t="str">
        <f>VLOOKUP(A130,HOP!A:U,21,0)</f>
        <v>直连</v>
      </c>
    </row>
    <row r="131" s="4" customFormat="1" hidden="1" spans="1:9">
      <c r="A131" s="5">
        <v>999228616768403</v>
      </c>
      <c r="B131" s="6">
        <v>45273</v>
      </c>
      <c r="C131" s="6">
        <v>45277</v>
      </c>
      <c r="D131" s="4">
        <v>2181.34</v>
      </c>
      <c r="E131" s="4" t="str">
        <f>VLOOKUP(A131,HOP!A:L,12,0)</f>
        <v>2181.34</v>
      </c>
      <c r="F131" s="4" t="str">
        <f>VLOOKUP(A131,HOP!A:C,3,0)</f>
        <v>4315800</v>
      </c>
      <c r="G131" s="4">
        <f>D131-E131</f>
        <v>0</v>
      </c>
      <c r="H131" s="4" t="str">
        <f>$H$1&amp;F131</f>
        <v>，4315800</v>
      </c>
      <c r="I131" s="4" t="str">
        <f>VLOOKUP(A131,HOP!A:U,21,0)</f>
        <v>直采</v>
      </c>
    </row>
    <row r="132" s="4" customFormat="1" hidden="1" spans="1:9">
      <c r="A132" s="5">
        <v>999228729845622</v>
      </c>
      <c r="B132" s="6">
        <v>45276</v>
      </c>
      <c r="C132" s="6">
        <v>45277</v>
      </c>
      <c r="D132" s="4">
        <v>944.04</v>
      </c>
      <c r="E132" s="4" t="str">
        <f>VLOOKUP(A132,HOP!A:L,12,0)</f>
        <v>944.04</v>
      </c>
      <c r="F132" s="4" t="str">
        <f>VLOOKUP(A132,HOP!A:C,3,0)</f>
        <v>4340194</v>
      </c>
      <c r="G132" s="4">
        <f>D132-E132</f>
        <v>0</v>
      </c>
      <c r="H132" s="4" t="str">
        <f>$H$1&amp;F132</f>
        <v>，4340194</v>
      </c>
      <c r="I132" s="4" t="str">
        <f>VLOOKUP(A132,HOP!A:U,21,0)</f>
        <v>直连</v>
      </c>
    </row>
    <row r="133" s="4" customFormat="1" hidden="1" spans="1:9">
      <c r="A133" s="5">
        <v>999228508756558</v>
      </c>
      <c r="B133" s="6">
        <v>45275</v>
      </c>
      <c r="C133" s="6">
        <v>45277</v>
      </c>
      <c r="D133" s="4">
        <v>1523.78</v>
      </c>
      <c r="E133" s="4" t="str">
        <f>VLOOKUP(A133,HOP!A:L,12,0)</f>
        <v>1523.78</v>
      </c>
      <c r="F133" s="4" t="str">
        <f>VLOOKUP(A133,HOP!A:C,3,0)</f>
        <v>4268547</v>
      </c>
      <c r="G133" s="4">
        <f>D133-E133</f>
        <v>0</v>
      </c>
      <c r="H133" s="4" t="str">
        <f>$H$1&amp;F133</f>
        <v>，4268547</v>
      </c>
      <c r="I133" s="4" t="str">
        <f>VLOOKUP(A133,HOP!A:U,21,0)</f>
        <v>直连</v>
      </c>
    </row>
    <row r="134" s="4" customFormat="1" hidden="1" spans="1:9">
      <c r="A134" s="5">
        <v>999228332506915</v>
      </c>
      <c r="B134" s="6">
        <v>45276</v>
      </c>
      <c r="C134" s="6">
        <v>45277</v>
      </c>
      <c r="D134" s="4">
        <v>1144.35</v>
      </c>
      <c r="E134" s="4" t="str">
        <f>VLOOKUP(A134,HOP!A:L,12,0)</f>
        <v>1144.35</v>
      </c>
      <c r="F134" s="4" t="str">
        <f>VLOOKUP(A134,HOP!A:C,3,0)</f>
        <v>4198680</v>
      </c>
      <c r="G134" s="4">
        <f>D134-E134</f>
        <v>0</v>
      </c>
      <c r="H134" s="4" t="str">
        <f>$H$1&amp;F134</f>
        <v>，4198680</v>
      </c>
      <c r="I134" s="4" t="str">
        <f>VLOOKUP(A134,HOP!A:U,21,0)</f>
        <v>直连</v>
      </c>
    </row>
    <row r="135" s="4" customFormat="1" hidden="1" spans="1:9">
      <c r="A135" s="5">
        <v>999228596164550</v>
      </c>
      <c r="B135" s="6">
        <v>45275</v>
      </c>
      <c r="C135" s="6">
        <v>45277</v>
      </c>
      <c r="D135" s="4">
        <v>1477.42</v>
      </c>
      <c r="E135" s="4" t="str">
        <f>VLOOKUP(A135,HOP!A:L,12,0)</f>
        <v>1477.42</v>
      </c>
      <c r="F135" s="4" t="str">
        <f>VLOOKUP(A135,HOP!A:C,3,0)</f>
        <v>4308993</v>
      </c>
      <c r="G135" s="4">
        <f>D135-E135</f>
        <v>0</v>
      </c>
      <c r="H135" s="4" t="str">
        <f>$H$1&amp;F135</f>
        <v>，4308993</v>
      </c>
      <c r="I135" s="4" t="str">
        <f>VLOOKUP(A135,HOP!A:U,21,0)</f>
        <v>直连</v>
      </c>
    </row>
    <row r="136" s="4" customFormat="1" hidden="1" spans="1:9">
      <c r="A136" s="5">
        <v>999229373135234</v>
      </c>
      <c r="B136" s="6">
        <v>45276</v>
      </c>
      <c r="C136" s="6">
        <v>45277</v>
      </c>
      <c r="D136" s="4">
        <v>1518.57</v>
      </c>
      <c r="E136" s="4" t="str">
        <f>VLOOKUP(A136,HOP!A:L,12,0)</f>
        <v>1518.57</v>
      </c>
      <c r="F136" s="4" t="str">
        <f>VLOOKUP(A136,HOP!A:C,3,0)</f>
        <v>4420315</v>
      </c>
      <c r="G136" s="4">
        <f>D136-E136</f>
        <v>0</v>
      </c>
      <c r="H136" s="4" t="str">
        <f>$H$1&amp;F136</f>
        <v>，4420315</v>
      </c>
      <c r="I136" s="4" t="str">
        <f>VLOOKUP(A136,HOP!A:U,21,0)</f>
        <v>直采</v>
      </c>
    </row>
    <row r="137" s="4" customFormat="1" hidden="1" spans="1:9">
      <c r="A137" s="5">
        <v>999229377270188</v>
      </c>
      <c r="B137" s="6">
        <v>45276</v>
      </c>
      <c r="C137" s="6">
        <v>45277</v>
      </c>
      <c r="D137" s="4">
        <v>423.27</v>
      </c>
      <c r="E137" s="4" t="str">
        <f>VLOOKUP(A137,HOP!A:L,12,0)</f>
        <v>423.27</v>
      </c>
      <c r="F137" s="4" t="str">
        <f>VLOOKUP(A137,HOP!A:C,3,0)</f>
        <v>4422953</v>
      </c>
      <c r="G137" s="4">
        <f>D137-E137</f>
        <v>0</v>
      </c>
      <c r="H137" s="4" t="str">
        <f>$H$1&amp;F137</f>
        <v>，4422953</v>
      </c>
      <c r="I137" s="4" t="str">
        <f>VLOOKUP(A137,HOP!A:U,21,0)</f>
        <v>直采</v>
      </c>
    </row>
    <row r="138" s="4" customFormat="1" spans="1:10">
      <c r="A138" s="5">
        <v>999228512514277</v>
      </c>
      <c r="B138" s="6">
        <v>45255</v>
      </c>
      <c r="C138" s="6">
        <v>45257</v>
      </c>
      <c r="D138" s="4">
        <v>389.95</v>
      </c>
      <c r="E138" s="4" t="e">
        <f>VLOOKUP(A138,HOP!A:L,12,0)</f>
        <v>#N/A</v>
      </c>
      <c r="F138" s="4">
        <v>4269630</v>
      </c>
      <c r="G138" s="4" t="e">
        <f>D138-E138</f>
        <v>#N/A</v>
      </c>
      <c r="H138" s="4" t="str">
        <f>$H$1&amp;F138</f>
        <v>，4269630</v>
      </c>
      <c r="I138" s="4" t="s">
        <v>750</v>
      </c>
      <c r="J138" s="4" t="s">
        <v>751</v>
      </c>
    </row>
    <row r="140" spans="4:4">
      <c r="D140" s="4">
        <f>SUM(D2:D139)</f>
        <v>177791.6</v>
      </c>
    </row>
    <row r="142" spans="4:4">
      <c r="D142" s="4" t="s">
        <v>752</v>
      </c>
    </row>
    <row r="145" spans="1:3">
      <c r="A145" s="4" t="s">
        <v>753</v>
      </c>
      <c r="C145" s="4">
        <v>39278.32</v>
      </c>
    </row>
    <row r="146" spans="1:3">
      <c r="A146" s="4" t="s">
        <v>754</v>
      </c>
      <c r="C146" s="4">
        <v>138513.28</v>
      </c>
    </row>
    <row r="147" spans="1:3">
      <c r="A147" s="4" t="s">
        <v>755</v>
      </c>
      <c r="C147" s="4">
        <f>SUBTOTAL(9,C145:C146)</f>
        <v>177791.6</v>
      </c>
    </row>
  </sheetData>
  <autoFilter ref="A1:XFD146">
    <filterColumn colId="3">
      <filters blank="1">
        <filter val="1477.05"/>
        <filter val="5998.08"/>
        <filter val="1117.09"/>
        <filter val="801.2"/>
        <filter val="2754.3"/>
        <filter val="1018.4"/>
        <filter val="1458.4"/>
        <filter val="2097.4"/>
        <filter val="1666.5"/>
        <filter val="1364.6"/>
        <filter val="7497.6"/>
        <filter val="993.7"/>
        <filter val="8258.9"/>
        <filter val="10572.5"/>
        <filter val="177791.6 HKD"/>
        <filter val="944.04"/>
        <filter val="303.09"/>
        <filter val="1104.42"/>
        <filter val="1477.42"/>
        <filter val="1665.43"/>
        <filter val="1175.44"/>
        <filter val="6318"/>
        <filter val="327.18"/>
        <filter val="7215.48"/>
        <filter val="300.19"/>
        <filter val="3943.49"/>
        <filter val="453.24"/>
        <filter val="2181.34"/>
        <filter val="4019.34"/>
        <filter val="1144.35"/>
        <filter val="1974.36"/>
        <filter val="177791.6"/>
        <filter val="423.27"/>
        <filter val="2141.37"/>
        <filter val="659.28"/>
        <filter val="2041.38"/>
        <filter val="559.29"/>
        <filter val="1953.39"/>
        <filter val="1291.24"/>
        <filter val="1486.27"/>
        <filter val="8511.28"/>
        <filter val="865.41"/>
        <filter val="4344"/>
        <filter val="292.46"/>
        <filter val="1370.16"/>
        <filter val="316.48"/>
        <filter val="675.48"/>
        <filter val="1032.19"/>
        <filter val="502.52"/>
        <filter val="556.52"/>
        <filter val="635.52"/>
        <filter val="192.54"/>
        <filter val="504.54"/>
        <filter val="4977.84"/>
        <filter val="1211.86"/>
        <filter val="1265.87"/>
        <filter val="1363.87"/>
        <filter val="2330.71"/>
        <filter val="486.62"/>
        <filter val="648.63"/>
        <filter val="4290.74"/>
        <filter val="265.65"/>
        <filter val="205.66"/>
        <filter val="534.66"/>
        <filter val="1711.76"/>
        <filter val="1119.78"/>
        <filter val="1523.78"/>
        <filter val="463.71"/>
        <filter val="587.71"/>
        <filter val="2728.62"/>
        <filter val="481.74"/>
        <filter val="1919.65"/>
        <filter val="892.76"/>
        <filter val="1123.66"/>
        <filter val="2534.66"/>
        <filter val="197.77"/>
        <filter val="784.78"/>
        <filter val="2497.68"/>
        <filter val="330.81"/>
        <filter val="694.82"/>
        <filter val="513.84"/>
        <filter val="913.84"/>
        <filter val="3707.54"/>
        <filter val="1285.56"/>
        <filter val="1518.57"/>
        <filter val="1011.58"/>
        <filter val="1397.59"/>
        <filter val="1964.59"/>
        <filter val="870.91"/>
        <filter val="407.93"/>
        <filter val="889.94"/>
        <filter val="389.95"/>
        <filter val="242.98"/>
        <filter val="1417.92"/>
        <filter val="1085.96"/>
        <filter val="2825.97"/>
        <filter val="1012.98"/>
        <filter val="2275.98"/>
        <filter val="2846.98"/>
      </filters>
    </filterColumn>
    <filterColumn colId="6">
      <filters blank="1">
        <filter val="#N/A"/>
        <filter val="-0.01"/>
        <filter val="0.02"/>
        <filter val="-0.02"/>
        <filter val="-0.06"/>
        <filter val="-0.09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756</v>
      </c>
      <c r="B1" s="2" t="s">
        <v>757</v>
      </c>
      <c r="C1" s="2" t="s">
        <v>758</v>
      </c>
      <c r="D1" s="2" t="s">
        <v>759</v>
      </c>
      <c r="E1" s="2" t="s">
        <v>13</v>
      </c>
      <c r="F1" s="2" t="s">
        <v>5</v>
      </c>
      <c r="G1" s="2" t="s">
        <v>6</v>
      </c>
      <c r="H1" s="2" t="s">
        <v>760</v>
      </c>
      <c r="I1" s="2" t="s">
        <v>761</v>
      </c>
      <c r="J1" s="2" t="s">
        <v>762</v>
      </c>
      <c r="K1" s="2" t="s">
        <v>763</v>
      </c>
      <c r="L1" s="2" t="s">
        <v>764</v>
      </c>
      <c r="M1" s="2" t="s">
        <v>765</v>
      </c>
      <c r="N1" s="2" t="s">
        <v>766</v>
      </c>
      <c r="O1" s="2" t="s">
        <v>767</v>
      </c>
      <c r="P1" s="2" t="s">
        <v>768</v>
      </c>
      <c r="Q1" s="2" t="s">
        <v>769</v>
      </c>
      <c r="R1" s="2" t="s">
        <v>770</v>
      </c>
      <c r="S1" s="2" t="s">
        <v>771</v>
      </c>
      <c r="T1" s="2" t="s">
        <v>772</v>
      </c>
      <c r="U1" s="2" t="s">
        <v>773</v>
      </c>
      <c r="V1" s="2" t="s">
        <v>774</v>
      </c>
    </row>
    <row r="2" s="1" customFormat="1" spans="1:22">
      <c r="A2" s="3">
        <v>999229377270188</v>
      </c>
      <c r="B2" s="1" t="s">
        <v>775</v>
      </c>
      <c r="C2" s="1" t="s">
        <v>776</v>
      </c>
      <c r="D2" s="1" t="s">
        <v>777</v>
      </c>
      <c r="E2" s="1" t="s">
        <v>778</v>
      </c>
      <c r="F2" s="1" t="s">
        <v>779</v>
      </c>
      <c r="G2" s="1" t="s">
        <v>780</v>
      </c>
      <c r="H2" s="1" t="s">
        <v>781</v>
      </c>
      <c r="I2" s="1" t="s">
        <v>782</v>
      </c>
      <c r="J2" s="1" t="s">
        <v>30</v>
      </c>
      <c r="K2" s="1" t="s">
        <v>783</v>
      </c>
      <c r="L2" s="1" t="s">
        <v>783</v>
      </c>
      <c r="M2" s="1" t="s">
        <v>784</v>
      </c>
      <c r="N2" s="1" t="s">
        <v>784</v>
      </c>
      <c r="O2" s="1" t="s">
        <v>785</v>
      </c>
      <c r="P2" s="1" t="s">
        <v>786</v>
      </c>
      <c r="Q2" s="1" t="s">
        <v>787</v>
      </c>
      <c r="R2" s="1" t="s">
        <v>788</v>
      </c>
      <c r="S2" s="1" t="s">
        <v>789</v>
      </c>
      <c r="T2" s="1" t="s">
        <v>790</v>
      </c>
      <c r="U2" s="1" t="s">
        <v>791</v>
      </c>
      <c r="V2" s="1" t="s">
        <v>792</v>
      </c>
    </row>
    <row r="3" s="1" customFormat="1" spans="1:22">
      <c r="A3" s="3">
        <v>999229373135234</v>
      </c>
      <c r="B3" s="1" t="s">
        <v>793</v>
      </c>
      <c r="C3" s="1" t="s">
        <v>794</v>
      </c>
      <c r="D3" s="1" t="s">
        <v>795</v>
      </c>
      <c r="E3" s="1" t="s">
        <v>796</v>
      </c>
      <c r="F3" s="1" t="s">
        <v>779</v>
      </c>
      <c r="G3" s="1" t="s">
        <v>780</v>
      </c>
      <c r="H3" s="1" t="s">
        <v>781</v>
      </c>
      <c r="I3" s="1" t="s">
        <v>797</v>
      </c>
      <c r="J3" s="1" t="s">
        <v>30</v>
      </c>
      <c r="K3" s="1" t="s">
        <v>798</v>
      </c>
      <c r="L3" s="1" t="s">
        <v>798</v>
      </c>
      <c r="M3" s="1" t="s">
        <v>784</v>
      </c>
      <c r="N3" s="1" t="s">
        <v>784</v>
      </c>
      <c r="O3" s="1" t="s">
        <v>785</v>
      </c>
      <c r="P3" s="1" t="s">
        <v>786</v>
      </c>
      <c r="Q3" s="1" t="s">
        <v>787</v>
      </c>
      <c r="R3" s="1" t="s">
        <v>799</v>
      </c>
      <c r="S3" s="1" t="s">
        <v>789</v>
      </c>
      <c r="T3" s="1" t="s">
        <v>790</v>
      </c>
      <c r="U3" s="1" t="s">
        <v>791</v>
      </c>
      <c r="V3" s="1" t="s">
        <v>800</v>
      </c>
    </row>
    <row r="4" s="1" customFormat="1" spans="1:22">
      <c r="A4" s="3">
        <v>999228729845622</v>
      </c>
      <c r="B4" s="1" t="s">
        <v>801</v>
      </c>
      <c r="C4" s="1" t="s">
        <v>802</v>
      </c>
      <c r="D4" s="1" t="s">
        <v>803</v>
      </c>
      <c r="E4" s="1" t="s">
        <v>804</v>
      </c>
      <c r="F4" s="1" t="s">
        <v>779</v>
      </c>
      <c r="G4" s="1" t="s">
        <v>780</v>
      </c>
      <c r="H4" s="1" t="s">
        <v>781</v>
      </c>
      <c r="I4" s="1" t="s">
        <v>805</v>
      </c>
      <c r="J4" s="1" t="s">
        <v>30</v>
      </c>
      <c r="K4" s="1" t="s">
        <v>806</v>
      </c>
      <c r="L4" s="1" t="s">
        <v>806</v>
      </c>
      <c r="M4" s="1" t="s">
        <v>784</v>
      </c>
      <c r="N4" s="1" t="s">
        <v>784</v>
      </c>
      <c r="O4" s="1" t="s">
        <v>785</v>
      </c>
      <c r="P4" s="1" t="s">
        <v>786</v>
      </c>
      <c r="Q4" s="1" t="s">
        <v>787</v>
      </c>
      <c r="R4" s="1" t="s">
        <v>807</v>
      </c>
      <c r="S4" s="1" t="s">
        <v>789</v>
      </c>
      <c r="T4" s="1" t="s">
        <v>790</v>
      </c>
      <c r="U4" s="1" t="s">
        <v>750</v>
      </c>
      <c r="V4" s="1" t="s">
        <v>808</v>
      </c>
    </row>
    <row r="5" s="1" customFormat="1" spans="1:22">
      <c r="A5" s="3">
        <v>999228616768403</v>
      </c>
      <c r="B5" s="1" t="s">
        <v>809</v>
      </c>
      <c r="C5" s="1" t="s">
        <v>810</v>
      </c>
      <c r="D5" s="1" t="s">
        <v>811</v>
      </c>
      <c r="E5" s="1" t="s">
        <v>812</v>
      </c>
      <c r="F5" s="1" t="s">
        <v>813</v>
      </c>
      <c r="G5" s="1" t="s">
        <v>780</v>
      </c>
      <c r="H5" s="1" t="s">
        <v>781</v>
      </c>
      <c r="I5" s="1" t="s">
        <v>814</v>
      </c>
      <c r="J5" s="1" t="s">
        <v>30</v>
      </c>
      <c r="K5" s="1" t="s">
        <v>815</v>
      </c>
      <c r="L5" s="1" t="s">
        <v>815</v>
      </c>
      <c r="M5" s="1" t="s">
        <v>784</v>
      </c>
      <c r="N5" s="1" t="s">
        <v>784</v>
      </c>
      <c r="O5" s="1" t="s">
        <v>785</v>
      </c>
      <c r="P5" s="1" t="s">
        <v>786</v>
      </c>
      <c r="Q5" s="1" t="s">
        <v>787</v>
      </c>
      <c r="R5" s="1" t="s">
        <v>816</v>
      </c>
      <c r="S5" s="1" t="s">
        <v>789</v>
      </c>
      <c r="T5" s="1" t="s">
        <v>790</v>
      </c>
      <c r="U5" s="1" t="s">
        <v>791</v>
      </c>
      <c r="V5" s="1" t="s">
        <v>792</v>
      </c>
    </row>
    <row r="6" s="1" customFormat="1" spans="1:22">
      <c r="A6" s="3">
        <v>999228605319662</v>
      </c>
      <c r="B6" s="1" t="s">
        <v>809</v>
      </c>
      <c r="C6" s="1" t="s">
        <v>817</v>
      </c>
      <c r="D6" s="1" t="s">
        <v>818</v>
      </c>
      <c r="E6" s="1" t="s">
        <v>819</v>
      </c>
      <c r="F6" s="1" t="s">
        <v>820</v>
      </c>
      <c r="G6" s="1" t="s">
        <v>780</v>
      </c>
      <c r="H6" s="1" t="s">
        <v>781</v>
      </c>
      <c r="I6" s="1" t="s">
        <v>821</v>
      </c>
      <c r="J6" s="1" t="s">
        <v>30</v>
      </c>
      <c r="K6" s="1" t="s">
        <v>822</v>
      </c>
      <c r="L6" s="1" t="s">
        <v>822</v>
      </c>
      <c r="M6" s="1" t="s">
        <v>784</v>
      </c>
      <c r="N6" s="1" t="s">
        <v>784</v>
      </c>
      <c r="O6" s="1" t="s">
        <v>785</v>
      </c>
      <c r="P6" s="1" t="s">
        <v>786</v>
      </c>
      <c r="Q6" s="1" t="s">
        <v>787</v>
      </c>
      <c r="R6" s="1" t="s">
        <v>823</v>
      </c>
      <c r="S6" s="1" t="s">
        <v>789</v>
      </c>
      <c r="T6" s="1" t="s">
        <v>790</v>
      </c>
      <c r="U6" s="1" t="s">
        <v>750</v>
      </c>
      <c r="V6" s="1" t="s">
        <v>824</v>
      </c>
    </row>
    <row r="7" s="1" customFormat="1" spans="1:22">
      <c r="A7" s="3">
        <v>999228605145671</v>
      </c>
      <c r="B7" s="1" t="s">
        <v>809</v>
      </c>
      <c r="C7" s="1" t="s">
        <v>825</v>
      </c>
      <c r="D7" s="1" t="s">
        <v>826</v>
      </c>
      <c r="E7" s="1" t="s">
        <v>827</v>
      </c>
      <c r="F7" s="1" t="s">
        <v>820</v>
      </c>
      <c r="G7" s="1" t="s">
        <v>780</v>
      </c>
      <c r="H7" s="1" t="s">
        <v>781</v>
      </c>
      <c r="I7" s="1" t="s">
        <v>828</v>
      </c>
      <c r="J7" s="1" t="s">
        <v>30</v>
      </c>
      <c r="K7" s="1" t="s">
        <v>829</v>
      </c>
      <c r="L7" s="1" t="s">
        <v>829</v>
      </c>
      <c r="M7" s="1" t="s">
        <v>784</v>
      </c>
      <c r="N7" s="1" t="s">
        <v>784</v>
      </c>
      <c r="O7" s="1" t="s">
        <v>785</v>
      </c>
      <c r="P7" s="1" t="s">
        <v>786</v>
      </c>
      <c r="Q7" s="1" t="s">
        <v>787</v>
      </c>
      <c r="R7" s="1" t="s">
        <v>830</v>
      </c>
      <c r="S7" s="1" t="s">
        <v>789</v>
      </c>
      <c r="T7" s="1" t="s">
        <v>790</v>
      </c>
      <c r="U7" s="1" t="s">
        <v>750</v>
      </c>
      <c r="V7" s="1" t="s">
        <v>800</v>
      </c>
    </row>
    <row r="8" s="1" customFormat="1" spans="1:22">
      <c r="A8" s="3">
        <v>999228602527552</v>
      </c>
      <c r="B8" s="1" t="s">
        <v>831</v>
      </c>
      <c r="C8" s="1" t="s">
        <v>832</v>
      </c>
      <c r="D8" s="1" t="s">
        <v>833</v>
      </c>
      <c r="E8" s="1" t="s">
        <v>834</v>
      </c>
      <c r="F8" s="1" t="s">
        <v>775</v>
      </c>
      <c r="G8" s="1" t="s">
        <v>780</v>
      </c>
      <c r="H8" s="1" t="s">
        <v>781</v>
      </c>
      <c r="I8" s="1" t="s">
        <v>835</v>
      </c>
      <c r="J8" s="1" t="s">
        <v>30</v>
      </c>
      <c r="K8" s="1" t="s">
        <v>836</v>
      </c>
      <c r="L8" s="1" t="s">
        <v>836</v>
      </c>
      <c r="M8" s="1" t="s">
        <v>784</v>
      </c>
      <c r="N8" s="1" t="s">
        <v>784</v>
      </c>
      <c r="O8" s="1" t="s">
        <v>785</v>
      </c>
      <c r="P8" s="1" t="s">
        <v>786</v>
      </c>
      <c r="Q8" s="1" t="s">
        <v>787</v>
      </c>
      <c r="R8" s="1" t="s">
        <v>837</v>
      </c>
      <c r="S8" s="1" t="s">
        <v>789</v>
      </c>
      <c r="T8" s="1" t="s">
        <v>790</v>
      </c>
      <c r="U8" s="1" t="s">
        <v>750</v>
      </c>
      <c r="V8" s="1" t="s">
        <v>838</v>
      </c>
    </row>
    <row r="9" s="1" customFormat="1" spans="1:22">
      <c r="A9" s="3">
        <v>999228600780651</v>
      </c>
      <c r="B9" s="1" t="s">
        <v>831</v>
      </c>
      <c r="C9" s="1" t="s">
        <v>839</v>
      </c>
      <c r="D9" s="1" t="s">
        <v>840</v>
      </c>
      <c r="E9" s="1" t="s">
        <v>841</v>
      </c>
      <c r="F9" s="1" t="s">
        <v>820</v>
      </c>
      <c r="G9" s="1" t="s">
        <v>780</v>
      </c>
      <c r="H9" s="1" t="s">
        <v>781</v>
      </c>
      <c r="I9" s="1" t="s">
        <v>842</v>
      </c>
      <c r="J9" s="1" t="s">
        <v>30</v>
      </c>
      <c r="K9" s="1" t="s">
        <v>843</v>
      </c>
      <c r="L9" s="1" t="s">
        <v>843</v>
      </c>
      <c r="M9" s="1" t="s">
        <v>784</v>
      </c>
      <c r="N9" s="1" t="s">
        <v>784</v>
      </c>
      <c r="O9" s="1" t="s">
        <v>785</v>
      </c>
      <c r="P9" s="1" t="s">
        <v>786</v>
      </c>
      <c r="Q9" s="1" t="s">
        <v>787</v>
      </c>
      <c r="R9" s="1" t="s">
        <v>844</v>
      </c>
      <c r="S9" s="1" t="s">
        <v>789</v>
      </c>
      <c r="T9" s="1" t="s">
        <v>790</v>
      </c>
      <c r="U9" s="1" t="s">
        <v>750</v>
      </c>
      <c r="V9" s="1" t="s">
        <v>800</v>
      </c>
    </row>
    <row r="10" s="1" customFormat="1" spans="1:22">
      <c r="A10" s="3">
        <v>999228596164550</v>
      </c>
      <c r="B10" s="1" t="s">
        <v>831</v>
      </c>
      <c r="C10" s="1" t="s">
        <v>845</v>
      </c>
      <c r="D10" s="1" t="s">
        <v>846</v>
      </c>
      <c r="E10" s="1" t="s">
        <v>847</v>
      </c>
      <c r="F10" s="1" t="s">
        <v>820</v>
      </c>
      <c r="G10" s="1" t="s">
        <v>780</v>
      </c>
      <c r="H10" s="1" t="s">
        <v>781</v>
      </c>
      <c r="I10" s="1" t="s">
        <v>848</v>
      </c>
      <c r="J10" s="1" t="s">
        <v>30</v>
      </c>
      <c r="K10" s="1" t="s">
        <v>849</v>
      </c>
      <c r="L10" s="1" t="s">
        <v>849</v>
      </c>
      <c r="M10" s="1" t="s">
        <v>784</v>
      </c>
      <c r="N10" s="1" t="s">
        <v>784</v>
      </c>
      <c r="O10" s="1" t="s">
        <v>785</v>
      </c>
      <c r="P10" s="1" t="s">
        <v>786</v>
      </c>
      <c r="Q10" s="1" t="s">
        <v>787</v>
      </c>
      <c r="R10" s="1" t="s">
        <v>850</v>
      </c>
      <c r="S10" s="1" t="s">
        <v>789</v>
      </c>
      <c r="T10" s="1" t="s">
        <v>790</v>
      </c>
      <c r="U10" s="1" t="s">
        <v>750</v>
      </c>
      <c r="V10" s="1" t="s">
        <v>824</v>
      </c>
    </row>
    <row r="11" s="1" customFormat="1" spans="1:22">
      <c r="A11" s="3">
        <v>999228590368651</v>
      </c>
      <c r="B11" s="1" t="s">
        <v>831</v>
      </c>
      <c r="C11" s="1" t="s">
        <v>851</v>
      </c>
      <c r="D11" s="1" t="s">
        <v>852</v>
      </c>
      <c r="E11" s="1" t="s">
        <v>853</v>
      </c>
      <c r="F11" s="1" t="s">
        <v>779</v>
      </c>
      <c r="G11" s="1" t="s">
        <v>780</v>
      </c>
      <c r="H11" s="1" t="s">
        <v>781</v>
      </c>
      <c r="I11" s="1" t="s">
        <v>854</v>
      </c>
      <c r="J11" s="1" t="s">
        <v>30</v>
      </c>
      <c r="K11" s="1" t="s">
        <v>855</v>
      </c>
      <c r="L11" s="1" t="s">
        <v>855</v>
      </c>
      <c r="M11" s="1" t="s">
        <v>784</v>
      </c>
      <c r="N11" s="1" t="s">
        <v>784</v>
      </c>
      <c r="O11" s="1" t="s">
        <v>785</v>
      </c>
      <c r="P11" s="1" t="s">
        <v>786</v>
      </c>
      <c r="Q11" s="1" t="s">
        <v>787</v>
      </c>
      <c r="R11" s="1" t="s">
        <v>856</v>
      </c>
      <c r="S11" s="1" t="s">
        <v>789</v>
      </c>
      <c r="T11" s="1" t="s">
        <v>790</v>
      </c>
      <c r="U11" s="1" t="s">
        <v>750</v>
      </c>
      <c r="V11" s="1" t="s">
        <v>857</v>
      </c>
    </row>
    <row r="12" s="1" customFormat="1" spans="1:22">
      <c r="A12" s="3">
        <v>999228587101423</v>
      </c>
      <c r="B12" s="1" t="s">
        <v>858</v>
      </c>
      <c r="C12" s="1" t="s">
        <v>859</v>
      </c>
      <c r="D12" s="1" t="s">
        <v>860</v>
      </c>
      <c r="E12" s="1" t="s">
        <v>861</v>
      </c>
      <c r="F12" s="1" t="s">
        <v>820</v>
      </c>
      <c r="G12" s="1" t="s">
        <v>780</v>
      </c>
      <c r="H12" s="1" t="s">
        <v>781</v>
      </c>
      <c r="I12" s="1" t="s">
        <v>862</v>
      </c>
      <c r="J12" s="1" t="s">
        <v>30</v>
      </c>
      <c r="K12" s="1" t="s">
        <v>863</v>
      </c>
      <c r="L12" s="1" t="s">
        <v>863</v>
      </c>
      <c r="M12" s="1" t="s">
        <v>784</v>
      </c>
      <c r="N12" s="1" t="s">
        <v>784</v>
      </c>
      <c r="O12" s="1" t="s">
        <v>785</v>
      </c>
      <c r="P12" s="1" t="s">
        <v>786</v>
      </c>
      <c r="Q12" s="1" t="s">
        <v>787</v>
      </c>
      <c r="R12" s="1" t="s">
        <v>864</v>
      </c>
      <c r="S12" s="1" t="s">
        <v>789</v>
      </c>
      <c r="T12" s="1" t="s">
        <v>790</v>
      </c>
      <c r="U12" s="1" t="s">
        <v>750</v>
      </c>
      <c r="V12" s="1" t="s">
        <v>800</v>
      </c>
    </row>
    <row r="13" s="1" customFormat="1" spans="1:22">
      <c r="A13" s="3">
        <v>999228586562759</v>
      </c>
      <c r="B13" s="1" t="s">
        <v>858</v>
      </c>
      <c r="C13" s="1" t="s">
        <v>865</v>
      </c>
      <c r="D13" s="1" t="s">
        <v>866</v>
      </c>
      <c r="E13" s="1" t="s">
        <v>867</v>
      </c>
      <c r="F13" s="1" t="s">
        <v>779</v>
      </c>
      <c r="G13" s="1" t="s">
        <v>780</v>
      </c>
      <c r="H13" s="1" t="s">
        <v>781</v>
      </c>
      <c r="I13" s="1" t="s">
        <v>868</v>
      </c>
      <c r="J13" s="1" t="s">
        <v>30</v>
      </c>
      <c r="K13" s="1" t="s">
        <v>869</v>
      </c>
      <c r="L13" s="1" t="s">
        <v>869</v>
      </c>
      <c r="M13" s="1" t="s">
        <v>784</v>
      </c>
      <c r="N13" s="1" t="s">
        <v>784</v>
      </c>
      <c r="O13" s="1" t="s">
        <v>785</v>
      </c>
      <c r="P13" s="1" t="s">
        <v>786</v>
      </c>
      <c r="Q13" s="1" t="s">
        <v>787</v>
      </c>
      <c r="R13" s="1" t="s">
        <v>870</v>
      </c>
      <c r="S13" s="1" t="s">
        <v>789</v>
      </c>
      <c r="T13" s="1" t="s">
        <v>790</v>
      </c>
      <c r="U13" s="1" t="s">
        <v>750</v>
      </c>
      <c r="V13" s="1" t="s">
        <v>857</v>
      </c>
    </row>
    <row r="14" s="1" customFormat="1" spans="1:22">
      <c r="A14" s="3">
        <v>999228574291610</v>
      </c>
      <c r="B14" s="1" t="s">
        <v>858</v>
      </c>
      <c r="C14" s="1" t="s">
        <v>871</v>
      </c>
      <c r="D14" s="1" t="s">
        <v>872</v>
      </c>
      <c r="E14" s="1" t="s">
        <v>873</v>
      </c>
      <c r="F14" s="1" t="s">
        <v>779</v>
      </c>
      <c r="G14" s="1" t="s">
        <v>780</v>
      </c>
      <c r="H14" s="1" t="s">
        <v>781</v>
      </c>
      <c r="I14" s="1" t="s">
        <v>874</v>
      </c>
      <c r="J14" s="1" t="s">
        <v>30</v>
      </c>
      <c r="K14" s="1" t="s">
        <v>875</v>
      </c>
      <c r="L14" s="1" t="s">
        <v>875</v>
      </c>
      <c r="M14" s="1" t="s">
        <v>784</v>
      </c>
      <c r="N14" s="1" t="s">
        <v>784</v>
      </c>
      <c r="O14" s="1" t="s">
        <v>785</v>
      </c>
      <c r="P14" s="1" t="s">
        <v>786</v>
      </c>
      <c r="Q14" s="1" t="s">
        <v>787</v>
      </c>
      <c r="R14" s="1" t="s">
        <v>876</v>
      </c>
      <c r="S14" s="1" t="s">
        <v>789</v>
      </c>
      <c r="T14" s="1" t="s">
        <v>790</v>
      </c>
      <c r="U14" s="1" t="s">
        <v>750</v>
      </c>
      <c r="V14" s="1" t="s">
        <v>877</v>
      </c>
    </row>
    <row r="15" s="1" customFormat="1" spans="1:22">
      <c r="A15" s="3">
        <v>999228574007930</v>
      </c>
      <c r="B15" s="1" t="s">
        <v>858</v>
      </c>
      <c r="C15" s="1" t="s">
        <v>878</v>
      </c>
      <c r="D15" s="1" t="s">
        <v>879</v>
      </c>
      <c r="E15" s="1" t="s">
        <v>880</v>
      </c>
      <c r="F15" s="1" t="s">
        <v>881</v>
      </c>
      <c r="G15" s="1" t="s">
        <v>780</v>
      </c>
      <c r="H15" s="1" t="s">
        <v>781</v>
      </c>
      <c r="I15" s="1" t="s">
        <v>882</v>
      </c>
      <c r="J15" s="1" t="s">
        <v>30</v>
      </c>
      <c r="K15" s="1" t="s">
        <v>883</v>
      </c>
      <c r="L15" s="1" t="s">
        <v>883</v>
      </c>
      <c r="M15" s="1" t="s">
        <v>784</v>
      </c>
      <c r="N15" s="1" t="s">
        <v>784</v>
      </c>
      <c r="O15" s="1" t="s">
        <v>785</v>
      </c>
      <c r="P15" s="1" t="s">
        <v>786</v>
      </c>
      <c r="Q15" s="1" t="s">
        <v>787</v>
      </c>
      <c r="R15" s="1" t="s">
        <v>884</v>
      </c>
      <c r="S15" s="1" t="s">
        <v>789</v>
      </c>
      <c r="T15" s="1" t="s">
        <v>790</v>
      </c>
      <c r="U15" s="1" t="s">
        <v>750</v>
      </c>
      <c r="V15" s="1" t="s">
        <v>792</v>
      </c>
    </row>
    <row r="16" s="1" customFormat="1" spans="1:22">
      <c r="A16" s="3">
        <v>999228573321097</v>
      </c>
      <c r="B16" s="1" t="s">
        <v>885</v>
      </c>
      <c r="C16" s="1" t="s">
        <v>886</v>
      </c>
      <c r="D16" s="1" t="s">
        <v>887</v>
      </c>
      <c r="E16" s="1" t="s">
        <v>888</v>
      </c>
      <c r="F16" s="1" t="s">
        <v>793</v>
      </c>
      <c r="G16" s="1" t="s">
        <v>780</v>
      </c>
      <c r="H16" s="1" t="s">
        <v>781</v>
      </c>
      <c r="I16" s="1" t="s">
        <v>889</v>
      </c>
      <c r="J16" s="1" t="s">
        <v>30</v>
      </c>
      <c r="K16" s="1" t="s">
        <v>890</v>
      </c>
      <c r="L16" s="1" t="s">
        <v>890</v>
      </c>
      <c r="M16" s="1" t="s">
        <v>784</v>
      </c>
      <c r="N16" s="1" t="s">
        <v>784</v>
      </c>
      <c r="O16" s="1" t="s">
        <v>785</v>
      </c>
      <c r="P16" s="1" t="s">
        <v>786</v>
      </c>
      <c r="Q16" s="1" t="s">
        <v>787</v>
      </c>
      <c r="R16" s="1" t="s">
        <v>891</v>
      </c>
      <c r="S16" s="1" t="s">
        <v>789</v>
      </c>
      <c r="T16" s="1" t="s">
        <v>790</v>
      </c>
      <c r="U16" s="1" t="s">
        <v>750</v>
      </c>
      <c r="V16" s="1" t="s">
        <v>838</v>
      </c>
    </row>
    <row r="17" s="1" customFormat="1" spans="1:22">
      <c r="A17" s="3">
        <v>999228573025084</v>
      </c>
      <c r="B17" s="1" t="s">
        <v>885</v>
      </c>
      <c r="C17" s="1" t="s">
        <v>892</v>
      </c>
      <c r="D17" s="1" t="s">
        <v>893</v>
      </c>
      <c r="E17" s="1" t="s">
        <v>894</v>
      </c>
      <c r="F17" s="1" t="s">
        <v>881</v>
      </c>
      <c r="G17" s="1" t="s">
        <v>780</v>
      </c>
      <c r="H17" s="1" t="s">
        <v>781</v>
      </c>
      <c r="I17" s="1" t="s">
        <v>895</v>
      </c>
      <c r="J17" s="1" t="s">
        <v>30</v>
      </c>
      <c r="K17" s="1" t="s">
        <v>896</v>
      </c>
      <c r="L17" s="1" t="s">
        <v>896</v>
      </c>
      <c r="M17" s="1" t="s">
        <v>784</v>
      </c>
      <c r="N17" s="1" t="s">
        <v>784</v>
      </c>
      <c r="O17" s="1" t="s">
        <v>785</v>
      </c>
      <c r="P17" s="1" t="s">
        <v>786</v>
      </c>
      <c r="Q17" s="1" t="s">
        <v>787</v>
      </c>
      <c r="R17" s="1" t="s">
        <v>897</v>
      </c>
      <c r="S17" s="1" t="s">
        <v>789</v>
      </c>
      <c r="T17" s="1" t="s">
        <v>790</v>
      </c>
      <c r="U17" s="1" t="s">
        <v>750</v>
      </c>
      <c r="V17" s="1" t="s">
        <v>857</v>
      </c>
    </row>
    <row r="18" s="1" customFormat="1" spans="1:22">
      <c r="A18" s="3">
        <v>999228567428672</v>
      </c>
      <c r="B18" s="1" t="s">
        <v>885</v>
      </c>
      <c r="C18" s="1" t="s">
        <v>898</v>
      </c>
      <c r="D18" s="1" t="s">
        <v>899</v>
      </c>
      <c r="E18" s="1" t="s">
        <v>900</v>
      </c>
      <c r="F18" s="1" t="s">
        <v>779</v>
      </c>
      <c r="G18" s="1" t="s">
        <v>780</v>
      </c>
      <c r="H18" s="1" t="s">
        <v>781</v>
      </c>
      <c r="I18" s="1" t="s">
        <v>901</v>
      </c>
      <c r="J18" s="1" t="s">
        <v>30</v>
      </c>
      <c r="K18" s="1" t="s">
        <v>902</v>
      </c>
      <c r="L18" s="1" t="s">
        <v>902</v>
      </c>
      <c r="M18" s="1" t="s">
        <v>784</v>
      </c>
      <c r="N18" s="1" t="s">
        <v>784</v>
      </c>
      <c r="O18" s="1" t="s">
        <v>785</v>
      </c>
      <c r="P18" s="1" t="s">
        <v>786</v>
      </c>
      <c r="Q18" s="1" t="s">
        <v>787</v>
      </c>
      <c r="R18" s="1" t="s">
        <v>903</v>
      </c>
      <c r="S18" s="1" t="s">
        <v>789</v>
      </c>
      <c r="T18" s="1" t="s">
        <v>790</v>
      </c>
      <c r="U18" s="1" t="s">
        <v>750</v>
      </c>
      <c r="V18" s="1" t="s">
        <v>904</v>
      </c>
    </row>
    <row r="19" s="1" customFormat="1" spans="1:22">
      <c r="A19" s="3">
        <v>999228561617738</v>
      </c>
      <c r="B19" s="1" t="s">
        <v>885</v>
      </c>
      <c r="C19" s="1" t="s">
        <v>905</v>
      </c>
      <c r="D19" s="1" t="s">
        <v>906</v>
      </c>
      <c r="E19" s="1" t="s">
        <v>907</v>
      </c>
      <c r="F19" s="1" t="s">
        <v>820</v>
      </c>
      <c r="G19" s="1" t="s">
        <v>780</v>
      </c>
      <c r="H19" s="1" t="s">
        <v>781</v>
      </c>
      <c r="I19" s="1" t="s">
        <v>908</v>
      </c>
      <c r="J19" s="1" t="s">
        <v>30</v>
      </c>
      <c r="K19" s="1" t="s">
        <v>909</v>
      </c>
      <c r="L19" s="1" t="s">
        <v>909</v>
      </c>
      <c r="M19" s="1" t="s">
        <v>784</v>
      </c>
      <c r="N19" s="1" t="s">
        <v>784</v>
      </c>
      <c r="O19" s="1" t="s">
        <v>785</v>
      </c>
      <c r="P19" s="1" t="s">
        <v>786</v>
      </c>
      <c r="Q19" s="1" t="s">
        <v>787</v>
      </c>
      <c r="R19" s="1" t="s">
        <v>910</v>
      </c>
      <c r="S19" s="1" t="s">
        <v>789</v>
      </c>
      <c r="T19" s="1" t="s">
        <v>790</v>
      </c>
      <c r="U19" s="1" t="s">
        <v>750</v>
      </c>
      <c r="V19" s="1" t="s">
        <v>911</v>
      </c>
    </row>
    <row r="20" s="1" customFormat="1" spans="1:22">
      <c r="A20" s="3">
        <v>999228561581348</v>
      </c>
      <c r="B20" s="1" t="s">
        <v>885</v>
      </c>
      <c r="C20" s="1" t="s">
        <v>912</v>
      </c>
      <c r="D20" s="1" t="s">
        <v>913</v>
      </c>
      <c r="E20" s="1" t="s">
        <v>914</v>
      </c>
      <c r="F20" s="1" t="s">
        <v>779</v>
      </c>
      <c r="G20" s="1" t="s">
        <v>780</v>
      </c>
      <c r="H20" s="1" t="s">
        <v>781</v>
      </c>
      <c r="I20" s="1" t="s">
        <v>915</v>
      </c>
      <c r="J20" s="1" t="s">
        <v>30</v>
      </c>
      <c r="K20" s="1" t="s">
        <v>916</v>
      </c>
      <c r="L20" s="1" t="s">
        <v>916</v>
      </c>
      <c r="M20" s="1" t="s">
        <v>784</v>
      </c>
      <c r="N20" s="1" t="s">
        <v>784</v>
      </c>
      <c r="O20" s="1" t="s">
        <v>785</v>
      </c>
      <c r="P20" s="1" t="s">
        <v>786</v>
      </c>
      <c r="Q20" s="1" t="s">
        <v>787</v>
      </c>
      <c r="R20" s="1" t="s">
        <v>917</v>
      </c>
      <c r="S20" s="1" t="s">
        <v>789</v>
      </c>
      <c r="T20" s="1" t="s">
        <v>790</v>
      </c>
      <c r="U20" s="1" t="s">
        <v>750</v>
      </c>
      <c r="V20" s="1" t="s">
        <v>911</v>
      </c>
    </row>
    <row r="21" s="1" customFormat="1" spans="1:22">
      <c r="A21" s="3">
        <v>999228561349230</v>
      </c>
      <c r="B21" s="1" t="s">
        <v>885</v>
      </c>
      <c r="C21" s="1" t="s">
        <v>918</v>
      </c>
      <c r="D21" s="1" t="s">
        <v>919</v>
      </c>
      <c r="E21" s="1" t="s">
        <v>920</v>
      </c>
      <c r="F21" s="1" t="s">
        <v>779</v>
      </c>
      <c r="G21" s="1" t="s">
        <v>780</v>
      </c>
      <c r="H21" s="1" t="s">
        <v>781</v>
      </c>
      <c r="I21" s="1" t="s">
        <v>921</v>
      </c>
      <c r="J21" s="1" t="s">
        <v>30</v>
      </c>
      <c r="K21" s="1" t="s">
        <v>922</v>
      </c>
      <c r="L21" s="1" t="s">
        <v>922</v>
      </c>
      <c r="M21" s="1" t="s">
        <v>784</v>
      </c>
      <c r="N21" s="1" t="s">
        <v>784</v>
      </c>
      <c r="O21" s="1" t="s">
        <v>785</v>
      </c>
      <c r="P21" s="1" t="s">
        <v>786</v>
      </c>
      <c r="Q21" s="1" t="s">
        <v>787</v>
      </c>
      <c r="R21" s="1" t="s">
        <v>923</v>
      </c>
      <c r="S21" s="1" t="s">
        <v>789</v>
      </c>
      <c r="T21" s="1" t="s">
        <v>790</v>
      </c>
      <c r="U21" s="1" t="s">
        <v>750</v>
      </c>
      <c r="V21" s="1" t="s">
        <v>800</v>
      </c>
    </row>
    <row r="22" s="1" customFormat="1" spans="1:22">
      <c r="A22" s="3">
        <v>999228558897429</v>
      </c>
      <c r="B22" s="1" t="s">
        <v>924</v>
      </c>
      <c r="C22" s="1" t="s">
        <v>925</v>
      </c>
      <c r="D22" s="1" t="s">
        <v>926</v>
      </c>
      <c r="E22" s="1" t="s">
        <v>927</v>
      </c>
      <c r="F22" s="1" t="s">
        <v>820</v>
      </c>
      <c r="G22" s="1" t="s">
        <v>780</v>
      </c>
      <c r="H22" s="1" t="s">
        <v>781</v>
      </c>
      <c r="I22" s="1" t="s">
        <v>928</v>
      </c>
      <c r="J22" s="1" t="s">
        <v>30</v>
      </c>
      <c r="K22" s="1" t="s">
        <v>929</v>
      </c>
      <c r="L22" s="1" t="s">
        <v>929</v>
      </c>
      <c r="M22" s="1" t="s">
        <v>784</v>
      </c>
      <c r="N22" s="1" t="s">
        <v>784</v>
      </c>
      <c r="O22" s="1" t="s">
        <v>785</v>
      </c>
      <c r="P22" s="1" t="s">
        <v>786</v>
      </c>
      <c r="Q22" s="1" t="s">
        <v>787</v>
      </c>
      <c r="R22" s="1" t="s">
        <v>930</v>
      </c>
      <c r="S22" s="1" t="s">
        <v>789</v>
      </c>
      <c r="T22" s="1" t="s">
        <v>790</v>
      </c>
      <c r="U22" s="1" t="s">
        <v>750</v>
      </c>
      <c r="V22" s="1" t="s">
        <v>824</v>
      </c>
    </row>
    <row r="23" s="1" customFormat="1" spans="1:22">
      <c r="A23" s="3">
        <v>999228557459143</v>
      </c>
      <c r="B23" s="1" t="s">
        <v>924</v>
      </c>
      <c r="C23" s="1" t="s">
        <v>931</v>
      </c>
      <c r="D23" s="1" t="s">
        <v>932</v>
      </c>
      <c r="E23" s="1" t="s">
        <v>933</v>
      </c>
      <c r="F23" s="1" t="s">
        <v>779</v>
      </c>
      <c r="G23" s="1" t="s">
        <v>780</v>
      </c>
      <c r="H23" s="1" t="s">
        <v>781</v>
      </c>
      <c r="I23" s="1" t="s">
        <v>934</v>
      </c>
      <c r="J23" s="1" t="s">
        <v>30</v>
      </c>
      <c r="K23" s="1" t="s">
        <v>935</v>
      </c>
      <c r="L23" s="1" t="s">
        <v>935</v>
      </c>
      <c r="M23" s="1" t="s">
        <v>784</v>
      </c>
      <c r="N23" s="1" t="s">
        <v>784</v>
      </c>
      <c r="O23" s="1" t="s">
        <v>785</v>
      </c>
      <c r="P23" s="1" t="s">
        <v>786</v>
      </c>
      <c r="Q23" s="1" t="s">
        <v>787</v>
      </c>
      <c r="R23" s="1" t="s">
        <v>936</v>
      </c>
      <c r="S23" s="1" t="s">
        <v>789</v>
      </c>
      <c r="T23" s="1" t="s">
        <v>790</v>
      </c>
      <c r="U23" s="1" t="s">
        <v>750</v>
      </c>
      <c r="V23" s="1" t="s">
        <v>857</v>
      </c>
    </row>
    <row r="24" s="1" customFormat="1" spans="1:22">
      <c r="A24" s="3">
        <v>999228553802549</v>
      </c>
      <c r="B24" s="1" t="s">
        <v>924</v>
      </c>
      <c r="C24" s="1" t="s">
        <v>937</v>
      </c>
      <c r="D24" s="1" t="s">
        <v>938</v>
      </c>
      <c r="E24" s="1" t="s">
        <v>939</v>
      </c>
      <c r="F24" s="1" t="s">
        <v>940</v>
      </c>
      <c r="G24" s="1" t="s">
        <v>780</v>
      </c>
      <c r="H24" s="1" t="s">
        <v>781</v>
      </c>
      <c r="I24" s="1" t="s">
        <v>941</v>
      </c>
      <c r="J24" s="1" t="s">
        <v>30</v>
      </c>
      <c r="K24" s="1" t="s">
        <v>942</v>
      </c>
      <c r="L24" s="1" t="s">
        <v>942</v>
      </c>
      <c r="M24" s="1" t="s">
        <v>784</v>
      </c>
      <c r="N24" s="1" t="s">
        <v>784</v>
      </c>
      <c r="O24" s="1" t="s">
        <v>785</v>
      </c>
      <c r="P24" s="1" t="s">
        <v>786</v>
      </c>
      <c r="Q24" s="1" t="s">
        <v>787</v>
      </c>
      <c r="R24" s="1" t="s">
        <v>943</v>
      </c>
      <c r="S24" s="1" t="s">
        <v>789</v>
      </c>
      <c r="T24" s="1" t="s">
        <v>790</v>
      </c>
      <c r="U24" s="1" t="s">
        <v>750</v>
      </c>
      <c r="V24" s="1" t="s">
        <v>800</v>
      </c>
    </row>
    <row r="25" s="1" customFormat="1" spans="1:22">
      <c r="A25" s="3">
        <v>999228546725484</v>
      </c>
      <c r="B25" s="1" t="s">
        <v>924</v>
      </c>
      <c r="C25" s="1" t="s">
        <v>944</v>
      </c>
      <c r="D25" s="1" t="s">
        <v>945</v>
      </c>
      <c r="E25" s="1" t="s">
        <v>946</v>
      </c>
      <c r="F25" s="1" t="s">
        <v>779</v>
      </c>
      <c r="G25" s="1" t="s">
        <v>780</v>
      </c>
      <c r="H25" s="1" t="s">
        <v>781</v>
      </c>
      <c r="I25" s="1" t="s">
        <v>947</v>
      </c>
      <c r="J25" s="1" t="s">
        <v>30</v>
      </c>
      <c r="K25" s="1" t="s">
        <v>948</v>
      </c>
      <c r="L25" s="1" t="s">
        <v>948</v>
      </c>
      <c r="M25" s="1" t="s">
        <v>784</v>
      </c>
      <c r="N25" s="1" t="s">
        <v>784</v>
      </c>
      <c r="O25" s="1" t="s">
        <v>785</v>
      </c>
      <c r="P25" s="1" t="s">
        <v>786</v>
      </c>
      <c r="Q25" s="1" t="s">
        <v>787</v>
      </c>
      <c r="R25" s="1" t="s">
        <v>949</v>
      </c>
      <c r="S25" s="1" t="s">
        <v>789</v>
      </c>
      <c r="T25" s="1" t="s">
        <v>790</v>
      </c>
      <c r="U25" s="1" t="s">
        <v>750</v>
      </c>
      <c r="V25" s="1" t="s">
        <v>950</v>
      </c>
    </row>
    <row r="26" s="1" customFormat="1" spans="1:22">
      <c r="A26" s="3">
        <v>999228545548453</v>
      </c>
      <c r="B26" s="1" t="s">
        <v>924</v>
      </c>
      <c r="C26" s="1" t="s">
        <v>951</v>
      </c>
      <c r="D26" s="1" t="s">
        <v>952</v>
      </c>
      <c r="E26" s="1" t="s">
        <v>953</v>
      </c>
      <c r="F26" s="1" t="s">
        <v>779</v>
      </c>
      <c r="G26" s="1" t="s">
        <v>780</v>
      </c>
      <c r="H26" s="1" t="s">
        <v>781</v>
      </c>
      <c r="I26" s="1" t="s">
        <v>954</v>
      </c>
      <c r="J26" s="1" t="s">
        <v>30</v>
      </c>
      <c r="K26" s="1" t="s">
        <v>955</v>
      </c>
      <c r="L26" s="1" t="s">
        <v>955</v>
      </c>
      <c r="M26" s="1" t="s">
        <v>784</v>
      </c>
      <c r="N26" s="1" t="s">
        <v>784</v>
      </c>
      <c r="O26" s="1" t="s">
        <v>785</v>
      </c>
      <c r="P26" s="1" t="s">
        <v>786</v>
      </c>
      <c r="Q26" s="1" t="s">
        <v>787</v>
      </c>
      <c r="R26" s="1" t="s">
        <v>956</v>
      </c>
      <c r="S26" s="1" t="s">
        <v>789</v>
      </c>
      <c r="T26" s="1" t="s">
        <v>790</v>
      </c>
      <c r="U26" s="1" t="s">
        <v>750</v>
      </c>
      <c r="V26" s="1" t="s">
        <v>857</v>
      </c>
    </row>
    <row r="27" s="1" customFormat="1" spans="1:22">
      <c r="A27" s="3">
        <v>999228545268522</v>
      </c>
      <c r="B27" s="1" t="s">
        <v>957</v>
      </c>
      <c r="C27" s="1" t="s">
        <v>958</v>
      </c>
      <c r="D27" s="1" t="s">
        <v>959</v>
      </c>
      <c r="E27" s="1" t="s">
        <v>960</v>
      </c>
      <c r="F27" s="1" t="s">
        <v>820</v>
      </c>
      <c r="G27" s="1" t="s">
        <v>780</v>
      </c>
      <c r="H27" s="1" t="s">
        <v>781</v>
      </c>
      <c r="I27" s="1" t="s">
        <v>961</v>
      </c>
      <c r="J27" s="1" t="s">
        <v>30</v>
      </c>
      <c r="K27" s="1" t="s">
        <v>962</v>
      </c>
      <c r="L27" s="1" t="s">
        <v>962</v>
      </c>
      <c r="M27" s="1" t="s">
        <v>784</v>
      </c>
      <c r="N27" s="1" t="s">
        <v>784</v>
      </c>
      <c r="O27" s="1" t="s">
        <v>785</v>
      </c>
      <c r="P27" s="1" t="s">
        <v>786</v>
      </c>
      <c r="Q27" s="1" t="s">
        <v>787</v>
      </c>
      <c r="R27" s="1" t="s">
        <v>963</v>
      </c>
      <c r="S27" s="1" t="s">
        <v>789</v>
      </c>
      <c r="T27" s="1" t="s">
        <v>790</v>
      </c>
      <c r="U27" s="1" t="s">
        <v>750</v>
      </c>
      <c r="V27" s="1" t="s">
        <v>950</v>
      </c>
    </row>
    <row r="28" s="1" customFormat="1" spans="1:22">
      <c r="A28" s="3">
        <v>999228535729474</v>
      </c>
      <c r="B28" s="1" t="s">
        <v>957</v>
      </c>
      <c r="C28" s="1" t="s">
        <v>964</v>
      </c>
      <c r="D28" s="1" t="s">
        <v>945</v>
      </c>
      <c r="E28" s="1" t="s">
        <v>965</v>
      </c>
      <c r="F28" s="1" t="s">
        <v>779</v>
      </c>
      <c r="G28" s="1" t="s">
        <v>780</v>
      </c>
      <c r="H28" s="1" t="s">
        <v>781</v>
      </c>
      <c r="I28" s="1" t="s">
        <v>947</v>
      </c>
      <c r="J28" s="1" t="s">
        <v>30</v>
      </c>
      <c r="K28" s="1" t="s">
        <v>948</v>
      </c>
      <c r="L28" s="1" t="s">
        <v>948</v>
      </c>
      <c r="M28" s="1" t="s">
        <v>784</v>
      </c>
      <c r="N28" s="1" t="s">
        <v>784</v>
      </c>
      <c r="O28" s="1" t="s">
        <v>785</v>
      </c>
      <c r="P28" s="1" t="s">
        <v>786</v>
      </c>
      <c r="Q28" s="1" t="s">
        <v>787</v>
      </c>
      <c r="R28" s="1" t="s">
        <v>966</v>
      </c>
      <c r="S28" s="1" t="s">
        <v>789</v>
      </c>
      <c r="T28" s="1" t="s">
        <v>790</v>
      </c>
      <c r="U28" s="1" t="s">
        <v>750</v>
      </c>
      <c r="V28" s="1" t="s">
        <v>950</v>
      </c>
    </row>
    <row r="29" s="1" customFormat="1" spans="1:22">
      <c r="A29" s="3">
        <v>999228530225743</v>
      </c>
      <c r="B29" s="1" t="s">
        <v>967</v>
      </c>
      <c r="C29" s="1" t="s">
        <v>968</v>
      </c>
      <c r="D29" s="1" t="s">
        <v>969</v>
      </c>
      <c r="E29" s="1" t="s">
        <v>970</v>
      </c>
      <c r="F29" s="1" t="s">
        <v>820</v>
      </c>
      <c r="G29" s="1" t="s">
        <v>780</v>
      </c>
      <c r="H29" s="1" t="s">
        <v>781</v>
      </c>
      <c r="I29" s="1" t="s">
        <v>971</v>
      </c>
      <c r="J29" s="1" t="s">
        <v>30</v>
      </c>
      <c r="K29" s="1" t="s">
        <v>972</v>
      </c>
      <c r="L29" s="1" t="s">
        <v>972</v>
      </c>
      <c r="M29" s="1" t="s">
        <v>784</v>
      </c>
      <c r="N29" s="1" t="s">
        <v>784</v>
      </c>
      <c r="O29" s="1" t="s">
        <v>785</v>
      </c>
      <c r="P29" s="1" t="s">
        <v>786</v>
      </c>
      <c r="Q29" s="1" t="s">
        <v>787</v>
      </c>
      <c r="R29" s="1" t="s">
        <v>973</v>
      </c>
      <c r="S29" s="1" t="s">
        <v>789</v>
      </c>
      <c r="T29" s="1" t="s">
        <v>790</v>
      </c>
      <c r="U29" s="1" t="s">
        <v>750</v>
      </c>
      <c r="V29" s="1" t="s">
        <v>911</v>
      </c>
    </row>
    <row r="30" s="1" customFormat="1" spans="1:22">
      <c r="A30" s="3">
        <v>999228523249375</v>
      </c>
      <c r="B30" s="1" t="s">
        <v>967</v>
      </c>
      <c r="C30" s="1" t="s">
        <v>974</v>
      </c>
      <c r="D30" s="1" t="s">
        <v>975</v>
      </c>
      <c r="E30" s="1" t="s">
        <v>976</v>
      </c>
      <c r="F30" s="1" t="s">
        <v>881</v>
      </c>
      <c r="G30" s="1" t="s">
        <v>780</v>
      </c>
      <c r="H30" s="1" t="s">
        <v>781</v>
      </c>
      <c r="I30" s="1" t="s">
        <v>977</v>
      </c>
      <c r="J30" s="1" t="s">
        <v>30</v>
      </c>
      <c r="K30" s="1" t="s">
        <v>978</v>
      </c>
      <c r="L30" s="1" t="s">
        <v>978</v>
      </c>
      <c r="M30" s="1" t="s">
        <v>784</v>
      </c>
      <c r="N30" s="1" t="s">
        <v>784</v>
      </c>
      <c r="O30" s="1" t="s">
        <v>785</v>
      </c>
      <c r="P30" s="1" t="s">
        <v>786</v>
      </c>
      <c r="Q30" s="1" t="s">
        <v>787</v>
      </c>
      <c r="R30" s="1" t="s">
        <v>979</v>
      </c>
      <c r="S30" s="1" t="s">
        <v>789</v>
      </c>
      <c r="T30" s="1" t="s">
        <v>790</v>
      </c>
      <c r="U30" s="1" t="s">
        <v>750</v>
      </c>
      <c r="V30" s="1" t="s">
        <v>980</v>
      </c>
    </row>
    <row r="31" s="1" customFormat="1" spans="1:22">
      <c r="A31" s="3">
        <v>999228521757268</v>
      </c>
      <c r="B31" s="1" t="s">
        <v>967</v>
      </c>
      <c r="C31" s="1" t="s">
        <v>981</v>
      </c>
      <c r="D31" s="1" t="s">
        <v>982</v>
      </c>
      <c r="E31" s="1" t="s">
        <v>983</v>
      </c>
      <c r="F31" s="1" t="s">
        <v>779</v>
      </c>
      <c r="G31" s="1" t="s">
        <v>780</v>
      </c>
      <c r="H31" s="1" t="s">
        <v>781</v>
      </c>
      <c r="I31" s="1" t="s">
        <v>984</v>
      </c>
      <c r="J31" s="1" t="s">
        <v>30</v>
      </c>
      <c r="K31" s="1" t="s">
        <v>985</v>
      </c>
      <c r="L31" s="1" t="s">
        <v>785</v>
      </c>
      <c r="M31" s="1" t="s">
        <v>986</v>
      </c>
      <c r="N31" s="1" t="s">
        <v>987</v>
      </c>
      <c r="O31" s="1" t="s">
        <v>785</v>
      </c>
      <c r="P31" s="1" t="s">
        <v>786</v>
      </c>
      <c r="Q31" s="1" t="s">
        <v>787</v>
      </c>
      <c r="R31" s="1" t="s">
        <v>988</v>
      </c>
      <c r="S31" s="1" t="s">
        <v>789</v>
      </c>
      <c r="T31" s="1" t="s">
        <v>790</v>
      </c>
      <c r="U31" s="1" t="s">
        <v>750</v>
      </c>
      <c r="V31" s="1" t="s">
        <v>989</v>
      </c>
    </row>
    <row r="32" s="1" customFormat="1" spans="1:22">
      <c r="A32" s="3">
        <v>999228513677115</v>
      </c>
      <c r="B32" s="1" t="s">
        <v>990</v>
      </c>
      <c r="C32" s="1" t="s">
        <v>991</v>
      </c>
      <c r="D32" s="1" t="s">
        <v>992</v>
      </c>
      <c r="E32" s="1" t="s">
        <v>993</v>
      </c>
      <c r="F32" s="1" t="s">
        <v>881</v>
      </c>
      <c r="G32" s="1" t="s">
        <v>780</v>
      </c>
      <c r="H32" s="1" t="s">
        <v>781</v>
      </c>
      <c r="I32" s="1" t="s">
        <v>994</v>
      </c>
      <c r="J32" s="1" t="s">
        <v>30</v>
      </c>
      <c r="K32" s="1" t="s">
        <v>995</v>
      </c>
      <c r="L32" s="1" t="s">
        <v>995</v>
      </c>
      <c r="M32" s="1" t="s">
        <v>784</v>
      </c>
      <c r="N32" s="1" t="s">
        <v>784</v>
      </c>
      <c r="O32" s="1" t="s">
        <v>785</v>
      </c>
      <c r="P32" s="1" t="s">
        <v>786</v>
      </c>
      <c r="Q32" s="1" t="s">
        <v>787</v>
      </c>
      <c r="R32" s="1" t="s">
        <v>996</v>
      </c>
      <c r="S32" s="1" t="s">
        <v>789</v>
      </c>
      <c r="T32" s="1" t="s">
        <v>790</v>
      </c>
      <c r="U32" s="1" t="s">
        <v>750</v>
      </c>
      <c r="V32" s="1" t="s">
        <v>989</v>
      </c>
    </row>
    <row r="33" s="1" customFormat="1" spans="1:22">
      <c r="A33" s="3">
        <v>999228512087271</v>
      </c>
      <c r="B33" s="1" t="s">
        <v>990</v>
      </c>
      <c r="C33" s="1" t="s">
        <v>997</v>
      </c>
      <c r="D33" s="1" t="s">
        <v>998</v>
      </c>
      <c r="E33" s="1" t="s">
        <v>999</v>
      </c>
      <c r="F33" s="1" t="s">
        <v>779</v>
      </c>
      <c r="G33" s="1" t="s">
        <v>780</v>
      </c>
      <c r="H33" s="1" t="s">
        <v>781</v>
      </c>
      <c r="I33" s="1" t="s">
        <v>1000</v>
      </c>
      <c r="J33" s="1" t="s">
        <v>30</v>
      </c>
      <c r="K33" s="1" t="s">
        <v>1001</v>
      </c>
      <c r="L33" s="1" t="s">
        <v>1001</v>
      </c>
      <c r="M33" s="1" t="s">
        <v>784</v>
      </c>
      <c r="N33" s="1" t="s">
        <v>784</v>
      </c>
      <c r="O33" s="1" t="s">
        <v>785</v>
      </c>
      <c r="P33" s="1" t="s">
        <v>786</v>
      </c>
      <c r="Q33" s="1" t="s">
        <v>787</v>
      </c>
      <c r="R33" s="1" t="s">
        <v>1002</v>
      </c>
      <c r="S33" s="1" t="s">
        <v>789</v>
      </c>
      <c r="T33" s="1" t="s">
        <v>790</v>
      </c>
      <c r="U33" s="1" t="s">
        <v>750</v>
      </c>
      <c r="V33" s="1" t="s">
        <v>800</v>
      </c>
    </row>
    <row r="34" s="1" customFormat="1" spans="1:22">
      <c r="A34" s="3">
        <v>999228508756558</v>
      </c>
      <c r="B34" s="1" t="s">
        <v>990</v>
      </c>
      <c r="C34" s="1" t="s">
        <v>1003</v>
      </c>
      <c r="D34" s="1" t="s">
        <v>1004</v>
      </c>
      <c r="E34" s="1" t="s">
        <v>1005</v>
      </c>
      <c r="F34" s="1" t="s">
        <v>820</v>
      </c>
      <c r="G34" s="1" t="s">
        <v>780</v>
      </c>
      <c r="H34" s="1" t="s">
        <v>781</v>
      </c>
      <c r="I34" s="1" t="s">
        <v>1006</v>
      </c>
      <c r="J34" s="1" t="s">
        <v>30</v>
      </c>
      <c r="K34" s="1" t="s">
        <v>1007</v>
      </c>
      <c r="L34" s="1" t="s">
        <v>1007</v>
      </c>
      <c r="M34" s="1" t="s">
        <v>784</v>
      </c>
      <c r="N34" s="1" t="s">
        <v>784</v>
      </c>
      <c r="O34" s="1" t="s">
        <v>785</v>
      </c>
      <c r="P34" s="1" t="s">
        <v>786</v>
      </c>
      <c r="Q34" s="1" t="s">
        <v>787</v>
      </c>
      <c r="R34" s="1" t="s">
        <v>1008</v>
      </c>
      <c r="S34" s="1" t="s">
        <v>789</v>
      </c>
      <c r="T34" s="1" t="s">
        <v>790</v>
      </c>
      <c r="U34" s="1" t="s">
        <v>750</v>
      </c>
      <c r="V34" s="1" t="s">
        <v>800</v>
      </c>
    </row>
    <row r="35" s="1" customFormat="1" spans="1:22">
      <c r="A35" s="3">
        <v>999228507727944</v>
      </c>
      <c r="B35" s="1" t="s">
        <v>990</v>
      </c>
      <c r="C35" s="1" t="s">
        <v>1009</v>
      </c>
      <c r="D35" s="1" t="s">
        <v>1010</v>
      </c>
      <c r="E35" s="1" t="s">
        <v>1011</v>
      </c>
      <c r="F35" s="1" t="s">
        <v>779</v>
      </c>
      <c r="G35" s="1" t="s">
        <v>780</v>
      </c>
      <c r="H35" s="1" t="s">
        <v>781</v>
      </c>
      <c r="I35" s="1" t="s">
        <v>1012</v>
      </c>
      <c r="J35" s="1" t="s">
        <v>30</v>
      </c>
      <c r="K35" s="1" t="s">
        <v>1013</v>
      </c>
      <c r="L35" s="1" t="s">
        <v>1013</v>
      </c>
      <c r="M35" s="1" t="s">
        <v>784</v>
      </c>
      <c r="N35" s="1" t="s">
        <v>784</v>
      </c>
      <c r="O35" s="1" t="s">
        <v>785</v>
      </c>
      <c r="P35" s="1" t="s">
        <v>786</v>
      </c>
      <c r="Q35" s="1" t="s">
        <v>787</v>
      </c>
      <c r="R35" s="1" t="s">
        <v>1014</v>
      </c>
      <c r="S35" s="1" t="s">
        <v>789</v>
      </c>
      <c r="T35" s="1" t="s">
        <v>790</v>
      </c>
      <c r="U35" s="1" t="s">
        <v>750</v>
      </c>
      <c r="V35" s="1" t="s">
        <v>1015</v>
      </c>
    </row>
    <row r="36" s="1" customFormat="1" spans="1:22">
      <c r="A36" s="3">
        <v>999228507087152</v>
      </c>
      <c r="B36" s="1" t="s">
        <v>990</v>
      </c>
      <c r="C36" s="1" t="s">
        <v>1016</v>
      </c>
      <c r="D36" s="1" t="s">
        <v>1017</v>
      </c>
      <c r="E36" s="1" t="s">
        <v>1018</v>
      </c>
      <c r="F36" s="1" t="s">
        <v>881</v>
      </c>
      <c r="G36" s="1" t="s">
        <v>780</v>
      </c>
      <c r="H36" s="1" t="s">
        <v>781</v>
      </c>
      <c r="I36" s="1" t="s">
        <v>1019</v>
      </c>
      <c r="J36" s="1" t="s">
        <v>30</v>
      </c>
      <c r="K36" s="1" t="s">
        <v>1020</v>
      </c>
      <c r="L36" s="1" t="s">
        <v>1020</v>
      </c>
      <c r="M36" s="1" t="s">
        <v>784</v>
      </c>
      <c r="N36" s="1" t="s">
        <v>784</v>
      </c>
      <c r="O36" s="1" t="s">
        <v>785</v>
      </c>
      <c r="P36" s="1" t="s">
        <v>786</v>
      </c>
      <c r="Q36" s="1" t="s">
        <v>787</v>
      </c>
      <c r="R36" s="1" t="s">
        <v>1021</v>
      </c>
      <c r="S36" s="1" t="s">
        <v>789</v>
      </c>
      <c r="T36" s="1" t="s">
        <v>790</v>
      </c>
      <c r="U36" s="1" t="s">
        <v>750</v>
      </c>
      <c r="V36" s="1" t="s">
        <v>800</v>
      </c>
    </row>
    <row r="37" s="1" customFormat="1" spans="1:22">
      <c r="A37" s="3">
        <v>999228500511897</v>
      </c>
      <c r="B37" s="1" t="s">
        <v>1022</v>
      </c>
      <c r="C37" s="1" t="s">
        <v>1023</v>
      </c>
      <c r="D37" s="1" t="s">
        <v>1024</v>
      </c>
      <c r="E37" s="1" t="s">
        <v>1025</v>
      </c>
      <c r="F37" s="1" t="s">
        <v>820</v>
      </c>
      <c r="G37" s="1" t="s">
        <v>780</v>
      </c>
      <c r="H37" s="1" t="s">
        <v>781</v>
      </c>
      <c r="I37" s="1" t="s">
        <v>1026</v>
      </c>
      <c r="J37" s="1" t="s">
        <v>30</v>
      </c>
      <c r="K37" s="1" t="s">
        <v>1027</v>
      </c>
      <c r="L37" s="1" t="s">
        <v>1027</v>
      </c>
      <c r="M37" s="1" t="s">
        <v>784</v>
      </c>
      <c r="N37" s="1" t="s">
        <v>784</v>
      </c>
      <c r="O37" s="1" t="s">
        <v>785</v>
      </c>
      <c r="P37" s="1" t="s">
        <v>786</v>
      </c>
      <c r="Q37" s="1" t="s">
        <v>787</v>
      </c>
      <c r="R37" s="1" t="s">
        <v>1028</v>
      </c>
      <c r="S37" s="1" t="s">
        <v>789</v>
      </c>
      <c r="T37" s="1" t="s">
        <v>790</v>
      </c>
      <c r="U37" s="1" t="s">
        <v>750</v>
      </c>
      <c r="V37" s="1" t="s">
        <v>792</v>
      </c>
    </row>
    <row r="38" s="1" customFormat="1" spans="1:22">
      <c r="A38" s="3">
        <v>999228500387538</v>
      </c>
      <c r="B38" s="1" t="s">
        <v>1022</v>
      </c>
      <c r="C38" s="1" t="s">
        <v>1029</v>
      </c>
      <c r="D38" s="1" t="s">
        <v>1024</v>
      </c>
      <c r="E38" s="1" t="s">
        <v>1030</v>
      </c>
      <c r="F38" s="1" t="s">
        <v>820</v>
      </c>
      <c r="G38" s="1" t="s">
        <v>780</v>
      </c>
      <c r="H38" s="1" t="s">
        <v>781</v>
      </c>
      <c r="I38" s="1" t="s">
        <v>1026</v>
      </c>
      <c r="J38" s="1" t="s">
        <v>30</v>
      </c>
      <c r="K38" s="1" t="s">
        <v>1027</v>
      </c>
      <c r="L38" s="1" t="s">
        <v>1027</v>
      </c>
      <c r="M38" s="1" t="s">
        <v>784</v>
      </c>
      <c r="N38" s="1" t="s">
        <v>784</v>
      </c>
      <c r="O38" s="1" t="s">
        <v>785</v>
      </c>
      <c r="P38" s="1" t="s">
        <v>786</v>
      </c>
      <c r="Q38" s="1" t="s">
        <v>787</v>
      </c>
      <c r="R38" s="1" t="s">
        <v>1031</v>
      </c>
      <c r="S38" s="1" t="s">
        <v>789</v>
      </c>
      <c r="T38" s="1" t="s">
        <v>790</v>
      </c>
      <c r="U38" s="1" t="s">
        <v>750</v>
      </c>
      <c r="V38" s="1" t="s">
        <v>792</v>
      </c>
    </row>
    <row r="39" s="1" customFormat="1" spans="1:22">
      <c r="A39" s="3">
        <v>999228499938029</v>
      </c>
      <c r="B39" s="1" t="s">
        <v>1022</v>
      </c>
      <c r="C39" s="1" t="s">
        <v>1032</v>
      </c>
      <c r="D39" s="1" t="s">
        <v>1033</v>
      </c>
      <c r="E39" s="1" t="s">
        <v>1034</v>
      </c>
      <c r="F39" s="1" t="s">
        <v>779</v>
      </c>
      <c r="G39" s="1" t="s">
        <v>780</v>
      </c>
      <c r="H39" s="1" t="s">
        <v>781</v>
      </c>
      <c r="I39" s="1" t="s">
        <v>1035</v>
      </c>
      <c r="J39" s="1" t="s">
        <v>30</v>
      </c>
      <c r="K39" s="1" t="s">
        <v>1036</v>
      </c>
      <c r="L39" s="1" t="s">
        <v>1036</v>
      </c>
      <c r="M39" s="1" t="s">
        <v>784</v>
      </c>
      <c r="N39" s="1" t="s">
        <v>784</v>
      </c>
      <c r="O39" s="1" t="s">
        <v>785</v>
      </c>
      <c r="P39" s="1" t="s">
        <v>786</v>
      </c>
      <c r="Q39" s="1" t="s">
        <v>787</v>
      </c>
      <c r="R39" s="1" t="s">
        <v>1037</v>
      </c>
      <c r="S39" s="1" t="s">
        <v>789</v>
      </c>
      <c r="T39" s="1" t="s">
        <v>790</v>
      </c>
      <c r="U39" s="1" t="s">
        <v>750</v>
      </c>
      <c r="V39" s="1" t="s">
        <v>989</v>
      </c>
    </row>
    <row r="40" s="1" customFormat="1" spans="1:22">
      <c r="A40" s="3">
        <v>999228496803646</v>
      </c>
      <c r="B40" s="1" t="s">
        <v>1022</v>
      </c>
      <c r="C40" s="1" t="s">
        <v>1038</v>
      </c>
      <c r="D40" s="1" t="s">
        <v>1039</v>
      </c>
      <c r="E40" s="1" t="s">
        <v>1040</v>
      </c>
      <c r="F40" s="1" t="s">
        <v>881</v>
      </c>
      <c r="G40" s="1" t="s">
        <v>780</v>
      </c>
      <c r="H40" s="1" t="s">
        <v>781</v>
      </c>
      <c r="I40" s="1" t="s">
        <v>1041</v>
      </c>
      <c r="J40" s="1" t="s">
        <v>30</v>
      </c>
      <c r="K40" s="1" t="s">
        <v>1042</v>
      </c>
      <c r="L40" s="1" t="s">
        <v>1042</v>
      </c>
      <c r="M40" s="1" t="s">
        <v>784</v>
      </c>
      <c r="N40" s="1" t="s">
        <v>784</v>
      </c>
      <c r="O40" s="1" t="s">
        <v>785</v>
      </c>
      <c r="P40" s="1" t="s">
        <v>786</v>
      </c>
      <c r="Q40" s="1" t="s">
        <v>787</v>
      </c>
      <c r="R40" s="1" t="s">
        <v>1043</v>
      </c>
      <c r="S40" s="1" t="s">
        <v>789</v>
      </c>
      <c r="T40" s="1" t="s">
        <v>790</v>
      </c>
      <c r="U40" s="1" t="s">
        <v>791</v>
      </c>
      <c r="V40" s="1" t="s">
        <v>1044</v>
      </c>
    </row>
    <row r="41" s="1" customFormat="1" spans="1:22">
      <c r="A41" s="3">
        <v>999228493842744</v>
      </c>
      <c r="B41" s="1" t="s">
        <v>1022</v>
      </c>
      <c r="C41" s="1" t="s">
        <v>1045</v>
      </c>
      <c r="D41" s="1" t="s">
        <v>1046</v>
      </c>
      <c r="E41" s="1" t="s">
        <v>1047</v>
      </c>
      <c r="F41" s="1" t="s">
        <v>813</v>
      </c>
      <c r="G41" s="1" t="s">
        <v>780</v>
      </c>
      <c r="H41" s="1" t="s">
        <v>781</v>
      </c>
      <c r="I41" s="1" t="s">
        <v>1048</v>
      </c>
      <c r="J41" s="1" t="s">
        <v>30</v>
      </c>
      <c r="K41" s="1" t="s">
        <v>1049</v>
      </c>
      <c r="L41" s="1" t="s">
        <v>1049</v>
      </c>
      <c r="M41" s="1" t="s">
        <v>784</v>
      </c>
      <c r="N41" s="1" t="s">
        <v>784</v>
      </c>
      <c r="O41" s="1" t="s">
        <v>785</v>
      </c>
      <c r="P41" s="1" t="s">
        <v>786</v>
      </c>
      <c r="Q41" s="1" t="s">
        <v>787</v>
      </c>
      <c r="R41" s="1" t="s">
        <v>1050</v>
      </c>
      <c r="S41" s="1" t="s">
        <v>789</v>
      </c>
      <c r="T41" s="1" t="s">
        <v>790</v>
      </c>
      <c r="U41" s="1" t="s">
        <v>791</v>
      </c>
      <c r="V41" s="1" t="s">
        <v>800</v>
      </c>
    </row>
    <row r="42" s="1" customFormat="1" spans="1:22">
      <c r="A42" s="3">
        <v>999228488835906</v>
      </c>
      <c r="B42" s="1" t="s">
        <v>1051</v>
      </c>
      <c r="C42" s="1" t="s">
        <v>1052</v>
      </c>
      <c r="D42" s="1" t="s">
        <v>1053</v>
      </c>
      <c r="E42" s="1" t="s">
        <v>1054</v>
      </c>
      <c r="F42" s="1" t="s">
        <v>881</v>
      </c>
      <c r="G42" s="1" t="s">
        <v>780</v>
      </c>
      <c r="H42" s="1" t="s">
        <v>781</v>
      </c>
      <c r="I42" s="1" t="s">
        <v>1055</v>
      </c>
      <c r="J42" s="1" t="s">
        <v>30</v>
      </c>
      <c r="K42" s="1" t="s">
        <v>1056</v>
      </c>
      <c r="L42" s="1" t="s">
        <v>1056</v>
      </c>
      <c r="M42" s="1" t="s">
        <v>784</v>
      </c>
      <c r="N42" s="1" t="s">
        <v>784</v>
      </c>
      <c r="O42" s="1" t="s">
        <v>785</v>
      </c>
      <c r="P42" s="1" t="s">
        <v>786</v>
      </c>
      <c r="Q42" s="1" t="s">
        <v>787</v>
      </c>
      <c r="R42" s="1" t="s">
        <v>1057</v>
      </c>
      <c r="S42" s="1" t="s">
        <v>789</v>
      </c>
      <c r="T42" s="1" t="s">
        <v>790</v>
      </c>
      <c r="U42" s="1" t="s">
        <v>750</v>
      </c>
      <c r="V42" s="1" t="s">
        <v>904</v>
      </c>
    </row>
    <row r="43" s="1" customFormat="1" spans="1:22">
      <c r="A43" s="3">
        <v>999228485217106</v>
      </c>
      <c r="B43" s="1" t="s">
        <v>1051</v>
      </c>
      <c r="C43" s="1" t="s">
        <v>1058</v>
      </c>
      <c r="D43" s="1" t="s">
        <v>1059</v>
      </c>
      <c r="E43" s="1" t="s">
        <v>1060</v>
      </c>
      <c r="F43" s="1" t="s">
        <v>820</v>
      </c>
      <c r="G43" s="1" t="s">
        <v>780</v>
      </c>
      <c r="H43" s="1" t="s">
        <v>781</v>
      </c>
      <c r="I43" s="1" t="s">
        <v>1061</v>
      </c>
      <c r="J43" s="1" t="s">
        <v>30</v>
      </c>
      <c r="K43" s="1" t="s">
        <v>1062</v>
      </c>
      <c r="L43" s="1" t="s">
        <v>1062</v>
      </c>
      <c r="M43" s="1" t="s">
        <v>784</v>
      </c>
      <c r="N43" s="1" t="s">
        <v>784</v>
      </c>
      <c r="O43" s="1" t="s">
        <v>785</v>
      </c>
      <c r="P43" s="1" t="s">
        <v>786</v>
      </c>
      <c r="Q43" s="1" t="s">
        <v>787</v>
      </c>
      <c r="R43" s="1" t="s">
        <v>1063</v>
      </c>
      <c r="S43" s="1" t="s">
        <v>789</v>
      </c>
      <c r="T43" s="1" t="s">
        <v>790</v>
      </c>
      <c r="U43" s="1" t="s">
        <v>750</v>
      </c>
      <c r="V43" s="1" t="s">
        <v>1064</v>
      </c>
    </row>
    <row r="44" s="1" customFormat="1" spans="1:22">
      <c r="A44" s="3">
        <v>999228446484396</v>
      </c>
      <c r="B44" s="1" t="s">
        <v>1065</v>
      </c>
      <c r="C44" s="1" t="s">
        <v>1066</v>
      </c>
      <c r="D44" s="1" t="s">
        <v>1067</v>
      </c>
      <c r="E44" s="1" t="s">
        <v>1068</v>
      </c>
      <c r="F44" s="1" t="s">
        <v>820</v>
      </c>
      <c r="G44" s="1" t="s">
        <v>780</v>
      </c>
      <c r="H44" s="1" t="s">
        <v>781</v>
      </c>
      <c r="I44" s="1" t="s">
        <v>1069</v>
      </c>
      <c r="J44" s="1" t="s">
        <v>30</v>
      </c>
      <c r="K44" s="1" t="s">
        <v>1070</v>
      </c>
      <c r="L44" s="1" t="s">
        <v>1070</v>
      </c>
      <c r="M44" s="1" t="s">
        <v>784</v>
      </c>
      <c r="N44" s="1" t="s">
        <v>784</v>
      </c>
      <c r="O44" s="1" t="s">
        <v>785</v>
      </c>
      <c r="P44" s="1" t="s">
        <v>786</v>
      </c>
      <c r="Q44" s="1" t="s">
        <v>787</v>
      </c>
      <c r="R44" s="1" t="s">
        <v>1071</v>
      </c>
      <c r="S44" s="1" t="s">
        <v>789</v>
      </c>
      <c r="T44" s="1" t="s">
        <v>790</v>
      </c>
      <c r="U44" s="1" t="s">
        <v>791</v>
      </c>
      <c r="V44" s="1" t="s">
        <v>800</v>
      </c>
    </row>
    <row r="45" s="1" customFormat="1" spans="1:22">
      <c r="A45" s="3">
        <v>999228445724496</v>
      </c>
      <c r="B45" s="1" t="s">
        <v>1072</v>
      </c>
      <c r="C45" s="1" t="s">
        <v>1073</v>
      </c>
      <c r="D45" s="1" t="s">
        <v>1074</v>
      </c>
      <c r="E45" s="1" t="s">
        <v>1075</v>
      </c>
      <c r="F45" s="1" t="s">
        <v>820</v>
      </c>
      <c r="G45" s="1" t="s">
        <v>780</v>
      </c>
      <c r="H45" s="1" t="s">
        <v>781</v>
      </c>
      <c r="I45" s="1" t="s">
        <v>1076</v>
      </c>
      <c r="J45" s="1" t="s">
        <v>30</v>
      </c>
      <c r="K45" s="1" t="s">
        <v>1077</v>
      </c>
      <c r="L45" s="1" t="s">
        <v>1077</v>
      </c>
      <c r="M45" s="1" t="s">
        <v>784</v>
      </c>
      <c r="N45" s="1" t="s">
        <v>784</v>
      </c>
      <c r="O45" s="1" t="s">
        <v>785</v>
      </c>
      <c r="P45" s="1" t="s">
        <v>786</v>
      </c>
      <c r="Q45" s="1" t="s">
        <v>787</v>
      </c>
      <c r="R45" s="1" t="s">
        <v>1078</v>
      </c>
      <c r="S45" s="1" t="s">
        <v>789</v>
      </c>
      <c r="T45" s="1" t="s">
        <v>790</v>
      </c>
      <c r="U45" s="1" t="s">
        <v>750</v>
      </c>
      <c r="V45" s="1" t="s">
        <v>1079</v>
      </c>
    </row>
    <row r="46" s="1" customFormat="1" spans="1:22">
      <c r="A46" s="3">
        <v>999228445656798</v>
      </c>
      <c r="B46" s="1" t="s">
        <v>1072</v>
      </c>
      <c r="C46" s="1" t="s">
        <v>1080</v>
      </c>
      <c r="D46" s="1" t="s">
        <v>1081</v>
      </c>
      <c r="E46" s="1" t="s">
        <v>1082</v>
      </c>
      <c r="F46" s="1" t="s">
        <v>820</v>
      </c>
      <c r="G46" s="1" t="s">
        <v>780</v>
      </c>
      <c r="H46" s="1" t="s">
        <v>781</v>
      </c>
      <c r="I46" s="1" t="s">
        <v>1083</v>
      </c>
      <c r="J46" s="1" t="s">
        <v>30</v>
      </c>
      <c r="K46" s="1" t="s">
        <v>1084</v>
      </c>
      <c r="L46" s="1" t="s">
        <v>1084</v>
      </c>
      <c r="M46" s="1" t="s">
        <v>784</v>
      </c>
      <c r="N46" s="1" t="s">
        <v>784</v>
      </c>
      <c r="O46" s="1" t="s">
        <v>785</v>
      </c>
      <c r="P46" s="1" t="s">
        <v>786</v>
      </c>
      <c r="Q46" s="1" t="s">
        <v>787</v>
      </c>
      <c r="R46" s="1" t="s">
        <v>1085</v>
      </c>
      <c r="S46" s="1" t="s">
        <v>789</v>
      </c>
      <c r="T46" s="1" t="s">
        <v>790</v>
      </c>
      <c r="U46" s="1" t="s">
        <v>750</v>
      </c>
      <c r="V46" s="1" t="s">
        <v>1086</v>
      </c>
    </row>
    <row r="47" s="1" customFormat="1" spans="1:22">
      <c r="A47" s="3">
        <v>999228444591277</v>
      </c>
      <c r="B47" s="1" t="s">
        <v>1072</v>
      </c>
      <c r="C47" s="1" t="s">
        <v>1087</v>
      </c>
      <c r="D47" s="1" t="s">
        <v>1088</v>
      </c>
      <c r="E47" s="1" t="s">
        <v>1089</v>
      </c>
      <c r="F47" s="1" t="s">
        <v>779</v>
      </c>
      <c r="G47" s="1" t="s">
        <v>780</v>
      </c>
      <c r="H47" s="1" t="s">
        <v>781</v>
      </c>
      <c r="I47" s="1" t="s">
        <v>1090</v>
      </c>
      <c r="J47" s="1" t="s">
        <v>30</v>
      </c>
      <c r="K47" s="1" t="s">
        <v>1091</v>
      </c>
      <c r="L47" s="1" t="s">
        <v>1091</v>
      </c>
      <c r="M47" s="1" t="s">
        <v>784</v>
      </c>
      <c r="N47" s="1" t="s">
        <v>784</v>
      </c>
      <c r="O47" s="1" t="s">
        <v>785</v>
      </c>
      <c r="P47" s="1" t="s">
        <v>786</v>
      </c>
      <c r="Q47" s="1" t="s">
        <v>787</v>
      </c>
      <c r="R47" s="1" t="s">
        <v>1092</v>
      </c>
      <c r="S47" s="1" t="s">
        <v>789</v>
      </c>
      <c r="T47" s="1" t="s">
        <v>790</v>
      </c>
      <c r="U47" s="1" t="s">
        <v>750</v>
      </c>
      <c r="V47" s="1" t="s">
        <v>1044</v>
      </c>
    </row>
    <row r="48" s="1" customFormat="1" spans="1:22">
      <c r="A48" s="3">
        <v>999228443338996</v>
      </c>
      <c r="B48" s="1" t="s">
        <v>1072</v>
      </c>
      <c r="C48" s="1" t="s">
        <v>1093</v>
      </c>
      <c r="D48" s="1" t="s">
        <v>1094</v>
      </c>
      <c r="E48" s="1" t="s">
        <v>1095</v>
      </c>
      <c r="F48" s="1" t="s">
        <v>779</v>
      </c>
      <c r="G48" s="1" t="s">
        <v>780</v>
      </c>
      <c r="H48" s="1" t="s">
        <v>781</v>
      </c>
      <c r="I48" s="1" t="s">
        <v>1096</v>
      </c>
      <c r="J48" s="1" t="s">
        <v>30</v>
      </c>
      <c r="K48" s="1" t="s">
        <v>1097</v>
      </c>
      <c r="L48" s="1" t="s">
        <v>1097</v>
      </c>
      <c r="M48" s="1" t="s">
        <v>784</v>
      </c>
      <c r="N48" s="1" t="s">
        <v>784</v>
      </c>
      <c r="O48" s="1" t="s">
        <v>785</v>
      </c>
      <c r="P48" s="1" t="s">
        <v>786</v>
      </c>
      <c r="Q48" s="1" t="s">
        <v>787</v>
      </c>
      <c r="R48" s="1" t="s">
        <v>1098</v>
      </c>
      <c r="S48" s="1" t="s">
        <v>789</v>
      </c>
      <c r="T48" s="1" t="s">
        <v>790</v>
      </c>
      <c r="U48" s="1" t="s">
        <v>750</v>
      </c>
      <c r="V48" s="1" t="s">
        <v>1099</v>
      </c>
    </row>
    <row r="49" s="1" customFormat="1" spans="1:22">
      <c r="A49" s="3">
        <v>999228442549572</v>
      </c>
      <c r="B49" s="1" t="s">
        <v>1100</v>
      </c>
      <c r="C49" s="1" t="s">
        <v>1101</v>
      </c>
      <c r="D49" s="1" t="s">
        <v>1102</v>
      </c>
      <c r="E49" s="1" t="s">
        <v>1103</v>
      </c>
      <c r="F49" s="1" t="s">
        <v>820</v>
      </c>
      <c r="G49" s="1" t="s">
        <v>780</v>
      </c>
      <c r="H49" s="1" t="s">
        <v>781</v>
      </c>
      <c r="I49" s="1" t="s">
        <v>1104</v>
      </c>
      <c r="J49" s="1" t="s">
        <v>30</v>
      </c>
      <c r="K49" s="1" t="s">
        <v>1105</v>
      </c>
      <c r="L49" s="1" t="s">
        <v>1105</v>
      </c>
      <c r="M49" s="1" t="s">
        <v>784</v>
      </c>
      <c r="N49" s="1" t="s">
        <v>784</v>
      </c>
      <c r="O49" s="1" t="s">
        <v>785</v>
      </c>
      <c r="P49" s="1" t="s">
        <v>786</v>
      </c>
      <c r="Q49" s="1" t="s">
        <v>787</v>
      </c>
      <c r="R49" s="1" t="s">
        <v>1106</v>
      </c>
      <c r="S49" s="1" t="s">
        <v>789</v>
      </c>
      <c r="T49" s="1" t="s">
        <v>790</v>
      </c>
      <c r="U49" s="1" t="s">
        <v>750</v>
      </c>
      <c r="V49" s="1" t="s">
        <v>857</v>
      </c>
    </row>
    <row r="50" s="1" customFormat="1" spans="1:22">
      <c r="A50" s="3">
        <v>999228442423619</v>
      </c>
      <c r="B50" s="1" t="s">
        <v>1100</v>
      </c>
      <c r="C50" s="1" t="s">
        <v>1107</v>
      </c>
      <c r="D50" s="1" t="s">
        <v>1108</v>
      </c>
      <c r="E50" s="1" t="s">
        <v>1109</v>
      </c>
      <c r="F50" s="1" t="s">
        <v>779</v>
      </c>
      <c r="G50" s="1" t="s">
        <v>780</v>
      </c>
      <c r="H50" s="1" t="s">
        <v>781</v>
      </c>
      <c r="I50" s="1" t="s">
        <v>1110</v>
      </c>
      <c r="J50" s="1" t="s">
        <v>30</v>
      </c>
      <c r="K50" s="1" t="s">
        <v>1111</v>
      </c>
      <c r="L50" s="1" t="s">
        <v>1111</v>
      </c>
      <c r="M50" s="1" t="s">
        <v>784</v>
      </c>
      <c r="N50" s="1" t="s">
        <v>784</v>
      </c>
      <c r="O50" s="1" t="s">
        <v>785</v>
      </c>
      <c r="P50" s="1" t="s">
        <v>786</v>
      </c>
      <c r="Q50" s="1" t="s">
        <v>787</v>
      </c>
      <c r="R50" s="1" t="s">
        <v>1112</v>
      </c>
      <c r="S50" s="1" t="s">
        <v>789</v>
      </c>
      <c r="T50" s="1" t="s">
        <v>790</v>
      </c>
      <c r="U50" s="1" t="s">
        <v>750</v>
      </c>
      <c r="V50" s="1" t="s">
        <v>980</v>
      </c>
    </row>
    <row r="51" s="1" customFormat="1" spans="1:22">
      <c r="A51" s="3">
        <v>999228442230573</v>
      </c>
      <c r="B51" s="1" t="s">
        <v>1100</v>
      </c>
      <c r="C51" s="1" t="s">
        <v>1113</v>
      </c>
      <c r="D51" s="1" t="s">
        <v>1114</v>
      </c>
      <c r="E51" s="1" t="s">
        <v>1115</v>
      </c>
      <c r="F51" s="1" t="s">
        <v>779</v>
      </c>
      <c r="G51" s="1" t="s">
        <v>780</v>
      </c>
      <c r="H51" s="1" t="s">
        <v>781</v>
      </c>
      <c r="I51" s="1" t="s">
        <v>1116</v>
      </c>
      <c r="J51" s="1" t="s">
        <v>30</v>
      </c>
      <c r="K51" s="1" t="s">
        <v>1117</v>
      </c>
      <c r="L51" s="1" t="s">
        <v>1117</v>
      </c>
      <c r="M51" s="1" t="s">
        <v>784</v>
      </c>
      <c r="N51" s="1" t="s">
        <v>784</v>
      </c>
      <c r="O51" s="1" t="s">
        <v>785</v>
      </c>
      <c r="P51" s="1" t="s">
        <v>786</v>
      </c>
      <c r="Q51" s="1" t="s">
        <v>787</v>
      </c>
      <c r="R51" s="1" t="s">
        <v>1118</v>
      </c>
      <c r="S51" s="1" t="s">
        <v>789</v>
      </c>
      <c r="T51" s="1" t="s">
        <v>790</v>
      </c>
      <c r="U51" s="1" t="s">
        <v>750</v>
      </c>
      <c r="V51" s="1" t="s">
        <v>792</v>
      </c>
    </row>
    <row r="52" s="1" customFormat="1" spans="1:22">
      <c r="A52" s="3">
        <v>999228436597581</v>
      </c>
      <c r="B52" s="1" t="s">
        <v>1100</v>
      </c>
      <c r="C52" s="1" t="s">
        <v>1119</v>
      </c>
      <c r="D52" s="1" t="s">
        <v>1120</v>
      </c>
      <c r="E52" s="1" t="s">
        <v>1121</v>
      </c>
      <c r="F52" s="1" t="s">
        <v>779</v>
      </c>
      <c r="G52" s="1" t="s">
        <v>780</v>
      </c>
      <c r="H52" s="1" t="s">
        <v>781</v>
      </c>
      <c r="I52" s="1" t="s">
        <v>1122</v>
      </c>
      <c r="J52" s="1" t="s">
        <v>30</v>
      </c>
      <c r="K52" s="1" t="s">
        <v>1123</v>
      </c>
      <c r="L52" s="1" t="s">
        <v>1123</v>
      </c>
      <c r="M52" s="1" t="s">
        <v>784</v>
      </c>
      <c r="N52" s="1" t="s">
        <v>784</v>
      </c>
      <c r="O52" s="1" t="s">
        <v>785</v>
      </c>
      <c r="P52" s="1" t="s">
        <v>786</v>
      </c>
      <c r="Q52" s="1" t="s">
        <v>787</v>
      </c>
      <c r="R52" s="1" t="s">
        <v>1124</v>
      </c>
      <c r="S52" s="1" t="s">
        <v>789</v>
      </c>
      <c r="T52" s="1" t="s">
        <v>790</v>
      </c>
      <c r="U52" s="1" t="s">
        <v>750</v>
      </c>
      <c r="V52" s="1" t="s">
        <v>1064</v>
      </c>
    </row>
    <row r="53" s="1" customFormat="1" spans="1:22">
      <c r="A53" s="3">
        <v>999228435143638</v>
      </c>
      <c r="B53" s="1" t="s">
        <v>1125</v>
      </c>
      <c r="C53" s="1" t="s">
        <v>1126</v>
      </c>
      <c r="D53" s="1" t="s">
        <v>1127</v>
      </c>
      <c r="E53" s="1" t="s">
        <v>1128</v>
      </c>
      <c r="F53" s="1" t="s">
        <v>820</v>
      </c>
      <c r="G53" s="1" t="s">
        <v>780</v>
      </c>
      <c r="H53" s="1" t="s">
        <v>781</v>
      </c>
      <c r="I53" s="1" t="s">
        <v>1129</v>
      </c>
      <c r="J53" s="1" t="s">
        <v>30</v>
      </c>
      <c r="K53" s="1" t="s">
        <v>1130</v>
      </c>
      <c r="L53" s="1" t="s">
        <v>1130</v>
      </c>
      <c r="M53" s="1" t="s">
        <v>784</v>
      </c>
      <c r="N53" s="1" t="s">
        <v>784</v>
      </c>
      <c r="O53" s="1" t="s">
        <v>785</v>
      </c>
      <c r="P53" s="1" t="s">
        <v>786</v>
      </c>
      <c r="Q53" s="1" t="s">
        <v>787</v>
      </c>
      <c r="R53" s="1" t="s">
        <v>1131</v>
      </c>
      <c r="S53" s="1" t="s">
        <v>789</v>
      </c>
      <c r="T53" s="1" t="s">
        <v>790</v>
      </c>
      <c r="U53" s="1" t="s">
        <v>791</v>
      </c>
      <c r="V53" s="1" t="s">
        <v>792</v>
      </c>
    </row>
    <row r="54" s="1" customFormat="1" spans="1:22">
      <c r="A54" s="3">
        <v>999228433524447</v>
      </c>
      <c r="B54" s="1" t="s">
        <v>1125</v>
      </c>
      <c r="C54" s="1" t="s">
        <v>1132</v>
      </c>
      <c r="D54" s="1" t="s">
        <v>1133</v>
      </c>
      <c r="E54" s="1" t="s">
        <v>1134</v>
      </c>
      <c r="F54" s="1" t="s">
        <v>820</v>
      </c>
      <c r="G54" s="1" t="s">
        <v>780</v>
      </c>
      <c r="H54" s="1" t="s">
        <v>781</v>
      </c>
      <c r="I54" s="1" t="s">
        <v>1135</v>
      </c>
      <c r="J54" s="1" t="s">
        <v>30</v>
      </c>
      <c r="K54" s="1" t="s">
        <v>1136</v>
      </c>
      <c r="L54" s="1" t="s">
        <v>1136</v>
      </c>
      <c r="M54" s="1" t="s">
        <v>784</v>
      </c>
      <c r="N54" s="1" t="s">
        <v>784</v>
      </c>
      <c r="O54" s="1" t="s">
        <v>785</v>
      </c>
      <c r="P54" s="1" t="s">
        <v>786</v>
      </c>
      <c r="Q54" s="1" t="s">
        <v>787</v>
      </c>
      <c r="R54" s="1" t="s">
        <v>1137</v>
      </c>
      <c r="S54" s="1" t="s">
        <v>789</v>
      </c>
      <c r="T54" s="1" t="s">
        <v>790</v>
      </c>
      <c r="U54" s="1" t="s">
        <v>750</v>
      </c>
      <c r="V54" s="1" t="s">
        <v>792</v>
      </c>
    </row>
    <row r="55" s="1" customFormat="1" spans="1:22">
      <c r="A55" s="3">
        <v>999228433500508</v>
      </c>
      <c r="B55" s="1" t="s">
        <v>1125</v>
      </c>
      <c r="C55" s="1" t="s">
        <v>1138</v>
      </c>
      <c r="D55" s="1" t="s">
        <v>1133</v>
      </c>
      <c r="E55" s="1" t="s">
        <v>1134</v>
      </c>
      <c r="F55" s="1" t="s">
        <v>820</v>
      </c>
      <c r="G55" s="1" t="s">
        <v>780</v>
      </c>
      <c r="H55" s="1" t="s">
        <v>781</v>
      </c>
      <c r="I55" s="1" t="s">
        <v>1135</v>
      </c>
      <c r="J55" s="1" t="s">
        <v>30</v>
      </c>
      <c r="K55" s="1" t="s">
        <v>1136</v>
      </c>
      <c r="L55" s="1" t="s">
        <v>1136</v>
      </c>
      <c r="M55" s="1" t="s">
        <v>784</v>
      </c>
      <c r="N55" s="1" t="s">
        <v>784</v>
      </c>
      <c r="O55" s="1" t="s">
        <v>785</v>
      </c>
      <c r="P55" s="1" t="s">
        <v>786</v>
      </c>
      <c r="Q55" s="1" t="s">
        <v>787</v>
      </c>
      <c r="R55" s="1" t="s">
        <v>1139</v>
      </c>
      <c r="S55" s="1" t="s">
        <v>789</v>
      </c>
      <c r="T55" s="1" t="s">
        <v>790</v>
      </c>
      <c r="U55" s="1" t="s">
        <v>750</v>
      </c>
      <c r="V55" s="1" t="s">
        <v>792</v>
      </c>
    </row>
    <row r="56" s="1" customFormat="1" spans="1:22">
      <c r="A56" s="3">
        <v>999228421042510</v>
      </c>
      <c r="B56" s="1" t="s">
        <v>1125</v>
      </c>
      <c r="C56" s="1" t="s">
        <v>1140</v>
      </c>
      <c r="D56" s="1" t="s">
        <v>1141</v>
      </c>
      <c r="E56" s="1" t="s">
        <v>1142</v>
      </c>
      <c r="F56" s="1" t="s">
        <v>779</v>
      </c>
      <c r="G56" s="1" t="s">
        <v>780</v>
      </c>
      <c r="H56" s="1" t="s">
        <v>781</v>
      </c>
      <c r="I56" s="1" t="s">
        <v>1143</v>
      </c>
      <c r="J56" s="1" t="s">
        <v>30</v>
      </c>
      <c r="K56" s="1" t="s">
        <v>1144</v>
      </c>
      <c r="L56" s="1" t="s">
        <v>1144</v>
      </c>
      <c r="M56" s="1" t="s">
        <v>784</v>
      </c>
      <c r="N56" s="1" t="s">
        <v>784</v>
      </c>
      <c r="O56" s="1" t="s">
        <v>785</v>
      </c>
      <c r="P56" s="1" t="s">
        <v>786</v>
      </c>
      <c r="Q56" s="1" t="s">
        <v>787</v>
      </c>
      <c r="R56" s="1" t="s">
        <v>1145</v>
      </c>
      <c r="S56" s="1" t="s">
        <v>789</v>
      </c>
      <c r="T56" s="1" t="s">
        <v>790</v>
      </c>
      <c r="U56" s="1" t="s">
        <v>750</v>
      </c>
      <c r="V56" s="1" t="s">
        <v>911</v>
      </c>
    </row>
    <row r="57" s="1" customFormat="1" spans="1:22">
      <c r="A57" s="3">
        <v>999228420035120</v>
      </c>
      <c r="B57" s="1" t="s">
        <v>1125</v>
      </c>
      <c r="C57" s="1" t="s">
        <v>1146</v>
      </c>
      <c r="D57" s="1" t="s">
        <v>1147</v>
      </c>
      <c r="E57" s="1" t="s">
        <v>1148</v>
      </c>
      <c r="F57" s="1" t="s">
        <v>779</v>
      </c>
      <c r="G57" s="1" t="s">
        <v>780</v>
      </c>
      <c r="H57" s="1" t="s">
        <v>781</v>
      </c>
      <c r="I57" s="1" t="s">
        <v>1149</v>
      </c>
      <c r="J57" s="1" t="s">
        <v>30</v>
      </c>
      <c r="K57" s="1" t="s">
        <v>1150</v>
      </c>
      <c r="L57" s="1" t="s">
        <v>1150</v>
      </c>
      <c r="M57" s="1" t="s">
        <v>784</v>
      </c>
      <c r="N57" s="1" t="s">
        <v>784</v>
      </c>
      <c r="O57" s="1" t="s">
        <v>785</v>
      </c>
      <c r="P57" s="1" t="s">
        <v>786</v>
      </c>
      <c r="Q57" s="1" t="s">
        <v>787</v>
      </c>
      <c r="R57" s="1" t="s">
        <v>1151</v>
      </c>
      <c r="S57" s="1" t="s">
        <v>789</v>
      </c>
      <c r="T57" s="1" t="s">
        <v>790</v>
      </c>
      <c r="U57" s="1" t="s">
        <v>750</v>
      </c>
      <c r="V57" s="1" t="s">
        <v>1152</v>
      </c>
    </row>
    <row r="58" s="1" customFormat="1" spans="1:22">
      <c r="A58" s="3">
        <v>999228415975513</v>
      </c>
      <c r="B58" s="1" t="s">
        <v>1125</v>
      </c>
      <c r="C58" s="1" t="s">
        <v>1153</v>
      </c>
      <c r="D58" s="1" t="s">
        <v>1154</v>
      </c>
      <c r="E58" s="1" t="s">
        <v>1155</v>
      </c>
      <c r="F58" s="1" t="s">
        <v>820</v>
      </c>
      <c r="G58" s="1" t="s">
        <v>780</v>
      </c>
      <c r="H58" s="1" t="s">
        <v>781</v>
      </c>
      <c r="I58" s="1" t="s">
        <v>1156</v>
      </c>
      <c r="J58" s="1" t="s">
        <v>30</v>
      </c>
      <c r="K58" s="1" t="s">
        <v>1157</v>
      </c>
      <c r="L58" s="1" t="s">
        <v>1157</v>
      </c>
      <c r="M58" s="1" t="s">
        <v>784</v>
      </c>
      <c r="N58" s="1" t="s">
        <v>784</v>
      </c>
      <c r="O58" s="1" t="s">
        <v>785</v>
      </c>
      <c r="P58" s="1" t="s">
        <v>786</v>
      </c>
      <c r="Q58" s="1" t="s">
        <v>787</v>
      </c>
      <c r="R58" s="1" t="s">
        <v>1158</v>
      </c>
      <c r="S58" s="1" t="s">
        <v>789</v>
      </c>
      <c r="T58" s="1" t="s">
        <v>790</v>
      </c>
      <c r="U58" s="1" t="s">
        <v>750</v>
      </c>
      <c r="V58" s="1" t="s">
        <v>1044</v>
      </c>
    </row>
    <row r="59" s="1" customFormat="1" spans="1:22">
      <c r="A59" s="3">
        <v>999228403175354</v>
      </c>
      <c r="B59" s="1" t="s">
        <v>1159</v>
      </c>
      <c r="C59" s="1" t="s">
        <v>1160</v>
      </c>
      <c r="D59" s="1" t="s">
        <v>1161</v>
      </c>
      <c r="E59" s="1" t="s">
        <v>1162</v>
      </c>
      <c r="F59" s="1" t="s">
        <v>820</v>
      </c>
      <c r="G59" s="1" t="s">
        <v>780</v>
      </c>
      <c r="H59" s="1" t="s">
        <v>781</v>
      </c>
      <c r="I59" s="1" t="s">
        <v>1163</v>
      </c>
      <c r="J59" s="1" t="s">
        <v>30</v>
      </c>
      <c r="K59" s="1" t="s">
        <v>1164</v>
      </c>
      <c r="L59" s="1" t="s">
        <v>1164</v>
      </c>
      <c r="M59" s="1" t="s">
        <v>784</v>
      </c>
      <c r="N59" s="1" t="s">
        <v>784</v>
      </c>
      <c r="O59" s="1" t="s">
        <v>785</v>
      </c>
      <c r="P59" s="1" t="s">
        <v>786</v>
      </c>
      <c r="Q59" s="1" t="s">
        <v>787</v>
      </c>
      <c r="R59" s="1" t="s">
        <v>1165</v>
      </c>
      <c r="S59" s="1" t="s">
        <v>789</v>
      </c>
      <c r="T59" s="1" t="s">
        <v>790</v>
      </c>
      <c r="U59" s="1" t="s">
        <v>750</v>
      </c>
      <c r="V59" s="1" t="s">
        <v>911</v>
      </c>
    </row>
    <row r="60" s="1" customFormat="1" spans="1:22">
      <c r="A60" s="3">
        <v>999228397610227</v>
      </c>
      <c r="B60" s="1" t="s">
        <v>1159</v>
      </c>
      <c r="C60" s="1" t="s">
        <v>1166</v>
      </c>
      <c r="D60" s="1" t="s">
        <v>1127</v>
      </c>
      <c r="E60" s="1" t="s">
        <v>1167</v>
      </c>
      <c r="F60" s="1" t="s">
        <v>881</v>
      </c>
      <c r="G60" s="1" t="s">
        <v>780</v>
      </c>
      <c r="H60" s="1" t="s">
        <v>781</v>
      </c>
      <c r="I60" s="1" t="s">
        <v>1168</v>
      </c>
      <c r="J60" s="1" t="s">
        <v>30</v>
      </c>
      <c r="K60" s="1" t="s">
        <v>1169</v>
      </c>
      <c r="L60" s="1" t="s">
        <v>1169</v>
      </c>
      <c r="M60" s="1" t="s">
        <v>784</v>
      </c>
      <c r="N60" s="1" t="s">
        <v>784</v>
      </c>
      <c r="O60" s="1" t="s">
        <v>785</v>
      </c>
      <c r="P60" s="1" t="s">
        <v>786</v>
      </c>
      <c r="Q60" s="1" t="s">
        <v>787</v>
      </c>
      <c r="R60" s="1" t="s">
        <v>1170</v>
      </c>
      <c r="S60" s="1" t="s">
        <v>789</v>
      </c>
      <c r="T60" s="1" t="s">
        <v>790</v>
      </c>
      <c r="U60" s="1" t="s">
        <v>791</v>
      </c>
      <c r="V60" s="1" t="s">
        <v>792</v>
      </c>
    </row>
    <row r="61" s="1" customFormat="1" spans="1:22">
      <c r="A61" s="3">
        <v>999228394256809</v>
      </c>
      <c r="B61" s="1" t="s">
        <v>1159</v>
      </c>
      <c r="C61" s="1" t="s">
        <v>1171</v>
      </c>
      <c r="D61" s="1" t="s">
        <v>1172</v>
      </c>
      <c r="E61" s="1" t="s">
        <v>1173</v>
      </c>
      <c r="F61" s="1" t="s">
        <v>779</v>
      </c>
      <c r="G61" s="1" t="s">
        <v>780</v>
      </c>
      <c r="H61" s="1" t="s">
        <v>781</v>
      </c>
      <c r="I61" s="1" t="s">
        <v>1174</v>
      </c>
      <c r="J61" s="1" t="s">
        <v>30</v>
      </c>
      <c r="K61" s="1" t="s">
        <v>1175</v>
      </c>
      <c r="L61" s="1" t="s">
        <v>1175</v>
      </c>
      <c r="M61" s="1" t="s">
        <v>784</v>
      </c>
      <c r="N61" s="1" t="s">
        <v>784</v>
      </c>
      <c r="O61" s="1" t="s">
        <v>785</v>
      </c>
      <c r="P61" s="1" t="s">
        <v>786</v>
      </c>
      <c r="Q61" s="1" t="s">
        <v>787</v>
      </c>
      <c r="R61" s="1" t="s">
        <v>1176</v>
      </c>
      <c r="S61" s="1" t="s">
        <v>789</v>
      </c>
      <c r="T61" s="1" t="s">
        <v>790</v>
      </c>
      <c r="U61" s="1" t="s">
        <v>750</v>
      </c>
      <c r="V61" s="1" t="s">
        <v>1177</v>
      </c>
    </row>
    <row r="62" s="1" customFormat="1" spans="1:22">
      <c r="A62" s="3">
        <v>999228392806440</v>
      </c>
      <c r="B62" s="1" t="s">
        <v>1159</v>
      </c>
      <c r="C62" s="1" t="s">
        <v>1178</v>
      </c>
      <c r="D62" s="1" t="s">
        <v>1154</v>
      </c>
      <c r="E62" s="1" t="s">
        <v>1179</v>
      </c>
      <c r="F62" s="1" t="s">
        <v>779</v>
      </c>
      <c r="G62" s="1" t="s">
        <v>780</v>
      </c>
      <c r="H62" s="1" t="s">
        <v>781</v>
      </c>
      <c r="I62" s="1" t="s">
        <v>1180</v>
      </c>
      <c r="J62" s="1" t="s">
        <v>30</v>
      </c>
      <c r="K62" s="1" t="s">
        <v>1181</v>
      </c>
      <c r="L62" s="1" t="s">
        <v>1181</v>
      </c>
      <c r="M62" s="1" t="s">
        <v>784</v>
      </c>
      <c r="N62" s="1" t="s">
        <v>784</v>
      </c>
      <c r="O62" s="1" t="s">
        <v>785</v>
      </c>
      <c r="P62" s="1" t="s">
        <v>786</v>
      </c>
      <c r="Q62" s="1" t="s">
        <v>787</v>
      </c>
      <c r="R62" s="1" t="s">
        <v>1182</v>
      </c>
      <c r="S62" s="1" t="s">
        <v>789</v>
      </c>
      <c r="T62" s="1" t="s">
        <v>790</v>
      </c>
      <c r="U62" s="1" t="s">
        <v>750</v>
      </c>
      <c r="V62" s="1" t="s">
        <v>1044</v>
      </c>
    </row>
    <row r="63" s="1" customFormat="1" spans="1:22">
      <c r="A63" s="3">
        <v>999228367812777</v>
      </c>
      <c r="B63" s="1" t="s">
        <v>1183</v>
      </c>
      <c r="C63" s="1" t="s">
        <v>1184</v>
      </c>
      <c r="D63" s="1" t="s">
        <v>1127</v>
      </c>
      <c r="E63" s="1" t="s">
        <v>1185</v>
      </c>
      <c r="F63" s="1" t="s">
        <v>881</v>
      </c>
      <c r="G63" s="1" t="s">
        <v>780</v>
      </c>
      <c r="H63" s="1" t="s">
        <v>781</v>
      </c>
      <c r="I63" s="1" t="s">
        <v>1186</v>
      </c>
      <c r="J63" s="1" t="s">
        <v>30</v>
      </c>
      <c r="K63" s="1" t="s">
        <v>1187</v>
      </c>
      <c r="L63" s="1" t="s">
        <v>1187</v>
      </c>
      <c r="M63" s="1" t="s">
        <v>784</v>
      </c>
      <c r="N63" s="1" t="s">
        <v>784</v>
      </c>
      <c r="O63" s="1" t="s">
        <v>785</v>
      </c>
      <c r="P63" s="1" t="s">
        <v>786</v>
      </c>
      <c r="Q63" s="1" t="s">
        <v>787</v>
      </c>
      <c r="R63" s="1" t="s">
        <v>1188</v>
      </c>
      <c r="S63" s="1" t="s">
        <v>789</v>
      </c>
      <c r="T63" s="1" t="s">
        <v>790</v>
      </c>
      <c r="U63" s="1" t="s">
        <v>791</v>
      </c>
      <c r="V63" s="1" t="s">
        <v>792</v>
      </c>
    </row>
    <row r="64" s="1" customFormat="1" spans="1:22">
      <c r="A64" s="3">
        <v>999228367469589</v>
      </c>
      <c r="B64" s="1" t="s">
        <v>1183</v>
      </c>
      <c r="C64" s="1" t="s">
        <v>1189</v>
      </c>
      <c r="D64" s="1" t="s">
        <v>1190</v>
      </c>
      <c r="E64" s="1" t="s">
        <v>1191</v>
      </c>
      <c r="F64" s="1" t="s">
        <v>779</v>
      </c>
      <c r="G64" s="1" t="s">
        <v>780</v>
      </c>
      <c r="H64" s="1" t="s">
        <v>781</v>
      </c>
      <c r="I64" s="1" t="s">
        <v>1192</v>
      </c>
      <c r="J64" s="1" t="s">
        <v>30</v>
      </c>
      <c r="K64" s="1" t="s">
        <v>1193</v>
      </c>
      <c r="L64" s="1" t="s">
        <v>1193</v>
      </c>
      <c r="M64" s="1" t="s">
        <v>784</v>
      </c>
      <c r="N64" s="1" t="s">
        <v>784</v>
      </c>
      <c r="O64" s="1" t="s">
        <v>785</v>
      </c>
      <c r="P64" s="1" t="s">
        <v>786</v>
      </c>
      <c r="Q64" s="1" t="s">
        <v>787</v>
      </c>
      <c r="R64" s="1" t="s">
        <v>1194</v>
      </c>
      <c r="S64" s="1" t="s">
        <v>789</v>
      </c>
      <c r="T64" s="1" t="s">
        <v>790</v>
      </c>
      <c r="U64" s="1" t="s">
        <v>750</v>
      </c>
      <c r="V64" s="1" t="s">
        <v>800</v>
      </c>
    </row>
    <row r="65" s="1" customFormat="1" spans="1:22">
      <c r="A65" s="3">
        <v>999228367400670</v>
      </c>
      <c r="B65" s="1" t="s">
        <v>1183</v>
      </c>
      <c r="C65" s="1" t="s">
        <v>1195</v>
      </c>
      <c r="D65" s="1" t="s">
        <v>1196</v>
      </c>
      <c r="E65" s="1" t="s">
        <v>1197</v>
      </c>
      <c r="F65" s="1" t="s">
        <v>820</v>
      </c>
      <c r="G65" s="1" t="s">
        <v>780</v>
      </c>
      <c r="H65" s="1" t="s">
        <v>781</v>
      </c>
      <c r="I65" s="1" t="s">
        <v>1198</v>
      </c>
      <c r="J65" s="1" t="s">
        <v>30</v>
      </c>
      <c r="K65" s="1" t="s">
        <v>1199</v>
      </c>
      <c r="L65" s="1" t="s">
        <v>1199</v>
      </c>
      <c r="M65" s="1" t="s">
        <v>784</v>
      </c>
      <c r="N65" s="1" t="s">
        <v>784</v>
      </c>
      <c r="O65" s="1" t="s">
        <v>785</v>
      </c>
      <c r="P65" s="1" t="s">
        <v>786</v>
      </c>
      <c r="Q65" s="1" t="s">
        <v>787</v>
      </c>
      <c r="R65" s="1" t="s">
        <v>1200</v>
      </c>
      <c r="S65" s="1" t="s">
        <v>789</v>
      </c>
      <c r="T65" s="1" t="s">
        <v>790</v>
      </c>
      <c r="U65" s="1" t="s">
        <v>750</v>
      </c>
      <c r="V65" s="1" t="s">
        <v>800</v>
      </c>
    </row>
    <row r="66" s="1" customFormat="1" spans="1:22">
      <c r="A66" s="3">
        <v>999228361046718</v>
      </c>
      <c r="B66" s="1" t="s">
        <v>1183</v>
      </c>
      <c r="C66" s="1" t="s">
        <v>1201</v>
      </c>
      <c r="D66" s="1" t="s">
        <v>1202</v>
      </c>
      <c r="E66" s="1" t="s">
        <v>1203</v>
      </c>
      <c r="F66" s="1" t="s">
        <v>779</v>
      </c>
      <c r="G66" s="1" t="s">
        <v>780</v>
      </c>
      <c r="H66" s="1" t="s">
        <v>781</v>
      </c>
      <c r="I66" s="1" t="s">
        <v>1204</v>
      </c>
      <c r="J66" s="1" t="s">
        <v>30</v>
      </c>
      <c r="K66" s="1" t="s">
        <v>1205</v>
      </c>
      <c r="L66" s="1" t="s">
        <v>1205</v>
      </c>
      <c r="M66" s="1" t="s">
        <v>784</v>
      </c>
      <c r="N66" s="1" t="s">
        <v>784</v>
      </c>
      <c r="O66" s="1" t="s">
        <v>785</v>
      </c>
      <c r="P66" s="1" t="s">
        <v>786</v>
      </c>
      <c r="Q66" s="1" t="s">
        <v>787</v>
      </c>
      <c r="R66" s="1" t="s">
        <v>1206</v>
      </c>
      <c r="S66" s="1" t="s">
        <v>789</v>
      </c>
      <c r="T66" s="1" t="s">
        <v>790</v>
      </c>
      <c r="U66" s="1" t="s">
        <v>750</v>
      </c>
      <c r="V66" s="1" t="s">
        <v>800</v>
      </c>
    </row>
    <row r="67" s="1" customFormat="1" spans="1:22">
      <c r="A67" s="3">
        <v>999228359869306</v>
      </c>
      <c r="B67" s="1" t="s">
        <v>1183</v>
      </c>
      <c r="C67" s="1" t="s">
        <v>1207</v>
      </c>
      <c r="D67" s="1" t="s">
        <v>1208</v>
      </c>
      <c r="E67" s="1" t="s">
        <v>1209</v>
      </c>
      <c r="F67" s="1" t="s">
        <v>779</v>
      </c>
      <c r="G67" s="1" t="s">
        <v>780</v>
      </c>
      <c r="H67" s="1" t="s">
        <v>781</v>
      </c>
      <c r="I67" s="1" t="s">
        <v>1210</v>
      </c>
      <c r="J67" s="1" t="s">
        <v>30</v>
      </c>
      <c r="K67" s="1" t="s">
        <v>1211</v>
      </c>
      <c r="L67" s="1" t="s">
        <v>1211</v>
      </c>
      <c r="M67" s="1" t="s">
        <v>784</v>
      </c>
      <c r="N67" s="1" t="s">
        <v>784</v>
      </c>
      <c r="O67" s="1" t="s">
        <v>785</v>
      </c>
      <c r="P67" s="1" t="s">
        <v>786</v>
      </c>
      <c r="Q67" s="1" t="s">
        <v>787</v>
      </c>
      <c r="R67" s="1" t="s">
        <v>1212</v>
      </c>
      <c r="S67" s="1" t="s">
        <v>789</v>
      </c>
      <c r="T67" s="1" t="s">
        <v>790</v>
      </c>
      <c r="U67" s="1" t="s">
        <v>750</v>
      </c>
      <c r="V67" s="1" t="s">
        <v>800</v>
      </c>
    </row>
    <row r="68" s="1" customFormat="1" spans="1:22">
      <c r="A68" s="3">
        <v>999228345759755</v>
      </c>
      <c r="B68" s="1" t="s">
        <v>1213</v>
      </c>
      <c r="C68" s="1" t="s">
        <v>1214</v>
      </c>
      <c r="D68" s="1" t="s">
        <v>1215</v>
      </c>
      <c r="E68" s="1" t="s">
        <v>1216</v>
      </c>
      <c r="F68" s="1" t="s">
        <v>820</v>
      </c>
      <c r="G68" s="1" t="s">
        <v>780</v>
      </c>
      <c r="H68" s="1" t="s">
        <v>781</v>
      </c>
      <c r="I68" s="1" t="s">
        <v>1217</v>
      </c>
      <c r="J68" s="1" t="s">
        <v>30</v>
      </c>
      <c r="K68" s="1" t="s">
        <v>1218</v>
      </c>
      <c r="L68" s="1" t="s">
        <v>1218</v>
      </c>
      <c r="M68" s="1" t="s">
        <v>784</v>
      </c>
      <c r="N68" s="1" t="s">
        <v>784</v>
      </c>
      <c r="O68" s="1" t="s">
        <v>785</v>
      </c>
      <c r="P68" s="1" t="s">
        <v>786</v>
      </c>
      <c r="Q68" s="1" t="s">
        <v>787</v>
      </c>
      <c r="R68" s="1" t="s">
        <v>1219</v>
      </c>
      <c r="S68" s="1" t="s">
        <v>789</v>
      </c>
      <c r="T68" s="1" t="s">
        <v>790</v>
      </c>
      <c r="U68" s="1" t="s">
        <v>750</v>
      </c>
      <c r="V68" s="1" t="s">
        <v>950</v>
      </c>
    </row>
    <row r="69" s="1" customFormat="1" spans="1:22">
      <c r="A69" s="3">
        <v>999228345510469</v>
      </c>
      <c r="B69" s="1" t="s">
        <v>1213</v>
      </c>
      <c r="C69" s="1" t="s">
        <v>1220</v>
      </c>
      <c r="D69" s="1" t="s">
        <v>1221</v>
      </c>
      <c r="E69" s="1" t="s">
        <v>1222</v>
      </c>
      <c r="F69" s="1" t="s">
        <v>779</v>
      </c>
      <c r="G69" s="1" t="s">
        <v>780</v>
      </c>
      <c r="H69" s="1" t="s">
        <v>781</v>
      </c>
      <c r="I69" s="1" t="s">
        <v>1223</v>
      </c>
      <c r="J69" s="1" t="s">
        <v>30</v>
      </c>
      <c r="K69" s="1" t="s">
        <v>1224</v>
      </c>
      <c r="L69" s="1" t="s">
        <v>1224</v>
      </c>
      <c r="M69" s="1" t="s">
        <v>784</v>
      </c>
      <c r="N69" s="1" t="s">
        <v>784</v>
      </c>
      <c r="O69" s="1" t="s">
        <v>785</v>
      </c>
      <c r="P69" s="1" t="s">
        <v>786</v>
      </c>
      <c r="Q69" s="1" t="s">
        <v>787</v>
      </c>
      <c r="R69" s="1" t="s">
        <v>1225</v>
      </c>
      <c r="S69" s="1" t="s">
        <v>789</v>
      </c>
      <c r="T69" s="1" t="s">
        <v>790</v>
      </c>
      <c r="U69" s="1" t="s">
        <v>750</v>
      </c>
      <c r="V69" s="1" t="s">
        <v>1226</v>
      </c>
    </row>
    <row r="70" s="1" customFormat="1" spans="1:22">
      <c r="A70" s="3">
        <v>999228332586446</v>
      </c>
      <c r="B70" s="1" t="s">
        <v>1227</v>
      </c>
      <c r="C70" s="1" t="s">
        <v>1228</v>
      </c>
      <c r="D70" s="1" t="s">
        <v>1229</v>
      </c>
      <c r="E70" s="1" t="s">
        <v>1230</v>
      </c>
      <c r="F70" s="1" t="s">
        <v>820</v>
      </c>
      <c r="G70" s="1" t="s">
        <v>780</v>
      </c>
      <c r="H70" s="1" t="s">
        <v>781</v>
      </c>
      <c r="I70" s="1" t="s">
        <v>1231</v>
      </c>
      <c r="J70" s="1" t="s">
        <v>30</v>
      </c>
      <c r="K70" s="1" t="s">
        <v>1232</v>
      </c>
      <c r="L70" s="1" t="s">
        <v>1232</v>
      </c>
      <c r="M70" s="1" t="s">
        <v>784</v>
      </c>
      <c r="N70" s="1" t="s">
        <v>784</v>
      </c>
      <c r="O70" s="1" t="s">
        <v>785</v>
      </c>
      <c r="P70" s="1" t="s">
        <v>786</v>
      </c>
      <c r="Q70" s="1" t="s">
        <v>787</v>
      </c>
      <c r="R70" s="1" t="s">
        <v>1233</v>
      </c>
      <c r="S70" s="1" t="s">
        <v>789</v>
      </c>
      <c r="T70" s="1" t="s">
        <v>790</v>
      </c>
      <c r="U70" s="1" t="s">
        <v>750</v>
      </c>
      <c r="V70" s="1" t="s">
        <v>1152</v>
      </c>
    </row>
    <row r="71" s="1" customFormat="1" spans="1:22">
      <c r="A71" s="3">
        <v>999228332506915</v>
      </c>
      <c r="B71" s="1" t="s">
        <v>1227</v>
      </c>
      <c r="C71" s="1" t="s">
        <v>1234</v>
      </c>
      <c r="D71" s="1" t="s">
        <v>1235</v>
      </c>
      <c r="E71" s="1" t="s">
        <v>1236</v>
      </c>
      <c r="F71" s="1" t="s">
        <v>779</v>
      </c>
      <c r="G71" s="1" t="s">
        <v>780</v>
      </c>
      <c r="H71" s="1" t="s">
        <v>781</v>
      </c>
      <c r="I71" s="1" t="s">
        <v>1237</v>
      </c>
      <c r="J71" s="1" t="s">
        <v>30</v>
      </c>
      <c r="K71" s="1" t="s">
        <v>1238</v>
      </c>
      <c r="L71" s="1" t="s">
        <v>1238</v>
      </c>
      <c r="M71" s="1" t="s">
        <v>784</v>
      </c>
      <c r="N71" s="1" t="s">
        <v>784</v>
      </c>
      <c r="O71" s="1" t="s">
        <v>785</v>
      </c>
      <c r="P71" s="1" t="s">
        <v>786</v>
      </c>
      <c r="Q71" s="1" t="s">
        <v>787</v>
      </c>
      <c r="R71" s="1" t="s">
        <v>1239</v>
      </c>
      <c r="S71" s="1" t="s">
        <v>789</v>
      </c>
      <c r="T71" s="1" t="s">
        <v>790</v>
      </c>
      <c r="U71" s="1" t="s">
        <v>750</v>
      </c>
      <c r="V71" s="1" t="s">
        <v>857</v>
      </c>
    </row>
    <row r="72" s="1" customFormat="1" spans="1:22">
      <c r="A72" s="3">
        <v>999228318781769</v>
      </c>
      <c r="B72" s="1" t="s">
        <v>1240</v>
      </c>
      <c r="C72" s="1" t="s">
        <v>1241</v>
      </c>
      <c r="D72" s="1" t="s">
        <v>1242</v>
      </c>
      <c r="E72" s="1" t="s">
        <v>1243</v>
      </c>
      <c r="F72" s="1" t="s">
        <v>779</v>
      </c>
      <c r="G72" s="1" t="s">
        <v>780</v>
      </c>
      <c r="H72" s="1" t="s">
        <v>781</v>
      </c>
      <c r="I72" s="1" t="s">
        <v>1244</v>
      </c>
      <c r="J72" s="1" t="s">
        <v>30</v>
      </c>
      <c r="K72" s="1" t="s">
        <v>1245</v>
      </c>
      <c r="L72" s="1" t="s">
        <v>1245</v>
      </c>
      <c r="M72" s="1" t="s">
        <v>784</v>
      </c>
      <c r="N72" s="1" t="s">
        <v>784</v>
      </c>
      <c r="O72" s="1" t="s">
        <v>785</v>
      </c>
      <c r="P72" s="1" t="s">
        <v>786</v>
      </c>
      <c r="Q72" s="1" t="s">
        <v>787</v>
      </c>
      <c r="R72" s="1" t="s">
        <v>1246</v>
      </c>
      <c r="S72" s="1" t="s">
        <v>789</v>
      </c>
      <c r="T72" s="1" t="s">
        <v>790</v>
      </c>
      <c r="U72" s="1" t="s">
        <v>750</v>
      </c>
      <c r="V72" s="1" t="s">
        <v>800</v>
      </c>
    </row>
    <row r="73" s="1" customFormat="1" spans="1:22">
      <c r="A73" s="3">
        <v>999228316585334</v>
      </c>
      <c r="B73" s="1" t="s">
        <v>1240</v>
      </c>
      <c r="C73" s="1" t="s">
        <v>1247</v>
      </c>
      <c r="D73" s="1" t="s">
        <v>1248</v>
      </c>
      <c r="E73" s="1" t="s">
        <v>1249</v>
      </c>
      <c r="F73" s="1" t="s">
        <v>881</v>
      </c>
      <c r="G73" s="1" t="s">
        <v>780</v>
      </c>
      <c r="H73" s="1" t="s">
        <v>781</v>
      </c>
      <c r="I73" s="1" t="s">
        <v>1250</v>
      </c>
      <c r="J73" s="1" t="s">
        <v>30</v>
      </c>
      <c r="K73" s="1" t="s">
        <v>1251</v>
      </c>
      <c r="L73" s="1" t="s">
        <v>1251</v>
      </c>
      <c r="M73" s="1" t="s">
        <v>784</v>
      </c>
      <c r="N73" s="1" t="s">
        <v>784</v>
      </c>
      <c r="O73" s="1" t="s">
        <v>785</v>
      </c>
      <c r="P73" s="1" t="s">
        <v>786</v>
      </c>
      <c r="Q73" s="1" t="s">
        <v>787</v>
      </c>
      <c r="R73" s="1" t="s">
        <v>1252</v>
      </c>
      <c r="S73" s="1" t="s">
        <v>789</v>
      </c>
      <c r="T73" s="1" t="s">
        <v>790</v>
      </c>
      <c r="U73" s="1" t="s">
        <v>750</v>
      </c>
      <c r="V73" s="1" t="s">
        <v>792</v>
      </c>
    </row>
    <row r="74" s="1" customFormat="1" spans="1:22">
      <c r="A74" s="3">
        <v>999228311004251</v>
      </c>
      <c r="B74" s="1" t="s">
        <v>1253</v>
      </c>
      <c r="C74" s="1" t="s">
        <v>1254</v>
      </c>
      <c r="D74" s="1" t="s">
        <v>1255</v>
      </c>
      <c r="E74" s="1" t="s">
        <v>1256</v>
      </c>
      <c r="F74" s="1" t="s">
        <v>779</v>
      </c>
      <c r="G74" s="1" t="s">
        <v>780</v>
      </c>
      <c r="H74" s="1" t="s">
        <v>781</v>
      </c>
      <c r="I74" s="1" t="s">
        <v>1257</v>
      </c>
      <c r="J74" s="1" t="s">
        <v>30</v>
      </c>
      <c r="K74" s="1" t="s">
        <v>1258</v>
      </c>
      <c r="L74" s="1" t="s">
        <v>1258</v>
      </c>
      <c r="M74" s="1" t="s">
        <v>784</v>
      </c>
      <c r="N74" s="1" t="s">
        <v>784</v>
      </c>
      <c r="O74" s="1" t="s">
        <v>785</v>
      </c>
      <c r="P74" s="1" t="s">
        <v>786</v>
      </c>
      <c r="Q74" s="1" t="s">
        <v>787</v>
      </c>
      <c r="R74" s="1" t="s">
        <v>1259</v>
      </c>
      <c r="S74" s="1" t="s">
        <v>789</v>
      </c>
      <c r="T74" s="1" t="s">
        <v>790</v>
      </c>
      <c r="U74" s="1" t="s">
        <v>750</v>
      </c>
      <c r="V74" s="1" t="s">
        <v>1260</v>
      </c>
    </row>
    <row r="75" s="1" customFormat="1" spans="1:22">
      <c r="A75" s="3">
        <v>999228310888299</v>
      </c>
      <c r="B75" s="1" t="s">
        <v>1253</v>
      </c>
      <c r="C75" s="1" t="s">
        <v>1261</v>
      </c>
      <c r="D75" s="1" t="s">
        <v>1262</v>
      </c>
      <c r="E75" s="1" t="s">
        <v>1263</v>
      </c>
      <c r="F75" s="1" t="s">
        <v>820</v>
      </c>
      <c r="G75" s="1" t="s">
        <v>780</v>
      </c>
      <c r="H75" s="1" t="s">
        <v>781</v>
      </c>
      <c r="I75" s="1" t="s">
        <v>1264</v>
      </c>
      <c r="J75" s="1" t="s">
        <v>30</v>
      </c>
      <c r="K75" s="1" t="s">
        <v>1265</v>
      </c>
      <c r="L75" s="1" t="s">
        <v>1265</v>
      </c>
      <c r="M75" s="1" t="s">
        <v>784</v>
      </c>
      <c r="N75" s="1" t="s">
        <v>784</v>
      </c>
      <c r="O75" s="1" t="s">
        <v>785</v>
      </c>
      <c r="P75" s="1" t="s">
        <v>786</v>
      </c>
      <c r="Q75" s="1" t="s">
        <v>787</v>
      </c>
      <c r="R75" s="1" t="s">
        <v>1266</v>
      </c>
      <c r="S75" s="1" t="s">
        <v>789</v>
      </c>
      <c r="T75" s="1" t="s">
        <v>790</v>
      </c>
      <c r="U75" s="1" t="s">
        <v>791</v>
      </c>
      <c r="V75" s="1" t="s">
        <v>792</v>
      </c>
    </row>
    <row r="76" s="1" customFormat="1" spans="1:22">
      <c r="A76" s="3">
        <v>999228215429205</v>
      </c>
      <c r="B76" s="1" t="s">
        <v>1267</v>
      </c>
      <c r="C76" s="1" t="s">
        <v>1268</v>
      </c>
      <c r="D76" s="1" t="s">
        <v>1269</v>
      </c>
      <c r="E76" s="1" t="s">
        <v>1270</v>
      </c>
      <c r="F76" s="1" t="s">
        <v>881</v>
      </c>
      <c r="G76" s="1" t="s">
        <v>780</v>
      </c>
      <c r="H76" s="1" t="s">
        <v>781</v>
      </c>
      <c r="I76" s="1" t="s">
        <v>1271</v>
      </c>
      <c r="J76" s="1" t="s">
        <v>30</v>
      </c>
      <c r="K76" s="1" t="s">
        <v>1272</v>
      </c>
      <c r="L76" s="1" t="s">
        <v>1272</v>
      </c>
      <c r="M76" s="1" t="s">
        <v>784</v>
      </c>
      <c r="N76" s="1" t="s">
        <v>784</v>
      </c>
      <c r="O76" s="1" t="s">
        <v>785</v>
      </c>
      <c r="P76" s="1" t="s">
        <v>786</v>
      </c>
      <c r="Q76" s="1" t="s">
        <v>787</v>
      </c>
      <c r="R76" s="1" t="s">
        <v>1273</v>
      </c>
      <c r="S76" s="1" t="s">
        <v>789</v>
      </c>
      <c r="T76" s="1" t="s">
        <v>790</v>
      </c>
      <c r="U76" s="1" t="s">
        <v>750</v>
      </c>
      <c r="V76" s="1" t="s">
        <v>911</v>
      </c>
    </row>
    <row r="77" s="1" customFormat="1" spans="1:22">
      <c r="A77" s="3">
        <v>999228211087573</v>
      </c>
      <c r="B77" s="1" t="s">
        <v>1267</v>
      </c>
      <c r="C77" s="1" t="s">
        <v>1274</v>
      </c>
      <c r="D77" s="1" t="s">
        <v>1147</v>
      </c>
      <c r="E77" s="1" t="s">
        <v>1275</v>
      </c>
      <c r="F77" s="1" t="s">
        <v>820</v>
      </c>
      <c r="G77" s="1" t="s">
        <v>780</v>
      </c>
      <c r="H77" s="1" t="s">
        <v>781</v>
      </c>
      <c r="I77" s="1" t="s">
        <v>1276</v>
      </c>
      <c r="J77" s="1" t="s">
        <v>30</v>
      </c>
      <c r="K77" s="1" t="s">
        <v>1277</v>
      </c>
      <c r="L77" s="1" t="s">
        <v>1277</v>
      </c>
      <c r="M77" s="1" t="s">
        <v>784</v>
      </c>
      <c r="N77" s="1" t="s">
        <v>784</v>
      </c>
      <c r="O77" s="1" t="s">
        <v>785</v>
      </c>
      <c r="P77" s="1" t="s">
        <v>786</v>
      </c>
      <c r="Q77" s="1" t="s">
        <v>787</v>
      </c>
      <c r="R77" s="1" t="s">
        <v>1278</v>
      </c>
      <c r="S77" s="1" t="s">
        <v>789</v>
      </c>
      <c r="T77" s="1" t="s">
        <v>790</v>
      </c>
      <c r="U77" s="1" t="s">
        <v>750</v>
      </c>
      <c r="V77" s="1" t="s">
        <v>1152</v>
      </c>
    </row>
    <row r="78" s="1" customFormat="1" spans="1:22">
      <c r="A78" s="3">
        <v>999228062922554</v>
      </c>
      <c r="B78" s="1" t="s">
        <v>1279</v>
      </c>
      <c r="C78" s="1" t="s">
        <v>1280</v>
      </c>
      <c r="D78" s="1" t="s">
        <v>1127</v>
      </c>
      <c r="E78" s="1" t="s">
        <v>1281</v>
      </c>
      <c r="F78" s="1" t="s">
        <v>779</v>
      </c>
      <c r="G78" s="1" t="s">
        <v>780</v>
      </c>
      <c r="H78" s="1" t="s">
        <v>781</v>
      </c>
      <c r="I78" s="1" t="s">
        <v>1282</v>
      </c>
      <c r="J78" s="1" t="s">
        <v>30</v>
      </c>
      <c r="K78" s="1" t="s">
        <v>1283</v>
      </c>
      <c r="L78" s="1" t="s">
        <v>1283</v>
      </c>
      <c r="M78" s="1" t="s">
        <v>784</v>
      </c>
      <c r="N78" s="1" t="s">
        <v>784</v>
      </c>
      <c r="O78" s="1" t="s">
        <v>785</v>
      </c>
      <c r="P78" s="1" t="s">
        <v>786</v>
      </c>
      <c r="Q78" s="1" t="s">
        <v>787</v>
      </c>
      <c r="R78" s="1" t="s">
        <v>1284</v>
      </c>
      <c r="S78" s="1" t="s">
        <v>789</v>
      </c>
      <c r="T78" s="1" t="s">
        <v>790</v>
      </c>
      <c r="U78" s="1" t="s">
        <v>791</v>
      </c>
      <c r="V78" s="1" t="s">
        <v>792</v>
      </c>
    </row>
    <row r="79" s="1" customFormat="1" spans="1:22">
      <c r="A79" s="3">
        <v>999228061604827</v>
      </c>
      <c r="B79" s="1" t="s">
        <v>1279</v>
      </c>
      <c r="C79" s="1" t="s">
        <v>1285</v>
      </c>
      <c r="D79" s="1" t="s">
        <v>1286</v>
      </c>
      <c r="E79" s="1" t="s">
        <v>1287</v>
      </c>
      <c r="F79" s="1" t="s">
        <v>820</v>
      </c>
      <c r="G79" s="1" t="s">
        <v>780</v>
      </c>
      <c r="H79" s="1" t="s">
        <v>781</v>
      </c>
      <c r="I79" s="1" t="s">
        <v>1288</v>
      </c>
      <c r="J79" s="1" t="s">
        <v>30</v>
      </c>
      <c r="K79" s="1" t="s">
        <v>1289</v>
      </c>
      <c r="L79" s="1" t="s">
        <v>1289</v>
      </c>
      <c r="M79" s="1" t="s">
        <v>784</v>
      </c>
      <c r="N79" s="1" t="s">
        <v>784</v>
      </c>
      <c r="O79" s="1" t="s">
        <v>785</v>
      </c>
      <c r="P79" s="1" t="s">
        <v>786</v>
      </c>
      <c r="Q79" s="1" t="s">
        <v>787</v>
      </c>
      <c r="R79" s="1" t="s">
        <v>1290</v>
      </c>
      <c r="S79" s="1" t="s">
        <v>789</v>
      </c>
      <c r="T79" s="1" t="s">
        <v>790</v>
      </c>
      <c r="U79" s="1" t="s">
        <v>750</v>
      </c>
      <c r="V79" s="1" t="s">
        <v>1291</v>
      </c>
    </row>
    <row r="80" s="1" customFormat="1" spans="1:22">
      <c r="A80" s="3">
        <v>999228039747255</v>
      </c>
      <c r="B80" s="1" t="s">
        <v>1279</v>
      </c>
      <c r="C80" s="1" t="s">
        <v>1292</v>
      </c>
      <c r="D80" s="1" t="s">
        <v>1293</v>
      </c>
      <c r="E80" s="1" t="s">
        <v>1294</v>
      </c>
      <c r="F80" s="1" t="s">
        <v>820</v>
      </c>
      <c r="G80" s="1" t="s">
        <v>780</v>
      </c>
      <c r="H80" s="1" t="s">
        <v>781</v>
      </c>
      <c r="I80" s="1" t="s">
        <v>1295</v>
      </c>
      <c r="J80" s="1" t="s">
        <v>30</v>
      </c>
      <c r="K80" s="1" t="s">
        <v>1296</v>
      </c>
      <c r="L80" s="1" t="s">
        <v>1296</v>
      </c>
      <c r="M80" s="1" t="s">
        <v>784</v>
      </c>
      <c r="N80" s="1" t="s">
        <v>784</v>
      </c>
      <c r="O80" s="1" t="s">
        <v>785</v>
      </c>
      <c r="P80" s="1" t="s">
        <v>786</v>
      </c>
      <c r="Q80" s="1" t="s">
        <v>787</v>
      </c>
      <c r="R80" s="1" t="s">
        <v>1297</v>
      </c>
      <c r="S80" s="1" t="s">
        <v>789</v>
      </c>
      <c r="T80" s="1" t="s">
        <v>790</v>
      </c>
      <c r="U80" s="1" t="s">
        <v>750</v>
      </c>
      <c r="V80" s="1" t="s">
        <v>1291</v>
      </c>
    </row>
    <row r="81" s="1" customFormat="1" spans="1:22">
      <c r="A81" s="3">
        <v>999227989207723</v>
      </c>
      <c r="B81" s="1" t="s">
        <v>1298</v>
      </c>
      <c r="C81" s="1" t="s">
        <v>1299</v>
      </c>
      <c r="D81" s="1" t="s">
        <v>1300</v>
      </c>
      <c r="E81" s="1" t="s">
        <v>1301</v>
      </c>
      <c r="F81" s="1" t="s">
        <v>820</v>
      </c>
      <c r="G81" s="1" t="s">
        <v>780</v>
      </c>
      <c r="H81" s="1" t="s">
        <v>781</v>
      </c>
      <c r="I81" s="1" t="s">
        <v>1302</v>
      </c>
      <c r="J81" s="1" t="s">
        <v>30</v>
      </c>
      <c r="K81" s="1" t="s">
        <v>1303</v>
      </c>
      <c r="L81" s="1" t="s">
        <v>1303</v>
      </c>
      <c r="M81" s="1" t="s">
        <v>784</v>
      </c>
      <c r="N81" s="1" t="s">
        <v>784</v>
      </c>
      <c r="O81" s="1" t="s">
        <v>785</v>
      </c>
      <c r="P81" s="1" t="s">
        <v>786</v>
      </c>
      <c r="Q81" s="1" t="s">
        <v>787</v>
      </c>
      <c r="R81" s="1" t="s">
        <v>1304</v>
      </c>
      <c r="S81" s="1" t="s">
        <v>789</v>
      </c>
      <c r="T81" s="1" t="s">
        <v>790</v>
      </c>
      <c r="U81" s="1" t="s">
        <v>750</v>
      </c>
      <c r="V81" s="1" t="s">
        <v>857</v>
      </c>
    </row>
    <row r="82" s="1" customFormat="1" spans="1:22">
      <c r="A82" s="3">
        <v>999227951412684</v>
      </c>
      <c r="B82" s="1" t="s">
        <v>1305</v>
      </c>
      <c r="C82" s="1" t="s">
        <v>1306</v>
      </c>
      <c r="D82" s="1" t="s">
        <v>1307</v>
      </c>
      <c r="E82" s="1" t="s">
        <v>1308</v>
      </c>
      <c r="F82" s="1" t="s">
        <v>779</v>
      </c>
      <c r="G82" s="1" t="s">
        <v>780</v>
      </c>
      <c r="H82" s="1" t="s">
        <v>781</v>
      </c>
      <c r="I82" s="1" t="s">
        <v>1309</v>
      </c>
      <c r="J82" s="1" t="s">
        <v>30</v>
      </c>
      <c r="K82" s="1" t="s">
        <v>1310</v>
      </c>
      <c r="L82" s="1" t="s">
        <v>1310</v>
      </c>
      <c r="M82" s="1" t="s">
        <v>784</v>
      </c>
      <c r="N82" s="1" t="s">
        <v>784</v>
      </c>
      <c r="O82" s="1" t="s">
        <v>785</v>
      </c>
      <c r="P82" s="1" t="s">
        <v>786</v>
      </c>
      <c r="Q82" s="1" t="s">
        <v>787</v>
      </c>
      <c r="R82" s="1" t="s">
        <v>1311</v>
      </c>
      <c r="S82" s="1" t="s">
        <v>789</v>
      </c>
      <c r="T82" s="1" t="s">
        <v>790</v>
      </c>
      <c r="U82" s="1" t="s">
        <v>750</v>
      </c>
      <c r="V82" s="1" t="s">
        <v>950</v>
      </c>
    </row>
    <row r="83" s="1" customFormat="1" spans="1:22">
      <c r="A83" s="3">
        <v>999227949953981</v>
      </c>
      <c r="B83" s="1" t="s">
        <v>1305</v>
      </c>
      <c r="C83" s="1" t="s">
        <v>1312</v>
      </c>
      <c r="D83" s="1" t="s">
        <v>1313</v>
      </c>
      <c r="E83" s="1" t="s">
        <v>1314</v>
      </c>
      <c r="F83" s="1" t="s">
        <v>820</v>
      </c>
      <c r="G83" s="1" t="s">
        <v>780</v>
      </c>
      <c r="H83" s="1" t="s">
        <v>781</v>
      </c>
      <c r="I83" s="1" t="s">
        <v>1315</v>
      </c>
      <c r="J83" s="1" t="s">
        <v>30</v>
      </c>
      <c r="K83" s="1" t="s">
        <v>1316</v>
      </c>
      <c r="L83" s="1" t="s">
        <v>1316</v>
      </c>
      <c r="M83" s="1" t="s">
        <v>784</v>
      </c>
      <c r="N83" s="1" t="s">
        <v>784</v>
      </c>
      <c r="O83" s="1" t="s">
        <v>785</v>
      </c>
      <c r="P83" s="1" t="s">
        <v>786</v>
      </c>
      <c r="Q83" s="1" t="s">
        <v>787</v>
      </c>
      <c r="R83" s="1" t="s">
        <v>1317</v>
      </c>
      <c r="S83" s="1" t="s">
        <v>789</v>
      </c>
      <c r="T83" s="1" t="s">
        <v>790</v>
      </c>
      <c r="U83" s="1" t="s">
        <v>750</v>
      </c>
      <c r="V83" s="1" t="s">
        <v>1079</v>
      </c>
    </row>
    <row r="84" s="1" customFormat="1" spans="1:22">
      <c r="A84" s="3">
        <v>999227338093042</v>
      </c>
      <c r="B84" s="1" t="s">
        <v>1318</v>
      </c>
      <c r="C84" s="1" t="s">
        <v>1319</v>
      </c>
      <c r="D84" s="1" t="s">
        <v>1269</v>
      </c>
      <c r="E84" s="1" t="s">
        <v>1320</v>
      </c>
      <c r="F84" s="1" t="s">
        <v>779</v>
      </c>
      <c r="G84" s="1" t="s">
        <v>780</v>
      </c>
      <c r="H84" s="1" t="s">
        <v>781</v>
      </c>
      <c r="I84" s="1" t="s">
        <v>1321</v>
      </c>
      <c r="J84" s="1" t="s">
        <v>30</v>
      </c>
      <c r="K84" s="1" t="s">
        <v>1322</v>
      </c>
      <c r="L84" s="1" t="s">
        <v>1322</v>
      </c>
      <c r="M84" s="1" t="s">
        <v>784</v>
      </c>
      <c r="N84" s="1" t="s">
        <v>784</v>
      </c>
      <c r="O84" s="1" t="s">
        <v>785</v>
      </c>
      <c r="P84" s="1" t="s">
        <v>786</v>
      </c>
      <c r="Q84" s="1" t="s">
        <v>787</v>
      </c>
      <c r="R84" s="1" t="s">
        <v>1323</v>
      </c>
      <c r="S84" s="1" t="s">
        <v>789</v>
      </c>
      <c r="T84" s="1" t="s">
        <v>790</v>
      </c>
      <c r="U84" s="1" t="s">
        <v>750</v>
      </c>
      <c r="V84" s="1" t="s">
        <v>911</v>
      </c>
    </row>
    <row r="85" s="1" customFormat="1" spans="1:22">
      <c r="A85" s="3">
        <v>999227190308732</v>
      </c>
      <c r="B85" s="1" t="s">
        <v>1324</v>
      </c>
      <c r="C85" s="1" t="s">
        <v>1325</v>
      </c>
      <c r="D85" s="1" t="s">
        <v>1326</v>
      </c>
      <c r="E85" s="1" t="s">
        <v>1327</v>
      </c>
      <c r="F85" s="1" t="s">
        <v>779</v>
      </c>
      <c r="G85" s="1" t="s">
        <v>780</v>
      </c>
      <c r="H85" s="1" t="s">
        <v>781</v>
      </c>
      <c r="I85" s="1" t="s">
        <v>1328</v>
      </c>
      <c r="J85" s="1" t="s">
        <v>30</v>
      </c>
      <c r="K85" s="1" t="s">
        <v>1329</v>
      </c>
      <c r="L85" s="1" t="s">
        <v>1329</v>
      </c>
      <c r="M85" s="1" t="s">
        <v>784</v>
      </c>
      <c r="N85" s="1" t="s">
        <v>784</v>
      </c>
      <c r="O85" s="1" t="s">
        <v>785</v>
      </c>
      <c r="P85" s="1" t="s">
        <v>786</v>
      </c>
      <c r="Q85" s="1" t="s">
        <v>787</v>
      </c>
      <c r="R85" s="1" t="s">
        <v>1330</v>
      </c>
      <c r="S85" s="1" t="s">
        <v>789</v>
      </c>
      <c r="T85" s="1" t="s">
        <v>790</v>
      </c>
      <c r="U85" s="1" t="s">
        <v>750</v>
      </c>
      <c r="V85" s="1" t="s">
        <v>857</v>
      </c>
    </row>
    <row r="86" s="1" customFormat="1" spans="1:22">
      <c r="A86" s="3">
        <v>999227169003774</v>
      </c>
      <c r="B86" s="1" t="s">
        <v>1331</v>
      </c>
      <c r="C86" s="1" t="s">
        <v>1332</v>
      </c>
      <c r="D86" s="1" t="s">
        <v>1333</v>
      </c>
      <c r="E86" s="1" t="s">
        <v>1334</v>
      </c>
      <c r="F86" s="1" t="s">
        <v>820</v>
      </c>
      <c r="G86" s="1" t="s">
        <v>780</v>
      </c>
      <c r="H86" s="1" t="s">
        <v>781</v>
      </c>
      <c r="I86" s="1" t="s">
        <v>1335</v>
      </c>
      <c r="J86" s="1" t="s">
        <v>30</v>
      </c>
      <c r="K86" s="1" t="s">
        <v>1336</v>
      </c>
      <c r="L86" s="1" t="s">
        <v>1336</v>
      </c>
      <c r="M86" s="1" t="s">
        <v>784</v>
      </c>
      <c r="N86" s="1" t="s">
        <v>784</v>
      </c>
      <c r="O86" s="1" t="s">
        <v>785</v>
      </c>
      <c r="P86" s="1" t="s">
        <v>786</v>
      </c>
      <c r="Q86" s="1" t="s">
        <v>787</v>
      </c>
      <c r="R86" s="1" t="s">
        <v>1337</v>
      </c>
      <c r="S86" s="1" t="s">
        <v>789</v>
      </c>
      <c r="T86" s="1" t="s">
        <v>790</v>
      </c>
      <c r="U86" s="1" t="s">
        <v>750</v>
      </c>
      <c r="V86" s="1" t="s">
        <v>792</v>
      </c>
    </row>
    <row r="87" s="1" customFormat="1" spans="1:22">
      <c r="A87" s="3">
        <v>999227111390999</v>
      </c>
      <c r="B87" s="1" t="s">
        <v>1338</v>
      </c>
      <c r="C87" s="1" t="s">
        <v>1339</v>
      </c>
      <c r="D87" s="1" t="s">
        <v>1340</v>
      </c>
      <c r="E87" s="1" t="s">
        <v>1341</v>
      </c>
      <c r="F87" s="1" t="s">
        <v>779</v>
      </c>
      <c r="G87" s="1" t="s">
        <v>780</v>
      </c>
      <c r="H87" s="1" t="s">
        <v>781</v>
      </c>
      <c r="I87" s="1" t="s">
        <v>1342</v>
      </c>
      <c r="J87" s="1" t="s">
        <v>30</v>
      </c>
      <c r="K87" s="1" t="s">
        <v>1343</v>
      </c>
      <c r="L87" s="1" t="s">
        <v>1343</v>
      </c>
      <c r="M87" s="1" t="s">
        <v>784</v>
      </c>
      <c r="N87" s="1" t="s">
        <v>784</v>
      </c>
      <c r="O87" s="1" t="s">
        <v>785</v>
      </c>
      <c r="P87" s="1" t="s">
        <v>786</v>
      </c>
      <c r="Q87" s="1" t="s">
        <v>787</v>
      </c>
      <c r="R87" s="1" t="s">
        <v>1344</v>
      </c>
      <c r="S87" s="1" t="s">
        <v>789</v>
      </c>
      <c r="T87" s="1" t="s">
        <v>790</v>
      </c>
      <c r="U87" s="1" t="s">
        <v>750</v>
      </c>
      <c r="V87" s="1" t="s">
        <v>1152</v>
      </c>
    </row>
    <row r="88" s="1" customFormat="1" spans="1:22">
      <c r="A88" s="3">
        <v>999226911286800</v>
      </c>
      <c r="B88" s="1" t="s">
        <v>1345</v>
      </c>
      <c r="C88" s="1" t="s">
        <v>1346</v>
      </c>
      <c r="D88" s="1" t="s">
        <v>1347</v>
      </c>
      <c r="E88" s="1" t="s">
        <v>1348</v>
      </c>
      <c r="F88" s="1" t="s">
        <v>779</v>
      </c>
      <c r="G88" s="1" t="s">
        <v>780</v>
      </c>
      <c r="H88" s="1" t="s">
        <v>781</v>
      </c>
      <c r="I88" s="1" t="s">
        <v>1349</v>
      </c>
      <c r="J88" s="1" t="s">
        <v>30</v>
      </c>
      <c r="K88" s="1" t="s">
        <v>1350</v>
      </c>
      <c r="L88" s="1" t="s">
        <v>1350</v>
      </c>
      <c r="M88" s="1" t="s">
        <v>784</v>
      </c>
      <c r="N88" s="1" t="s">
        <v>784</v>
      </c>
      <c r="O88" s="1" t="s">
        <v>785</v>
      </c>
      <c r="P88" s="1" t="s">
        <v>786</v>
      </c>
      <c r="Q88" s="1" t="s">
        <v>787</v>
      </c>
      <c r="R88" s="1" t="s">
        <v>1351</v>
      </c>
      <c r="S88" s="1" t="s">
        <v>789</v>
      </c>
      <c r="T88" s="1" t="s">
        <v>790</v>
      </c>
      <c r="U88" s="1" t="s">
        <v>750</v>
      </c>
      <c r="V88" s="1" t="s">
        <v>904</v>
      </c>
    </row>
    <row r="89" s="1" customFormat="1" spans="1:22">
      <c r="A89" s="3">
        <v>999226853825964</v>
      </c>
      <c r="B89" s="1" t="s">
        <v>1352</v>
      </c>
      <c r="C89" s="1" t="s">
        <v>1353</v>
      </c>
      <c r="D89" s="1" t="s">
        <v>1354</v>
      </c>
      <c r="E89" s="1" t="s">
        <v>1355</v>
      </c>
      <c r="F89" s="1" t="s">
        <v>779</v>
      </c>
      <c r="G89" s="1" t="s">
        <v>780</v>
      </c>
      <c r="H89" s="1" t="s">
        <v>781</v>
      </c>
      <c r="I89" s="1" t="s">
        <v>1356</v>
      </c>
      <c r="J89" s="1" t="s">
        <v>30</v>
      </c>
      <c r="K89" s="1" t="s">
        <v>1357</v>
      </c>
      <c r="L89" s="1" t="s">
        <v>1357</v>
      </c>
      <c r="M89" s="1" t="s">
        <v>784</v>
      </c>
      <c r="N89" s="1" t="s">
        <v>784</v>
      </c>
      <c r="O89" s="1" t="s">
        <v>785</v>
      </c>
      <c r="P89" s="1" t="s">
        <v>786</v>
      </c>
      <c r="Q89" s="1" t="s">
        <v>787</v>
      </c>
      <c r="R89" s="1" t="s">
        <v>1358</v>
      </c>
      <c r="S89" s="1" t="s">
        <v>789</v>
      </c>
      <c r="T89" s="1" t="s">
        <v>790</v>
      </c>
      <c r="U89" s="1" t="s">
        <v>791</v>
      </c>
      <c r="V89" s="1" t="s">
        <v>1152</v>
      </c>
    </row>
    <row r="90" s="1" customFormat="1" spans="1:22">
      <c r="A90" s="3">
        <v>999226842371457</v>
      </c>
      <c r="B90" s="1" t="s">
        <v>1359</v>
      </c>
      <c r="C90" s="1" t="s">
        <v>1360</v>
      </c>
      <c r="D90" s="1" t="s">
        <v>1361</v>
      </c>
      <c r="E90" s="1" t="s">
        <v>1362</v>
      </c>
      <c r="F90" s="1" t="s">
        <v>881</v>
      </c>
      <c r="G90" s="1" t="s">
        <v>780</v>
      </c>
      <c r="H90" s="1" t="s">
        <v>781</v>
      </c>
      <c r="I90" s="1" t="s">
        <v>1363</v>
      </c>
      <c r="J90" s="1" t="s">
        <v>30</v>
      </c>
      <c r="K90" s="1" t="s">
        <v>1364</v>
      </c>
      <c r="L90" s="1" t="s">
        <v>1364</v>
      </c>
      <c r="M90" s="1" t="s">
        <v>784</v>
      </c>
      <c r="N90" s="1" t="s">
        <v>784</v>
      </c>
      <c r="O90" s="1" t="s">
        <v>785</v>
      </c>
      <c r="P90" s="1" t="s">
        <v>786</v>
      </c>
      <c r="Q90" s="1" t="s">
        <v>787</v>
      </c>
      <c r="R90" s="1" t="s">
        <v>1365</v>
      </c>
      <c r="S90" s="1" t="s">
        <v>789</v>
      </c>
      <c r="T90" s="1" t="s">
        <v>790</v>
      </c>
      <c r="U90" s="1" t="s">
        <v>791</v>
      </c>
      <c r="V90" s="1" t="s">
        <v>800</v>
      </c>
    </row>
    <row r="91" s="1" customFormat="1" spans="1:22">
      <c r="A91" s="3">
        <v>999226842305955</v>
      </c>
      <c r="B91" s="1" t="s">
        <v>1359</v>
      </c>
      <c r="C91" s="1" t="s">
        <v>1366</v>
      </c>
      <c r="D91" s="1" t="s">
        <v>1361</v>
      </c>
      <c r="E91" s="1" t="s">
        <v>1367</v>
      </c>
      <c r="F91" s="1" t="s">
        <v>881</v>
      </c>
      <c r="G91" s="1" t="s">
        <v>780</v>
      </c>
      <c r="H91" s="1" t="s">
        <v>781</v>
      </c>
      <c r="I91" s="1" t="s">
        <v>1368</v>
      </c>
      <c r="J91" s="1" t="s">
        <v>30</v>
      </c>
      <c r="K91" s="1" t="s">
        <v>1369</v>
      </c>
      <c r="L91" s="1" t="s">
        <v>1369</v>
      </c>
      <c r="M91" s="1" t="s">
        <v>784</v>
      </c>
      <c r="N91" s="1" t="s">
        <v>784</v>
      </c>
      <c r="O91" s="1" t="s">
        <v>785</v>
      </c>
      <c r="P91" s="1" t="s">
        <v>786</v>
      </c>
      <c r="Q91" s="1" t="s">
        <v>787</v>
      </c>
      <c r="R91" s="1" t="s">
        <v>1370</v>
      </c>
      <c r="S91" s="1" t="s">
        <v>789</v>
      </c>
      <c r="T91" s="1" t="s">
        <v>790</v>
      </c>
      <c r="U91" s="1" t="s">
        <v>791</v>
      </c>
      <c r="V91" s="1" t="s">
        <v>800</v>
      </c>
    </row>
    <row r="92" s="1" customFormat="1" spans="1:22">
      <c r="A92" s="3">
        <v>999226798517035</v>
      </c>
      <c r="B92" s="1" t="s">
        <v>1371</v>
      </c>
      <c r="C92" s="1" t="s">
        <v>1372</v>
      </c>
      <c r="D92" s="1" t="s">
        <v>1373</v>
      </c>
      <c r="E92" s="1" t="s">
        <v>1374</v>
      </c>
      <c r="F92" s="1" t="s">
        <v>779</v>
      </c>
      <c r="G92" s="1" t="s">
        <v>780</v>
      </c>
      <c r="H92" s="1" t="s">
        <v>781</v>
      </c>
      <c r="I92" s="1" t="s">
        <v>1375</v>
      </c>
      <c r="J92" s="1" t="s">
        <v>30</v>
      </c>
      <c r="K92" s="1" t="s">
        <v>1376</v>
      </c>
      <c r="L92" s="1" t="s">
        <v>1376</v>
      </c>
      <c r="M92" s="1" t="s">
        <v>784</v>
      </c>
      <c r="N92" s="1" t="s">
        <v>784</v>
      </c>
      <c r="O92" s="1" t="s">
        <v>785</v>
      </c>
      <c r="P92" s="1" t="s">
        <v>786</v>
      </c>
      <c r="Q92" s="1" t="s">
        <v>787</v>
      </c>
      <c r="R92" s="1" t="s">
        <v>1377</v>
      </c>
      <c r="S92" s="1" t="s">
        <v>789</v>
      </c>
      <c r="T92" s="1" t="s">
        <v>790</v>
      </c>
      <c r="U92" s="1" t="s">
        <v>750</v>
      </c>
      <c r="V92" s="1" t="s">
        <v>989</v>
      </c>
    </row>
    <row r="93" s="1" customFormat="1" spans="1:22">
      <c r="A93" s="3">
        <v>999226596038900</v>
      </c>
      <c r="B93" s="1" t="s">
        <v>1378</v>
      </c>
      <c r="C93" s="1" t="s">
        <v>1379</v>
      </c>
      <c r="D93" s="1" t="s">
        <v>1380</v>
      </c>
      <c r="E93" s="1" t="s">
        <v>1381</v>
      </c>
      <c r="F93" s="1" t="s">
        <v>779</v>
      </c>
      <c r="G93" s="1" t="s">
        <v>780</v>
      </c>
      <c r="H93" s="1" t="s">
        <v>781</v>
      </c>
      <c r="I93" s="1" t="s">
        <v>1382</v>
      </c>
      <c r="J93" s="1" t="s">
        <v>30</v>
      </c>
      <c r="K93" s="1" t="s">
        <v>1383</v>
      </c>
      <c r="L93" s="1" t="s">
        <v>1383</v>
      </c>
      <c r="M93" s="1" t="s">
        <v>784</v>
      </c>
      <c r="N93" s="1" t="s">
        <v>784</v>
      </c>
      <c r="O93" s="1" t="s">
        <v>785</v>
      </c>
      <c r="P93" s="1" t="s">
        <v>786</v>
      </c>
      <c r="Q93" s="1" t="s">
        <v>787</v>
      </c>
      <c r="R93" s="1" t="s">
        <v>1384</v>
      </c>
      <c r="S93" s="1" t="s">
        <v>789</v>
      </c>
      <c r="T93" s="1" t="s">
        <v>790</v>
      </c>
      <c r="U93" s="1" t="s">
        <v>750</v>
      </c>
      <c r="V93" s="1" t="s">
        <v>1177</v>
      </c>
    </row>
    <row r="94" s="1" customFormat="1" spans="1:22">
      <c r="A94" s="3">
        <v>999226359660842</v>
      </c>
      <c r="B94" s="1" t="s">
        <v>1385</v>
      </c>
      <c r="C94" s="1" t="s">
        <v>1386</v>
      </c>
      <c r="D94" s="1" t="s">
        <v>1387</v>
      </c>
      <c r="E94" s="1" t="s">
        <v>1388</v>
      </c>
      <c r="F94" s="1" t="s">
        <v>820</v>
      </c>
      <c r="G94" s="1" t="s">
        <v>780</v>
      </c>
      <c r="H94" s="1" t="s">
        <v>781</v>
      </c>
      <c r="I94" s="1" t="s">
        <v>1389</v>
      </c>
      <c r="J94" s="1" t="s">
        <v>30</v>
      </c>
      <c r="K94" s="1" t="s">
        <v>1390</v>
      </c>
      <c r="L94" s="1" t="s">
        <v>1390</v>
      </c>
      <c r="M94" s="1" t="s">
        <v>784</v>
      </c>
      <c r="N94" s="1" t="s">
        <v>784</v>
      </c>
      <c r="O94" s="1" t="s">
        <v>785</v>
      </c>
      <c r="P94" s="1" t="s">
        <v>786</v>
      </c>
      <c r="Q94" s="1" t="s">
        <v>787</v>
      </c>
      <c r="R94" s="1" t="s">
        <v>1391</v>
      </c>
      <c r="S94" s="1" t="s">
        <v>789</v>
      </c>
      <c r="T94" s="1" t="s">
        <v>790</v>
      </c>
      <c r="U94" s="1" t="s">
        <v>750</v>
      </c>
      <c r="V94" s="1" t="s">
        <v>1177</v>
      </c>
    </row>
    <row r="95" s="1" customFormat="1" spans="1:22">
      <c r="A95" s="3">
        <v>999226338840309</v>
      </c>
      <c r="B95" s="1" t="s">
        <v>1392</v>
      </c>
      <c r="C95" s="1" t="s">
        <v>1393</v>
      </c>
      <c r="D95" s="1" t="s">
        <v>1394</v>
      </c>
      <c r="E95" s="1" t="s">
        <v>1395</v>
      </c>
      <c r="F95" s="1" t="s">
        <v>940</v>
      </c>
      <c r="G95" s="1" t="s">
        <v>780</v>
      </c>
      <c r="H95" s="1" t="s">
        <v>781</v>
      </c>
      <c r="I95" s="1" t="s">
        <v>1396</v>
      </c>
      <c r="J95" s="1" t="s">
        <v>30</v>
      </c>
      <c r="K95" s="1" t="s">
        <v>1397</v>
      </c>
      <c r="L95" s="1" t="s">
        <v>1397</v>
      </c>
      <c r="M95" s="1" t="s">
        <v>784</v>
      </c>
      <c r="N95" s="1" t="s">
        <v>784</v>
      </c>
      <c r="O95" s="1" t="s">
        <v>785</v>
      </c>
      <c r="P95" s="1" t="s">
        <v>786</v>
      </c>
      <c r="Q95" s="1" t="s">
        <v>787</v>
      </c>
      <c r="R95" s="1" t="s">
        <v>1398</v>
      </c>
      <c r="S95" s="1" t="s">
        <v>789</v>
      </c>
      <c r="T95" s="1" t="s">
        <v>790</v>
      </c>
      <c r="U95" s="1" t="s">
        <v>750</v>
      </c>
      <c r="V95" s="1" t="s">
        <v>800</v>
      </c>
    </row>
    <row r="96" s="1" customFormat="1" spans="1:22">
      <c r="A96" s="3">
        <v>999226335896666</v>
      </c>
      <c r="B96" s="1" t="s">
        <v>1392</v>
      </c>
      <c r="C96" s="1" t="s">
        <v>1399</v>
      </c>
      <c r="D96" s="1" t="s">
        <v>1400</v>
      </c>
      <c r="E96" s="1" t="s">
        <v>1401</v>
      </c>
      <c r="F96" s="1" t="s">
        <v>820</v>
      </c>
      <c r="G96" s="1" t="s">
        <v>780</v>
      </c>
      <c r="H96" s="1" t="s">
        <v>781</v>
      </c>
      <c r="I96" s="1" t="s">
        <v>1402</v>
      </c>
      <c r="J96" s="1" t="s">
        <v>30</v>
      </c>
      <c r="K96" s="1" t="s">
        <v>1403</v>
      </c>
      <c r="L96" s="1" t="s">
        <v>1403</v>
      </c>
      <c r="M96" s="1" t="s">
        <v>784</v>
      </c>
      <c r="N96" s="1" t="s">
        <v>784</v>
      </c>
      <c r="O96" s="1" t="s">
        <v>785</v>
      </c>
      <c r="P96" s="1" t="s">
        <v>786</v>
      </c>
      <c r="Q96" s="1" t="s">
        <v>787</v>
      </c>
      <c r="R96" s="1" t="s">
        <v>1404</v>
      </c>
      <c r="S96" s="1" t="s">
        <v>789</v>
      </c>
      <c r="T96" s="1" t="s">
        <v>790</v>
      </c>
      <c r="U96" s="1" t="s">
        <v>750</v>
      </c>
      <c r="V96" s="1" t="s">
        <v>838</v>
      </c>
    </row>
    <row r="97" s="1" customFormat="1" spans="1:22">
      <c r="A97" s="3">
        <v>999226138255597</v>
      </c>
      <c r="B97" s="1" t="s">
        <v>1405</v>
      </c>
      <c r="C97" s="1" t="s">
        <v>1406</v>
      </c>
      <c r="D97" s="1" t="s">
        <v>1407</v>
      </c>
      <c r="E97" s="1" t="s">
        <v>1408</v>
      </c>
      <c r="F97" s="1" t="s">
        <v>881</v>
      </c>
      <c r="G97" s="1" t="s">
        <v>780</v>
      </c>
      <c r="H97" s="1" t="s">
        <v>781</v>
      </c>
      <c r="I97" s="1" t="s">
        <v>1409</v>
      </c>
      <c r="J97" s="1" t="s">
        <v>30</v>
      </c>
      <c r="K97" s="1" t="s">
        <v>1410</v>
      </c>
      <c r="L97" s="1" t="s">
        <v>1410</v>
      </c>
      <c r="M97" s="1" t="s">
        <v>784</v>
      </c>
      <c r="N97" s="1" t="s">
        <v>784</v>
      </c>
      <c r="O97" s="1" t="s">
        <v>785</v>
      </c>
      <c r="P97" s="1" t="s">
        <v>786</v>
      </c>
      <c r="Q97" s="1" t="s">
        <v>787</v>
      </c>
      <c r="R97" s="1" t="s">
        <v>1411</v>
      </c>
      <c r="S97" s="1" t="s">
        <v>789</v>
      </c>
      <c r="T97" s="1" t="s">
        <v>790</v>
      </c>
      <c r="U97" s="1" t="s">
        <v>750</v>
      </c>
      <c r="V97" s="1" t="s">
        <v>838</v>
      </c>
    </row>
    <row r="98" s="1" customFormat="1" spans="1:22">
      <c r="A98" s="3">
        <v>999225694449256</v>
      </c>
      <c r="B98" s="1" t="s">
        <v>1412</v>
      </c>
      <c r="C98" s="1" t="s">
        <v>1413</v>
      </c>
      <c r="D98" s="1" t="s">
        <v>1380</v>
      </c>
      <c r="E98" s="1" t="s">
        <v>1414</v>
      </c>
      <c r="F98" s="1" t="s">
        <v>779</v>
      </c>
      <c r="G98" s="1" t="s">
        <v>780</v>
      </c>
      <c r="H98" s="1" t="s">
        <v>781</v>
      </c>
      <c r="I98" s="1" t="s">
        <v>1415</v>
      </c>
      <c r="J98" s="1" t="s">
        <v>30</v>
      </c>
      <c r="K98" s="1" t="s">
        <v>1416</v>
      </c>
      <c r="L98" s="1" t="s">
        <v>1416</v>
      </c>
      <c r="M98" s="1" t="s">
        <v>784</v>
      </c>
      <c r="N98" s="1" t="s">
        <v>784</v>
      </c>
      <c r="O98" s="1" t="s">
        <v>785</v>
      </c>
      <c r="P98" s="1" t="s">
        <v>786</v>
      </c>
      <c r="Q98" s="1" t="s">
        <v>787</v>
      </c>
      <c r="R98" s="1" t="s">
        <v>1417</v>
      </c>
      <c r="S98" s="1" t="s">
        <v>789</v>
      </c>
      <c r="T98" s="1" t="s">
        <v>790</v>
      </c>
      <c r="U98" s="1" t="s">
        <v>750</v>
      </c>
      <c r="V98" s="1" t="s">
        <v>1177</v>
      </c>
    </row>
    <row r="99" s="1" customFormat="1" spans="1:22">
      <c r="A99" s="3">
        <v>999225519482432</v>
      </c>
      <c r="B99" s="1" t="s">
        <v>1418</v>
      </c>
      <c r="C99" s="1" t="s">
        <v>1419</v>
      </c>
      <c r="D99" s="1" t="s">
        <v>1420</v>
      </c>
      <c r="E99" s="1" t="s">
        <v>1421</v>
      </c>
      <c r="F99" s="1" t="s">
        <v>820</v>
      </c>
      <c r="G99" s="1" t="s">
        <v>780</v>
      </c>
      <c r="H99" s="1" t="s">
        <v>781</v>
      </c>
      <c r="I99" s="1" t="s">
        <v>1422</v>
      </c>
      <c r="J99" s="1" t="s">
        <v>30</v>
      </c>
      <c r="K99" s="1" t="s">
        <v>1423</v>
      </c>
      <c r="L99" s="1" t="s">
        <v>1423</v>
      </c>
      <c r="M99" s="1" t="s">
        <v>784</v>
      </c>
      <c r="N99" s="1" t="s">
        <v>784</v>
      </c>
      <c r="O99" s="1" t="s">
        <v>785</v>
      </c>
      <c r="P99" s="1" t="s">
        <v>786</v>
      </c>
      <c r="Q99" s="1" t="s">
        <v>787</v>
      </c>
      <c r="R99" s="1" t="s">
        <v>1424</v>
      </c>
      <c r="S99" s="1" t="s">
        <v>789</v>
      </c>
      <c r="T99" s="1" t="s">
        <v>790</v>
      </c>
      <c r="U99" s="1" t="s">
        <v>750</v>
      </c>
      <c r="V99" s="1" t="s">
        <v>800</v>
      </c>
    </row>
    <row r="100" s="1" customFormat="1" spans="1:22">
      <c r="A100" s="3">
        <v>999225421144961</v>
      </c>
      <c r="B100" s="1" t="s">
        <v>1425</v>
      </c>
      <c r="C100" s="1" t="s">
        <v>1426</v>
      </c>
      <c r="D100" s="1" t="s">
        <v>1427</v>
      </c>
      <c r="E100" s="1" t="s">
        <v>1428</v>
      </c>
      <c r="F100" s="1" t="s">
        <v>820</v>
      </c>
      <c r="G100" s="1" t="s">
        <v>780</v>
      </c>
      <c r="H100" s="1" t="s">
        <v>781</v>
      </c>
      <c r="I100" s="1" t="s">
        <v>1429</v>
      </c>
      <c r="J100" s="1" t="s">
        <v>30</v>
      </c>
      <c r="K100" s="1" t="s">
        <v>1430</v>
      </c>
      <c r="L100" s="1" t="s">
        <v>1430</v>
      </c>
      <c r="M100" s="1" t="s">
        <v>784</v>
      </c>
      <c r="N100" s="1" t="s">
        <v>784</v>
      </c>
      <c r="O100" s="1" t="s">
        <v>785</v>
      </c>
      <c r="P100" s="1" t="s">
        <v>786</v>
      </c>
      <c r="Q100" s="1" t="s">
        <v>787</v>
      </c>
      <c r="R100" s="1" t="s">
        <v>1431</v>
      </c>
      <c r="S100" s="1" t="s">
        <v>789</v>
      </c>
      <c r="T100" s="1" t="s">
        <v>790</v>
      </c>
      <c r="U100" s="1" t="s">
        <v>750</v>
      </c>
      <c r="V100" s="1" t="s">
        <v>1177</v>
      </c>
    </row>
    <row r="101" s="1" customFormat="1" spans="1:22">
      <c r="A101" s="3">
        <v>999224706449465</v>
      </c>
      <c r="B101" s="1" t="s">
        <v>1432</v>
      </c>
      <c r="C101" s="1" t="s">
        <v>1433</v>
      </c>
      <c r="D101" s="1" t="s">
        <v>1434</v>
      </c>
      <c r="E101" s="1" t="s">
        <v>1435</v>
      </c>
      <c r="F101" s="1" t="s">
        <v>813</v>
      </c>
      <c r="G101" s="1" t="s">
        <v>780</v>
      </c>
      <c r="H101" s="1" t="s">
        <v>781</v>
      </c>
      <c r="I101" s="1" t="s">
        <v>1436</v>
      </c>
      <c r="J101" s="1" t="s">
        <v>30</v>
      </c>
      <c r="K101" s="1" t="s">
        <v>1437</v>
      </c>
      <c r="L101" s="1" t="s">
        <v>1437</v>
      </c>
      <c r="M101" s="1" t="s">
        <v>784</v>
      </c>
      <c r="N101" s="1" t="s">
        <v>784</v>
      </c>
      <c r="O101" s="1" t="s">
        <v>785</v>
      </c>
      <c r="P101" s="1" t="s">
        <v>786</v>
      </c>
      <c r="Q101" s="1" t="s">
        <v>787</v>
      </c>
      <c r="R101" s="1" t="s">
        <v>1438</v>
      </c>
      <c r="S101" s="1" t="s">
        <v>789</v>
      </c>
      <c r="T101" s="1" t="s">
        <v>790</v>
      </c>
      <c r="U101" s="1" t="s">
        <v>791</v>
      </c>
      <c r="V101" s="1" t="s">
        <v>800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2023-12-20T02:05:40Z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