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<sst xmlns="http://schemas.openxmlformats.org/spreadsheetml/2006/main" count="4999" uniqueCount="1581">
  <si>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</si>
  <si>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</si>
  <si>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</si>
  <si>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</si>
  <si>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</si>
  <si>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</si>
  <si>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</si>
  <si>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</si>
  <si>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</si>
  <si>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</si>
  <si>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</si>
  <si>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</si>
  <si>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</si>
  <si>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</si>
  <si>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</si>
  <si>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</si>
  <si>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</si>
  <si>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</si>
  <si>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</si>
  <si>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</si>
  <si>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</si>
  <si>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</si>
  <si>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</si>
  <si>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</si>
  <si>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</si>
  <si>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999225575155883	</t>
  </si>
  <si>
    <t>Ctrip</t>
  </si>
  <si>
    <t>正常</t>
  </si>
  <si>
    <t>[吉隆坡]吉隆坡皇家朱兰酒店(Royale Chulan Kuala Lumpur)(5280527)</t>
  </si>
  <si>
    <t>豪华房&lt;三人入住&gt;&lt;早餐&gt;</t>
  </si>
  <si>
    <t>CNY</t>
  </si>
  <si>
    <t>Goupy/Louis,Goupy/Louis</t>
  </si>
  <si>
    <t>CA2019231222CNY</t>
  </si>
  <si>
    <t>未提现</t>
  </si>
  <si>
    <t>携程开票</t>
  </si>
  <si>
    <t xml:space="preserve">3682956	</t>
  </si>
  <si>
    <t xml:space="preserve">10010685166	</t>
  </si>
  <si>
    <t xml:space="preserve">999225698120409	</t>
  </si>
  <si>
    <t>[阿噶比亚]盖斯尔奥萨拉安纳塔拉沙漠度假酒店(Anantara Qasr Al Sarab Desert Resort)(108692969)</t>
  </si>
  <si>
    <t>园景豪华房&lt;双人入住&gt;&lt;适用于非阿联酋客人&gt;&lt;双早&gt;</t>
  </si>
  <si>
    <t>GU/BONHWAN</t>
  </si>
  <si>
    <t xml:space="preserve">3708884	</t>
  </si>
  <si>
    <t xml:space="preserve">17348789	</t>
  </si>
  <si>
    <t xml:space="preserve">999226324836773	</t>
  </si>
  <si>
    <t>[普吉岛]攀瓦布里海滨度假村(Panwaburi Beachfront Resort)(96362785)</t>
  </si>
  <si>
    <t>豪华双人床房&lt;双人入住&gt;&lt;双早&gt;</t>
  </si>
  <si>
    <t>Jeong/Haemin,Jeong/Haemin</t>
  </si>
  <si>
    <t xml:space="preserve">3825795	</t>
  </si>
  <si>
    <t xml:space="preserve">22390	</t>
  </si>
  <si>
    <t xml:space="preserve">999226326678109	</t>
  </si>
  <si>
    <t xml:space="preserve">3826349	</t>
  </si>
  <si>
    <t xml:space="preserve">22397	</t>
  </si>
  <si>
    <t xml:space="preserve">999226326733706	</t>
  </si>
  <si>
    <t>豪华双床房&lt;双人入住&gt;&lt;双早&gt;</t>
  </si>
  <si>
    <t>Kim/Soyeon,Kim/Soyeon</t>
  </si>
  <si>
    <t xml:space="preserve">3826365	</t>
  </si>
  <si>
    <t xml:space="preserve">22399	</t>
  </si>
  <si>
    <t xml:space="preserve">999226336083874	</t>
  </si>
  <si>
    <t>豪华双人床房&lt;双人入住&gt;&lt;无早&gt;</t>
  </si>
  <si>
    <t>Haiqal bin Hasnol/Muhammad,Haiqal bin Hasnol/Muhammad</t>
  </si>
  <si>
    <t xml:space="preserve">3829472	</t>
  </si>
  <si>
    <t xml:space="preserve">22414	</t>
  </si>
  <si>
    <t xml:space="preserve">26498376677	</t>
  </si>
  <si>
    <t>[苏梅岛]苏梅岛四季度假酒店(Four Seasons Resort Koh Samui)(5939371)</t>
  </si>
  <si>
    <t>面海别墅&lt;特惠&gt;&lt;三人入住&gt;&lt;适用于除泰国的亚洲客人&gt;&lt;早餐&gt;</t>
  </si>
  <si>
    <t>Tang/ran lin,NORDLANDER/LARSOVE,NORDLANDER/LINNEA</t>
  </si>
  <si>
    <t xml:space="preserve">3861472	</t>
  </si>
  <si>
    <t xml:space="preserve">	</t>
  </si>
  <si>
    <t>取消</t>
  </si>
  <si>
    <t xml:space="preserve">999226768704845	</t>
  </si>
  <si>
    <t>[曼谷]曼谷水门伯克利酒店(The Berkeley Hotel Pratunam Bangkok)(28597407)</t>
  </si>
  <si>
    <t>主塔奢华房(至少连住2晚及以上)&lt;今日特价 &gt;&lt;三人入住&gt;&lt;不适用泰国客人&gt;&lt;早餐&gt;</t>
  </si>
  <si>
    <t>NG/YONG YUE,SARNOBARRANCO/ARLYN</t>
  </si>
  <si>
    <t xml:space="preserve">3924800	</t>
  </si>
  <si>
    <t xml:space="preserve">311917034	</t>
  </si>
  <si>
    <t xml:space="preserve">999226848362655	</t>
  </si>
  <si>
    <t>[Sayq]綠山安納塔拉度假酒店(Anantara Al Jabal Al Akhdar Resort)(108696559)</t>
  </si>
  <si>
    <t>峡谷景观尊贵房 1张特大床&lt;双人入住&gt;&lt;双早&gt;</t>
  </si>
  <si>
    <t>LIU/YIKANG</t>
  </si>
  <si>
    <t xml:space="preserve">3956002	</t>
  </si>
  <si>
    <t xml:space="preserve">999226931469766	</t>
  </si>
  <si>
    <t>[甲抛峇底]贝塔姆水上乐园度假村(Bertam Resort, Penang)(112772881)</t>
  </si>
  <si>
    <t>高级特大床房&lt;特惠&gt;&lt;双人入住&gt;&lt;无早&gt;</t>
  </si>
  <si>
    <t>Abd Rahim/Nurhafifah,Abd Rahim/Nurhafifah</t>
  </si>
  <si>
    <t xml:space="preserve">3978160	</t>
  </si>
  <si>
    <t xml:space="preserve">T003367- KING	</t>
  </si>
  <si>
    <t xml:space="preserve">999227107910359	</t>
  </si>
  <si>
    <t>[普吉岛]普吉岛迈考美利亚酒店(MELIÁ Phuket Mai Khao)(92000607)</t>
  </si>
  <si>
    <t>一卧室套房（带室外浴缸）&lt;特价大促销&gt;&lt;双人入住&gt;&lt;双早&gt;</t>
  </si>
  <si>
    <t>CAI/YANJUN</t>
  </si>
  <si>
    <t xml:space="preserve">4007184	</t>
  </si>
  <si>
    <t xml:space="preserve">64190	</t>
  </si>
  <si>
    <t xml:space="preserve">27336825056	</t>
  </si>
  <si>
    <t>[普吉岛]普吉翡翠海滩度假村(Phuket Emerald Beach Resort)(108686548)</t>
  </si>
  <si>
    <t>豪华房（双人床或双床，直通泳池）(至少连住2晚及以上)&lt;双人入住&gt;&lt;中宾&gt;&lt;双早&gt;</t>
  </si>
  <si>
    <t>LI/LIFENG</t>
  </si>
  <si>
    <t xml:space="preserve">4054020	</t>
  </si>
  <si>
    <t xml:space="preserve">6708	</t>
  </si>
  <si>
    <t xml:space="preserve">999227439410060	</t>
  </si>
  <si>
    <t>[邦劳]保和省BE豪华度假酒店(BE Grand Resort, Bohol)(25321763)</t>
  </si>
  <si>
    <t>池景豪华阿阔房&lt;特价大促销&gt;&lt;三人入住&gt;</t>
  </si>
  <si>
    <t>LEE/JIHO</t>
  </si>
  <si>
    <t xml:space="preserve">4076122	</t>
  </si>
  <si>
    <t xml:space="preserve">999227440699446	</t>
  </si>
  <si>
    <t>池景豪华阿阔房&lt;今日特价 &gt;&lt;双人入住&gt;&lt;双早&gt;</t>
  </si>
  <si>
    <t>Lee/Jiho</t>
  </si>
  <si>
    <t xml:space="preserve">4076780	</t>
  </si>
  <si>
    <t xml:space="preserve">64821	</t>
  </si>
  <si>
    <t xml:space="preserve">999227965481223	</t>
  </si>
  <si>
    <t>[邦劳]莫达拉海滩度假酒店(Modala Beach Resort)(97897180)</t>
  </si>
  <si>
    <t>陶华房&lt;今日特价 &gt;&lt;双人入住&gt;&lt;双早&gt;</t>
  </si>
  <si>
    <t>CHENG/YU SHAN</t>
  </si>
  <si>
    <t xml:space="preserve">4088862	</t>
  </si>
  <si>
    <t xml:space="preserve">4804	</t>
  </si>
  <si>
    <t xml:space="preserve">999227989045566	</t>
  </si>
  <si>
    <t>海景豪华欧什娜房&lt;特惠专享&gt;&lt;三人入住&gt;</t>
  </si>
  <si>
    <t>KIM/YOUNGKYOUNG,KIM/KANG,KIM/DOOWON</t>
  </si>
  <si>
    <t xml:space="preserve">999228004650889	</t>
  </si>
  <si>
    <t>[首尔]首尔弘大智选假日酒店(Holiday Inn Express Seoul Hongdae, an IHG Hotel)(28670148)</t>
  </si>
  <si>
    <t>高级房(至少连住2晚及以上)&lt;今日特价 &gt;&lt;双人入住&gt;&lt;不适用韩国客人&gt;&lt;双早&gt;</t>
  </si>
  <si>
    <t>CHOW/TSZ YEE ILONA,LO/MEI PO MABEL</t>
  </si>
  <si>
    <t xml:space="preserve">4100817	</t>
  </si>
  <si>
    <t xml:space="preserve">1577742	</t>
  </si>
  <si>
    <t xml:space="preserve">999228033114095	</t>
  </si>
  <si>
    <t>高级双床房(至少连住2晚及以上)&lt;今日特价 &gt;&lt;双人入住&gt;&lt;不适用韩国客人&gt;&lt;双早&gt;</t>
  </si>
  <si>
    <t>MA/KA PUI,WANG/TIANTIAN</t>
  </si>
  <si>
    <t xml:space="preserve">4108101	</t>
  </si>
  <si>
    <t xml:space="preserve">1578137	</t>
  </si>
  <si>
    <t xml:space="preserve">999228042084813	</t>
  </si>
  <si>
    <t>KIM/YOUNGKYOUNG,KIM/DOOWON,KIM/KANG</t>
  </si>
  <si>
    <t xml:space="preserve">4111335	</t>
  </si>
  <si>
    <t xml:space="preserve">65127	</t>
  </si>
  <si>
    <t xml:space="preserve">999228089875376	</t>
  </si>
  <si>
    <t>[吉隆坡]菲斯酒店(The Face Suites)(6286739)</t>
  </si>
  <si>
    <t>&lt;四人入住&gt;&lt;无早&gt;</t>
  </si>
  <si>
    <t>YEO/MAYBELLINE</t>
  </si>
  <si>
    <t xml:space="preserve">4122713	</t>
  </si>
  <si>
    <t xml:space="preserve">113936	</t>
  </si>
  <si>
    <t xml:space="preserve">999228099858789	</t>
  </si>
  <si>
    <t>[首尔]明洞亲爱酒店(Dears Myeongdong)(105594077)</t>
  </si>
  <si>
    <t>布雷夫双人房&lt;今日特价 &gt;&lt;双人入住&gt;&lt;不适用韩国客人&gt;&lt;无早&gt;</t>
  </si>
  <si>
    <t>Zhang/Haotian</t>
  </si>
  <si>
    <t xml:space="preserve">4126528	</t>
  </si>
  <si>
    <t xml:space="preserve">23045918	</t>
  </si>
  <si>
    <t xml:space="preserve">999228304843968	</t>
  </si>
  <si>
    <t>[普吉岛]普吉岛阿玛瑞度假酒店(Amari Phuket)(4308716)</t>
  </si>
  <si>
    <t>高级面海特大床房(至少连住2晚及以上)&lt;今日特惠&gt;&lt;双人入住&gt;&lt;仅适用亚洲客人&gt;&lt;双早&gt;</t>
  </si>
  <si>
    <t>PONGROJRATT/SURAYOS</t>
  </si>
  <si>
    <t xml:space="preserve">4184198	</t>
  </si>
  <si>
    <t xml:space="preserve">36511521	</t>
  </si>
  <si>
    <t xml:space="preserve">999228319101643	</t>
  </si>
  <si>
    <t>[普林塞萨港]坎瓦司精品酒店(Canvas Boutique Hotel)(28364505)</t>
  </si>
  <si>
    <t>豪华双床房&lt;今日特价 &gt;&lt;双人入住&gt;&lt;双早&gt;</t>
  </si>
  <si>
    <t>Palasigue/Zeia</t>
  </si>
  <si>
    <t xml:space="preserve">4192351	</t>
  </si>
  <si>
    <t xml:space="preserve">5002244048876	</t>
  </si>
  <si>
    <t xml:space="preserve">999228330180292	</t>
  </si>
  <si>
    <t>两卧室尊贵套房&lt;四人入住&gt;&lt;无早&gt;</t>
  </si>
  <si>
    <t>ZHOU/SHIJIE,ZHANG/MIN,WANG/SHUOHAN</t>
  </si>
  <si>
    <t xml:space="preserve">4197408	</t>
  </si>
  <si>
    <t xml:space="preserve">114610	</t>
  </si>
  <si>
    <t xml:space="preserve">999228339945631	</t>
  </si>
  <si>
    <t>[邦帕利]曼谷素旺那普机场诺富特酒店(Novotel Bangkok Suvarnabhumi Airport)(28554892)</t>
  </si>
  <si>
    <t>高级特大床房&lt;今日特价 &gt;&lt;单人入住&gt;&lt;单早&gt;</t>
  </si>
  <si>
    <t>KEUNG/WAI</t>
  </si>
  <si>
    <t xml:space="preserve">4203347	</t>
  </si>
  <si>
    <t xml:space="preserve">3406761	</t>
  </si>
  <si>
    <t xml:space="preserve">999228352418948	</t>
  </si>
  <si>
    <t>[普吉岛]铂尔曼普吉岛卡隆海滩度假酒店(Pullman Phuket Karon Beach Resort)(3460018)</t>
  </si>
  <si>
    <t>园景高级特大床房(至少连住2晚及以上)&lt;限量特价&gt;&lt;双人入住&gt;&lt;不适用泰国客人&gt;&lt;双早&gt;</t>
  </si>
  <si>
    <t>TAO/WENYAN,DENG/BEIMING</t>
  </si>
  <si>
    <t xml:space="preserve">4209425	</t>
  </si>
  <si>
    <t xml:space="preserve">127925785	</t>
  </si>
  <si>
    <t xml:space="preserve">999228355957238	</t>
  </si>
  <si>
    <t>[曼谷]曼谷金普顿玫兰酒店(Kimpton Maa-Lai Bangkok, an IHG Hotel)(96323531)</t>
  </si>
  <si>
    <t>一卧室公寓(至少连住2晚及以上)&lt;特惠专享&gt;&lt;双人入住&gt;&lt;仅适用亚洲客人&gt;&lt;双早&gt;</t>
  </si>
  <si>
    <t>Lau/Eric Chi Hin</t>
  </si>
  <si>
    <t xml:space="preserve">4211096	</t>
  </si>
  <si>
    <t xml:space="preserve">62701183	</t>
  </si>
  <si>
    <t xml:space="preserve">999228367564316	</t>
  </si>
  <si>
    <t>&lt;双人入住&gt;&lt;无早&gt;</t>
  </si>
  <si>
    <t>XIA/YIBO</t>
  </si>
  <si>
    <t xml:space="preserve">4218778	</t>
  </si>
  <si>
    <t xml:space="preserve">29561	</t>
  </si>
  <si>
    <t xml:space="preserve">999228394826508	</t>
  </si>
  <si>
    <t>[曼谷]曼谷大将军酒店(Admiral Premier Bangkok)(85217938)</t>
  </si>
  <si>
    <t>高级一室房(连住3晚及以上)&lt;双人入住&gt;&lt;无早&gt;</t>
  </si>
  <si>
    <t>Castellini/Casper</t>
  </si>
  <si>
    <t xml:space="preserve">4227239	</t>
  </si>
  <si>
    <t xml:space="preserve">143557	</t>
  </si>
  <si>
    <t xml:space="preserve">999228395434143	</t>
  </si>
  <si>
    <t>[沙美岛]沙美岛萨凯海滩度假村(Sai Kaew Beach Resort)(6533262)</t>
  </si>
  <si>
    <t>豪华小屋(至少连住2晚及以上)&lt;全日特价&gt;&lt;双人入住&gt;&lt;不适用泰国/印度次大陆客人&gt;&lt;双早&gt;</t>
  </si>
  <si>
    <t>YANG/YAN,GUO/YAN</t>
  </si>
  <si>
    <t xml:space="preserve">4227487	</t>
  </si>
  <si>
    <t xml:space="preserve">SK4227487	</t>
  </si>
  <si>
    <t xml:space="preserve">999228396431149	</t>
  </si>
  <si>
    <t>一卧室高级套房&lt;双人入住&gt;&lt;无早&gt;</t>
  </si>
  <si>
    <t>HASHIM/SITI SARAH,HASHIM/SITI SARAH</t>
  </si>
  <si>
    <t xml:space="preserve">4227862	</t>
  </si>
  <si>
    <t xml:space="preserve">114856	</t>
  </si>
  <si>
    <t xml:space="preserve">999228422154395	</t>
  </si>
  <si>
    <t>[普吉岛]普吉岛诺库酒店(Noku Phuket)(104625562)</t>
  </si>
  <si>
    <t>阁楼公寓特大床(至少连住2晚及以上)&lt;特惠&gt;&lt;双人入住&gt;&lt;双早&gt;</t>
  </si>
  <si>
    <t>ZHUANG/JIRAPINYA,MEE/MEE</t>
  </si>
  <si>
    <t xml:space="preserve">4236441	</t>
  </si>
  <si>
    <t xml:space="preserve">341539486	</t>
  </si>
  <si>
    <t xml:space="preserve">999228422195793	</t>
  </si>
  <si>
    <t>阁楼公寓双床(至少连住2晚及以上)&lt;特惠&gt;&lt;双人入住&gt;&lt;双早&gt;</t>
  </si>
  <si>
    <t>ZHUANG/QINGLI,TANGMONGKOL/HAMEWADEE</t>
  </si>
  <si>
    <t xml:space="preserve">4236452	</t>
  </si>
  <si>
    <t xml:space="preserve">341536311	</t>
  </si>
  <si>
    <t xml:space="preserve">28441821778	</t>
  </si>
  <si>
    <t>[普吉岛]普吉假日酒店(Holiday Inn Resort Phuket, an IHG Hotel)(3031621)</t>
  </si>
  <si>
    <t>标准房&lt;双人入住&gt;&lt;中宾&gt;&lt;双早&gt;</t>
  </si>
  <si>
    <t>WEI/WENZHI,YANG/YUANYUAN</t>
  </si>
  <si>
    <t xml:space="preserve">4242284	</t>
  </si>
  <si>
    <t xml:space="preserve">21493798	</t>
  </si>
  <si>
    <t xml:space="preserve">999228446784385	</t>
  </si>
  <si>
    <t>[邦劳]阿罗纳海滩赫纳度假村(Henann Resort Alona Beach)(5243777)</t>
  </si>
  <si>
    <t>尊贵池边房(至少连住2晚及以上)&lt;特惠&gt;&lt;三人入住&gt;&lt;早餐&gt;</t>
  </si>
  <si>
    <t>Choi/Sung Ho,Choi/Sung Ho</t>
  </si>
  <si>
    <t xml:space="preserve">4251383	</t>
  </si>
  <si>
    <t xml:space="preserve">999228473265511	</t>
  </si>
  <si>
    <t>[曼谷]曼谷拉查丹利中心酒店(Grande Centre Point Hotel Ratchadamri Bangkok)(2497052)</t>
  </si>
  <si>
    <t>高级豪华房&lt;特惠促销&gt;&lt;三人入住&gt;&lt;早餐&gt;</t>
  </si>
  <si>
    <t>PHANVIRAKORN/PISIT</t>
  </si>
  <si>
    <t xml:space="preserve">4254183	</t>
  </si>
  <si>
    <t xml:space="preserve">403937	</t>
  </si>
  <si>
    <t xml:space="preserve">28446663695	</t>
  </si>
  <si>
    <t>[普吉岛]卡马拉普吉岛套房及度假村(Radisson Resort and Suites Phuket)(4498536)</t>
  </si>
  <si>
    <t>豪华套房(三卧)(至少连住2晚及以上)&lt;特惠专享&gt;&lt;六人入住&gt;&lt;早餐&gt;</t>
  </si>
  <si>
    <t>PANTIC/DALIBOR</t>
  </si>
  <si>
    <t xml:space="preserve">4250997	</t>
  </si>
  <si>
    <t xml:space="preserve">343072304	</t>
  </si>
  <si>
    <t xml:space="preserve">999228474381682	</t>
  </si>
  <si>
    <t>[曼谷]曼谷素坤逸怡思得酒店(INNSiDE by Meliá Bangkok Sukhumvit)(112510496)</t>
  </si>
  <si>
    <t>因赛德特大床房(至少连住2晚及以上)&lt;双人入住&gt;&lt;适用于非中国/菲律宾客人&gt;&lt;双早&gt;</t>
  </si>
  <si>
    <t>BOUFTILA/KARIMA</t>
  </si>
  <si>
    <t xml:space="preserve">4254709	</t>
  </si>
  <si>
    <t xml:space="preserve">2193150	</t>
  </si>
  <si>
    <t xml:space="preserve">999228489138612	</t>
  </si>
  <si>
    <t>&lt;四人入住&gt;&lt;不适用马来西亚客人&gt;&lt;无早&gt;</t>
  </si>
  <si>
    <t>WANG/QI</t>
  </si>
  <si>
    <t xml:space="preserve">4261248	</t>
  </si>
  <si>
    <t xml:space="preserve">115064	</t>
  </si>
  <si>
    <t xml:space="preserve">999228498947433	</t>
  </si>
  <si>
    <t>池景家庭房(至少连住2晚及以上)&lt;双人入住&gt;&lt;中宾&gt;&lt;双早&gt;</t>
  </si>
  <si>
    <t>YE/YUXIN,LI/YUQIN</t>
  </si>
  <si>
    <t xml:space="preserve">4265887	</t>
  </si>
  <si>
    <t xml:space="preserve">8659	</t>
  </si>
  <si>
    <t xml:space="preserve">999228535816063	</t>
  </si>
  <si>
    <t>豪华双人床房&lt;三人入住&gt;&lt;早餐&gt;</t>
  </si>
  <si>
    <t>AUNGKAUNGMYATTUN/AUNG KAUNG MYAT TUN,ZARCHIMYINTKYAING/ZAR CHI MYINT KYAING</t>
  </si>
  <si>
    <t xml:space="preserve">4274532	</t>
  </si>
  <si>
    <t xml:space="preserve">30120	</t>
  </si>
  <si>
    <t xml:space="preserve">999228574006328	</t>
  </si>
  <si>
    <t>[长滩岛]长滩岛金凤凰酒店(Golden Phoenix Hotel Boracay)(6213617)</t>
  </si>
  <si>
    <t>豪华双床房(至少提前1天预订)&lt;双人入住&gt;&lt;双早&gt;</t>
  </si>
  <si>
    <t>PATRO/SANTOSH KUMAR,PATRO/NUTAN</t>
  </si>
  <si>
    <t xml:space="preserve">4300537	</t>
  </si>
  <si>
    <t xml:space="preserve">2311220008	</t>
  </si>
  <si>
    <t xml:space="preserve">999228575356173	</t>
  </si>
  <si>
    <t>[宿务]瑟达宿务中央集团酒店(Seda Central Bloc Cebu)(102600665)</t>
  </si>
  <si>
    <t>豪华双床房(至少提前14天预订)&lt;双人入住&gt;&lt;双早&gt;</t>
  </si>
  <si>
    <t>LI/XIN,CHEN/YANPING</t>
  </si>
  <si>
    <t xml:space="preserve">4301868	</t>
  </si>
  <si>
    <t xml:space="preserve">3053071	</t>
  </si>
  <si>
    <t xml:space="preserve">999228588770658	</t>
  </si>
  <si>
    <t>OTHMAN/SYAIFUL</t>
  </si>
  <si>
    <t xml:space="preserve">4306427	</t>
  </si>
  <si>
    <t xml:space="preserve">T005023	</t>
  </si>
  <si>
    <t xml:space="preserve">999228588877369	</t>
  </si>
  <si>
    <t>[新加坡]百瑞营圣淘沙酒店 - 远东集团(The Barracks Hotel Sentosa by Far East Hospitality)(112433646)</t>
  </si>
  <si>
    <t>尊贵双床房&lt;双人入住&gt;&lt;不适用新加坡客人&gt;&lt;双早&gt;</t>
  </si>
  <si>
    <t>LIU/ZUO,YANG/YUREN</t>
  </si>
  <si>
    <t xml:space="preserve">4306588	</t>
  </si>
  <si>
    <t xml:space="preserve">339479726	</t>
  </si>
  <si>
    <t xml:space="preserve">999228634672845	</t>
  </si>
  <si>
    <t>[新加坡]樟宜机场皇冠假日酒店  - IHG 旗下酒店(Crowne Plaza Changi Airport, an IHG Hotel)(3104999)</t>
  </si>
  <si>
    <t>宝石翼楼标准特大床房(至少提前5天预订)&lt;双人入住&gt;&lt;双早&gt;</t>
  </si>
  <si>
    <t>DENG/CHIE HWA,LI/GUO WEI</t>
  </si>
  <si>
    <t xml:space="preserve">4319696	</t>
  </si>
  <si>
    <t xml:space="preserve">67809006	</t>
  </si>
  <si>
    <t xml:space="preserve">999228650267861	</t>
  </si>
  <si>
    <t>[帕拉尼亚克]Seda Manila Bay(110656316)</t>
  </si>
  <si>
    <t>豪华大床房&lt;单人入住&gt;&lt;单早&gt;</t>
  </si>
  <si>
    <t>KIM/YUJAE,HWANG/SUNGHEE,KWON/JEONGYEOL</t>
  </si>
  <si>
    <t xml:space="preserve">4322694	</t>
  </si>
  <si>
    <t xml:space="preserve">3058992	</t>
  </si>
  <si>
    <t xml:space="preserve">999228655051096	</t>
  </si>
  <si>
    <t>[拉普拉普]宿务麦克坦珊瑚礁岛度假村(The Reef Island Resort Mactan, Cebu)(104207868)</t>
  </si>
  <si>
    <t>豪华房&lt;今日特价 &gt;&lt;双人入住&gt;&lt;双早&gt;</t>
  </si>
  <si>
    <t>PARK/JIEUN</t>
  </si>
  <si>
    <t xml:space="preserve">4323825	</t>
  </si>
  <si>
    <t xml:space="preserve">2323152	</t>
  </si>
  <si>
    <t xml:space="preserve">999228695980385	</t>
  </si>
  <si>
    <t>[普吉岛]海顿里拉瓦迪酒店(Leelavadee HuaTing Holiday Inn)(4037115)</t>
  </si>
  <si>
    <t>园景高级房(连住3晚及以上)&lt;双人入住&gt;&lt;无早&gt;</t>
  </si>
  <si>
    <t>LU/HENRIQUE YU WEI,CHUA/JIA SIN</t>
  </si>
  <si>
    <t xml:space="preserve">4333057	</t>
  </si>
  <si>
    <t xml:space="preserve">2068	</t>
  </si>
  <si>
    <t xml:space="preserve">999228725284247	</t>
  </si>
  <si>
    <t>[长滩岛]Mandarin Bay Resort &amp; Spa(112887660)</t>
  </si>
  <si>
    <t>至尊豪华房&lt;1&gt;&lt;双人入住&gt;&lt;双早&gt;</t>
  </si>
  <si>
    <t>BORDA/OLIVHAL</t>
  </si>
  <si>
    <t xml:space="preserve">4339240	</t>
  </si>
  <si>
    <t xml:space="preserve">2390	</t>
  </si>
  <si>
    <t xml:space="preserve">999228715964713	</t>
  </si>
  <si>
    <t>豪华大床房&lt;双人入住&gt;&lt;双早&gt;</t>
  </si>
  <si>
    <t>KHAIRIAH/MAZLIE</t>
  </si>
  <si>
    <t xml:space="preserve">4337664	</t>
  </si>
  <si>
    <t xml:space="preserve">T005197	</t>
  </si>
  <si>
    <t xml:space="preserve">999228726463563	</t>
  </si>
  <si>
    <t>园景高级双床房&lt;限量特价&gt;&lt;双人入住&gt;&lt;中宾&gt;&lt;双早&gt;</t>
  </si>
  <si>
    <t>WANG/YUE,Jin/changlin,Zhang/xiaoqian,zheng/xueli,li/yue,zhang/yi,zhao/chen,xiao/nan,Wang/kaiyuan,xie/feifei,wang/Huiyu,wu/dongyang,xia/xiumei,Zhang/suyun</t>
  </si>
  <si>
    <t xml:space="preserve">4339509	</t>
  </si>
  <si>
    <t xml:space="preserve">135013493	</t>
  </si>
  <si>
    <t xml:space="preserve">999228746090072	</t>
  </si>
  <si>
    <t>[清迈]清迈香格里拉酒店(Shangri-La Chiang Mai)(3462760)</t>
  </si>
  <si>
    <t>豪华特大床房(至少连住2晚及以上)&lt;今日特价 &gt;&lt;双人入住&gt;&lt;中宾&gt;&lt;双早&gt;</t>
  </si>
  <si>
    <t>ZAYATS/ANASTASIA</t>
  </si>
  <si>
    <t xml:space="preserve">4343539	</t>
  </si>
  <si>
    <t xml:space="preserve">37834108	</t>
  </si>
  <si>
    <t xml:space="preserve">999228748411631	</t>
  </si>
  <si>
    <t>[仁川]百乐达斯城(Paradise City)(28523875)</t>
  </si>
  <si>
    <t>豪华两张双人床房&lt;今日特惠&gt;&lt;双人入住&gt;&lt;不适用韩国客人&gt;&lt;无早&gt;</t>
  </si>
  <si>
    <t>OKTAVIANTO/YONGKY</t>
  </si>
  <si>
    <t xml:space="preserve">4344407	</t>
  </si>
  <si>
    <t xml:space="preserve">1629781	</t>
  </si>
  <si>
    <t xml:space="preserve">999228767347468	</t>
  </si>
  <si>
    <t>海景豪华特大床房&lt;限量特价&gt;&lt;双人入住&gt;&lt;中宾&gt;&lt;双早&gt;</t>
  </si>
  <si>
    <t>SHI/YIRU,KANG/WENYING</t>
  </si>
  <si>
    <t xml:space="preserve">4347736	</t>
  </si>
  <si>
    <t xml:space="preserve">135322398	</t>
  </si>
  <si>
    <t xml:space="preserve">999229275326396	</t>
  </si>
  <si>
    <t>两卧室豪华套房&lt;四人入住&gt;&lt;不适用马来西亚客人&gt;&lt;无早&gt;</t>
  </si>
  <si>
    <t>ZHANG/YUAN</t>
  </si>
  <si>
    <t xml:space="preserve">4355597	</t>
  </si>
  <si>
    <t xml:space="preserve">115635	</t>
  </si>
  <si>
    <t xml:space="preserve">999229275476141	</t>
  </si>
  <si>
    <t>[兰卡威]兰卡威大洋湾豪华度假村酒店(Dayang Bay Resort Langkawi)(28528622)</t>
  </si>
  <si>
    <t>海景家庭行政一室套房&lt;四人入住&gt;&lt;早餐&gt;</t>
  </si>
  <si>
    <t>LIM/KAY CHYE</t>
  </si>
  <si>
    <t xml:space="preserve">4355917	</t>
  </si>
  <si>
    <t xml:space="preserve">RV 34668	</t>
  </si>
  <si>
    <t xml:space="preserve">999229278380421	</t>
  </si>
  <si>
    <t>[富国岛]富国岛贝斯特韦斯特精品索纳西别墅酒店(Best Western Premier Sonasea Villas Phu Quoc)(113808853)</t>
  </si>
  <si>
    <t>园景3卧别墅（带阳台、私人泳池）&lt;1&gt;&lt;今日特价 &gt;&lt;六人入住&gt;&lt;仅适用亚洲客人&gt;&lt;早餐&gt;&lt;日历房套餐高价值&gt;&lt;新酒店礼盒&gt;</t>
  </si>
  <si>
    <t>Kim/Yelin</t>
  </si>
  <si>
    <t xml:space="preserve">4360621	</t>
  </si>
  <si>
    <t xml:space="preserve">V46951	</t>
  </si>
  <si>
    <t xml:space="preserve">999229280336945	</t>
  </si>
  <si>
    <t>[曼谷]曼谷萨通JC凯文酒店(JC Kevin Sathorn Bangkok Hotel)(4401628)</t>
  </si>
  <si>
    <t>二室套房&lt;特惠专享&gt;&lt;四人入住&gt;&lt;无早&gt;</t>
  </si>
  <si>
    <t>Kiatveerapat/Teetawach,Kiatveerapat/Teetawach</t>
  </si>
  <si>
    <t xml:space="preserve">4362547	</t>
  </si>
  <si>
    <t xml:space="preserve">355117064	</t>
  </si>
  <si>
    <t xml:space="preserve">999229290551975	</t>
  </si>
  <si>
    <t>[依斯干达公主城]双威大盒子酒店(Sunway Hotel Big Box)(91411884)</t>
  </si>
  <si>
    <t>豪华双床房&lt;单人入住&gt;&lt;单早&gt;</t>
  </si>
  <si>
    <t>XU/XIANGLING</t>
  </si>
  <si>
    <t xml:space="preserve">4370221	</t>
  </si>
  <si>
    <t xml:space="preserve">112243	</t>
  </si>
  <si>
    <t xml:space="preserve">999229290580041	</t>
  </si>
  <si>
    <t>[吉隆坡]菲斯时尚酒店(The Face Style)(112268920)</t>
  </si>
  <si>
    <t>豪华双床间&lt;双人入住&gt;&lt;无早&gt;</t>
  </si>
  <si>
    <t>LI/YINGJU,TAN/FURONG</t>
  </si>
  <si>
    <t xml:space="preserve">4370255	</t>
  </si>
  <si>
    <t xml:space="preserve">134731	</t>
  </si>
  <si>
    <t xml:space="preserve">999229290895119	</t>
  </si>
  <si>
    <t>[普吉岛]普吉岛迈考海滩假日酒店度假村(Le Méridien Phuket Mai Khao Beach Resort)(3666924)</t>
  </si>
  <si>
    <t>带阳台的花园景特大床间(至少连住2晚及以上)&lt;双人入住&gt;&lt;不适用泰国客人&gt;&lt;双早&gt;&lt;日历房套餐高价值&gt;&lt;新酒店礼盒&gt;</t>
  </si>
  <si>
    <t>Zhang-Hoover/Jie</t>
  </si>
  <si>
    <t xml:space="preserve">4370756	</t>
  </si>
  <si>
    <t xml:space="preserve">31486	</t>
  </si>
  <si>
    <t xml:space="preserve">999229292414931	</t>
  </si>
  <si>
    <t>豪华房&lt;特惠专享&gt;&lt;双人入住&gt;&lt;不适用泰国/印度次大陆客人&gt;&lt;双早&gt;</t>
  </si>
  <si>
    <t>SUN/YANAN</t>
  </si>
  <si>
    <t xml:space="preserve">4373523	</t>
  </si>
  <si>
    <t xml:space="preserve">SK4373523	</t>
  </si>
  <si>
    <t xml:space="preserve">999229292858339	</t>
  </si>
  <si>
    <t>行政豪华城景&lt;双人入住&gt;&lt;无早&gt;</t>
  </si>
  <si>
    <t>WU/YONGJIE,LI/YI</t>
  </si>
  <si>
    <t xml:space="preserve">4374413	</t>
  </si>
  <si>
    <t xml:space="preserve">134937	</t>
  </si>
  <si>
    <t xml:space="preserve">999229295667755	</t>
  </si>
  <si>
    <t>[哥打京那巴鲁]哥打京那巴鲁凯悦尚萃酒店(Hyatt Centric Kota Kinabalu)(103784833)</t>
  </si>
  <si>
    <t>客房（1张特大床）&lt;双人入住&gt;&lt;内宾&gt;&lt;双早&gt;</t>
  </si>
  <si>
    <t>ZHANG/ZIXUAN,CAI/YUBING</t>
  </si>
  <si>
    <t xml:space="preserve">4375755	</t>
  </si>
  <si>
    <t xml:space="preserve">6413007	</t>
  </si>
  <si>
    <t xml:space="preserve">999229306401113	</t>
  </si>
  <si>
    <t>客房（2张单人床）&lt;双人入住&gt;&lt;内宾&gt;&lt;双早&gt;</t>
  </si>
  <si>
    <t>LUO/YUECHAN,Luo/Yuechan</t>
  </si>
  <si>
    <t xml:space="preserve">4380876	</t>
  </si>
  <si>
    <t xml:space="preserve">62528838	</t>
  </si>
  <si>
    <t xml:space="preserve">999229306432179	</t>
  </si>
  <si>
    <t>[民丹岛]民丹岛拉古洼湾卡蜜拉别墅(Kamuela Villa Lagoi Bay Bintan)(6395104)</t>
  </si>
  <si>
    <t>豪华套房别墅(至少连住2晚及以上)&lt;双人入住&gt;&lt;无早&gt;</t>
  </si>
  <si>
    <t>Feng/Yuning,Zhao/Bowenyang</t>
  </si>
  <si>
    <t xml:space="preserve">4380895	</t>
  </si>
  <si>
    <t xml:space="preserve">202312057923	</t>
  </si>
  <si>
    <t xml:space="preserve">999229334906365	</t>
  </si>
  <si>
    <t>[巴冲]洲际考艾度假村 - IHG 旗下酒店(InterContinental Khao Yai Resort, an IHG Hotel)(111722112)</t>
  </si>
  <si>
    <t>湖景经典房（1张特大床）(至少连住2晚及以上)&lt;双人入住&gt;&lt;不适用泰国客人&gt;&lt;双早&gt;</t>
  </si>
  <si>
    <t>Leung/Kin Yuen</t>
  </si>
  <si>
    <t xml:space="preserve">4388087	</t>
  </si>
  <si>
    <t xml:space="preserve">68183400	</t>
  </si>
  <si>
    <t xml:space="preserve">999229336322357	</t>
  </si>
  <si>
    <t>[釜山]釜山站温德姆华美达安可酒店(Ramada Encore by Wyndham Busan Station)(97388593)</t>
  </si>
  <si>
    <t>尊贵双人床房&lt;特惠专享&gt;&lt;单人入住&gt;&lt;不适用韩国客人&gt;&lt;单早&gt;</t>
  </si>
  <si>
    <t>LEE/JAYOUNG</t>
  </si>
  <si>
    <t xml:space="preserve">4389029	</t>
  </si>
  <si>
    <t xml:space="preserve">23213772	</t>
  </si>
  <si>
    <t xml:space="preserve">999229336861617	</t>
  </si>
  <si>
    <t>园景高级特大床房&lt;限量特价&gt;&lt;双人入住&gt;&lt;中宾&gt;&lt;双早&gt;</t>
  </si>
  <si>
    <t>WEN/XIAOXI,ZENG/SHENGSHUI</t>
  </si>
  <si>
    <t xml:space="preserve">4389818	</t>
  </si>
  <si>
    <t xml:space="preserve">137496405	</t>
  </si>
  <si>
    <t xml:space="preserve">999229337423463	</t>
  </si>
  <si>
    <t>[吉隆坡]五元素酒店(The 5 Elements Hotel Chinatown Kuala Lumpur)(28528423)</t>
  </si>
  <si>
    <t>高级双床房&lt;双人入住&gt;&lt;双早&gt;</t>
  </si>
  <si>
    <t>LIO/CHIN MIN</t>
  </si>
  <si>
    <t xml:space="preserve">4390773	</t>
  </si>
  <si>
    <t xml:space="preserve">140259	</t>
  </si>
  <si>
    <t xml:space="preserve">999229338292389	</t>
  </si>
  <si>
    <t>[哥打京那巴鲁]明园酒店及公寓(Ming Garden Hotel &amp; Residences)(5281385)</t>
  </si>
  <si>
    <t>高级房&lt;双人入住&gt;&lt;双早&gt;</t>
  </si>
  <si>
    <t>ong/tun young</t>
  </si>
  <si>
    <t xml:space="preserve">4392209	</t>
  </si>
  <si>
    <t xml:space="preserve">8694579	</t>
  </si>
  <si>
    <t xml:space="preserve">999229338691439	</t>
  </si>
  <si>
    <t>至尊豪华房&lt;双人入住&gt;&lt;双早&gt;</t>
  </si>
  <si>
    <t>KWAK/JAEYEON,BYEON/SUMIN</t>
  </si>
  <si>
    <t xml:space="preserve">4393192	</t>
  </si>
  <si>
    <t xml:space="preserve">2742	</t>
  </si>
  <si>
    <t xml:space="preserve">999229338875553	</t>
  </si>
  <si>
    <t>LIN/QINGYING</t>
  </si>
  <si>
    <t xml:space="preserve">4393477	</t>
  </si>
  <si>
    <t xml:space="preserve">137701376	</t>
  </si>
  <si>
    <t xml:space="preserve">999229339071317	</t>
  </si>
  <si>
    <t>[曼谷]宜必思尚品曼谷素坤逸康福酒店(Ibis Styles Bangkok Sukhumvit Phra Khanong)(19680484)</t>
  </si>
  <si>
    <t>标准双人房&lt;双人入住&gt;&lt;不适用泰国客人&gt;&lt;无早&gt;</t>
  </si>
  <si>
    <t>WANG/FENGXIA</t>
  </si>
  <si>
    <t xml:space="preserve">4393966	</t>
  </si>
  <si>
    <t xml:space="preserve">369796	</t>
  </si>
  <si>
    <t xml:space="preserve">999229339122992	</t>
  </si>
  <si>
    <t>[马卡蒂]阿尔法公寓式酒店 (多用途酒店)(The Alpha Suites)(48244686)</t>
  </si>
  <si>
    <t>三卧室套房&lt;六人入住&gt;&lt;早餐&gt;</t>
  </si>
  <si>
    <t>RIM/DUCKCHANG</t>
  </si>
  <si>
    <t xml:space="preserve">4394029	</t>
  </si>
  <si>
    <t xml:space="preserve">186047	</t>
  </si>
  <si>
    <t xml:space="preserve">999229339231042	</t>
  </si>
  <si>
    <t>尊贵豪华双人床房&lt;今日特惠&gt;&lt;双人入住&gt;&lt;不适用韩国客人&gt;&lt;无早&gt;</t>
  </si>
  <si>
    <t>LEE/JANINE HYUN</t>
  </si>
  <si>
    <t xml:space="preserve">4394190	</t>
  </si>
  <si>
    <t xml:space="preserve">1636485	</t>
  </si>
  <si>
    <t xml:space="preserve">999229339369537	</t>
  </si>
  <si>
    <t>ZHAO/XUXIN,LAI/YUMEI,XUE/GUIJIN,FAN/SHANJUN,WANG/CHAOJIE,QIU/JINGGUANG</t>
  </si>
  <si>
    <t xml:space="preserve">4394320	</t>
  </si>
  <si>
    <t xml:space="preserve">135683	</t>
  </si>
  <si>
    <t xml:space="preserve">999229339843414	</t>
  </si>
  <si>
    <t>[八打灵再也]阿万特酒店(Avante Hotel)(100419478)</t>
  </si>
  <si>
    <t>高级特大床房(至少连住2晚及以上)&lt;特惠&gt;&lt;单人入住&gt;&lt;仅适用亚洲客人&gt;&lt;单早&gt;</t>
  </si>
  <si>
    <t>Foo/Chai Luen</t>
  </si>
  <si>
    <t xml:space="preserve">4395008	</t>
  </si>
  <si>
    <t xml:space="preserve">12866	</t>
  </si>
  <si>
    <t xml:space="preserve">999229340386937	</t>
  </si>
  <si>
    <t>[曼谷]曼谷彩虹云宵酒店(Baiyoke Sky Hotel Bangkok)(28538718)</t>
  </si>
  <si>
    <t>高级套房(标准区)&lt;双人入住&gt;&lt;不适用泰国客人&gt;&lt;双早&gt;</t>
  </si>
  <si>
    <t>JIANG/MIMI</t>
  </si>
  <si>
    <t xml:space="preserve">4395660	</t>
  </si>
  <si>
    <t xml:space="preserve">1509734	</t>
  </si>
  <si>
    <t xml:space="preserve">999229346279034	</t>
  </si>
  <si>
    <t>[芭堤雅]芭堤雅遨舍度假酒店(OZO North Pattaya)(105013131)</t>
  </si>
  <si>
    <t>豪华海景双床房&lt;今日特价 &gt;&lt;双人入住&gt;&lt;中宾&gt;&lt;双早&gt;</t>
  </si>
  <si>
    <t>YU/JUN,CAO/SUHUAI,YU/PING,YU/JIE</t>
  </si>
  <si>
    <t xml:space="preserve">4397912	</t>
  </si>
  <si>
    <t xml:space="preserve">249222	</t>
  </si>
  <si>
    <t xml:space="preserve">999229347681150	</t>
  </si>
  <si>
    <t>[曼谷]曼谷尊贵比左特尔酒店(Bizotel Premier Hotel &amp; Residence)(28534140)</t>
  </si>
  <si>
    <t>豪华三人房&lt;特惠&gt;&lt;三人入住&gt;&lt;早餐&gt;</t>
  </si>
  <si>
    <t>WANG/LIPING,SONG/SHUNYANG,CHANG/JUAN</t>
  </si>
  <si>
    <t xml:space="preserve">4398982	</t>
  </si>
  <si>
    <t xml:space="preserve">142526	</t>
  </si>
  <si>
    <t xml:space="preserve">999229351753632	</t>
  </si>
  <si>
    <t>ZHANG/QIAN</t>
  </si>
  <si>
    <t xml:space="preserve">4404446	</t>
  </si>
  <si>
    <t xml:space="preserve">138361364	</t>
  </si>
  <si>
    <t xml:space="preserve">999229352556213	</t>
  </si>
  <si>
    <t>[乔治市]槟城长荣桂冠酒店(Evergreen Laurel Hotel Penang)(28528115)</t>
  </si>
  <si>
    <t>城景高级双人床房&lt;双人入住&gt;&lt;无早&gt;</t>
  </si>
  <si>
    <t>ZHANG/YANHUA</t>
  </si>
  <si>
    <t xml:space="preserve">4405967	</t>
  </si>
  <si>
    <t xml:space="preserve">23120931511	</t>
  </si>
  <si>
    <t xml:space="preserve">999229352345348	</t>
  </si>
  <si>
    <t>[曼谷]曼谷野餐酒店 - 兰南(Picnic Hotel Bangkok - Rang Nam)(28597427)</t>
  </si>
  <si>
    <t>标准双床房&lt;双人入住&gt;&lt;无早&gt;</t>
  </si>
  <si>
    <t>TEMRAT/ATHITAYA</t>
  </si>
  <si>
    <t xml:space="preserve">4405520	</t>
  </si>
  <si>
    <t xml:space="preserve">248688	</t>
  </si>
  <si>
    <t xml:space="preserve">999229353100937	</t>
  </si>
  <si>
    <t>[南雅加达]卡萨布兰卡雅加达温德姆酒店(Wyndham Casablanca Jakarta)(28555602)</t>
  </si>
  <si>
    <t>至尊豪华房&lt;双人入住&gt;&lt;无早&gt;</t>
  </si>
  <si>
    <t>LI/HUI</t>
  </si>
  <si>
    <t xml:space="preserve">4406709	</t>
  </si>
  <si>
    <t xml:space="preserve">1559052	</t>
  </si>
  <si>
    <t xml:space="preserve">999229361422328	</t>
  </si>
  <si>
    <t>[布城]布城美居生活酒店(Mercure Living Putrajaya)(113978711)</t>
  </si>
  <si>
    <t>一卧室公寓&lt;双人入住&gt;&lt;双早&gt;</t>
  </si>
  <si>
    <t>LYE/AH BA,TAN/GEK CHU</t>
  </si>
  <si>
    <t xml:space="preserve">4411228	</t>
  </si>
  <si>
    <t xml:space="preserve">25753	</t>
  </si>
  <si>
    <t xml:space="preserve">999229363355377	</t>
  </si>
  <si>
    <t>[吉隆坡]莱恩酒店(Sleeping Lion Suites)(108711778)</t>
  </si>
  <si>
    <t>高级特大床房&lt;双人入住&gt;&lt;无早&gt;</t>
  </si>
  <si>
    <t>ABDUL AZIZ/KAMALIAH</t>
  </si>
  <si>
    <t xml:space="preserve">4414198	</t>
  </si>
  <si>
    <t xml:space="preserve">160982	</t>
  </si>
  <si>
    <t xml:space="preserve">999229364134405	</t>
  </si>
  <si>
    <t>[纳柯亚]巴淡阿斯顿法义公寓式酒店(ASTON Batam Hotel &amp; Residence)(28530247)</t>
  </si>
  <si>
    <t>风格特大床一室房(至少连住2晚及以上)&lt;双人入住&gt;&lt;双早&gt;</t>
  </si>
  <si>
    <t>SELLAPAN/GHANESH</t>
  </si>
  <si>
    <t xml:space="preserve">4415604	</t>
  </si>
  <si>
    <t xml:space="preserve">145120	</t>
  </si>
  <si>
    <t xml:space="preserve">999229365471270	</t>
  </si>
  <si>
    <t>豪华双床房&lt;双人入住&gt;&lt;无早&gt;</t>
  </si>
  <si>
    <t>ZHAN/YUANHONG,ZHAO/HONGTAO</t>
  </si>
  <si>
    <t xml:space="preserve">4417885	</t>
  </si>
  <si>
    <t xml:space="preserve">8696286	</t>
  </si>
  <si>
    <t xml:space="preserve">999229366776122	</t>
  </si>
  <si>
    <t>二室套房(连住3晚及以上)&lt;特惠专享&gt;&lt;四人入住&gt;&lt;早餐&gt;</t>
  </si>
  <si>
    <t>ZHANG/YONG,SHEN/JINGXUAN</t>
  </si>
  <si>
    <t xml:space="preserve">4418514	</t>
  </si>
  <si>
    <t xml:space="preserve">360313620	</t>
  </si>
  <si>
    <t xml:space="preserve">999229368808090	</t>
  </si>
  <si>
    <t>园景高级房&lt;双人入住&gt;&lt;无早&gt;</t>
  </si>
  <si>
    <t>LI/YONGFU</t>
  </si>
  <si>
    <t xml:space="preserve">4418992	</t>
  </si>
  <si>
    <t xml:space="preserve">2397	</t>
  </si>
  <si>
    <t xml:space="preserve">999229371208391	</t>
  </si>
  <si>
    <t>[普吉岛]普吉沃拉布里水疗度假酒店(Woraburi Phuket Resort &amp; Spa)(5150070)</t>
  </si>
  <si>
    <t>高级池景房(至少连住2晚及以上)&lt;双人入住&gt;&lt;双早&gt;</t>
  </si>
  <si>
    <t>LU/YUE</t>
  </si>
  <si>
    <t xml:space="preserve">4419460	</t>
  </si>
  <si>
    <t xml:space="preserve">13122023B	</t>
  </si>
  <si>
    <t xml:space="preserve">999229374189264	</t>
  </si>
  <si>
    <t>豪华特大床房&lt;双人入住&gt;&lt;双早&gt;</t>
  </si>
  <si>
    <t>FOO/ZHI SEN</t>
  </si>
  <si>
    <t xml:space="preserve">4420740	</t>
  </si>
  <si>
    <t xml:space="preserve">113496	</t>
  </si>
  <si>
    <t xml:space="preserve">999229375714980	</t>
  </si>
  <si>
    <t>WANG/XIANGYU,LI/ANDI</t>
  </si>
  <si>
    <t xml:space="preserve">4421592	</t>
  </si>
  <si>
    <t xml:space="preserve">139280009	</t>
  </si>
  <si>
    <t xml:space="preserve">999229378022389	</t>
  </si>
  <si>
    <t>[Racha Thewa]阿玛拉素万那普酒店(Amaranth Suvarnabhumi Hotel  Certified)(4984706)</t>
  </si>
  <si>
    <t>高级豪华双人或双床间&lt;双人入住&gt;&lt;双早&gt;</t>
  </si>
  <si>
    <t>LEE/HYUNWOO,LEE/HYUNWOO</t>
  </si>
  <si>
    <t xml:space="preserve">4423864	</t>
  </si>
  <si>
    <t xml:space="preserve">81657	</t>
  </si>
  <si>
    <t xml:space="preserve">999229378118720	</t>
  </si>
  <si>
    <t>经典高级套房&lt;特惠专享&gt;&lt;三人入住&gt;&lt;早餐&gt;</t>
  </si>
  <si>
    <t>WANG/CHUNYAN,LIANG/CHUNPING,XU/XIAOJING</t>
  </si>
  <si>
    <t xml:space="preserve">4424024	</t>
  </si>
  <si>
    <t xml:space="preserve">408915	</t>
  </si>
  <si>
    <t xml:space="preserve">999229378250023	</t>
  </si>
  <si>
    <t>Chen Jiao/Qiu Rui,Qiu minzhe/Qiu xingran</t>
  </si>
  <si>
    <t xml:space="preserve">4424138	</t>
  </si>
  <si>
    <t xml:space="preserve">139327715	</t>
  </si>
  <si>
    <t xml:space="preserve">999229378263345	</t>
  </si>
  <si>
    <t>Fan Yang/Zhong youfu</t>
  </si>
  <si>
    <t xml:space="preserve">4424147	</t>
  </si>
  <si>
    <t xml:space="preserve">139325755	</t>
  </si>
  <si>
    <t xml:space="preserve">999229378268879	</t>
  </si>
  <si>
    <t>Shen/Qin,Li/Qikui</t>
  </si>
  <si>
    <t xml:space="preserve">4424153	</t>
  </si>
  <si>
    <t xml:space="preserve">139322490	</t>
  </si>
  <si>
    <t xml:space="preserve">999229378530953	</t>
  </si>
  <si>
    <t>[新加坡]新加坡豪亚酒店 - 远东集团(Oasia Hotel Novena, Singapore by Far East Hospitality)(28554564)</t>
  </si>
  <si>
    <t>豪华房&lt;特惠专享&gt;&lt;双人入住&gt;&lt;适用于非澳大利亚/英国客人&gt;&lt;双早&gt;</t>
  </si>
  <si>
    <t>Zhou/Ying,Zhou/Maojun</t>
  </si>
  <si>
    <t xml:space="preserve">4424446	</t>
  </si>
  <si>
    <t xml:space="preserve">346054128	</t>
  </si>
  <si>
    <t xml:space="preserve">999229379042662	</t>
  </si>
  <si>
    <t>一室套房别墅(至少连住2晚及以上)&lt;双人入住&gt;&lt;无早&gt;</t>
  </si>
  <si>
    <t>GUO/FENYANG</t>
  </si>
  <si>
    <t xml:space="preserve">4425074	</t>
  </si>
  <si>
    <t xml:space="preserve">202312127957	</t>
  </si>
  <si>
    <t xml:space="preserve">999229379514079	</t>
  </si>
  <si>
    <t>一室房 1张双人床(至少连住2晚及以上)&lt;双人入住&gt;&lt;特价&gt;&lt;双早&gt;</t>
  </si>
  <si>
    <t>GOH/KYLER</t>
  </si>
  <si>
    <t xml:space="preserve">4425780	</t>
  </si>
  <si>
    <t xml:space="preserve">145220	</t>
  </si>
  <si>
    <t xml:space="preserve">999229380034089	</t>
  </si>
  <si>
    <t>高级双床房(至少连住2晚及以上)&lt;特惠&gt;&lt;双人入住&gt;&lt;仅适用亚洲客人&gt;&lt;无早&gt;</t>
  </si>
  <si>
    <t>TOK/KIM HON</t>
  </si>
  <si>
    <t xml:space="preserve">4426710	</t>
  </si>
  <si>
    <t xml:space="preserve">192543	</t>
  </si>
  <si>
    <t xml:space="preserve">29381803502	</t>
  </si>
  <si>
    <t>[首尔]首尔江南福朋喜来登酒店(Four Points by Sheraton Seoul Gangnam)(28537495)</t>
  </si>
  <si>
    <t>标准双床房&lt;双人入住&gt;&lt;不适用韩国客人&gt;&lt;特价促销&gt;&lt;无早&gt;</t>
  </si>
  <si>
    <t>Chen/Xi,Zhang/Xiaojia</t>
  </si>
  <si>
    <t xml:space="preserve">4428307	</t>
  </si>
  <si>
    <t xml:space="preserve">96237826	</t>
  </si>
  <si>
    <t xml:space="preserve">999229381107912	</t>
  </si>
  <si>
    <t>[曼谷]曼谷艾拉酒店(Aira Hotel Bangkok Sukhumvit 11)(112110323)</t>
  </si>
  <si>
    <t>豪华特大床房&lt;双人入住&gt;&lt;仅适用亚洲客人&gt;&lt;双早&gt;</t>
  </si>
  <si>
    <t>Aldusiri/Saad</t>
  </si>
  <si>
    <t xml:space="preserve">4427475	</t>
  </si>
  <si>
    <t xml:space="preserve">53639	</t>
  </si>
  <si>
    <t xml:space="preserve">29382327843	</t>
  </si>
  <si>
    <t>[曼谷]宜必思曼谷河滨酒店(Ibis Bangkok Riverside)(1586190)</t>
  </si>
  <si>
    <t>标准双床房(至少提前3天预订)(至少连住2晚及以上)&lt;双人入住&gt;&lt;中宾&gt;&lt;双早&gt;</t>
  </si>
  <si>
    <t>ZHU/YONGWAN</t>
  </si>
  <si>
    <t xml:space="preserve">4428819	</t>
  </si>
  <si>
    <t xml:space="preserve">9093754	</t>
  </si>
  <si>
    <t xml:space="preserve">999229382925126	</t>
  </si>
  <si>
    <t>[吉隆坡]吉隆坡市中心智选假日酒店(Holiday Inn Express Kuala Lumpur City Centre, an IHG Hotel)(5469987)</t>
  </si>
  <si>
    <t>标准大床房(至少连住2晚及以上)&lt;双人入住&gt;&lt;双早&gt;</t>
  </si>
  <si>
    <t>LE THANH/NHAN</t>
  </si>
  <si>
    <t xml:space="preserve">4429389	</t>
  </si>
  <si>
    <t xml:space="preserve">414382	</t>
  </si>
  <si>
    <t xml:space="preserve">999229382923823	</t>
  </si>
  <si>
    <t>[怡保]怡保怡东酒店(Hotel Excelsior Ipoh)(28538294)</t>
  </si>
  <si>
    <t>高级房&lt;今日特价 &gt;&lt;双人入住&gt;&lt;双早&gt;</t>
  </si>
  <si>
    <t>LEE/I NA</t>
  </si>
  <si>
    <t xml:space="preserve">4429387	</t>
  </si>
  <si>
    <t xml:space="preserve">123167	</t>
  </si>
  <si>
    <t xml:space="preserve">999229384746856	</t>
  </si>
  <si>
    <t>[普吉岛]普吉温德姆皇家丽酒店(Wyndham Royal Lee Phuket)(113615175)</t>
  </si>
  <si>
    <t>双床一室公寓&lt;特惠专享&gt;&lt;双人入住&gt;&lt;仅适用亚洲客人&gt;&lt;双早&gt;</t>
  </si>
  <si>
    <t>CHENG/SHING</t>
  </si>
  <si>
    <t xml:space="preserve">4432055	</t>
  </si>
  <si>
    <t xml:space="preserve">141223	</t>
  </si>
  <si>
    <t xml:space="preserve">999229385968777	</t>
  </si>
  <si>
    <t>园景豪华双床房&lt;限量特价&gt;&lt;双人入住&gt;&lt;中宾&gt;&lt;双早&gt;</t>
  </si>
  <si>
    <t>CHENG/KAM CHUEN DESMOND</t>
  </si>
  <si>
    <t xml:space="preserve">4433996	</t>
  </si>
  <si>
    <t xml:space="preserve">139780839	</t>
  </si>
  <si>
    <t xml:space="preserve">999229386258527	</t>
  </si>
  <si>
    <t>CHEN/JIANH HANG,WAN/DEXU</t>
  </si>
  <si>
    <t xml:space="preserve">4434359	</t>
  </si>
  <si>
    <t xml:space="preserve">139795659	</t>
  </si>
  <si>
    <t xml:space="preserve">999229386362698	</t>
  </si>
  <si>
    <t>[曼谷]卡奈里斯素万那普机场店(Canalis Suvarnabhumi Airport Hotel)(113752984)</t>
  </si>
  <si>
    <t>豪华双床房&lt;双人入住&gt;&lt;不适用泰国客人&gt;&lt;双早&gt;</t>
  </si>
  <si>
    <t>SONG/YANGYANG</t>
  </si>
  <si>
    <t xml:space="preserve">4434438	</t>
  </si>
  <si>
    <t xml:space="preserve">RR23013001	</t>
  </si>
  <si>
    <t xml:space="preserve">999229386970559	</t>
  </si>
  <si>
    <t>SINGH/Shikha</t>
  </si>
  <si>
    <t xml:space="preserve">4435238	</t>
  </si>
  <si>
    <t xml:space="preserve">3425359	</t>
  </si>
  <si>
    <t xml:space="preserve">999229387260290	</t>
  </si>
  <si>
    <t>[芙蓉]芙蓉皇家朱兰酒店(Royale Chulan Seremban)(91100866)</t>
  </si>
  <si>
    <t>高级双人床房&lt;双人入住&gt;&lt;无早&gt;</t>
  </si>
  <si>
    <t>AZIZ/FAIZ NAIM</t>
  </si>
  <si>
    <t xml:space="preserve">4435598	</t>
  </si>
  <si>
    <t xml:space="preserve">105125	</t>
  </si>
  <si>
    <t xml:space="preserve">999229396129525	</t>
  </si>
  <si>
    <t>[曼谷]曼谷华昌传承酒店(Hua Chang Heritage Hotel)(4494789)</t>
  </si>
  <si>
    <t>尊贵豪华房(连住3晚及以上)&lt;今日特价 &gt;&lt;双人入住&gt;&lt;无早&gt;</t>
  </si>
  <si>
    <t>Rafeh/Sal</t>
  </si>
  <si>
    <t xml:space="preserve">4447934	</t>
  </si>
  <si>
    <t xml:space="preserve">999229396776486	</t>
  </si>
  <si>
    <t>XIONG/QINGYUAN,Zhu/Shanshan</t>
  </si>
  <si>
    <t xml:space="preserve">4449023	</t>
  </si>
  <si>
    <t xml:space="preserve">137163	</t>
  </si>
  <si>
    <t xml:space="preserve">999229398191156	</t>
  </si>
  <si>
    <t>标准大床房(带单人沙发床)(至少连住2晚及以上)&lt;特惠&gt;&lt;三人入住&gt;&lt;早餐&gt;</t>
  </si>
  <si>
    <t>HALL/KATHRYN MARIE</t>
  </si>
  <si>
    <t xml:space="preserve">4450965	</t>
  </si>
  <si>
    <t xml:space="preserve">414985	</t>
  </si>
  <si>
    <t xml:space="preserve">999229399397561	</t>
  </si>
  <si>
    <t>LI/GENGU</t>
  </si>
  <si>
    <t xml:space="preserve">4452626	</t>
  </si>
  <si>
    <t xml:space="preserve">140867843	</t>
  </si>
  <si>
    <t xml:space="preserve">999229400452712	</t>
  </si>
  <si>
    <t>YANG/BO,WANG/XUE</t>
  </si>
  <si>
    <t xml:space="preserve">4454409	</t>
  </si>
  <si>
    <t xml:space="preserve">140889882	</t>
  </si>
  <si>
    <t>过时取消</t>
  </si>
  <si>
    <t xml:space="preserve">999229400784956	</t>
  </si>
  <si>
    <t>豪华特大床房&lt;双人入住&gt;&lt;仅适用亚洲客人&gt;&lt;无早&gt;</t>
  </si>
  <si>
    <t>LEONG/PEY YNG</t>
  </si>
  <si>
    <t xml:space="preserve">4454834	</t>
  </si>
  <si>
    <t xml:space="preserve">193451	</t>
  </si>
  <si>
    <t xml:space="preserve">999229401399231	</t>
  </si>
  <si>
    <t>豪华房&lt;特惠专享&gt;&lt;单人入住&gt;&lt;单早&gt;</t>
  </si>
  <si>
    <t>Tang/Mingjie,Hua/Qing</t>
  </si>
  <si>
    <t xml:space="preserve">4455591	</t>
  </si>
  <si>
    <t xml:space="preserve">999229401416878	</t>
  </si>
  <si>
    <t>[曼谷]曼谷四翼酒店(The Four Wings Hotel Bangkok)(31488151)</t>
  </si>
  <si>
    <t>豪华房 禁烟&lt;双人入住&gt;&lt;不适用泰国客人&gt;&lt;无早&gt;</t>
  </si>
  <si>
    <t>ZHANG/CHUNHUI</t>
  </si>
  <si>
    <t xml:space="preserve">4455685	</t>
  </si>
  <si>
    <t xml:space="preserve">acknowledged	</t>
  </si>
  <si>
    <t xml:space="preserve">999229401481758	</t>
  </si>
  <si>
    <t xml:space="preserve">4455741	</t>
  </si>
  <si>
    <t xml:space="preserve">82267	</t>
  </si>
  <si>
    <t xml:space="preserve">999229401516722	</t>
  </si>
  <si>
    <t>[宿务]宿务滨海前线酒店 - 北开垦(Bayfront Hotel Cebu North Reclamation)(8235106)</t>
  </si>
  <si>
    <t>Matira/Melvin</t>
  </si>
  <si>
    <t xml:space="preserve">4455776	</t>
  </si>
  <si>
    <t xml:space="preserve">141853	</t>
  </si>
  <si>
    <t xml:space="preserve">999229402545942	</t>
  </si>
  <si>
    <t>[曼谷]曼谷索伊松维亚智选假日酒店(Holiday Inn Express Bangkok Soi Soonvijai, an Ihg Hotel)(28370811)</t>
  </si>
  <si>
    <t>标准大床房&lt;双人入住&gt;&lt;双早&gt;</t>
  </si>
  <si>
    <t>JIA/YE,FU/WEIYUAN</t>
  </si>
  <si>
    <t xml:space="preserve">4457022	</t>
  </si>
  <si>
    <t xml:space="preserve">89508422	</t>
  </si>
  <si>
    <t xml:space="preserve">999229402581679	</t>
  </si>
  <si>
    <t>标准大床房&lt;单人入住&gt;&lt;单早&gt;</t>
  </si>
  <si>
    <t>SOK/MUYCHENG</t>
  </si>
  <si>
    <t xml:space="preserve">4457051	</t>
  </si>
  <si>
    <t xml:space="preserve">87266862	</t>
  </si>
  <si>
    <t xml:space="preserve">999229403803348	</t>
  </si>
  <si>
    <t>[新加坡]悦乐圣淘沙酒店 - 远东集团(Village Hotel Sentosa by Far East Hospitality)(28366988)</t>
  </si>
  <si>
    <t>豪华房&lt;特惠&gt;&lt;双人入住&gt;&lt;不适用新加坡客人&gt;&lt;双早&gt;</t>
  </si>
  <si>
    <t>HUANG/JIECONG</t>
  </si>
  <si>
    <t xml:space="preserve">4459107	</t>
  </si>
  <si>
    <t xml:space="preserve">348021399	</t>
  </si>
  <si>
    <t xml:space="preserve">999229404124128	</t>
  </si>
  <si>
    <t>[仁川]仁川机场贝斯特韦斯特精品酒店(Best Western Premier Incheon Airport Hotel)(5923817)</t>
  </si>
  <si>
    <t>豪华双床房&lt;双人入住&gt;&lt;不适用韩国客人&gt;&lt;无早&gt;</t>
  </si>
  <si>
    <t>WANG/QIANYU</t>
  </si>
  <si>
    <t xml:space="preserve">4459638	</t>
  </si>
  <si>
    <t xml:space="preserve">23315634	</t>
  </si>
  <si>
    <t xml:space="preserve">999229404350422	</t>
  </si>
  <si>
    <t>[大山脚]槟城标致酒店(Iconic Hotel Penang)(28537947)</t>
  </si>
  <si>
    <t>豪华房&lt;双人入住&gt;&lt;无早&gt;</t>
  </si>
  <si>
    <t>MARKETING/UNIMAX</t>
  </si>
  <si>
    <t xml:space="preserve">4459919	</t>
  </si>
  <si>
    <t xml:space="preserve">489076,77	</t>
  </si>
  <si>
    <t xml:space="preserve">999229404843267	</t>
  </si>
  <si>
    <t>[芭堤雅]芭堤雅勒瓦纳酒店(Levana Pattaya Hotel)(112420111)</t>
  </si>
  <si>
    <t>高级房&lt;双人入住&gt;&lt;无早&gt;</t>
  </si>
  <si>
    <t>SUN/YINFEI,GE/CHENGBAO</t>
  </si>
  <si>
    <t xml:space="preserve">4460489	</t>
  </si>
  <si>
    <t xml:space="preserve">41112	</t>
  </si>
  <si>
    <t xml:space="preserve">29405442897	</t>
  </si>
  <si>
    <t>GE/HONGXI</t>
  </si>
  <si>
    <t xml:space="preserve">4461345	</t>
  </si>
  <si>
    <t xml:space="preserve">348102544	</t>
  </si>
  <si>
    <t xml:space="preserve">999229405573894	</t>
  </si>
  <si>
    <t>一卧室公寓&lt;特惠专享&gt;&lt;双人入住&gt;&lt;双早&gt;</t>
  </si>
  <si>
    <t>Nontapadol/Hatsawan</t>
  </si>
  <si>
    <t xml:space="preserve">4461459	</t>
  </si>
  <si>
    <t xml:space="preserve">27736561	</t>
  </si>
  <si>
    <t xml:space="preserve">29406118843	</t>
  </si>
  <si>
    <t>[曼谷]曼谷素坤逸航站 21 中心酒店(Grande Centre Point Hotel Terminal 21)(5908161)</t>
  </si>
  <si>
    <t>顶级套房&lt;今日特惠&gt;&lt;双人入住&gt;&lt;双早&gt;</t>
  </si>
  <si>
    <t>ZENG/XIANGFEI,QIN/XIAOFEI</t>
  </si>
  <si>
    <t xml:space="preserve">4462168	</t>
  </si>
  <si>
    <t xml:space="preserve">465093	</t>
  </si>
  <si>
    <t xml:space="preserve">999229406235384	</t>
  </si>
  <si>
    <t>ZHOU/JILIN</t>
  </si>
  <si>
    <t xml:space="preserve">4462273	</t>
  </si>
  <si>
    <t xml:space="preserve">137484	</t>
  </si>
  <si>
    <t xml:space="preserve">999229406819878	</t>
  </si>
  <si>
    <t>一卧室公寓&lt;双人入住&gt;&lt;无早&gt;</t>
  </si>
  <si>
    <t>CHEAH/POH LOONG</t>
  </si>
  <si>
    <t xml:space="preserve">4463024	</t>
  </si>
  <si>
    <t xml:space="preserve">26377	</t>
  </si>
  <si>
    <t xml:space="preserve">999229407219074	</t>
  </si>
  <si>
    <t>[吉隆坡]铂尔曼吉隆坡城市中心大酒店(Pullman Kuala Lumpur City Centre Hotel &amp; Residences)(5073220)</t>
  </si>
  <si>
    <t>甄选至尊豪华特大床房&lt;双人入住&gt;&lt;双早&gt;</t>
  </si>
  <si>
    <t>XU/JEI</t>
  </si>
  <si>
    <t xml:space="preserve">4463695	</t>
  </si>
  <si>
    <t xml:space="preserve">1014947	</t>
  </si>
  <si>
    <t xml:space="preserve">999229407550063	</t>
  </si>
  <si>
    <t>高级特大床房&lt;双人入住&gt;&lt;升级特惠&gt;&lt;无早&gt;</t>
  </si>
  <si>
    <t>LEI/SHUYU</t>
  </si>
  <si>
    <t xml:space="preserve">4464240	</t>
  </si>
  <si>
    <t xml:space="preserve">201223	</t>
  </si>
  <si>
    <t xml:space="preserve">999229407562535	</t>
  </si>
  <si>
    <t>KIM/SEONGSOP</t>
  </si>
  <si>
    <t xml:space="preserve">4464294	</t>
  </si>
  <si>
    <t xml:space="preserve">105582	</t>
  </si>
  <si>
    <t xml:space="preserve">999229408275946	</t>
  </si>
  <si>
    <t>豪华房&lt;特惠专享&gt;&lt;双人入住&gt;&lt;双早&gt;</t>
  </si>
  <si>
    <t>Clardy JR./John Thomas,Clardy JR./John Thomas</t>
  </si>
  <si>
    <t xml:space="preserve">4465203	</t>
  </si>
  <si>
    <t xml:space="preserve">82435	</t>
  </si>
  <si>
    <t xml:space="preserve">999229408338325	</t>
  </si>
  <si>
    <t>高级豪华双人或双床间&lt;特惠专享&gt;&lt;单人入住&gt;&lt;单早&gt;</t>
  </si>
  <si>
    <t>xiang/DEZHI</t>
  </si>
  <si>
    <t xml:space="preserve">4465242	</t>
  </si>
  <si>
    <t xml:space="preserve">29408342495	</t>
  </si>
  <si>
    <t>[曼谷]曼谷拉玛9号美蒂雅酒店(Maitria Hotel Rama 9 Bangkok)(108716129)</t>
  </si>
  <si>
    <t>城景至尊豪华房 1张特大床&lt;双人入住&gt;&lt;适用于除泰国的亚洲客人&gt;&lt;双早&gt;</t>
  </si>
  <si>
    <t>Li/Guorong</t>
  </si>
  <si>
    <t xml:space="preserve">4465247	</t>
  </si>
  <si>
    <t xml:space="preserve">26473	</t>
  </si>
  <si>
    <t xml:space="preserve">999229408349975	</t>
  </si>
  <si>
    <t>高级双床房&lt;双人入住&gt;&lt;无早&gt;</t>
  </si>
  <si>
    <t>TAMZIZ/SHAFARINA</t>
  </si>
  <si>
    <t xml:space="preserve">4465249	</t>
  </si>
  <si>
    <t xml:space="preserve">105584	</t>
  </si>
  <si>
    <t xml:space="preserve">999229408771989	</t>
  </si>
  <si>
    <t>[西哈努克城]蓝色海湾温德姆豪生国际酒店(Howard Johnson Plaza by Wyndham Blue Bay Sihanoukville)(114399358)</t>
  </si>
  <si>
    <t>&lt;单人入住&gt;&lt;单早&gt;&lt;新酒店礼盒&gt;</t>
  </si>
  <si>
    <t>YUE/PENG</t>
  </si>
  <si>
    <t xml:space="preserve">4465712	</t>
  </si>
  <si>
    <t xml:space="preserve">999229409037328	</t>
  </si>
  <si>
    <t>[曼谷]曼谷素坤逸安凡尼酒店(Avani Sukhumvit Bangkok Hotel)(39563757)</t>
  </si>
  <si>
    <t>阿瓦尼天际线房 1张特大床&lt;今日特价 &gt;&lt;双人入住&gt;&lt;双早&gt;</t>
  </si>
  <si>
    <t>XU/GANG</t>
  </si>
  <si>
    <t xml:space="preserve">4466015	</t>
  </si>
  <si>
    <t xml:space="preserve">630271	</t>
  </si>
  <si>
    <t>，</t>
  </si>
  <si>
    <t>直采</t>
  </si>
  <si>
    <t>4261248 出入账不变，另生成工单收款RMB100， 补款单999228489514964</t>
  </si>
  <si>
    <t>本期收回477元</t>
  </si>
  <si>
    <t>4390773 出账140MYR, 入账231RMB, 另建工单收款 RMB 119</t>
  </si>
  <si>
    <t>等玉晓改账</t>
  </si>
  <si>
    <t>A231226144245481</t>
  </si>
  <si>
    <t>A231226144417481</t>
  </si>
  <si>
    <t>CNY / HKD 当前参考汇率: 1.092943954</t>
  </si>
  <si>
    <t>总计： 291738 CNY/
318853.28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</si>
  <si>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</si>
  <si>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</si>
  <si>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</si>
  <si>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</si>
  <si>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</si>
  <si>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</si>
  <si>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</si>
  <si>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</si>
  <si>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</si>
  <si>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</si>
  <si>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</si>
  <si>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</si>
  <si>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</si>
  <si>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</si>
  <si>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</si>
  <si>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</si>
  <si>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</si>
  <si>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</si>
  <si>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</si>
  <si>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2023-12-20</t>
  </si>
  <si>
    <t>4466015</t>
  </si>
  <si>
    <t>曼谷阿文苏昆维特酒店</t>
  </si>
  <si>
    <t>XU GANG</t>
  </si>
  <si>
    <t>2023-12-21</t>
  </si>
  <si>
    <t>退房日周结</t>
  </si>
  <si>
    <t>690.00</t>
  </si>
  <si>
    <t>RMB</t>
  </si>
  <si>
    <t>0</t>
  </si>
  <si>
    <t>0.00</t>
  </si>
  <si>
    <t>携程国际直连(DD)</t>
  </si>
  <si>
    <t>01.011174</t>
  </si>
  <si>
    <t>2023-12-20 15:52:00</t>
  </si>
  <si>
    <t>否</t>
  </si>
  <si>
    <t>汇智国际旅游发展有限公司</t>
  </si>
  <si>
    <t>泰国</t>
  </si>
  <si>
    <t>4465712</t>
  </si>
  <si>
    <t>西哈努克蓝湾豪生国际酒店</t>
  </si>
  <si>
    <t>YUE PENG</t>
  </si>
  <si>
    <t>2403.00</t>
  </si>
  <si>
    <t>2023-12-20 14:21:15</t>
  </si>
  <si>
    <t>柬埔寨</t>
  </si>
  <si>
    <t>4465249</t>
  </si>
  <si>
    <t>芙蓉皇家朱兰酒店</t>
  </si>
  <si>
    <t>TAMZIZ SHAFARINA</t>
  </si>
  <si>
    <t>321.00</t>
  </si>
  <si>
    <t>2023-12-20 14:50:31</t>
  </si>
  <si>
    <t>马来西亚</t>
  </si>
  <si>
    <t>4465247</t>
  </si>
  <si>
    <t>曼谷拉玛9号美蒂雅酒店</t>
  </si>
  <si>
    <t>Li Guorong</t>
  </si>
  <si>
    <t>482.00</t>
  </si>
  <si>
    <t>2023-12-20 12:44:40</t>
  </si>
  <si>
    <t>4465242</t>
  </si>
  <si>
    <t>阿玛拉素万那普酒店</t>
  </si>
  <si>
    <t>xiang DEZHI</t>
  </si>
  <si>
    <t>462.00</t>
  </si>
  <si>
    <t>2023-12-20 12:44:18</t>
  </si>
  <si>
    <t>4465203</t>
  </si>
  <si>
    <t>Clardy JR. John Thomas,Clardy JR. John Thomas</t>
  </si>
  <si>
    <t>400.00</t>
  </si>
  <si>
    <t>2023-12-20 12:20:21</t>
  </si>
  <si>
    <t>4464294</t>
  </si>
  <si>
    <t>KIM SEONGSOP</t>
  </si>
  <si>
    <t>352.00</t>
  </si>
  <si>
    <t>2023-12-20 12:42:40</t>
  </si>
  <si>
    <t>4464240</t>
  </si>
  <si>
    <t>芭堤雅勒瓦纳酒店</t>
  </si>
  <si>
    <t>LEI SHUYU</t>
  </si>
  <si>
    <t>206.00</t>
  </si>
  <si>
    <t>2023-12-20 08:23:09</t>
  </si>
  <si>
    <t>4463695</t>
  </si>
  <si>
    <t>铂尔曼吉隆坡城市中心大酒店</t>
  </si>
  <si>
    <t>XU JEI</t>
  </si>
  <si>
    <t>750.00</t>
  </si>
  <si>
    <t>2023-12-20 09:25:28</t>
  </si>
  <si>
    <t>2023-12-19</t>
  </si>
  <si>
    <t>4463024</t>
  </si>
  <si>
    <t>布城美居生活酒店</t>
  </si>
  <si>
    <t>CHEAH POH LOONG</t>
  </si>
  <si>
    <t>417.00</t>
  </si>
  <si>
    <t>2023-12-20 09:46:46</t>
  </si>
  <si>
    <t>4462273</t>
  </si>
  <si>
    <t>菲斯时尚酒店</t>
  </si>
  <si>
    <t>ZHOU JILIN</t>
  </si>
  <si>
    <t>442.00</t>
  </si>
  <si>
    <t>2023-12-19 19:41:57</t>
  </si>
  <si>
    <t>直连</t>
  </si>
  <si>
    <t>4462168</t>
  </si>
  <si>
    <t>曼谷素坤逸航站 21 中心酒店</t>
  </si>
  <si>
    <t>ZENG XIANGFEI,QIN XIAOFEI</t>
  </si>
  <si>
    <t>1370.00</t>
  </si>
  <si>
    <t>2023-12-19 19:11:24</t>
  </si>
  <si>
    <t>4461459</t>
  </si>
  <si>
    <t>曼谷金普顿玫兰酒店</t>
  </si>
  <si>
    <t>Nontapadol Hatsawan</t>
  </si>
  <si>
    <t>1390.00</t>
  </si>
  <si>
    <t>2023-12-19 19:29:15</t>
  </si>
  <si>
    <t>4461345</t>
  </si>
  <si>
    <t>悦乐圣淘沙酒店</t>
  </si>
  <si>
    <t>GE HONGXI</t>
  </si>
  <si>
    <t>1798.00</t>
  </si>
  <si>
    <t>2023-12-19 17:40:26</t>
  </si>
  <si>
    <t>新加坡</t>
  </si>
  <si>
    <t>4460489</t>
  </si>
  <si>
    <t>SUN YINFEI,GE CHENGBAO</t>
  </si>
  <si>
    <t>205.00</t>
  </si>
  <si>
    <t>2023-12-20 14:22:43</t>
  </si>
  <si>
    <t>4459919</t>
  </si>
  <si>
    <t>槟城标致酒店</t>
  </si>
  <si>
    <t>MARKETING UNIMAX</t>
  </si>
  <si>
    <t>2520.00</t>
  </si>
  <si>
    <t>2023-12-19 17:28:54</t>
  </si>
  <si>
    <t>4459638</t>
  </si>
  <si>
    <t>仁川机场贝斯特韦斯特精品酒店</t>
  </si>
  <si>
    <t>WANG QIANYU</t>
  </si>
  <si>
    <t>513.00</t>
  </si>
  <si>
    <t>2023-12-19 10:35:54</t>
  </si>
  <si>
    <t>韩国</t>
  </si>
  <si>
    <t>4459107</t>
  </si>
  <si>
    <t>HUANG JIECONG</t>
  </si>
  <si>
    <t>1693.00</t>
  </si>
  <si>
    <t>2023-12-19 14:08:25</t>
  </si>
  <si>
    <t>2023-12-18</t>
  </si>
  <si>
    <t>4457051</t>
  </si>
  <si>
    <t>曼谷索伊松维亚智选假日酒店</t>
  </si>
  <si>
    <t>SOK MUYCHENG</t>
  </si>
  <si>
    <t>720.00</t>
  </si>
  <si>
    <t>2023-12-18 20:16:13</t>
  </si>
  <si>
    <t>4457022</t>
  </si>
  <si>
    <t>JIA YE,FU WEIYUAN</t>
  </si>
  <si>
    <t>784.00</t>
  </si>
  <si>
    <t>2023-12-18 20:14:09</t>
  </si>
  <si>
    <t>4455776</t>
  </si>
  <si>
    <t>宿务滨海前线酒店 - 北开垦</t>
  </si>
  <si>
    <t>Matira Melvin</t>
  </si>
  <si>
    <t>305.00</t>
  </si>
  <si>
    <t>2023-12-18 17:50:03</t>
  </si>
  <si>
    <t>菲律宾</t>
  </si>
  <si>
    <t>4455741</t>
  </si>
  <si>
    <t>Tang Mingjie,Hua Qing</t>
  </si>
  <si>
    <t>1432.00</t>
  </si>
  <si>
    <t>2023-12-18 16:15:40</t>
  </si>
  <si>
    <t>4455685</t>
  </si>
  <si>
    <t>曼谷四翼酒店</t>
  </si>
  <si>
    <t>ZHANG CHUNHUI</t>
  </si>
  <si>
    <t>600.00</t>
  </si>
  <si>
    <t>2023-12-18 15:15:21</t>
  </si>
  <si>
    <t>4454834</t>
  </si>
  <si>
    <t>阿万特酒店</t>
  </si>
  <si>
    <t>LEONG PEY YNG</t>
  </si>
  <si>
    <t>492.00</t>
  </si>
  <si>
    <t>2023-12-18 13:46:48</t>
  </si>
  <si>
    <t>4454409</t>
  </si>
  <si>
    <t>铂尔曼普吉岛卡隆海滩度假酒店</t>
  </si>
  <si>
    <t>YANG BO,WANG XUE</t>
  </si>
  <si>
    <t>1800.00</t>
  </si>
  <si>
    <t>2023-12-18 14:57:03</t>
  </si>
  <si>
    <t>2023-12-17</t>
  </si>
  <si>
    <t>4452626</t>
  </si>
  <si>
    <t>LI GENGU</t>
  </si>
  <si>
    <t>2700.00</t>
  </si>
  <si>
    <t>2023-12-18 10:01:45</t>
  </si>
  <si>
    <t>4450965</t>
  </si>
  <si>
    <t>吉隆坡市中心智选假日酒店</t>
  </si>
  <si>
    <t>HALL KATHRYN MARIE</t>
  </si>
  <si>
    <t>1303.00</t>
  </si>
  <si>
    <t>2023-12-17 16:15:08</t>
  </si>
  <si>
    <t>4449023</t>
  </si>
  <si>
    <t>XIONG QINGYUAN,Zhu Shanshan</t>
  </si>
  <si>
    <t>425.00</t>
  </si>
  <si>
    <t>2023-12-17 09:34:50</t>
  </si>
  <si>
    <t>2023-12-16</t>
  </si>
  <si>
    <t>4447934</t>
  </si>
  <si>
    <t>曼谷华昌传统酒店</t>
  </si>
  <si>
    <t>Rafeh Sal</t>
  </si>
  <si>
    <t>3880.00</t>
  </si>
  <si>
    <t>2023-12-17 16:10:47</t>
  </si>
  <si>
    <t>2023-12-14</t>
  </si>
  <si>
    <t>4435598</t>
  </si>
  <si>
    <t>AZIZ FAIZ NAIM</t>
  </si>
  <si>
    <t>326.00</t>
  </si>
  <si>
    <t>2023-12-14 19:31:25</t>
  </si>
  <si>
    <t>4435238</t>
  </si>
  <si>
    <t>曼谷素旺那普机场诺富特酒店</t>
  </si>
  <si>
    <t>SINGH Shikha</t>
  </si>
  <si>
    <t>1229.00</t>
  </si>
  <si>
    <t>2023-12-14 18:30:27</t>
  </si>
  <si>
    <t>4434438</t>
  </si>
  <si>
    <t>卡奈里斯素万那普机场店 (SHA Plus+)</t>
  </si>
  <si>
    <t>SONG YANGYANG</t>
  </si>
  <si>
    <t>2023-12-14 14:36:51</t>
  </si>
  <si>
    <t>4434359</t>
  </si>
  <si>
    <t>CHEN JIANH HANG,WAN DEXU</t>
  </si>
  <si>
    <t>2664.00</t>
  </si>
  <si>
    <t>2023-12-14 15:41:27</t>
  </si>
  <si>
    <t>4433996</t>
  </si>
  <si>
    <t>CHENG KAM CHUEN DESMOND</t>
  </si>
  <si>
    <t>3950.00</t>
  </si>
  <si>
    <t>2023-12-14 12:38:34</t>
  </si>
  <si>
    <t>2023-12-13</t>
  </si>
  <si>
    <t>4432055</t>
  </si>
  <si>
    <t>普吉岛财富机场酒店</t>
  </si>
  <si>
    <t>CHENG SHING</t>
  </si>
  <si>
    <t>332.00</t>
  </si>
  <si>
    <t>2023-12-14 09:38:35</t>
  </si>
  <si>
    <t>4429389</t>
  </si>
  <si>
    <t>LE THANH NHAN</t>
  </si>
  <si>
    <t>2486.00</t>
  </si>
  <si>
    <t>2023-12-13 17:34:15</t>
  </si>
  <si>
    <t>4429387</t>
  </si>
  <si>
    <t>怡保怡东酒店</t>
  </si>
  <si>
    <t>LEE I NA</t>
  </si>
  <si>
    <t>644.00</t>
  </si>
  <si>
    <t>2023-12-13 15:36:48</t>
  </si>
  <si>
    <t>4428819</t>
  </si>
  <si>
    <t>宜必思曼谷河滨酒店</t>
  </si>
  <si>
    <t>ZHU YONGWAN</t>
  </si>
  <si>
    <t>1875.00</t>
  </si>
  <si>
    <t>2023-12-13 12:22:32</t>
  </si>
  <si>
    <t>4428307</t>
  </si>
  <si>
    <t>首尔江南福朋喜来登酒店</t>
  </si>
  <si>
    <t>Chen Xi,Zhang Xiaojia</t>
  </si>
  <si>
    <t>1660.00</t>
  </si>
  <si>
    <t>2023-12-13 10:31:10</t>
  </si>
  <si>
    <t>4427475</t>
  </si>
  <si>
    <t>曼谷艾拉酒店</t>
  </si>
  <si>
    <t>Aldusiri Saad</t>
  </si>
  <si>
    <t>599.00</t>
  </si>
  <si>
    <t>2023-12-13 10:18:19</t>
  </si>
  <si>
    <t>2023-12-12</t>
  </si>
  <si>
    <t>4426710</t>
  </si>
  <si>
    <t>TOK KIM HON</t>
  </si>
  <si>
    <t>892.00</t>
  </si>
  <si>
    <t>2023-12-13 06:55:56</t>
  </si>
  <si>
    <t>4425780</t>
  </si>
  <si>
    <t>巴淡岛阿斯顿巴淡酒店公寓</t>
  </si>
  <si>
    <t>GOH KYLER</t>
  </si>
  <si>
    <t>940.00</t>
  </si>
  <si>
    <t>2023-12-12 22:53:40</t>
  </si>
  <si>
    <t>印度尼西亚</t>
  </si>
  <si>
    <t>4425074</t>
  </si>
  <si>
    <t>民丹岛拉古洼湾卡蜜拉别墅</t>
  </si>
  <si>
    <t>GUO FENYANG</t>
  </si>
  <si>
    <t>2890.00</t>
  </si>
  <si>
    <t>2023-12-12 19:33:37</t>
  </si>
  <si>
    <t>999229375122511,</t>
  </si>
  <si>
    <t>4425012</t>
  </si>
  <si>
    <t>芭堤雅北部遨舍度假酒店 (SHA Extra Plus)</t>
  </si>
  <si>
    <t>JIN XIN,LI HAO</t>
  </si>
  <si>
    <t>2023-12-15</t>
  </si>
  <si>
    <t>2023-12-13 11:41:14</t>
  </si>
  <si>
    <t>4424446</t>
  </si>
  <si>
    <t>新加坡豪亚酒店</t>
  </si>
  <si>
    <t>Zhou Ying,Zhou Maojun</t>
  </si>
  <si>
    <t>1254.00</t>
  </si>
  <si>
    <t>2023-12-13 16:01:23</t>
  </si>
  <si>
    <t>4424153</t>
  </si>
  <si>
    <t>Shen Qin,Li Qikui</t>
  </si>
  <si>
    <t>2023-12-12 16:40:50</t>
  </si>
  <si>
    <t>4424147</t>
  </si>
  <si>
    <t>Fan Yang Zhong youfu</t>
  </si>
  <si>
    <t>2023-12-12 16:41:17</t>
  </si>
  <si>
    <t>4424138</t>
  </si>
  <si>
    <t>Chen Jiao Qiu Rui,Qiu minzhe Qiu xingran</t>
  </si>
  <si>
    <t>2023-12-12 16:41:43</t>
  </si>
  <si>
    <t>4424024</t>
  </si>
  <si>
    <t>曼谷拉查丹利中心酒店  (SHA Plus+)</t>
  </si>
  <si>
    <t>WANG CHUNYAN,LIANG CHUNPING,XU XIAOJING</t>
  </si>
  <si>
    <t>2758.00</t>
  </si>
  <si>
    <t>2023-12-12 15:11:26</t>
  </si>
  <si>
    <t>4423864</t>
  </si>
  <si>
    <t>LEE HYUNWOO,LEE HYUNWOO</t>
  </si>
  <si>
    <t>493.00</t>
  </si>
  <si>
    <t>2023-12-12 14:41:21</t>
  </si>
  <si>
    <t>4422968</t>
  </si>
  <si>
    <t>富国岛贝斯特韦斯特精品索纳西别墅酒店</t>
  </si>
  <si>
    <t>ZEMTSOV EVGENII</t>
  </si>
  <si>
    <t>4920.00</t>
  </si>
  <si>
    <t>-4920</t>
  </si>
  <si>
    <t>2023-12-12 14:22:41</t>
  </si>
  <si>
    <t>越南</t>
  </si>
  <si>
    <t>2023-12-11</t>
  </si>
  <si>
    <t>4421592</t>
  </si>
  <si>
    <t>WANG XIANGYU,LI ANDI</t>
  </si>
  <si>
    <t>3664.00</t>
  </si>
  <si>
    <t>2023-12-12 16:01:57</t>
  </si>
  <si>
    <t>4420740</t>
  </si>
  <si>
    <t>双威大盒子酒店</t>
  </si>
  <si>
    <t>FOO ZHI SEN</t>
  </si>
  <si>
    <t>500.00</t>
  </si>
  <si>
    <t>2023-12-12 09:33:11</t>
  </si>
  <si>
    <t>4419460</t>
  </si>
  <si>
    <t>普吉沃拉布里温泉度假酒店 (SHA Plus+)</t>
  </si>
  <si>
    <t>LU YUE</t>
  </si>
  <si>
    <t>1464.00</t>
  </si>
  <si>
    <t>2023-12-13 09:26:36</t>
  </si>
  <si>
    <t>4418992</t>
  </si>
  <si>
    <t>海顿里拉瓦迪酒店</t>
  </si>
  <si>
    <t>LI YONGFU</t>
  </si>
  <si>
    <t>376.00</t>
  </si>
  <si>
    <t>2023-12-11 19:18:59</t>
  </si>
  <si>
    <t>4418514</t>
  </si>
  <si>
    <t>曼谷萨通JC凯文酒店</t>
  </si>
  <si>
    <t>ZHANG YONG,SHEN JINGXUAN</t>
  </si>
  <si>
    <t>2286.00</t>
  </si>
  <si>
    <t>2023-12-11 15:06:21</t>
  </si>
  <si>
    <t>4417885</t>
  </si>
  <si>
    <t>哥打京那巴鲁元明大酒店</t>
  </si>
  <si>
    <t>ZHAN YUANHONG,ZHAO HONGTAO</t>
  </si>
  <si>
    <t>678.00</t>
  </si>
  <si>
    <t>2023-12-11 14:53:16</t>
  </si>
  <si>
    <t>2023-12-10</t>
  </si>
  <si>
    <t>4415604</t>
  </si>
  <si>
    <t>SELLAPAN GHANESH</t>
  </si>
  <si>
    <t>1560.00</t>
  </si>
  <si>
    <t>2023-12-10 22:26:26</t>
  </si>
  <si>
    <t>4414198</t>
  </si>
  <si>
    <t>莱恩酒店</t>
  </si>
  <si>
    <t>ABDUL AZIZ KAMALIAH</t>
  </si>
  <si>
    <t>620.00</t>
  </si>
  <si>
    <t>2023-12-10 18:29:31</t>
  </si>
  <si>
    <t>4411228</t>
  </si>
  <si>
    <t>LYE AH BA,TAN GEK CHU</t>
  </si>
  <si>
    <t>487.00</t>
  </si>
  <si>
    <t>2023-12-10 11:10:15</t>
  </si>
  <si>
    <t>2023-12-09</t>
  </si>
  <si>
    <t>4406709</t>
  </si>
  <si>
    <t>雅加达卡萨布兰卡温德姆酒店</t>
  </si>
  <si>
    <t>LI HUI</t>
  </si>
  <si>
    <t>4300.00</t>
  </si>
  <si>
    <t>2023-12-09 13:26:36</t>
  </si>
  <si>
    <t>4405967</t>
  </si>
  <si>
    <t>槟城长荣桂冠酒店</t>
  </si>
  <si>
    <t>ZHANG YANHUA</t>
  </si>
  <si>
    <t>1095.00</t>
  </si>
  <si>
    <t>2023-12-09 13:19:01</t>
  </si>
  <si>
    <t>4405520</t>
  </si>
  <si>
    <t>曼谷野餐酒店曼谷</t>
  </si>
  <si>
    <t>TEMRAT ATHITAYA</t>
  </si>
  <si>
    <t>504.00</t>
  </si>
  <si>
    <t>2023-12-09 11:18:24</t>
  </si>
  <si>
    <t>2023-12-08</t>
  </si>
  <si>
    <t>4404446</t>
  </si>
  <si>
    <t>ZHANG QIAN</t>
  </si>
  <si>
    <t>2000.00</t>
  </si>
  <si>
    <t>2023-12-09 11:23:40</t>
  </si>
  <si>
    <t>2023-12-07</t>
  </si>
  <si>
    <t>4398982</t>
  </si>
  <si>
    <t>曼谷尊贵比左特尔酒店</t>
  </si>
  <si>
    <t>WANG LIPING,SONG SHUNYANG,CHANG JUAN</t>
  </si>
  <si>
    <t>1209.00</t>
  </si>
  <si>
    <t>2023-12-07 23:35:16</t>
  </si>
  <si>
    <t>4397912</t>
  </si>
  <si>
    <t>YU JUN,CAO SUHUAI,YU PING,YU JIE</t>
  </si>
  <si>
    <t>3516.00</t>
  </si>
  <si>
    <t>2023-12-08 11:32:04</t>
  </si>
  <si>
    <t>4395660</t>
  </si>
  <si>
    <t>曼谷彩虹云宵酒店</t>
  </si>
  <si>
    <t>JIANG MIMI</t>
  </si>
  <si>
    <t>1416.00</t>
  </si>
  <si>
    <t>2023-12-07 23:35:15</t>
  </si>
  <si>
    <t>4395008</t>
  </si>
  <si>
    <t>Foo Chai Luen</t>
  </si>
  <si>
    <t>1016.00</t>
  </si>
  <si>
    <t>2023-12-07 14:12:21</t>
  </si>
  <si>
    <t>4394320</t>
  </si>
  <si>
    <t>ZHAO XUXIN,LAI YUMEI,XUE GUIJIN,FAN SHANJUN,WANG CHAOJIE,QIU JINGGUANG</t>
  </si>
  <si>
    <t>3825.00</t>
  </si>
  <si>
    <t>2023-12-07 10:18:06</t>
  </si>
  <si>
    <t>4394190</t>
  </si>
  <si>
    <t>百乐达斯城</t>
  </si>
  <si>
    <t>LEE JANINE HYUN</t>
  </si>
  <si>
    <t>3792.00</t>
  </si>
  <si>
    <t>2023-12-07 11:32:15</t>
  </si>
  <si>
    <t>4394029</t>
  </si>
  <si>
    <t>阿尔法公寓式酒店</t>
  </si>
  <si>
    <t>RIM DUCKCHANG</t>
  </si>
  <si>
    <t>5697.00</t>
  </si>
  <si>
    <t>2023-12-07 13:02:02</t>
  </si>
  <si>
    <t>4393966</t>
  </si>
  <si>
    <t>宜必思尚品曼谷素坤逸康福酒店</t>
  </si>
  <si>
    <t>WANG FENGXIA</t>
  </si>
  <si>
    <t>1890.00</t>
  </si>
  <si>
    <t>2023-12-07 11:05:26</t>
  </si>
  <si>
    <t>4393477</t>
  </si>
  <si>
    <t>LIN QINGYING</t>
  </si>
  <si>
    <t>3640.00</t>
  </si>
  <si>
    <t>2023-12-07 11:18:09</t>
  </si>
  <si>
    <t>4393192</t>
  </si>
  <si>
    <t>Mandarin Bay Resort and Spa</t>
  </si>
  <si>
    <t>KWAK JAEYEON,BYEON SUMIN</t>
  </si>
  <si>
    <t>1655.00</t>
  </si>
  <si>
    <t>2023-12-07 19:55:21</t>
  </si>
  <si>
    <t>2023-12-06</t>
  </si>
  <si>
    <t>4392209</t>
  </si>
  <si>
    <t>ong tun young</t>
  </si>
  <si>
    <t>512.00</t>
  </si>
  <si>
    <t>2023-12-07 12:48:59</t>
  </si>
  <si>
    <t>4390773</t>
  </si>
  <si>
    <t>吉隆坡5元素酒店</t>
  </si>
  <si>
    <t>LIO CHIN MIN</t>
  </si>
  <si>
    <t>924.00</t>
  </si>
  <si>
    <t>2023-12-06 18:12:20</t>
  </si>
  <si>
    <t>4389818</t>
  </si>
  <si>
    <t>WEN XIAOXI,ZENG SHENGSHUI</t>
  </si>
  <si>
    <t>1760.00</t>
  </si>
  <si>
    <t>2023-12-06 16:51:13</t>
  </si>
  <si>
    <t>4389029</t>
  </si>
  <si>
    <t>釜山站温德姆华美达安可酒店</t>
  </si>
  <si>
    <t>LEE JAYOUNG</t>
  </si>
  <si>
    <t>495.00</t>
  </si>
  <si>
    <t>2023-12-06 14:12:02</t>
  </si>
  <si>
    <t>4388087</t>
  </si>
  <si>
    <t>洲际考艾度假村 - IHG 旗下酒店</t>
  </si>
  <si>
    <t>Leung Kin Yuen</t>
  </si>
  <si>
    <t>3820.00</t>
  </si>
  <si>
    <t>2023-12-06 10:57:36</t>
  </si>
  <si>
    <t>2023-12-05</t>
  </si>
  <si>
    <t>4380895</t>
  </si>
  <si>
    <t>Feng Yuning,Zhao Bowenyang</t>
  </si>
  <si>
    <t>3189.00</t>
  </si>
  <si>
    <t>2023-12-05 08:36:39</t>
  </si>
  <si>
    <t>4380876</t>
  </si>
  <si>
    <t>哥打京那巴鲁凯悦尚萃酒店</t>
  </si>
  <si>
    <t>LUO YUECHAN,Luo Yuechan</t>
  </si>
  <si>
    <t>2016.00</t>
  </si>
  <si>
    <t>2023-12-05 18:48:15</t>
  </si>
  <si>
    <t>2023-12-04</t>
  </si>
  <si>
    <t>4375755</t>
  </si>
  <si>
    <t>ZHANG ZIXUAN,CAI YUBING</t>
  </si>
  <si>
    <t>4032.00</t>
  </si>
  <si>
    <t>2023-12-05 08:30:36</t>
  </si>
  <si>
    <t>2023-12-03</t>
  </si>
  <si>
    <t>4374413</t>
  </si>
  <si>
    <t>WU YONGJIE,LI YI</t>
  </si>
  <si>
    <t>1308.00</t>
  </si>
  <si>
    <t>2023-12-04 11:38:49</t>
  </si>
  <si>
    <t>4373523</t>
  </si>
  <si>
    <t>沙美岛萨凯海滩度假村</t>
  </si>
  <si>
    <t>SUN YANAN</t>
  </si>
  <si>
    <t>719.00</t>
  </si>
  <si>
    <t>2023-12-04 10:11:53</t>
  </si>
  <si>
    <t>4370756</t>
  </si>
  <si>
    <t>普吉岛迈考海滩假日酒店度假村</t>
  </si>
  <si>
    <t>Zhang-Hoover Jie</t>
  </si>
  <si>
    <t>2444.00</t>
  </si>
  <si>
    <t>2023-12-04 13:19:54</t>
  </si>
  <si>
    <t>4370255</t>
  </si>
  <si>
    <t>LI YINGJU,TAN FURONG</t>
  </si>
  <si>
    <t>411.00</t>
  </si>
  <si>
    <t>2023-12-03 11:24:13</t>
  </si>
  <si>
    <t>4370221</t>
  </si>
  <si>
    <t>XU XIANGLING</t>
  </si>
  <si>
    <t>468.00</t>
  </si>
  <si>
    <t>2023-12-04 09:24:20</t>
  </si>
  <si>
    <t>2023-12-01</t>
  </si>
  <si>
    <t>4362547</t>
  </si>
  <si>
    <t>Kiatveerapat Teetawach,Kiatveerapat Teetawach</t>
  </si>
  <si>
    <t>721.00</t>
  </si>
  <si>
    <t>2023-12-03 10:32:04</t>
  </si>
  <si>
    <t>4360621</t>
  </si>
  <si>
    <t>Kim Yelin</t>
  </si>
  <si>
    <t>1774.00</t>
  </si>
  <si>
    <t>2023-12-02 12:16:28</t>
  </si>
  <si>
    <t>2023-11-30</t>
  </si>
  <si>
    <t>4355917</t>
  </si>
  <si>
    <t>兰卡威大洋湾豪华度假村酒店</t>
  </si>
  <si>
    <t>LIM KAY CHYE</t>
  </si>
  <si>
    <t>7192.00</t>
  </si>
  <si>
    <t>2023-12-01 11:39:19</t>
  </si>
  <si>
    <t>4355597</t>
  </si>
  <si>
    <t>菲斯酒店</t>
  </si>
  <si>
    <t>ZHANG YUAN</t>
  </si>
  <si>
    <t>537.00</t>
  </si>
  <si>
    <t>2023-12-01 09:44:02</t>
  </si>
  <si>
    <t>4354116</t>
  </si>
  <si>
    <t>普吉翡翠海滩度假村</t>
  </si>
  <si>
    <t>MA YUN,HU QIAOAN</t>
  </si>
  <si>
    <t>2517.00</t>
  </si>
  <si>
    <t>2023-12-01 10:15:15</t>
  </si>
  <si>
    <t>是</t>
  </si>
  <si>
    <t>2023-11-29</t>
  </si>
  <si>
    <t>4347736</t>
  </si>
  <si>
    <t>SHI YIRU,KANG WENYING</t>
  </si>
  <si>
    <t>2023-11-29 18:25:51</t>
  </si>
  <si>
    <t>4344407</t>
  </si>
  <si>
    <t>OKTAVIANTO YONGKY</t>
  </si>
  <si>
    <t>3188.00</t>
  </si>
  <si>
    <t>2023-11-29 11:29:08</t>
  </si>
  <si>
    <t>2023-11-28</t>
  </si>
  <si>
    <t>4343539</t>
  </si>
  <si>
    <t>清迈香格里拉酒店</t>
  </si>
  <si>
    <t>ZAYATS ANASTASIA</t>
  </si>
  <si>
    <t>3999.00</t>
  </si>
  <si>
    <t>2023-11-29 16:55:42</t>
  </si>
  <si>
    <t>4339509</t>
  </si>
  <si>
    <t>WANG YUE,Jin changlin,Zhang xiaoqian,zheng xueli,li yue,zhang yi,zhao chen,xiao nan,Wang kaiyuan,xie feifei,wang Huiyu,wu dongyang,xia xiumei,Zhang suyun</t>
  </si>
  <si>
    <t>18480.00</t>
  </si>
  <si>
    <t>2023-11-28 17:48:57</t>
  </si>
  <si>
    <t>4339240</t>
  </si>
  <si>
    <t>BORDA OLIVHAL</t>
  </si>
  <si>
    <t>2580.00</t>
  </si>
  <si>
    <t>2023-11-28 11:16:23</t>
  </si>
  <si>
    <t>2023-11-27</t>
  </si>
  <si>
    <t>4337664</t>
  </si>
  <si>
    <t>贝塔姆水上乐园度假村</t>
  </si>
  <si>
    <t>KHAIRIAH MAZLIE</t>
  </si>
  <si>
    <t>1500.00</t>
  </si>
  <si>
    <t>2023-11-28 14:10:52</t>
  </si>
  <si>
    <t>4333057</t>
  </si>
  <si>
    <t>LU HENRIQUE YU WEI,CHUA JIA SIN</t>
  </si>
  <si>
    <t>1465.00</t>
  </si>
  <si>
    <t>2023-11-27 11:16:14</t>
  </si>
  <si>
    <t>2023-11-25</t>
  </si>
  <si>
    <t>4323825</t>
  </si>
  <si>
    <t>The Reef Island Resort Mactan, Cebu</t>
  </si>
  <si>
    <t>PARK JIEUN</t>
  </si>
  <si>
    <t>4200.00</t>
  </si>
  <si>
    <t>2023-11-25 18:03:04</t>
  </si>
  <si>
    <t>4322694</t>
  </si>
  <si>
    <t>Seda Manila Bay</t>
  </si>
  <si>
    <t>KIM YUJAE,HWANG SUNGHEE,KWON JEONGYEOL</t>
  </si>
  <si>
    <t>4530.00</t>
  </si>
  <si>
    <t>2023-11-26 10:14:23</t>
  </si>
  <si>
    <t>2023-11-24</t>
  </si>
  <si>
    <t>4319696</t>
  </si>
  <si>
    <t>新加坡樟宜机场皇冠假日酒店</t>
  </si>
  <si>
    <t>DENG CHIE HWA,LI GUO WEI</t>
  </si>
  <si>
    <t>1625.00</t>
  </si>
  <si>
    <t>2023-11-25 14:08:07</t>
  </si>
  <si>
    <t>2023-11-22</t>
  </si>
  <si>
    <t>4306588</t>
  </si>
  <si>
    <t>百瑞营圣淘沙酒店</t>
  </si>
  <si>
    <t>LIU ZUO,YANG YUREN</t>
  </si>
  <si>
    <t>3576.00</t>
  </si>
  <si>
    <t>2023-11-23 10:46:47</t>
  </si>
  <si>
    <t>4306427</t>
  </si>
  <si>
    <t>OTHMAN SYAIFUL</t>
  </si>
  <si>
    <t>2023-11-23 10:07:18</t>
  </si>
  <si>
    <t>4301868</t>
  </si>
  <si>
    <t>瑟达宿务中央集团酒店</t>
  </si>
  <si>
    <t>LI XIN,CHEN YANPING</t>
  </si>
  <si>
    <t>3386.00</t>
  </si>
  <si>
    <t>2023-11-23 11:30:42</t>
  </si>
  <si>
    <t>4300537</t>
  </si>
  <si>
    <t>长滩岛金凤凰酒店</t>
  </si>
  <si>
    <t>PATRO SANTOSH KUMAR,PATRO NUTAN</t>
  </si>
  <si>
    <t>844.00</t>
  </si>
  <si>
    <t>2023-11-22 10:29:33</t>
  </si>
  <si>
    <t>2023-11-19</t>
  </si>
  <si>
    <t>4274532</t>
  </si>
  <si>
    <t>攀瓦布里海滨度假村(SHA Extra Plus)</t>
  </si>
  <si>
    <t>AUNGKAUNGMYATTUN AUNG KAUNG MYAT TUN,ZARCHIMYINTKYAING ZAR CHI MYINT KYAING</t>
  </si>
  <si>
    <t>3390.00</t>
  </si>
  <si>
    <t>2023-11-19 13:02:13</t>
  </si>
  <si>
    <t>2023-11-16</t>
  </si>
  <si>
    <t>4265887</t>
  </si>
  <si>
    <t>YE YUXIN,LI YUQIN</t>
  </si>
  <si>
    <t>1634.00</t>
  </si>
  <si>
    <t>2023-11-16 17:03:11</t>
  </si>
  <si>
    <t>2023-11-14</t>
  </si>
  <si>
    <t>4254709</t>
  </si>
  <si>
    <t>Meliá素坤逸怡思得酒店</t>
  </si>
  <si>
    <t>BOUFTILA KARIMA</t>
  </si>
  <si>
    <t>1965.00</t>
  </si>
  <si>
    <t>2023-11-14 19:03:17</t>
  </si>
  <si>
    <t>4254183</t>
  </si>
  <si>
    <t>PHANVIRAKORN PISIT</t>
  </si>
  <si>
    <t>3783.00</t>
  </si>
  <si>
    <t>2023-11-14 17:27:53</t>
  </si>
  <si>
    <t>29363909388,,</t>
  </si>
  <si>
    <t>4252191</t>
  </si>
  <si>
    <t>曼谷柏悦酒店</t>
  </si>
  <si>
    <t>SUN LI JUN</t>
  </si>
  <si>
    <t>2023-12-15 11:43:18</t>
  </si>
  <si>
    <t>29363909388,</t>
  </si>
  <si>
    <t>4252182</t>
  </si>
  <si>
    <t>Wang Fan,Li Xuan</t>
  </si>
  <si>
    <t>2023-12-15 11:43:21</t>
  </si>
  <si>
    <t>4251383</t>
  </si>
  <si>
    <t>阿罗纳海滩赫纳度假村</t>
  </si>
  <si>
    <t>Choi Sung Ho,Choi Sung Ho</t>
  </si>
  <si>
    <t>5322.00</t>
  </si>
  <si>
    <t>2023-12-17 20:52:31</t>
  </si>
  <si>
    <t>4250997</t>
  </si>
  <si>
    <t>普吉岛丽笙度假套房酒店</t>
  </si>
  <si>
    <t>PANTIC DALIBOR</t>
  </si>
  <si>
    <t>10830.00</t>
  </si>
  <si>
    <t>2023-11-15 08:41:51</t>
  </si>
  <si>
    <t>2023-11-12</t>
  </si>
  <si>
    <t>4242284</t>
  </si>
  <si>
    <t>普吉假日酒店 (政府卫生认证)</t>
  </si>
  <si>
    <t>WEI WENZHI,YANG YUANYUAN</t>
  </si>
  <si>
    <t>908.00</t>
  </si>
  <si>
    <t>2023-11-13 10:37:34</t>
  </si>
  <si>
    <t>2023-11-11</t>
  </si>
  <si>
    <t>4236452</t>
  </si>
  <si>
    <t>普吉岛诺库酒店</t>
  </si>
  <si>
    <t>ZHUANG QINGLI,TANGMONGKOL HAMEWADEE</t>
  </si>
  <si>
    <t>2418.00</t>
  </si>
  <si>
    <t>2023-11-11 17:34:52</t>
  </si>
  <si>
    <t>4236441</t>
  </si>
  <si>
    <t>ZHUANG JIRAPINYA,MEE MEE</t>
  </si>
  <si>
    <t>2023-11-11 17:38:25</t>
  </si>
  <si>
    <t>2023-11-10</t>
  </si>
  <si>
    <t>4227862</t>
  </si>
  <si>
    <t>HASHIM SITI SARAH,HASHIM SITI SARAH</t>
  </si>
  <si>
    <t>768.00</t>
  </si>
  <si>
    <t>2023-11-10 13:20:26</t>
  </si>
  <si>
    <t>4227487</t>
  </si>
  <si>
    <t>YANG YAN,GUO YAN</t>
  </si>
  <si>
    <t>2364.00</t>
  </si>
  <si>
    <t>2023-11-10 11:22:37</t>
  </si>
  <si>
    <t>4227239</t>
  </si>
  <si>
    <t>康帕斯酒店集团曼谷大将军酒店</t>
  </si>
  <si>
    <t>Castellini Casper</t>
  </si>
  <si>
    <t>2154.00</t>
  </si>
  <si>
    <t>2023-11-10 12:19:55</t>
  </si>
  <si>
    <t>2023-11-08</t>
  </si>
  <si>
    <t>4218778</t>
  </si>
  <si>
    <t>XIA YIBO</t>
  </si>
  <si>
    <t>952.00</t>
  </si>
  <si>
    <t>2023-11-09 12:01:13</t>
  </si>
  <si>
    <t>2023-11-07</t>
  </si>
  <si>
    <t>4212006</t>
  </si>
  <si>
    <t>芽庄洲际酒店</t>
  </si>
  <si>
    <t>KIM NAHYON</t>
  </si>
  <si>
    <t>2040.00</t>
  </si>
  <si>
    <t>2023-11-09 13:32:41</t>
  </si>
  <si>
    <t>4211096</t>
  </si>
  <si>
    <t>Lau Eric Chi Hin</t>
  </si>
  <si>
    <t>4500.00</t>
  </si>
  <si>
    <t>2023-11-08 11:08:03</t>
  </si>
  <si>
    <t>4209425</t>
  </si>
  <si>
    <t>TAO WENYAN,DENG BEIMING</t>
  </si>
  <si>
    <t>2760.00</t>
  </si>
  <si>
    <t>2023-11-07 17:35:59</t>
  </si>
  <si>
    <t>2023-11-06</t>
  </si>
  <si>
    <t>4203347</t>
  </si>
  <si>
    <t>KEUNG WAI</t>
  </si>
  <si>
    <t>2023-11-06 17:45:23</t>
  </si>
  <si>
    <t>2023-11-05</t>
  </si>
  <si>
    <t>4197408</t>
  </si>
  <si>
    <t>ZHOU SHIJIE,ZHANG MIN,WANG SHUOHAN</t>
  </si>
  <si>
    <t>1854.00</t>
  </si>
  <si>
    <t>2023-11-05 17:44:03</t>
  </si>
  <si>
    <t>2023-11-04</t>
  </si>
  <si>
    <t>4192351</t>
  </si>
  <si>
    <t>坎瓦司精品酒店</t>
  </si>
  <si>
    <t>Palasigue Zeia</t>
  </si>
  <si>
    <t>1380.00</t>
  </si>
  <si>
    <t>2023-11-06 10:48:13</t>
  </si>
  <si>
    <t>2023-11-03</t>
  </si>
  <si>
    <t>4184198</t>
  </si>
  <si>
    <t>普吉岛阿玛瑞酒店(政府卫生认证)</t>
  </si>
  <si>
    <t>PONGROJRATT SURAYOS</t>
  </si>
  <si>
    <t>3033.00</t>
  </si>
  <si>
    <t>2023-12-10 16:14:03</t>
  </si>
  <si>
    <t>2023-10-25</t>
  </si>
  <si>
    <t>4126528</t>
  </si>
  <si>
    <t>Dears Myeongdong</t>
  </si>
  <si>
    <t>Zhang Haotian</t>
  </si>
  <si>
    <t>3352.00</t>
  </si>
  <si>
    <t>2023-10-25 09:30:53</t>
  </si>
  <si>
    <t>2023-10-24</t>
  </si>
  <si>
    <t>4122713</t>
  </si>
  <si>
    <t>YEO MAYBELLINE</t>
  </si>
  <si>
    <t>1401.00</t>
  </si>
  <si>
    <t>2023-10-24 13:40:11</t>
  </si>
  <si>
    <t>2023-10-22</t>
  </si>
  <si>
    <t>4111335</t>
  </si>
  <si>
    <t>薄荷岛隆重度假村</t>
  </si>
  <si>
    <t>KIM YOUNGKYOUNG,KIM DOOWON,KIM KANG</t>
  </si>
  <si>
    <t>5630.00</t>
  </si>
  <si>
    <t>2023-10-22 15:46:21</t>
  </si>
  <si>
    <t>2023-10-21</t>
  </si>
  <si>
    <t>4108101</t>
  </si>
  <si>
    <t>智选假日酒店首尔弘大</t>
  </si>
  <si>
    <t>MA KA PUI,WANG TIANTIAN</t>
  </si>
  <si>
    <t>6732.00</t>
  </si>
  <si>
    <t>2023-10-23 11:47:13</t>
  </si>
  <si>
    <t>2023-10-20</t>
  </si>
  <si>
    <t>4100817</t>
  </si>
  <si>
    <t>CHOW TSZ YEE ILONA,LO MEI PO MABEL</t>
  </si>
  <si>
    <t>6462.00</t>
  </si>
  <si>
    <t>2023-10-20 15:31:54</t>
  </si>
  <si>
    <t>2023-10-18</t>
  </si>
  <si>
    <t>4088862</t>
  </si>
  <si>
    <t>莫达拉海滩度假酒店</t>
  </si>
  <si>
    <t>CHENG YU SHAN</t>
  </si>
  <si>
    <t>2480.00</t>
  </si>
  <si>
    <t>2023-10-18 09:01:21</t>
  </si>
  <si>
    <t>2023-10-15</t>
  </si>
  <si>
    <t>4076780</t>
  </si>
  <si>
    <t>Lee Jiho</t>
  </si>
  <si>
    <t>4264.00</t>
  </si>
  <si>
    <t>2023-10-16 09:24:09</t>
  </si>
  <si>
    <t>2023-10-01</t>
  </si>
  <si>
    <t>4007184</t>
  </si>
  <si>
    <t>普吉岛迈考美丽亚酒店(SHA Extra Plus)</t>
  </si>
  <si>
    <t>CAI YANJUN</t>
  </si>
  <si>
    <t>1503.00</t>
  </si>
  <si>
    <t>2023-10-02 10:45:19</t>
  </si>
  <si>
    <t>2023-09-24</t>
  </si>
  <si>
    <t>3978160</t>
  </si>
  <si>
    <t>Abd Rahim Nurhafifah,Abd Rahim Nurhafifah</t>
  </si>
  <si>
    <t>570.00</t>
  </si>
  <si>
    <t>2023-09-24 13:34:01</t>
  </si>
  <si>
    <t>2023-09-13</t>
  </si>
  <si>
    <t>3924800</t>
  </si>
  <si>
    <t>曼谷水门伯克利酒店</t>
  </si>
  <si>
    <t>NG YONG YUE,SARNOBARRANCO ARLYN</t>
  </si>
  <si>
    <t>4410.00</t>
  </si>
  <si>
    <t>2023-09-18 13:31:40</t>
  </si>
  <si>
    <t>2023-08-24</t>
  </si>
  <si>
    <t>3829472</t>
  </si>
  <si>
    <t>Haiqal bin Hasnol Muhammad,Haiqal bin Hasnol Muhammad</t>
  </si>
  <si>
    <t>1476.00</t>
  </si>
  <si>
    <t>2023-08-24 16:28:52</t>
  </si>
  <si>
    <t>2023-08-23</t>
  </si>
  <si>
    <t>3826365</t>
  </si>
  <si>
    <t>Kim Soyeon,Kim Soyeon</t>
  </si>
  <si>
    <t>618.00</t>
  </si>
  <si>
    <t>2023-08-24 15:09:41</t>
  </si>
  <si>
    <t>3826349</t>
  </si>
  <si>
    <t>Jeong Haemin,Jeong Haemin</t>
  </si>
  <si>
    <t>2023-08-24 16:06:15</t>
  </si>
  <si>
    <t>3825795</t>
  </si>
  <si>
    <t>2023-08-24 15:08:54</t>
  </si>
  <si>
    <t>2023-07-30</t>
  </si>
  <si>
    <t>3708884</t>
  </si>
  <si>
    <t>阿布扎比安纳塔拉盖斯尔阿萨拉沙漠度假村</t>
  </si>
  <si>
    <t>GU BONHWAN</t>
  </si>
  <si>
    <t>3017.00</t>
  </si>
  <si>
    <t>2023-07-30 22:06:59</t>
  </si>
  <si>
    <t>阿拉伯联合酋长国</t>
  </si>
  <si>
    <t>2023-07-25</t>
  </si>
  <si>
    <t>3682956</t>
  </si>
  <si>
    <t>吉隆坡皇家朱兰酒店</t>
  </si>
  <si>
    <t>Goupy Louis,Goupy Louis</t>
  </si>
  <si>
    <t>1718.00</t>
  </si>
  <si>
    <t>2023-08-30 11:07:55</t>
  </si>
  <si>
    <t>2023-07-02</t>
  </si>
  <si>
    <t>3581488</t>
  </si>
  <si>
    <t>安德伦酒店管理的卡西亚纳酒店</t>
  </si>
  <si>
    <t>Tan Harvey Terrence,Tan Harvey Terrence,Tan Harvey Terrence,Tan Harvey Terrence,Tan Harvey Terrence,Tan Harvey Terrence,Tan Harvey Terrence,Tan Harvey Terrence,Tan Harvey Terrence,Tan Harvey Terrence,Tan Harvey Terrence,Tan Harvey Terrence</t>
  </si>
  <si>
    <t>3600.00</t>
  </si>
  <si>
    <t>2023-07-02 14:12:21</t>
  </si>
  <si>
    <t>2023-06-18</t>
  </si>
  <si>
    <t>3522485</t>
  </si>
  <si>
    <t>苏梅岛丽思卡尔顿酒店</t>
  </si>
  <si>
    <t>Drain George</t>
  </si>
  <si>
    <t>29025.00</t>
  </si>
  <si>
    <t>2023-06-19 12:23:39</t>
  </si>
  <si>
    <t>2023-06-11</t>
  </si>
  <si>
    <t>3492269</t>
  </si>
  <si>
    <t>Chong Alison</t>
  </si>
  <si>
    <t>9100.00</t>
  </si>
  <si>
    <t>2023-06-11 19:48:23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</si>
</sst>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166</xdr:row>
      <xdr:rowOff>0</xdr:rowOff>
    </xdr:from>
    <xdr:to>
      <xdr:col>13</xdr:col>
      <xdr:colOff>609600</xdr:colOff>
      <xdr:row>196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10287000" cy="521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45275</v>
      </c>
      <c r="G2" s="6">
        <v>45279</v>
      </c>
      <c r="H2" s="4">
        <v>1</v>
      </c>
      <c r="I2" s="4">
        <v>4</v>
      </c>
      <c r="J2" s="4">
        <v>4</v>
      </c>
      <c r="K2" s="4" t="s">
        <v>30</v>
      </c>
      <c r="L2" s="4">
        <v>1718</v>
      </c>
      <c r="M2" s="4">
        <v>1718</v>
      </c>
      <c r="N2" s="4" t="s">
        <v>31</v>
      </c>
      <c r="O2" s="4" t="s">
        <v>32</v>
      </c>
      <c r="P2" s="4" t="s">
        <v>33</v>
      </c>
      <c r="Q2" s="4">
        <v>0</v>
      </c>
      <c r="R2" s="7">
        <v>45132.0000115741</v>
      </c>
      <c r="S2" s="6">
        <v>45282</v>
      </c>
      <c r="T2" s="4" t="s">
        <v>34</v>
      </c>
      <c r="U2" s="4">
        <v>1718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45278</v>
      </c>
      <c r="G3" s="6">
        <v>45279</v>
      </c>
      <c r="H3" s="4">
        <v>1</v>
      </c>
      <c r="I3" s="4">
        <v>1</v>
      </c>
      <c r="J3" s="4">
        <v>1</v>
      </c>
      <c r="K3" s="4" t="s">
        <v>30</v>
      </c>
      <c r="L3" s="4">
        <v>3017</v>
      </c>
      <c r="M3" s="4">
        <v>3017</v>
      </c>
      <c r="N3" s="4" t="s">
        <v>40</v>
      </c>
      <c r="O3" s="4" t="s">
        <v>32</v>
      </c>
      <c r="P3" s="4" t="s">
        <v>33</v>
      </c>
      <c r="Q3" s="4">
        <v>0</v>
      </c>
      <c r="R3" s="7">
        <v>45137.0000115741</v>
      </c>
      <c r="S3" s="6">
        <v>45282</v>
      </c>
      <c r="T3" s="4" t="s">
        <v>34</v>
      </c>
      <c r="U3" s="4">
        <v>3017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45280</v>
      </c>
      <c r="G4" s="6">
        <v>45281</v>
      </c>
      <c r="H4" s="4">
        <v>1</v>
      </c>
      <c r="I4" s="4">
        <v>1</v>
      </c>
      <c r="J4" s="4">
        <v>1</v>
      </c>
      <c r="K4" s="4" t="s">
        <v>30</v>
      </c>
      <c r="L4" s="4">
        <v>618</v>
      </c>
      <c r="M4" s="4">
        <v>618</v>
      </c>
      <c r="N4" s="4" t="s">
        <v>46</v>
      </c>
      <c r="O4" s="4" t="s">
        <v>32</v>
      </c>
      <c r="P4" s="4" t="s">
        <v>33</v>
      </c>
      <c r="Q4" s="4">
        <v>0</v>
      </c>
      <c r="R4" s="7">
        <v>45161.0000115741</v>
      </c>
      <c r="S4" s="6">
        <v>45282</v>
      </c>
      <c r="T4" s="4" t="s">
        <v>34</v>
      </c>
      <c r="U4" s="4">
        <v>618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45280</v>
      </c>
      <c r="G5" s="6">
        <v>45281</v>
      </c>
      <c r="H5" s="4">
        <v>1</v>
      </c>
      <c r="I5" s="4">
        <v>1</v>
      </c>
      <c r="J5" s="4">
        <v>1</v>
      </c>
      <c r="K5" s="4" t="s">
        <v>30</v>
      </c>
      <c r="L5" s="4">
        <v>618</v>
      </c>
      <c r="M5" s="4">
        <v>618</v>
      </c>
      <c r="N5" s="4" t="s">
        <v>46</v>
      </c>
      <c r="O5" s="4" t="s">
        <v>32</v>
      </c>
      <c r="P5" s="4" t="s">
        <v>33</v>
      </c>
      <c r="Q5" s="4">
        <v>0</v>
      </c>
      <c r="R5" s="7">
        <v>45161.0000115741</v>
      </c>
      <c r="S5" s="6">
        <v>45282</v>
      </c>
      <c r="T5" s="4" t="s">
        <v>34</v>
      </c>
      <c r="U5" s="4">
        <v>618</v>
      </c>
      <c r="V5" s="4">
        <v>0</v>
      </c>
      <c r="W5" s="4">
        <v>0</v>
      </c>
      <c r="X5" s="4" t="s">
        <v>50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44</v>
      </c>
      <c r="E6" s="4" t="s">
        <v>53</v>
      </c>
      <c r="F6" s="6">
        <v>45280</v>
      </c>
      <c r="G6" s="6">
        <v>45281</v>
      </c>
      <c r="H6" s="4">
        <v>1</v>
      </c>
      <c r="I6" s="4">
        <v>1</v>
      </c>
      <c r="J6" s="4">
        <v>1</v>
      </c>
      <c r="K6" s="4" t="s">
        <v>30</v>
      </c>
      <c r="L6" s="4">
        <v>618</v>
      </c>
      <c r="M6" s="4">
        <v>618</v>
      </c>
      <c r="N6" s="4" t="s">
        <v>54</v>
      </c>
      <c r="O6" s="4" t="s">
        <v>32</v>
      </c>
      <c r="P6" s="4" t="s">
        <v>33</v>
      </c>
      <c r="Q6" s="4">
        <v>0</v>
      </c>
      <c r="R6" s="7">
        <v>45161.0000115741</v>
      </c>
      <c r="S6" s="6">
        <v>45282</v>
      </c>
      <c r="T6" s="4" t="s">
        <v>34</v>
      </c>
      <c r="U6" s="4">
        <v>618</v>
      </c>
      <c r="V6" s="4">
        <v>0</v>
      </c>
      <c r="W6" s="4">
        <v>0</v>
      </c>
      <c r="X6" s="4" t="s">
        <v>55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44</v>
      </c>
      <c r="E7" s="4" t="s">
        <v>58</v>
      </c>
      <c r="F7" s="6">
        <v>45278</v>
      </c>
      <c r="G7" s="6">
        <v>45281</v>
      </c>
      <c r="H7" s="4">
        <v>1</v>
      </c>
      <c r="I7" s="4">
        <v>3</v>
      </c>
      <c r="J7" s="4">
        <v>3</v>
      </c>
      <c r="K7" s="4" t="s">
        <v>30</v>
      </c>
      <c r="L7" s="4">
        <v>1476</v>
      </c>
      <c r="M7" s="4">
        <v>1476</v>
      </c>
      <c r="N7" s="4" t="s">
        <v>59</v>
      </c>
      <c r="O7" s="4" t="s">
        <v>32</v>
      </c>
      <c r="P7" s="4" t="s">
        <v>33</v>
      </c>
      <c r="Q7" s="4">
        <v>0</v>
      </c>
      <c r="R7" s="7">
        <v>45162</v>
      </c>
      <c r="S7" s="6">
        <v>45282</v>
      </c>
      <c r="T7" s="4" t="s">
        <v>34</v>
      </c>
      <c r="U7" s="4">
        <v>1476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45276</v>
      </c>
      <c r="G8" s="6">
        <v>45281</v>
      </c>
      <c r="H8" s="4">
        <v>1</v>
      </c>
      <c r="I8" s="4">
        <v>5</v>
      </c>
      <c r="J8" s="4">
        <v>5</v>
      </c>
      <c r="K8" s="4" t="s">
        <v>30</v>
      </c>
      <c r="L8" s="4">
        <v>5890</v>
      </c>
      <c r="M8" s="4">
        <v>5890</v>
      </c>
      <c r="N8" s="4" t="s">
        <v>65</v>
      </c>
      <c r="O8" s="4" t="s">
        <v>32</v>
      </c>
      <c r="P8" s="4" t="s">
        <v>33</v>
      </c>
      <c r="Q8" s="4">
        <v>0</v>
      </c>
      <c r="R8" s="7">
        <v>45169.0000115741</v>
      </c>
      <c r="S8" s="6">
        <v>45282</v>
      </c>
      <c r="T8" s="4" t="s">
        <v>34</v>
      </c>
      <c r="U8" s="4">
        <v>5890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62</v>
      </c>
      <c r="B9" s="4" t="s">
        <v>26</v>
      </c>
      <c r="C9" s="4" t="s">
        <v>68</v>
      </c>
      <c r="D9" s="4" t="s">
        <v>63</v>
      </c>
      <c r="E9" s="4" t="s">
        <v>64</v>
      </c>
      <c r="F9" s="6">
        <v>45276</v>
      </c>
      <c r="G9" s="6">
        <v>45281</v>
      </c>
      <c r="H9" s="4">
        <v>1</v>
      </c>
      <c r="I9" s="4">
        <v>5</v>
      </c>
      <c r="J9" s="4">
        <v>5</v>
      </c>
      <c r="K9" s="4" t="s">
        <v>30</v>
      </c>
      <c r="L9" s="4">
        <v>-5890</v>
      </c>
      <c r="M9" s="4">
        <v>-5890</v>
      </c>
      <c r="N9" s="4" t="s">
        <v>65</v>
      </c>
      <c r="O9" s="4" t="s">
        <v>32</v>
      </c>
      <c r="P9" s="4" t="s">
        <v>33</v>
      </c>
      <c r="Q9" s="4">
        <v>0</v>
      </c>
      <c r="R9" s="7">
        <v>45169.0000115741</v>
      </c>
      <c r="S9" s="6">
        <v>45282</v>
      </c>
      <c r="T9" s="4" t="s">
        <v>34</v>
      </c>
      <c r="U9" s="4">
        <v>-5890</v>
      </c>
      <c r="V9" s="4">
        <v>0</v>
      </c>
      <c r="W9" s="4">
        <v>0</v>
      </c>
      <c r="X9" s="4" t="s">
        <v>66</v>
      </c>
      <c r="Y9" s="4" t="s">
        <v>67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71</v>
      </c>
      <c r="F10" s="6">
        <v>45276</v>
      </c>
      <c r="G10" s="6">
        <v>45281</v>
      </c>
      <c r="H10" s="4">
        <v>1</v>
      </c>
      <c r="I10" s="4">
        <v>5</v>
      </c>
      <c r="J10" s="4">
        <v>5</v>
      </c>
      <c r="K10" s="4" t="s">
        <v>30</v>
      </c>
      <c r="L10" s="4">
        <v>4410</v>
      </c>
      <c r="M10" s="4">
        <v>4410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45182.0000115741</v>
      </c>
      <c r="S10" s="6">
        <v>45282</v>
      </c>
      <c r="T10" s="4" t="s">
        <v>34</v>
      </c>
      <c r="U10" s="4">
        <v>4410</v>
      </c>
      <c r="V10" s="4">
        <v>0</v>
      </c>
      <c r="W10" s="4">
        <v>0</v>
      </c>
      <c r="X10" s="4" t="s">
        <v>73</v>
      </c>
      <c r="Y10" s="4" t="s">
        <v>74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45278</v>
      </c>
      <c r="G11" s="6">
        <v>45281</v>
      </c>
      <c r="H11" s="4">
        <v>1</v>
      </c>
      <c r="I11" s="4">
        <v>3</v>
      </c>
      <c r="J11" s="4">
        <v>3</v>
      </c>
      <c r="K11" s="4" t="s">
        <v>30</v>
      </c>
      <c r="L11" s="4">
        <v>11400</v>
      </c>
      <c r="M11" s="4">
        <v>11400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45188</v>
      </c>
      <c r="S11" s="6">
        <v>45282</v>
      </c>
      <c r="T11" s="4" t="s">
        <v>34</v>
      </c>
      <c r="U11" s="4">
        <v>11400</v>
      </c>
      <c r="V11" s="4">
        <v>0</v>
      </c>
      <c r="W11" s="4">
        <v>0</v>
      </c>
      <c r="X11" s="4" t="s">
        <v>79</v>
      </c>
      <c r="Y11" s="4" t="s">
        <v>67</v>
      </c>
    </row>
    <row r="12" s="4" customFormat="1" spans="1:25">
      <c r="A12" s="4" t="s">
        <v>75</v>
      </c>
      <c r="B12" s="4" t="s">
        <v>26</v>
      </c>
      <c r="C12" s="4" t="s">
        <v>68</v>
      </c>
      <c r="D12" s="4" t="s">
        <v>76</v>
      </c>
      <c r="E12" s="4" t="s">
        <v>77</v>
      </c>
      <c r="F12" s="6">
        <v>45278</v>
      </c>
      <c r="G12" s="6">
        <v>45281</v>
      </c>
      <c r="H12" s="4">
        <v>1</v>
      </c>
      <c r="I12" s="4">
        <v>3</v>
      </c>
      <c r="J12" s="4">
        <v>3</v>
      </c>
      <c r="K12" s="4" t="s">
        <v>30</v>
      </c>
      <c r="L12" s="4">
        <v>-11400</v>
      </c>
      <c r="M12" s="4">
        <v>-11400</v>
      </c>
      <c r="N12" s="4" t="s">
        <v>78</v>
      </c>
      <c r="O12" s="4" t="s">
        <v>32</v>
      </c>
      <c r="P12" s="4" t="s">
        <v>33</v>
      </c>
      <c r="Q12" s="4">
        <v>0</v>
      </c>
      <c r="R12" s="7">
        <v>45188</v>
      </c>
      <c r="S12" s="6">
        <v>45282</v>
      </c>
      <c r="T12" s="4" t="s">
        <v>34</v>
      </c>
      <c r="U12" s="4">
        <v>-11400</v>
      </c>
      <c r="V12" s="4">
        <v>0</v>
      </c>
      <c r="W12" s="4">
        <v>0</v>
      </c>
      <c r="X12" s="4" t="s">
        <v>79</v>
      </c>
      <c r="Y12" s="4" t="s">
        <v>67</v>
      </c>
    </row>
    <row r="13" s="4" customFormat="1" spans="1:25">
      <c r="A13" s="4" t="s">
        <v>80</v>
      </c>
      <c r="B13" s="4" t="s">
        <v>26</v>
      </c>
      <c r="C13" s="4" t="s">
        <v>27</v>
      </c>
      <c r="D13" s="4" t="s">
        <v>81</v>
      </c>
      <c r="E13" s="4" t="s">
        <v>82</v>
      </c>
      <c r="F13" s="6">
        <v>45280</v>
      </c>
      <c r="G13" s="6">
        <v>45281</v>
      </c>
      <c r="H13" s="4">
        <v>1</v>
      </c>
      <c r="I13" s="4">
        <v>1</v>
      </c>
      <c r="J13" s="4">
        <v>1</v>
      </c>
      <c r="K13" s="4" t="s">
        <v>30</v>
      </c>
      <c r="L13" s="4">
        <v>570</v>
      </c>
      <c r="M13" s="4">
        <v>570</v>
      </c>
      <c r="N13" s="4" t="s">
        <v>83</v>
      </c>
      <c r="O13" s="4" t="s">
        <v>32</v>
      </c>
      <c r="P13" s="4" t="s">
        <v>33</v>
      </c>
      <c r="Q13" s="4">
        <v>0</v>
      </c>
      <c r="R13" s="7">
        <v>45193</v>
      </c>
      <c r="S13" s="6">
        <v>45282</v>
      </c>
      <c r="T13" s="4" t="s">
        <v>34</v>
      </c>
      <c r="U13" s="4">
        <v>570</v>
      </c>
      <c r="V13" s="4">
        <v>0</v>
      </c>
      <c r="W13" s="4">
        <v>0</v>
      </c>
      <c r="X13" s="4" t="s">
        <v>84</v>
      </c>
      <c r="Y13" s="4" t="s">
        <v>85</v>
      </c>
    </row>
    <row r="14" s="4" customFormat="1" spans="1:25">
      <c r="A14" s="4" t="s">
        <v>86</v>
      </c>
      <c r="B14" s="4" t="s">
        <v>26</v>
      </c>
      <c r="C14" s="4" t="s">
        <v>27</v>
      </c>
      <c r="D14" s="4" t="s">
        <v>87</v>
      </c>
      <c r="E14" s="4" t="s">
        <v>88</v>
      </c>
      <c r="F14" s="6">
        <v>45280</v>
      </c>
      <c r="G14" s="6">
        <v>45281</v>
      </c>
      <c r="H14" s="4">
        <v>1</v>
      </c>
      <c r="I14" s="4">
        <v>1</v>
      </c>
      <c r="J14" s="4">
        <v>1</v>
      </c>
      <c r="K14" s="4" t="s">
        <v>30</v>
      </c>
      <c r="L14" s="4">
        <v>1503</v>
      </c>
      <c r="M14" s="4">
        <v>1503</v>
      </c>
      <c r="N14" s="4" t="s">
        <v>89</v>
      </c>
      <c r="O14" s="4" t="s">
        <v>32</v>
      </c>
      <c r="P14" s="4" t="s">
        <v>33</v>
      </c>
      <c r="Q14" s="4">
        <v>0</v>
      </c>
      <c r="R14" s="7">
        <v>45200</v>
      </c>
      <c r="S14" s="6">
        <v>45282</v>
      </c>
      <c r="T14" s="4" t="s">
        <v>34</v>
      </c>
      <c r="U14" s="4">
        <v>1503</v>
      </c>
      <c r="V14" s="4">
        <v>0</v>
      </c>
      <c r="W14" s="4">
        <v>0</v>
      </c>
      <c r="X14" s="4" t="s">
        <v>90</v>
      </c>
      <c r="Y14" s="4" t="s">
        <v>91</v>
      </c>
    </row>
    <row r="15" s="4" customFormat="1" spans="1:25">
      <c r="A15" s="4" t="s">
        <v>92</v>
      </c>
      <c r="B15" s="4" t="s">
        <v>26</v>
      </c>
      <c r="C15" s="4" t="s">
        <v>27</v>
      </c>
      <c r="D15" s="4" t="s">
        <v>93</v>
      </c>
      <c r="E15" s="4" t="s">
        <v>94</v>
      </c>
      <c r="F15" s="6">
        <v>45276</v>
      </c>
      <c r="G15" s="6">
        <v>45281</v>
      </c>
      <c r="H15" s="4">
        <v>1</v>
      </c>
      <c r="I15" s="4">
        <v>5</v>
      </c>
      <c r="J15" s="4">
        <v>5</v>
      </c>
      <c r="K15" s="4" t="s">
        <v>30</v>
      </c>
      <c r="L15" s="4">
        <v>4550</v>
      </c>
      <c r="M15" s="4">
        <v>4550</v>
      </c>
      <c r="N15" s="4" t="s">
        <v>95</v>
      </c>
      <c r="O15" s="4" t="s">
        <v>32</v>
      </c>
      <c r="P15" s="4" t="s">
        <v>33</v>
      </c>
      <c r="Q15" s="4">
        <v>0</v>
      </c>
      <c r="R15" s="7">
        <v>45210</v>
      </c>
      <c r="S15" s="6">
        <v>45282</v>
      </c>
      <c r="T15" s="4" t="s">
        <v>34</v>
      </c>
      <c r="U15" s="4">
        <v>4550</v>
      </c>
      <c r="V15" s="4">
        <v>0</v>
      </c>
      <c r="W15" s="4">
        <v>0</v>
      </c>
      <c r="X15" s="4" t="s">
        <v>96</v>
      </c>
      <c r="Y15" s="4" t="s">
        <v>97</v>
      </c>
    </row>
    <row r="16" s="4" customFormat="1" spans="1:25">
      <c r="A16" s="4" t="s">
        <v>98</v>
      </c>
      <c r="B16" s="4" t="s">
        <v>26</v>
      </c>
      <c r="C16" s="4" t="s">
        <v>27</v>
      </c>
      <c r="D16" s="4" t="s">
        <v>99</v>
      </c>
      <c r="E16" s="4" t="s">
        <v>100</v>
      </c>
      <c r="F16" s="6">
        <v>45277</v>
      </c>
      <c r="G16" s="6">
        <v>45281</v>
      </c>
      <c r="H16" s="4">
        <v>1</v>
      </c>
      <c r="I16" s="4">
        <v>4</v>
      </c>
      <c r="J16" s="4">
        <v>4</v>
      </c>
      <c r="K16" s="4" t="s">
        <v>30</v>
      </c>
      <c r="L16" s="4">
        <v>5630</v>
      </c>
      <c r="M16" s="4">
        <v>5630</v>
      </c>
      <c r="N16" s="4" t="s">
        <v>101</v>
      </c>
      <c r="O16" s="4" t="s">
        <v>32</v>
      </c>
      <c r="P16" s="4" t="s">
        <v>33</v>
      </c>
      <c r="Q16" s="4">
        <v>0</v>
      </c>
      <c r="R16" s="7">
        <v>45214</v>
      </c>
      <c r="S16" s="6">
        <v>45282</v>
      </c>
      <c r="T16" s="4" t="s">
        <v>34</v>
      </c>
      <c r="U16" s="4">
        <v>5630</v>
      </c>
      <c r="V16" s="4">
        <v>0</v>
      </c>
      <c r="W16" s="4">
        <v>0</v>
      </c>
      <c r="X16" s="4" t="s">
        <v>102</v>
      </c>
      <c r="Y16" s="4" t="s">
        <v>67</v>
      </c>
    </row>
    <row r="17" s="4" customFormat="1" spans="1:25">
      <c r="A17" s="4" t="s">
        <v>98</v>
      </c>
      <c r="B17" s="4" t="s">
        <v>26</v>
      </c>
      <c r="C17" s="4" t="s">
        <v>68</v>
      </c>
      <c r="D17" s="4" t="s">
        <v>99</v>
      </c>
      <c r="E17" s="4" t="s">
        <v>100</v>
      </c>
      <c r="F17" s="6">
        <v>45277</v>
      </c>
      <c r="G17" s="6">
        <v>45281</v>
      </c>
      <c r="H17" s="4">
        <v>1</v>
      </c>
      <c r="I17" s="4">
        <v>4</v>
      </c>
      <c r="J17" s="4">
        <v>4</v>
      </c>
      <c r="K17" s="4" t="s">
        <v>30</v>
      </c>
      <c r="L17" s="4">
        <v>-5630</v>
      </c>
      <c r="M17" s="4">
        <v>-5630</v>
      </c>
      <c r="N17" s="4" t="s">
        <v>101</v>
      </c>
      <c r="O17" s="4" t="s">
        <v>32</v>
      </c>
      <c r="P17" s="4" t="s">
        <v>33</v>
      </c>
      <c r="Q17" s="4">
        <v>0</v>
      </c>
      <c r="R17" s="7">
        <v>45214</v>
      </c>
      <c r="S17" s="6">
        <v>45282</v>
      </c>
      <c r="T17" s="4" t="s">
        <v>34</v>
      </c>
      <c r="U17" s="4">
        <v>-5630</v>
      </c>
      <c r="V17" s="4">
        <v>0</v>
      </c>
      <c r="W17" s="4">
        <v>0</v>
      </c>
      <c r="X17" s="4" t="s">
        <v>102</v>
      </c>
      <c r="Y17" s="4" t="s">
        <v>67</v>
      </c>
    </row>
    <row r="18" s="4" customFormat="1" spans="1:25">
      <c r="A18" s="4" t="s">
        <v>103</v>
      </c>
      <c r="B18" s="4" t="s">
        <v>26</v>
      </c>
      <c r="C18" s="4" t="s">
        <v>27</v>
      </c>
      <c r="D18" s="4" t="s">
        <v>99</v>
      </c>
      <c r="E18" s="4" t="s">
        <v>104</v>
      </c>
      <c r="F18" s="6">
        <v>45277</v>
      </c>
      <c r="G18" s="6">
        <v>45281</v>
      </c>
      <c r="H18" s="4">
        <v>1</v>
      </c>
      <c r="I18" s="4">
        <v>4</v>
      </c>
      <c r="J18" s="4">
        <v>4</v>
      </c>
      <c r="K18" s="4" t="s">
        <v>30</v>
      </c>
      <c r="L18" s="4">
        <v>4264</v>
      </c>
      <c r="M18" s="4">
        <v>4264</v>
      </c>
      <c r="N18" s="4" t="s">
        <v>105</v>
      </c>
      <c r="O18" s="4" t="s">
        <v>32</v>
      </c>
      <c r="P18" s="4" t="s">
        <v>33</v>
      </c>
      <c r="Q18" s="4">
        <v>0</v>
      </c>
      <c r="R18" s="7">
        <v>45214.0000115741</v>
      </c>
      <c r="S18" s="6">
        <v>45282</v>
      </c>
      <c r="T18" s="4" t="s">
        <v>34</v>
      </c>
      <c r="U18" s="4">
        <v>4264</v>
      </c>
      <c r="V18" s="4">
        <v>0</v>
      </c>
      <c r="W18" s="4">
        <v>0</v>
      </c>
      <c r="X18" s="4" t="s">
        <v>106</v>
      </c>
      <c r="Y18" s="4" t="s">
        <v>107</v>
      </c>
    </row>
    <row r="19" s="4" customFormat="1" spans="1:25">
      <c r="A19" s="4" t="s">
        <v>108</v>
      </c>
      <c r="B19" s="4" t="s">
        <v>26</v>
      </c>
      <c r="C19" s="4" t="s">
        <v>27</v>
      </c>
      <c r="D19" s="4" t="s">
        <v>109</v>
      </c>
      <c r="E19" s="4" t="s">
        <v>110</v>
      </c>
      <c r="F19" s="6">
        <v>45280</v>
      </c>
      <c r="G19" s="6">
        <v>45281</v>
      </c>
      <c r="H19" s="4">
        <v>2</v>
      </c>
      <c r="I19" s="4">
        <v>1</v>
      </c>
      <c r="J19" s="4">
        <v>2</v>
      </c>
      <c r="K19" s="4" t="s">
        <v>30</v>
      </c>
      <c r="L19" s="4">
        <v>2480</v>
      </c>
      <c r="M19" s="4">
        <v>2480</v>
      </c>
      <c r="N19" s="4" t="s">
        <v>111</v>
      </c>
      <c r="O19" s="4" t="s">
        <v>32</v>
      </c>
      <c r="P19" s="4" t="s">
        <v>33</v>
      </c>
      <c r="Q19" s="4">
        <v>0</v>
      </c>
      <c r="R19" s="7">
        <v>45217</v>
      </c>
      <c r="S19" s="6">
        <v>45282</v>
      </c>
      <c r="T19" s="4" t="s">
        <v>34</v>
      </c>
      <c r="U19" s="4">
        <v>2480</v>
      </c>
      <c r="V19" s="4">
        <v>0</v>
      </c>
      <c r="W19" s="4">
        <v>0</v>
      </c>
      <c r="X19" s="4" t="s">
        <v>112</v>
      </c>
      <c r="Y19" s="4" t="s">
        <v>113</v>
      </c>
    </row>
    <row r="20" s="4" customFormat="1" spans="1:25">
      <c r="A20" s="4" t="s">
        <v>114</v>
      </c>
      <c r="B20" s="4" t="s">
        <v>26</v>
      </c>
      <c r="C20" s="4" t="s">
        <v>27</v>
      </c>
      <c r="D20" s="4" t="s">
        <v>99</v>
      </c>
      <c r="E20" s="4" t="s">
        <v>115</v>
      </c>
      <c r="F20" s="6">
        <v>45277</v>
      </c>
      <c r="G20" s="6">
        <v>45281</v>
      </c>
      <c r="H20" s="4">
        <v>1</v>
      </c>
      <c r="I20" s="4">
        <v>4</v>
      </c>
      <c r="J20" s="4">
        <v>4</v>
      </c>
      <c r="K20" s="4" t="s">
        <v>30</v>
      </c>
      <c r="L20" s="4">
        <v>5920</v>
      </c>
      <c r="M20" s="4">
        <v>5920</v>
      </c>
      <c r="N20" s="4" t="s">
        <v>116</v>
      </c>
      <c r="O20" s="4" t="s">
        <v>32</v>
      </c>
      <c r="P20" s="4" t="s">
        <v>33</v>
      </c>
      <c r="Q20" s="4">
        <v>0</v>
      </c>
      <c r="R20" s="7">
        <v>45218.0000115741</v>
      </c>
      <c r="S20" s="6">
        <v>45282</v>
      </c>
      <c r="T20" s="4" t="s">
        <v>34</v>
      </c>
      <c r="U20" s="4">
        <v>5920</v>
      </c>
      <c r="V20" s="4">
        <v>0</v>
      </c>
      <c r="W20" s="4">
        <v>0</v>
      </c>
      <c r="X20" s="4" t="s">
        <v>67</v>
      </c>
      <c r="Y20" s="4" t="s">
        <v>67</v>
      </c>
    </row>
    <row r="21" s="4" customFormat="1" spans="1:25">
      <c r="A21" s="4" t="s">
        <v>117</v>
      </c>
      <c r="B21" s="4" t="s">
        <v>26</v>
      </c>
      <c r="C21" s="4" t="s">
        <v>27</v>
      </c>
      <c r="D21" s="4" t="s">
        <v>118</v>
      </c>
      <c r="E21" s="4" t="s">
        <v>119</v>
      </c>
      <c r="F21" s="6">
        <v>45275</v>
      </c>
      <c r="G21" s="6">
        <v>45281</v>
      </c>
      <c r="H21" s="4">
        <v>1</v>
      </c>
      <c r="I21" s="4">
        <v>6</v>
      </c>
      <c r="J21" s="4">
        <v>6</v>
      </c>
      <c r="K21" s="4" t="s">
        <v>30</v>
      </c>
      <c r="L21" s="4">
        <v>6462</v>
      </c>
      <c r="M21" s="4">
        <v>6462</v>
      </c>
      <c r="N21" s="4" t="s">
        <v>120</v>
      </c>
      <c r="O21" s="4" t="s">
        <v>32</v>
      </c>
      <c r="P21" s="4" t="s">
        <v>33</v>
      </c>
      <c r="Q21" s="4">
        <v>0</v>
      </c>
      <c r="R21" s="7">
        <v>45219.0000115741</v>
      </c>
      <c r="S21" s="6">
        <v>45282</v>
      </c>
      <c r="T21" s="4" t="s">
        <v>34</v>
      </c>
      <c r="U21" s="4">
        <v>6462</v>
      </c>
      <c r="V21" s="4">
        <v>0</v>
      </c>
      <c r="W21" s="4">
        <v>0</v>
      </c>
      <c r="X21" s="4" t="s">
        <v>121</v>
      </c>
      <c r="Y21" s="4" t="s">
        <v>122</v>
      </c>
    </row>
    <row r="22" s="4" customFormat="1" spans="1:25">
      <c r="A22" s="4" t="s">
        <v>114</v>
      </c>
      <c r="B22" s="4" t="s">
        <v>26</v>
      </c>
      <c r="C22" s="4" t="s">
        <v>68</v>
      </c>
      <c r="D22" s="4" t="s">
        <v>99</v>
      </c>
      <c r="E22" s="4" t="s">
        <v>115</v>
      </c>
      <c r="F22" s="6">
        <v>45277</v>
      </c>
      <c r="G22" s="6">
        <v>45281</v>
      </c>
      <c r="H22" s="4">
        <v>1</v>
      </c>
      <c r="I22" s="4">
        <v>4</v>
      </c>
      <c r="J22" s="4">
        <v>4</v>
      </c>
      <c r="K22" s="4" t="s">
        <v>30</v>
      </c>
      <c r="L22" s="4">
        <v>-5920</v>
      </c>
      <c r="M22" s="4">
        <v>-5920</v>
      </c>
      <c r="N22" s="4" t="s">
        <v>116</v>
      </c>
      <c r="O22" s="4" t="s">
        <v>32</v>
      </c>
      <c r="P22" s="4" t="s">
        <v>33</v>
      </c>
      <c r="Q22" s="4">
        <v>0</v>
      </c>
      <c r="R22" s="7">
        <v>45218.0000115741</v>
      </c>
      <c r="S22" s="6">
        <v>45282</v>
      </c>
      <c r="T22" s="4" t="s">
        <v>34</v>
      </c>
      <c r="U22" s="4">
        <v>-5920</v>
      </c>
      <c r="V22" s="4">
        <v>0</v>
      </c>
      <c r="W22" s="4">
        <v>0</v>
      </c>
      <c r="X22" s="4" t="s">
        <v>67</v>
      </c>
      <c r="Y22" s="4" t="s">
        <v>67</v>
      </c>
    </row>
    <row r="23" s="4" customFormat="1" spans="1:25">
      <c r="A23" s="4" t="s">
        <v>123</v>
      </c>
      <c r="B23" s="4" t="s">
        <v>26</v>
      </c>
      <c r="C23" s="4" t="s">
        <v>27</v>
      </c>
      <c r="D23" s="4" t="s">
        <v>118</v>
      </c>
      <c r="E23" s="4" t="s">
        <v>124</v>
      </c>
      <c r="F23" s="6">
        <v>45275</v>
      </c>
      <c r="G23" s="6">
        <v>45281</v>
      </c>
      <c r="H23" s="4">
        <v>1</v>
      </c>
      <c r="I23" s="4">
        <v>6</v>
      </c>
      <c r="J23" s="4">
        <v>6</v>
      </c>
      <c r="K23" s="4" t="s">
        <v>30</v>
      </c>
      <c r="L23" s="4">
        <v>6732</v>
      </c>
      <c r="M23" s="4">
        <v>6732</v>
      </c>
      <c r="N23" s="4" t="s">
        <v>125</v>
      </c>
      <c r="O23" s="4" t="s">
        <v>32</v>
      </c>
      <c r="P23" s="4" t="s">
        <v>33</v>
      </c>
      <c r="Q23" s="4">
        <v>0</v>
      </c>
      <c r="R23" s="7">
        <v>45220</v>
      </c>
      <c r="S23" s="6">
        <v>45282</v>
      </c>
      <c r="T23" s="4" t="s">
        <v>34</v>
      </c>
      <c r="U23" s="4">
        <v>6732</v>
      </c>
      <c r="V23" s="4">
        <v>0</v>
      </c>
      <c r="W23" s="4">
        <v>0</v>
      </c>
      <c r="X23" s="4" t="s">
        <v>126</v>
      </c>
      <c r="Y23" s="4" t="s">
        <v>127</v>
      </c>
    </row>
    <row r="24" s="4" customFormat="1" spans="1:25">
      <c r="A24" s="4" t="s">
        <v>128</v>
      </c>
      <c r="B24" s="4" t="s">
        <v>26</v>
      </c>
      <c r="C24" s="4" t="s">
        <v>27</v>
      </c>
      <c r="D24" s="4" t="s">
        <v>99</v>
      </c>
      <c r="E24" s="4" t="s">
        <v>100</v>
      </c>
      <c r="F24" s="6">
        <v>45277</v>
      </c>
      <c r="G24" s="6">
        <v>45281</v>
      </c>
      <c r="H24" s="4">
        <v>1</v>
      </c>
      <c r="I24" s="4">
        <v>4</v>
      </c>
      <c r="J24" s="4">
        <v>4</v>
      </c>
      <c r="K24" s="4" t="s">
        <v>30</v>
      </c>
      <c r="L24" s="4">
        <v>5630</v>
      </c>
      <c r="M24" s="4">
        <v>5630</v>
      </c>
      <c r="N24" s="4" t="s">
        <v>129</v>
      </c>
      <c r="O24" s="4" t="s">
        <v>32</v>
      </c>
      <c r="P24" s="4" t="s">
        <v>33</v>
      </c>
      <c r="Q24" s="4">
        <v>0</v>
      </c>
      <c r="R24" s="7">
        <v>45221.0000115741</v>
      </c>
      <c r="S24" s="6">
        <v>45282</v>
      </c>
      <c r="T24" s="4" t="s">
        <v>34</v>
      </c>
      <c r="U24" s="4">
        <v>5630</v>
      </c>
      <c r="V24" s="4">
        <v>0</v>
      </c>
      <c r="W24" s="4">
        <v>0</v>
      </c>
      <c r="X24" s="4" t="s">
        <v>130</v>
      </c>
      <c r="Y24" s="4" t="s">
        <v>131</v>
      </c>
    </row>
    <row r="25" s="4" customFormat="1" spans="1:25">
      <c r="A25" s="4" t="s">
        <v>132</v>
      </c>
      <c r="B25" s="4" t="s">
        <v>26</v>
      </c>
      <c r="C25" s="4" t="s">
        <v>27</v>
      </c>
      <c r="D25" s="4" t="s">
        <v>133</v>
      </c>
      <c r="E25" s="4" t="s">
        <v>134</v>
      </c>
      <c r="F25" s="6">
        <v>45278</v>
      </c>
      <c r="G25" s="6">
        <v>45281</v>
      </c>
      <c r="H25" s="4">
        <v>1</v>
      </c>
      <c r="I25" s="4">
        <v>3</v>
      </c>
      <c r="J25" s="4">
        <v>3</v>
      </c>
      <c r="K25" s="4" t="s">
        <v>30</v>
      </c>
      <c r="L25" s="4">
        <v>1401</v>
      </c>
      <c r="M25" s="4">
        <v>1401</v>
      </c>
      <c r="N25" s="4" t="s">
        <v>135</v>
      </c>
      <c r="O25" s="4" t="s">
        <v>32</v>
      </c>
      <c r="P25" s="4" t="s">
        <v>33</v>
      </c>
      <c r="Q25" s="4">
        <v>0</v>
      </c>
      <c r="R25" s="7">
        <v>45223</v>
      </c>
      <c r="S25" s="6">
        <v>45282</v>
      </c>
      <c r="T25" s="4" t="s">
        <v>34</v>
      </c>
      <c r="U25" s="4">
        <v>1401</v>
      </c>
      <c r="V25" s="4">
        <v>0</v>
      </c>
      <c r="W25" s="4">
        <v>0</v>
      </c>
      <c r="X25" s="4" t="s">
        <v>136</v>
      </c>
      <c r="Y25" s="4" t="s">
        <v>137</v>
      </c>
    </row>
    <row r="26" s="4" customFormat="1" spans="1:25">
      <c r="A26" s="4" t="s">
        <v>138</v>
      </c>
      <c r="B26" s="4" t="s">
        <v>26</v>
      </c>
      <c r="C26" s="4" t="s">
        <v>27</v>
      </c>
      <c r="D26" s="4" t="s">
        <v>139</v>
      </c>
      <c r="E26" s="4" t="s">
        <v>140</v>
      </c>
      <c r="F26" s="6">
        <v>45275</v>
      </c>
      <c r="G26" s="6">
        <v>45281</v>
      </c>
      <c r="H26" s="4">
        <v>1</v>
      </c>
      <c r="I26" s="4">
        <v>6</v>
      </c>
      <c r="J26" s="4">
        <v>6</v>
      </c>
      <c r="K26" s="4" t="s">
        <v>30</v>
      </c>
      <c r="L26" s="4">
        <v>3352</v>
      </c>
      <c r="M26" s="4">
        <v>3352</v>
      </c>
      <c r="N26" s="4" t="s">
        <v>141</v>
      </c>
      <c r="O26" s="4" t="s">
        <v>32</v>
      </c>
      <c r="P26" s="4" t="s">
        <v>33</v>
      </c>
      <c r="Q26" s="4">
        <v>0</v>
      </c>
      <c r="R26" s="7">
        <v>45224</v>
      </c>
      <c r="S26" s="6">
        <v>45282</v>
      </c>
      <c r="T26" s="4" t="s">
        <v>34</v>
      </c>
      <c r="U26" s="4">
        <v>3352</v>
      </c>
      <c r="V26" s="4">
        <v>0</v>
      </c>
      <c r="W26" s="4">
        <v>0</v>
      </c>
      <c r="X26" s="4" t="s">
        <v>142</v>
      </c>
      <c r="Y26" s="4" t="s">
        <v>143</v>
      </c>
    </row>
    <row r="27" s="4" customFormat="1" spans="1:25">
      <c r="A27" s="4" t="s">
        <v>144</v>
      </c>
      <c r="B27" s="4" t="s">
        <v>26</v>
      </c>
      <c r="C27" s="4" t="s">
        <v>27</v>
      </c>
      <c r="D27" s="4" t="s">
        <v>145</v>
      </c>
      <c r="E27" s="4" t="s">
        <v>146</v>
      </c>
      <c r="F27" s="6">
        <v>45278</v>
      </c>
      <c r="G27" s="6">
        <v>45281</v>
      </c>
      <c r="H27" s="4">
        <v>1</v>
      </c>
      <c r="I27" s="4">
        <v>3</v>
      </c>
      <c r="J27" s="4">
        <v>3</v>
      </c>
      <c r="K27" s="4" t="s">
        <v>30</v>
      </c>
      <c r="L27" s="4">
        <v>3033</v>
      </c>
      <c r="M27" s="4">
        <v>3033</v>
      </c>
      <c r="N27" s="4" t="s">
        <v>147</v>
      </c>
      <c r="O27" s="4" t="s">
        <v>32</v>
      </c>
      <c r="P27" s="4" t="s">
        <v>33</v>
      </c>
      <c r="Q27" s="4">
        <v>0</v>
      </c>
      <c r="R27" s="7">
        <v>45233.0000115741</v>
      </c>
      <c r="S27" s="6">
        <v>45282</v>
      </c>
      <c r="T27" s="4" t="s">
        <v>34</v>
      </c>
      <c r="U27" s="4">
        <v>3033</v>
      </c>
      <c r="V27" s="4">
        <v>0</v>
      </c>
      <c r="W27" s="4">
        <v>0</v>
      </c>
      <c r="X27" s="4" t="s">
        <v>148</v>
      </c>
      <c r="Y27" s="4" t="s">
        <v>149</v>
      </c>
    </row>
    <row r="28" s="4" customFormat="1" spans="1:25">
      <c r="A28" s="4" t="s">
        <v>150</v>
      </c>
      <c r="B28" s="4" t="s">
        <v>26</v>
      </c>
      <c r="C28" s="4" t="s">
        <v>27</v>
      </c>
      <c r="D28" s="4" t="s">
        <v>151</v>
      </c>
      <c r="E28" s="4" t="s">
        <v>152</v>
      </c>
      <c r="F28" s="6">
        <v>45278</v>
      </c>
      <c r="G28" s="6">
        <v>45281</v>
      </c>
      <c r="H28" s="4">
        <v>1</v>
      </c>
      <c r="I28" s="4">
        <v>3</v>
      </c>
      <c r="J28" s="4">
        <v>3</v>
      </c>
      <c r="K28" s="4" t="s">
        <v>30</v>
      </c>
      <c r="L28" s="4">
        <v>1380</v>
      </c>
      <c r="M28" s="4">
        <v>1380</v>
      </c>
      <c r="N28" s="4" t="s">
        <v>153</v>
      </c>
      <c r="O28" s="4" t="s">
        <v>32</v>
      </c>
      <c r="P28" s="4" t="s">
        <v>33</v>
      </c>
      <c r="Q28" s="4">
        <v>0</v>
      </c>
      <c r="R28" s="7">
        <v>45234</v>
      </c>
      <c r="S28" s="6">
        <v>45282</v>
      </c>
      <c r="T28" s="4" t="s">
        <v>34</v>
      </c>
      <c r="U28" s="4">
        <v>1380</v>
      </c>
      <c r="V28" s="4">
        <v>0</v>
      </c>
      <c r="W28" s="4">
        <v>0</v>
      </c>
      <c r="X28" s="4" t="s">
        <v>154</v>
      </c>
      <c r="Y28" s="4" t="s">
        <v>155</v>
      </c>
    </row>
    <row r="29" s="4" customFormat="1" spans="1:25">
      <c r="A29" s="4" t="s">
        <v>156</v>
      </c>
      <c r="B29" s="4" t="s">
        <v>26</v>
      </c>
      <c r="C29" s="4" t="s">
        <v>27</v>
      </c>
      <c r="D29" s="4" t="s">
        <v>133</v>
      </c>
      <c r="E29" s="4" t="s">
        <v>157</v>
      </c>
      <c r="F29" s="6">
        <v>45278</v>
      </c>
      <c r="G29" s="6">
        <v>45281</v>
      </c>
      <c r="H29" s="4">
        <v>1</v>
      </c>
      <c r="I29" s="4">
        <v>3</v>
      </c>
      <c r="J29" s="4">
        <v>3</v>
      </c>
      <c r="K29" s="4" t="s">
        <v>30</v>
      </c>
      <c r="L29" s="4">
        <v>1854</v>
      </c>
      <c r="M29" s="4">
        <v>1854</v>
      </c>
      <c r="N29" s="4" t="s">
        <v>158</v>
      </c>
      <c r="O29" s="4" t="s">
        <v>32</v>
      </c>
      <c r="P29" s="4" t="s">
        <v>33</v>
      </c>
      <c r="Q29" s="4">
        <v>0</v>
      </c>
      <c r="R29" s="7">
        <v>45235</v>
      </c>
      <c r="S29" s="6">
        <v>45282</v>
      </c>
      <c r="T29" s="4" t="s">
        <v>34</v>
      </c>
      <c r="U29" s="4">
        <v>1854</v>
      </c>
      <c r="V29" s="4">
        <v>0</v>
      </c>
      <c r="W29" s="4">
        <v>0</v>
      </c>
      <c r="X29" s="4" t="s">
        <v>159</v>
      </c>
      <c r="Y29" s="4" t="s">
        <v>160</v>
      </c>
    </row>
    <row r="30" s="4" customFormat="1" spans="1:25">
      <c r="A30" s="4" t="s">
        <v>161</v>
      </c>
      <c r="B30" s="4" t="s">
        <v>26</v>
      </c>
      <c r="C30" s="4" t="s">
        <v>27</v>
      </c>
      <c r="D30" s="4" t="s">
        <v>162</v>
      </c>
      <c r="E30" s="4" t="s">
        <v>163</v>
      </c>
      <c r="F30" s="6">
        <v>45280</v>
      </c>
      <c r="G30" s="6">
        <v>45281</v>
      </c>
      <c r="H30" s="4">
        <v>1</v>
      </c>
      <c r="I30" s="4">
        <v>1</v>
      </c>
      <c r="J30" s="4">
        <v>1</v>
      </c>
      <c r="K30" s="4" t="s">
        <v>30</v>
      </c>
      <c r="L30" s="4">
        <v>1229</v>
      </c>
      <c r="M30" s="4">
        <v>1229</v>
      </c>
      <c r="N30" s="4" t="s">
        <v>164</v>
      </c>
      <c r="O30" s="4" t="s">
        <v>32</v>
      </c>
      <c r="P30" s="4" t="s">
        <v>33</v>
      </c>
      <c r="Q30" s="4">
        <v>0</v>
      </c>
      <c r="R30" s="7">
        <v>45236.0000115741</v>
      </c>
      <c r="S30" s="6">
        <v>45282</v>
      </c>
      <c r="T30" s="4" t="s">
        <v>34</v>
      </c>
      <c r="U30" s="4">
        <v>1229</v>
      </c>
      <c r="V30" s="4">
        <v>0</v>
      </c>
      <c r="W30" s="4">
        <v>0</v>
      </c>
      <c r="X30" s="4" t="s">
        <v>165</v>
      </c>
      <c r="Y30" s="4" t="s">
        <v>166</v>
      </c>
    </row>
    <row r="31" s="4" customFormat="1" spans="1:25">
      <c r="A31" s="4" t="s">
        <v>167</v>
      </c>
      <c r="B31" s="4" t="s">
        <v>26</v>
      </c>
      <c r="C31" s="4" t="s">
        <v>27</v>
      </c>
      <c r="D31" s="4" t="s">
        <v>168</v>
      </c>
      <c r="E31" s="4" t="s">
        <v>169</v>
      </c>
      <c r="F31" s="6">
        <v>45278</v>
      </c>
      <c r="G31" s="6">
        <v>45281</v>
      </c>
      <c r="H31" s="4">
        <v>1</v>
      </c>
      <c r="I31" s="4">
        <v>3</v>
      </c>
      <c r="J31" s="4">
        <v>3</v>
      </c>
      <c r="K31" s="4" t="s">
        <v>30</v>
      </c>
      <c r="L31" s="4">
        <v>2760</v>
      </c>
      <c r="M31" s="4">
        <v>2760</v>
      </c>
      <c r="N31" s="4" t="s">
        <v>170</v>
      </c>
      <c r="O31" s="4" t="s">
        <v>32</v>
      </c>
      <c r="P31" s="4" t="s">
        <v>33</v>
      </c>
      <c r="Q31" s="4">
        <v>0</v>
      </c>
      <c r="R31" s="7">
        <v>45237</v>
      </c>
      <c r="S31" s="6">
        <v>45282</v>
      </c>
      <c r="T31" s="4" t="s">
        <v>34</v>
      </c>
      <c r="U31" s="4">
        <v>2760</v>
      </c>
      <c r="V31" s="4">
        <v>0</v>
      </c>
      <c r="W31" s="4">
        <v>0</v>
      </c>
      <c r="X31" s="4" t="s">
        <v>171</v>
      </c>
      <c r="Y31" s="4" t="s">
        <v>172</v>
      </c>
    </row>
    <row r="32" s="4" customFormat="1" spans="1:25">
      <c r="A32" s="4" t="s">
        <v>173</v>
      </c>
      <c r="B32" s="4" t="s">
        <v>26</v>
      </c>
      <c r="C32" s="4" t="s">
        <v>27</v>
      </c>
      <c r="D32" s="4" t="s">
        <v>174</v>
      </c>
      <c r="E32" s="4" t="s">
        <v>175</v>
      </c>
      <c r="F32" s="6">
        <v>45278</v>
      </c>
      <c r="G32" s="6">
        <v>45281</v>
      </c>
      <c r="H32" s="4">
        <v>1</v>
      </c>
      <c r="I32" s="4">
        <v>3</v>
      </c>
      <c r="J32" s="4">
        <v>3</v>
      </c>
      <c r="K32" s="4" t="s">
        <v>30</v>
      </c>
      <c r="L32" s="4">
        <v>4500</v>
      </c>
      <c r="M32" s="4">
        <v>4500</v>
      </c>
      <c r="N32" s="4" t="s">
        <v>176</v>
      </c>
      <c r="O32" s="4" t="s">
        <v>32</v>
      </c>
      <c r="P32" s="4" t="s">
        <v>33</v>
      </c>
      <c r="Q32" s="4">
        <v>0</v>
      </c>
      <c r="R32" s="7">
        <v>45237.0000115741</v>
      </c>
      <c r="S32" s="6">
        <v>45282</v>
      </c>
      <c r="T32" s="4" t="s">
        <v>34</v>
      </c>
      <c r="U32" s="4">
        <v>4500</v>
      </c>
      <c r="V32" s="4">
        <v>0</v>
      </c>
      <c r="W32" s="4">
        <v>0</v>
      </c>
      <c r="X32" s="4" t="s">
        <v>177</v>
      </c>
      <c r="Y32" s="4" t="s">
        <v>178</v>
      </c>
    </row>
    <row r="33" s="4" customFormat="1" spans="1:25">
      <c r="A33" s="4" t="s">
        <v>179</v>
      </c>
      <c r="B33" s="4" t="s">
        <v>26</v>
      </c>
      <c r="C33" s="4" t="s">
        <v>27</v>
      </c>
      <c r="D33" s="4" t="s">
        <v>44</v>
      </c>
      <c r="E33" s="4" t="s">
        <v>180</v>
      </c>
      <c r="F33" s="6">
        <v>45279</v>
      </c>
      <c r="G33" s="6">
        <v>45281</v>
      </c>
      <c r="H33" s="4">
        <v>1</v>
      </c>
      <c r="I33" s="4">
        <v>2</v>
      </c>
      <c r="J33" s="4">
        <v>2</v>
      </c>
      <c r="K33" s="4" t="s">
        <v>30</v>
      </c>
      <c r="L33" s="4">
        <v>952</v>
      </c>
      <c r="M33" s="4">
        <v>952</v>
      </c>
      <c r="N33" s="4" t="s">
        <v>181</v>
      </c>
      <c r="O33" s="4" t="s">
        <v>32</v>
      </c>
      <c r="P33" s="4" t="s">
        <v>33</v>
      </c>
      <c r="Q33" s="4">
        <v>0</v>
      </c>
      <c r="R33" s="7">
        <v>45238</v>
      </c>
      <c r="S33" s="6">
        <v>45282</v>
      </c>
      <c r="T33" s="4" t="s">
        <v>34</v>
      </c>
      <c r="U33" s="4">
        <v>952</v>
      </c>
      <c r="V33" s="4">
        <v>0</v>
      </c>
      <c r="W33" s="4">
        <v>0</v>
      </c>
      <c r="X33" s="4" t="s">
        <v>182</v>
      </c>
      <c r="Y33" s="4" t="s">
        <v>183</v>
      </c>
    </row>
    <row r="34" s="4" customFormat="1" spans="1:25">
      <c r="A34" s="4" t="s">
        <v>184</v>
      </c>
      <c r="B34" s="4" t="s">
        <v>26</v>
      </c>
      <c r="C34" s="4" t="s">
        <v>27</v>
      </c>
      <c r="D34" s="4" t="s">
        <v>185</v>
      </c>
      <c r="E34" s="4" t="s">
        <v>186</v>
      </c>
      <c r="F34" s="6">
        <v>45275</v>
      </c>
      <c r="G34" s="6">
        <v>45281</v>
      </c>
      <c r="H34" s="4">
        <v>1</v>
      </c>
      <c r="I34" s="4">
        <v>6</v>
      </c>
      <c r="J34" s="4">
        <v>6</v>
      </c>
      <c r="K34" s="4" t="s">
        <v>30</v>
      </c>
      <c r="L34" s="4">
        <v>2154</v>
      </c>
      <c r="M34" s="4">
        <v>2154</v>
      </c>
      <c r="N34" s="4" t="s">
        <v>187</v>
      </c>
      <c r="O34" s="4" t="s">
        <v>32</v>
      </c>
      <c r="P34" s="4" t="s">
        <v>33</v>
      </c>
      <c r="Q34" s="4">
        <v>0</v>
      </c>
      <c r="R34" s="7">
        <v>45240</v>
      </c>
      <c r="S34" s="6">
        <v>45282</v>
      </c>
      <c r="T34" s="4" t="s">
        <v>34</v>
      </c>
      <c r="U34" s="4">
        <v>2154</v>
      </c>
      <c r="V34" s="4">
        <v>0</v>
      </c>
      <c r="W34" s="4">
        <v>0</v>
      </c>
      <c r="X34" s="4" t="s">
        <v>188</v>
      </c>
      <c r="Y34" s="4" t="s">
        <v>189</v>
      </c>
    </row>
    <row r="35" s="4" customFormat="1" spans="1:25">
      <c r="A35" s="4" t="s">
        <v>190</v>
      </c>
      <c r="B35" s="4" t="s">
        <v>26</v>
      </c>
      <c r="C35" s="4" t="s">
        <v>27</v>
      </c>
      <c r="D35" s="4" t="s">
        <v>191</v>
      </c>
      <c r="E35" s="4" t="s">
        <v>192</v>
      </c>
      <c r="F35" s="6">
        <v>45278</v>
      </c>
      <c r="G35" s="6">
        <v>45281</v>
      </c>
      <c r="H35" s="4">
        <v>1</v>
      </c>
      <c r="I35" s="4">
        <v>3</v>
      </c>
      <c r="J35" s="4">
        <v>3</v>
      </c>
      <c r="K35" s="4" t="s">
        <v>30</v>
      </c>
      <c r="L35" s="4">
        <v>2364</v>
      </c>
      <c r="M35" s="4">
        <v>2364</v>
      </c>
      <c r="N35" s="4" t="s">
        <v>193</v>
      </c>
      <c r="O35" s="4" t="s">
        <v>32</v>
      </c>
      <c r="P35" s="4" t="s">
        <v>33</v>
      </c>
      <c r="Q35" s="4">
        <v>0</v>
      </c>
      <c r="R35" s="7">
        <v>45240</v>
      </c>
      <c r="S35" s="6">
        <v>45282</v>
      </c>
      <c r="T35" s="4" t="s">
        <v>34</v>
      </c>
      <c r="U35" s="4">
        <v>2364</v>
      </c>
      <c r="V35" s="4">
        <v>0</v>
      </c>
      <c r="W35" s="4">
        <v>0</v>
      </c>
      <c r="X35" s="4" t="s">
        <v>194</v>
      </c>
      <c r="Y35" s="4" t="s">
        <v>195</v>
      </c>
    </row>
    <row r="36" s="4" customFormat="1" spans="1:25">
      <c r="A36" s="4" t="s">
        <v>196</v>
      </c>
      <c r="B36" s="4" t="s">
        <v>26</v>
      </c>
      <c r="C36" s="4" t="s">
        <v>27</v>
      </c>
      <c r="D36" s="4" t="s">
        <v>133</v>
      </c>
      <c r="E36" s="4" t="s">
        <v>197</v>
      </c>
      <c r="F36" s="6">
        <v>45279</v>
      </c>
      <c r="G36" s="6">
        <v>45281</v>
      </c>
      <c r="H36" s="4">
        <v>1</v>
      </c>
      <c r="I36" s="4">
        <v>2</v>
      </c>
      <c r="J36" s="4">
        <v>2</v>
      </c>
      <c r="K36" s="4" t="s">
        <v>30</v>
      </c>
      <c r="L36" s="4">
        <v>768</v>
      </c>
      <c r="M36" s="4">
        <v>768</v>
      </c>
      <c r="N36" s="4" t="s">
        <v>198</v>
      </c>
      <c r="O36" s="4" t="s">
        <v>32</v>
      </c>
      <c r="P36" s="4" t="s">
        <v>33</v>
      </c>
      <c r="Q36" s="4">
        <v>0</v>
      </c>
      <c r="R36" s="7">
        <v>45240.0000115741</v>
      </c>
      <c r="S36" s="6">
        <v>45282</v>
      </c>
      <c r="T36" s="4" t="s">
        <v>34</v>
      </c>
      <c r="U36" s="4">
        <v>768</v>
      </c>
      <c r="V36" s="4">
        <v>0</v>
      </c>
      <c r="W36" s="4">
        <v>0</v>
      </c>
      <c r="X36" s="4" t="s">
        <v>199</v>
      </c>
      <c r="Y36" s="4" t="s">
        <v>200</v>
      </c>
    </row>
    <row r="37" s="4" customFormat="1" spans="1:25">
      <c r="A37" s="4" t="s">
        <v>201</v>
      </c>
      <c r="B37" s="4" t="s">
        <v>26</v>
      </c>
      <c r="C37" s="4" t="s">
        <v>27</v>
      </c>
      <c r="D37" s="4" t="s">
        <v>202</v>
      </c>
      <c r="E37" s="4" t="s">
        <v>203</v>
      </c>
      <c r="F37" s="6">
        <v>45279</v>
      </c>
      <c r="G37" s="6">
        <v>45281</v>
      </c>
      <c r="H37" s="4">
        <v>1</v>
      </c>
      <c r="I37" s="4">
        <v>2</v>
      </c>
      <c r="J37" s="4">
        <v>2</v>
      </c>
      <c r="K37" s="4" t="s">
        <v>30</v>
      </c>
      <c r="L37" s="4">
        <v>2418</v>
      </c>
      <c r="M37" s="4">
        <v>2418</v>
      </c>
      <c r="N37" s="4" t="s">
        <v>204</v>
      </c>
      <c r="O37" s="4" t="s">
        <v>32</v>
      </c>
      <c r="P37" s="4" t="s">
        <v>33</v>
      </c>
      <c r="Q37" s="4">
        <v>0</v>
      </c>
      <c r="R37" s="7">
        <v>45241.0000115741</v>
      </c>
      <c r="S37" s="6">
        <v>45282</v>
      </c>
      <c r="T37" s="4" t="s">
        <v>34</v>
      </c>
      <c r="U37" s="4">
        <v>2418</v>
      </c>
      <c r="V37" s="4">
        <v>0</v>
      </c>
      <c r="W37" s="4">
        <v>0</v>
      </c>
      <c r="X37" s="4" t="s">
        <v>205</v>
      </c>
      <c r="Y37" s="4" t="s">
        <v>206</v>
      </c>
    </row>
    <row r="38" s="4" customFormat="1" spans="1:25">
      <c r="A38" s="4" t="s">
        <v>207</v>
      </c>
      <c r="B38" s="4" t="s">
        <v>26</v>
      </c>
      <c r="C38" s="4" t="s">
        <v>27</v>
      </c>
      <c r="D38" s="4" t="s">
        <v>202</v>
      </c>
      <c r="E38" s="4" t="s">
        <v>208</v>
      </c>
      <c r="F38" s="6">
        <v>45279</v>
      </c>
      <c r="G38" s="6">
        <v>45281</v>
      </c>
      <c r="H38" s="4">
        <v>1</v>
      </c>
      <c r="I38" s="4">
        <v>2</v>
      </c>
      <c r="J38" s="4">
        <v>2</v>
      </c>
      <c r="K38" s="4" t="s">
        <v>30</v>
      </c>
      <c r="L38" s="4">
        <v>2418</v>
      </c>
      <c r="M38" s="4">
        <v>2418</v>
      </c>
      <c r="N38" s="4" t="s">
        <v>209</v>
      </c>
      <c r="O38" s="4" t="s">
        <v>32</v>
      </c>
      <c r="P38" s="4" t="s">
        <v>33</v>
      </c>
      <c r="Q38" s="4">
        <v>0</v>
      </c>
      <c r="R38" s="7">
        <v>45241</v>
      </c>
      <c r="S38" s="6">
        <v>45282</v>
      </c>
      <c r="T38" s="4" t="s">
        <v>34</v>
      </c>
      <c r="U38" s="4">
        <v>2418</v>
      </c>
      <c r="V38" s="4">
        <v>0</v>
      </c>
      <c r="W38" s="4">
        <v>0</v>
      </c>
      <c r="X38" s="4" t="s">
        <v>210</v>
      </c>
      <c r="Y38" s="4" t="s">
        <v>211</v>
      </c>
    </row>
    <row r="39" s="4" customFormat="1" spans="1:25">
      <c r="A39" s="4" t="s">
        <v>212</v>
      </c>
      <c r="B39" s="4" t="s">
        <v>26</v>
      </c>
      <c r="C39" s="4" t="s">
        <v>27</v>
      </c>
      <c r="D39" s="4" t="s">
        <v>213</v>
      </c>
      <c r="E39" s="4" t="s">
        <v>214</v>
      </c>
      <c r="F39" s="6">
        <v>45280</v>
      </c>
      <c r="G39" s="6">
        <v>45281</v>
      </c>
      <c r="H39" s="4">
        <v>1</v>
      </c>
      <c r="I39" s="4">
        <v>1</v>
      </c>
      <c r="J39" s="4">
        <v>1</v>
      </c>
      <c r="K39" s="4" t="s">
        <v>30</v>
      </c>
      <c r="L39" s="4">
        <v>908</v>
      </c>
      <c r="M39" s="4">
        <v>908</v>
      </c>
      <c r="N39" s="4" t="s">
        <v>215</v>
      </c>
      <c r="O39" s="4" t="s">
        <v>32</v>
      </c>
      <c r="P39" s="4" t="s">
        <v>33</v>
      </c>
      <c r="Q39" s="4">
        <v>0</v>
      </c>
      <c r="R39" s="7">
        <v>45242</v>
      </c>
      <c r="S39" s="6">
        <v>45282</v>
      </c>
      <c r="T39" s="4" t="s">
        <v>34</v>
      </c>
      <c r="U39" s="4">
        <v>908</v>
      </c>
      <c r="V39" s="4">
        <v>0</v>
      </c>
      <c r="W39" s="4">
        <v>0</v>
      </c>
      <c r="X39" s="4" t="s">
        <v>216</v>
      </c>
      <c r="Y39" s="4" t="s">
        <v>217</v>
      </c>
    </row>
    <row r="40" s="4" customFormat="1" spans="1:25">
      <c r="A40" s="4" t="s">
        <v>218</v>
      </c>
      <c r="B40" s="4" t="s">
        <v>26</v>
      </c>
      <c r="C40" s="4" t="s">
        <v>27</v>
      </c>
      <c r="D40" s="4" t="s">
        <v>219</v>
      </c>
      <c r="E40" s="4" t="s">
        <v>220</v>
      </c>
      <c r="F40" s="6">
        <v>45279</v>
      </c>
      <c r="G40" s="6">
        <v>45281</v>
      </c>
      <c r="H40" s="4">
        <v>1</v>
      </c>
      <c r="I40" s="4">
        <v>2</v>
      </c>
      <c r="J40" s="4">
        <v>2</v>
      </c>
      <c r="K40" s="4" t="s">
        <v>30</v>
      </c>
      <c r="L40" s="4">
        <v>5322</v>
      </c>
      <c r="M40" s="4">
        <v>5322</v>
      </c>
      <c r="N40" s="4" t="s">
        <v>221</v>
      </c>
      <c r="O40" s="4" t="s">
        <v>32</v>
      </c>
      <c r="P40" s="4" t="s">
        <v>33</v>
      </c>
      <c r="Q40" s="4">
        <v>0</v>
      </c>
      <c r="R40" s="7">
        <v>45244.0000115741</v>
      </c>
      <c r="S40" s="6">
        <v>45282</v>
      </c>
      <c r="T40" s="4" t="s">
        <v>34</v>
      </c>
      <c r="U40" s="4">
        <v>5322</v>
      </c>
      <c r="V40" s="4">
        <v>0</v>
      </c>
      <c r="W40" s="4">
        <v>0</v>
      </c>
      <c r="X40" s="4" t="s">
        <v>222</v>
      </c>
      <c r="Y40" s="4" t="s">
        <v>67</v>
      </c>
    </row>
    <row r="41" s="4" customFormat="1" spans="1:25">
      <c r="A41" s="4" t="s">
        <v>223</v>
      </c>
      <c r="B41" s="4" t="s">
        <v>26</v>
      </c>
      <c r="C41" s="4" t="s">
        <v>27</v>
      </c>
      <c r="D41" s="4" t="s">
        <v>224</v>
      </c>
      <c r="E41" s="4" t="s">
        <v>225</v>
      </c>
      <c r="F41" s="6">
        <v>45278</v>
      </c>
      <c r="G41" s="6">
        <v>45281</v>
      </c>
      <c r="H41" s="4">
        <v>1</v>
      </c>
      <c r="I41" s="4">
        <v>3</v>
      </c>
      <c r="J41" s="4">
        <v>3</v>
      </c>
      <c r="K41" s="4" t="s">
        <v>30</v>
      </c>
      <c r="L41" s="4">
        <v>3783</v>
      </c>
      <c r="M41" s="4">
        <v>3783</v>
      </c>
      <c r="N41" s="4" t="s">
        <v>226</v>
      </c>
      <c r="O41" s="4" t="s">
        <v>32</v>
      </c>
      <c r="P41" s="4" t="s">
        <v>33</v>
      </c>
      <c r="Q41" s="4">
        <v>0</v>
      </c>
      <c r="R41" s="7">
        <v>45244</v>
      </c>
      <c r="S41" s="6">
        <v>45282</v>
      </c>
      <c r="T41" s="4" t="s">
        <v>34</v>
      </c>
      <c r="U41" s="4">
        <v>3783</v>
      </c>
      <c r="V41" s="4">
        <v>0</v>
      </c>
      <c r="W41" s="4">
        <v>0</v>
      </c>
      <c r="X41" s="4" t="s">
        <v>227</v>
      </c>
      <c r="Y41" s="4" t="s">
        <v>228</v>
      </c>
    </row>
    <row r="42" s="4" customFormat="1" spans="1:25">
      <c r="A42" s="4" t="s">
        <v>229</v>
      </c>
      <c r="B42" s="4" t="s">
        <v>26</v>
      </c>
      <c r="C42" s="4" t="s">
        <v>27</v>
      </c>
      <c r="D42" s="4" t="s">
        <v>230</v>
      </c>
      <c r="E42" s="4" t="s">
        <v>231</v>
      </c>
      <c r="F42" s="6">
        <v>45268</v>
      </c>
      <c r="G42" s="6">
        <v>45281</v>
      </c>
      <c r="H42" s="4">
        <v>1</v>
      </c>
      <c r="I42" s="4">
        <v>13</v>
      </c>
      <c r="J42" s="4">
        <v>13</v>
      </c>
      <c r="K42" s="4" t="s">
        <v>30</v>
      </c>
      <c r="L42" s="4">
        <v>10830</v>
      </c>
      <c r="M42" s="4">
        <v>10830</v>
      </c>
      <c r="N42" s="4" t="s">
        <v>232</v>
      </c>
      <c r="O42" s="4" t="s">
        <v>32</v>
      </c>
      <c r="P42" s="4" t="s">
        <v>33</v>
      </c>
      <c r="Q42" s="4">
        <v>0</v>
      </c>
      <c r="R42" s="7">
        <v>45244</v>
      </c>
      <c r="S42" s="6">
        <v>45282</v>
      </c>
      <c r="T42" s="4" t="s">
        <v>34</v>
      </c>
      <c r="U42" s="4">
        <v>10830</v>
      </c>
      <c r="V42" s="4">
        <v>0</v>
      </c>
      <c r="W42" s="4">
        <v>0</v>
      </c>
      <c r="X42" s="4" t="s">
        <v>233</v>
      </c>
      <c r="Y42" s="4" t="s">
        <v>234</v>
      </c>
    </row>
    <row r="43" s="4" customFormat="1" spans="1:25">
      <c r="A43" s="4" t="s">
        <v>235</v>
      </c>
      <c r="B43" s="4" t="s">
        <v>26</v>
      </c>
      <c r="C43" s="4" t="s">
        <v>27</v>
      </c>
      <c r="D43" s="4" t="s">
        <v>236</v>
      </c>
      <c r="E43" s="4" t="s">
        <v>237</v>
      </c>
      <c r="F43" s="6">
        <v>45278</v>
      </c>
      <c r="G43" s="6">
        <v>45281</v>
      </c>
      <c r="H43" s="4">
        <v>1</v>
      </c>
      <c r="I43" s="4">
        <v>3</v>
      </c>
      <c r="J43" s="4">
        <v>3</v>
      </c>
      <c r="K43" s="4" t="s">
        <v>30</v>
      </c>
      <c r="L43" s="4">
        <v>1965</v>
      </c>
      <c r="M43" s="4">
        <v>1965</v>
      </c>
      <c r="N43" s="4" t="s">
        <v>238</v>
      </c>
      <c r="O43" s="4" t="s">
        <v>32</v>
      </c>
      <c r="P43" s="4" t="s">
        <v>33</v>
      </c>
      <c r="Q43" s="4">
        <v>0</v>
      </c>
      <c r="R43" s="7">
        <v>45244</v>
      </c>
      <c r="S43" s="6">
        <v>45282</v>
      </c>
      <c r="T43" s="4" t="s">
        <v>34</v>
      </c>
      <c r="U43" s="4">
        <v>1965</v>
      </c>
      <c r="V43" s="4">
        <v>0</v>
      </c>
      <c r="W43" s="4">
        <v>0</v>
      </c>
      <c r="X43" s="4" t="s">
        <v>239</v>
      </c>
      <c r="Y43" s="4" t="s">
        <v>240</v>
      </c>
    </row>
    <row r="44" s="4" customFormat="1" spans="1:25">
      <c r="A44" s="4" t="s">
        <v>241</v>
      </c>
      <c r="B44" s="4" t="s">
        <v>26</v>
      </c>
      <c r="C44" s="4" t="s">
        <v>27</v>
      </c>
      <c r="D44" s="4" t="s">
        <v>133</v>
      </c>
      <c r="E44" s="4" t="s">
        <v>242</v>
      </c>
      <c r="F44" s="6">
        <v>45280</v>
      </c>
      <c r="G44" s="6">
        <v>45281</v>
      </c>
      <c r="H44" s="4">
        <v>1</v>
      </c>
      <c r="I44" s="4">
        <v>1</v>
      </c>
      <c r="J44" s="4">
        <v>1</v>
      </c>
      <c r="K44" s="4" t="s">
        <v>30</v>
      </c>
      <c r="L44" s="4">
        <v>477</v>
      </c>
      <c r="M44" s="4">
        <v>477</v>
      </c>
      <c r="N44" s="4" t="s">
        <v>243</v>
      </c>
      <c r="O44" s="4" t="s">
        <v>32</v>
      </c>
      <c r="P44" s="4" t="s">
        <v>33</v>
      </c>
      <c r="Q44" s="4">
        <v>0</v>
      </c>
      <c r="R44" s="7">
        <v>45245</v>
      </c>
      <c r="S44" s="6">
        <v>45282</v>
      </c>
      <c r="T44" s="4" t="s">
        <v>34</v>
      </c>
      <c r="U44" s="4">
        <v>477</v>
      </c>
      <c r="V44" s="4">
        <v>0</v>
      </c>
      <c r="W44" s="4">
        <v>0</v>
      </c>
      <c r="X44" s="4" t="s">
        <v>244</v>
      </c>
      <c r="Y44" s="4" t="s">
        <v>245</v>
      </c>
    </row>
    <row r="45" s="4" customFormat="1" spans="1:25">
      <c r="A45" s="4" t="s">
        <v>246</v>
      </c>
      <c r="B45" s="4" t="s">
        <v>26</v>
      </c>
      <c r="C45" s="4" t="s">
        <v>27</v>
      </c>
      <c r="D45" s="4" t="s">
        <v>93</v>
      </c>
      <c r="E45" s="4" t="s">
        <v>247</v>
      </c>
      <c r="F45" s="6">
        <v>45279</v>
      </c>
      <c r="G45" s="6">
        <v>45281</v>
      </c>
      <c r="H45" s="4">
        <v>1</v>
      </c>
      <c r="I45" s="4">
        <v>2</v>
      </c>
      <c r="J45" s="4">
        <v>2</v>
      </c>
      <c r="K45" s="4" t="s">
        <v>30</v>
      </c>
      <c r="L45" s="4">
        <v>1634</v>
      </c>
      <c r="M45" s="4">
        <v>1634</v>
      </c>
      <c r="N45" s="4" t="s">
        <v>248</v>
      </c>
      <c r="O45" s="4" t="s">
        <v>32</v>
      </c>
      <c r="P45" s="4" t="s">
        <v>33</v>
      </c>
      <c r="Q45" s="4">
        <v>0</v>
      </c>
      <c r="R45" s="7">
        <v>45246</v>
      </c>
      <c r="S45" s="6">
        <v>45282</v>
      </c>
      <c r="T45" s="4" t="s">
        <v>34</v>
      </c>
      <c r="U45" s="4">
        <v>1634</v>
      </c>
      <c r="V45" s="4">
        <v>0</v>
      </c>
      <c r="W45" s="4">
        <v>0</v>
      </c>
      <c r="X45" s="4" t="s">
        <v>249</v>
      </c>
      <c r="Y45" s="4" t="s">
        <v>250</v>
      </c>
    </row>
    <row r="46" s="4" customFormat="1" spans="1:25">
      <c r="A46" s="4" t="s">
        <v>251</v>
      </c>
      <c r="B46" s="4" t="s">
        <v>26</v>
      </c>
      <c r="C46" s="4" t="s">
        <v>27</v>
      </c>
      <c r="D46" s="4" t="s">
        <v>44</v>
      </c>
      <c r="E46" s="4" t="s">
        <v>252</v>
      </c>
      <c r="F46" s="6">
        <v>45278</v>
      </c>
      <c r="G46" s="6">
        <v>45281</v>
      </c>
      <c r="H46" s="4">
        <v>1</v>
      </c>
      <c r="I46" s="4">
        <v>3</v>
      </c>
      <c r="J46" s="4">
        <v>3</v>
      </c>
      <c r="K46" s="4" t="s">
        <v>30</v>
      </c>
      <c r="L46" s="4">
        <v>3390</v>
      </c>
      <c r="M46" s="4">
        <v>3390</v>
      </c>
      <c r="N46" s="4" t="s">
        <v>253</v>
      </c>
      <c r="O46" s="4" t="s">
        <v>32</v>
      </c>
      <c r="P46" s="4" t="s">
        <v>33</v>
      </c>
      <c r="Q46" s="4">
        <v>0</v>
      </c>
      <c r="R46" s="7">
        <v>45249</v>
      </c>
      <c r="S46" s="6">
        <v>45282</v>
      </c>
      <c r="T46" s="4" t="s">
        <v>34</v>
      </c>
      <c r="U46" s="4">
        <v>3390</v>
      </c>
      <c r="V46" s="4">
        <v>0</v>
      </c>
      <c r="W46" s="4">
        <v>0</v>
      </c>
      <c r="X46" s="4" t="s">
        <v>254</v>
      </c>
      <c r="Y46" s="4" t="s">
        <v>255</v>
      </c>
    </row>
    <row r="47" s="4" customFormat="1" spans="1:25">
      <c r="A47" s="4" t="s">
        <v>256</v>
      </c>
      <c r="B47" s="4" t="s">
        <v>26</v>
      </c>
      <c r="C47" s="4" t="s">
        <v>27</v>
      </c>
      <c r="D47" s="4" t="s">
        <v>257</v>
      </c>
      <c r="E47" s="4" t="s">
        <v>258</v>
      </c>
      <c r="F47" s="6">
        <v>45278</v>
      </c>
      <c r="G47" s="6">
        <v>45281</v>
      </c>
      <c r="H47" s="4">
        <v>1</v>
      </c>
      <c r="I47" s="4">
        <v>3</v>
      </c>
      <c r="J47" s="4">
        <v>3</v>
      </c>
      <c r="K47" s="4" t="s">
        <v>30</v>
      </c>
      <c r="L47" s="4">
        <v>844</v>
      </c>
      <c r="M47" s="4">
        <v>844</v>
      </c>
      <c r="N47" s="4" t="s">
        <v>259</v>
      </c>
      <c r="O47" s="4" t="s">
        <v>32</v>
      </c>
      <c r="P47" s="4" t="s">
        <v>33</v>
      </c>
      <c r="Q47" s="4">
        <v>0</v>
      </c>
      <c r="R47" s="7">
        <v>45252.0000115741</v>
      </c>
      <c r="S47" s="6">
        <v>45282</v>
      </c>
      <c r="T47" s="4" t="s">
        <v>34</v>
      </c>
      <c r="U47" s="4">
        <v>844</v>
      </c>
      <c r="V47" s="4">
        <v>0</v>
      </c>
      <c r="W47" s="4">
        <v>0</v>
      </c>
      <c r="X47" s="4" t="s">
        <v>260</v>
      </c>
      <c r="Y47" s="4" t="s">
        <v>261</v>
      </c>
    </row>
    <row r="48" s="4" customFormat="1" spans="1:25">
      <c r="A48" s="4" t="s">
        <v>262</v>
      </c>
      <c r="B48" s="4" t="s">
        <v>26</v>
      </c>
      <c r="C48" s="4" t="s">
        <v>27</v>
      </c>
      <c r="D48" s="4" t="s">
        <v>263</v>
      </c>
      <c r="E48" s="4" t="s">
        <v>264</v>
      </c>
      <c r="F48" s="6">
        <v>45276</v>
      </c>
      <c r="G48" s="6">
        <v>45281</v>
      </c>
      <c r="H48" s="4">
        <v>1</v>
      </c>
      <c r="I48" s="4">
        <v>5</v>
      </c>
      <c r="J48" s="4">
        <v>5</v>
      </c>
      <c r="K48" s="4" t="s">
        <v>30</v>
      </c>
      <c r="L48" s="4">
        <v>3386</v>
      </c>
      <c r="M48" s="4">
        <v>3386</v>
      </c>
      <c r="N48" s="4" t="s">
        <v>265</v>
      </c>
      <c r="O48" s="4" t="s">
        <v>32</v>
      </c>
      <c r="P48" s="4" t="s">
        <v>33</v>
      </c>
      <c r="Q48" s="4">
        <v>0</v>
      </c>
      <c r="R48" s="7">
        <v>45252.0000115741</v>
      </c>
      <c r="S48" s="6">
        <v>45282</v>
      </c>
      <c r="T48" s="4" t="s">
        <v>34</v>
      </c>
      <c r="U48" s="4">
        <v>3386</v>
      </c>
      <c r="V48" s="4">
        <v>0</v>
      </c>
      <c r="W48" s="4">
        <v>0</v>
      </c>
      <c r="X48" s="4" t="s">
        <v>266</v>
      </c>
      <c r="Y48" s="4" t="s">
        <v>267</v>
      </c>
    </row>
    <row r="49" s="4" customFormat="1" spans="1:25">
      <c r="A49" s="4" t="s">
        <v>268</v>
      </c>
      <c r="B49" s="4" t="s">
        <v>26</v>
      </c>
      <c r="C49" s="4" t="s">
        <v>27</v>
      </c>
      <c r="D49" s="4" t="s">
        <v>81</v>
      </c>
      <c r="E49" s="4" t="s">
        <v>53</v>
      </c>
      <c r="F49" s="6">
        <v>45280</v>
      </c>
      <c r="G49" s="6">
        <v>45281</v>
      </c>
      <c r="H49" s="4">
        <v>1</v>
      </c>
      <c r="I49" s="4">
        <v>1</v>
      </c>
      <c r="J49" s="4">
        <v>1</v>
      </c>
      <c r="K49" s="4" t="s">
        <v>30</v>
      </c>
      <c r="L49" s="4">
        <v>620</v>
      </c>
      <c r="M49" s="4">
        <v>620</v>
      </c>
      <c r="N49" s="4" t="s">
        <v>269</v>
      </c>
      <c r="O49" s="4" t="s">
        <v>32</v>
      </c>
      <c r="P49" s="4" t="s">
        <v>33</v>
      </c>
      <c r="Q49" s="4">
        <v>0</v>
      </c>
      <c r="R49" s="7">
        <v>45252.0000115741</v>
      </c>
      <c r="S49" s="6">
        <v>45282</v>
      </c>
      <c r="T49" s="4" t="s">
        <v>34</v>
      </c>
      <c r="U49" s="4">
        <v>620</v>
      </c>
      <c r="V49" s="4">
        <v>0</v>
      </c>
      <c r="W49" s="4">
        <v>0</v>
      </c>
      <c r="X49" s="4" t="s">
        <v>270</v>
      </c>
      <c r="Y49" s="4" t="s">
        <v>271</v>
      </c>
    </row>
    <row r="50" s="4" customFormat="1" spans="1:25">
      <c r="A50" s="4" t="s">
        <v>272</v>
      </c>
      <c r="B50" s="4" t="s">
        <v>26</v>
      </c>
      <c r="C50" s="4" t="s">
        <v>27</v>
      </c>
      <c r="D50" s="4" t="s">
        <v>273</v>
      </c>
      <c r="E50" s="4" t="s">
        <v>274</v>
      </c>
      <c r="F50" s="6">
        <v>45280</v>
      </c>
      <c r="G50" s="6">
        <v>45281</v>
      </c>
      <c r="H50" s="4">
        <v>1</v>
      </c>
      <c r="I50" s="4">
        <v>1</v>
      </c>
      <c r="J50" s="4">
        <v>1</v>
      </c>
      <c r="K50" s="4" t="s">
        <v>30</v>
      </c>
      <c r="L50" s="4">
        <v>3576</v>
      </c>
      <c r="M50" s="4">
        <v>3576</v>
      </c>
      <c r="N50" s="4" t="s">
        <v>275</v>
      </c>
      <c r="O50" s="4" t="s">
        <v>32</v>
      </c>
      <c r="P50" s="4" t="s">
        <v>33</v>
      </c>
      <c r="Q50" s="4">
        <v>0</v>
      </c>
      <c r="R50" s="7">
        <v>45252.0000115741</v>
      </c>
      <c r="S50" s="6">
        <v>45282</v>
      </c>
      <c r="T50" s="4" t="s">
        <v>34</v>
      </c>
      <c r="U50" s="4">
        <v>3576</v>
      </c>
      <c r="V50" s="4">
        <v>0</v>
      </c>
      <c r="W50" s="4">
        <v>0</v>
      </c>
      <c r="X50" s="4" t="s">
        <v>276</v>
      </c>
      <c r="Y50" s="4" t="s">
        <v>277</v>
      </c>
    </row>
    <row r="51" s="4" customFormat="1" spans="1:25">
      <c r="A51" s="4" t="s">
        <v>278</v>
      </c>
      <c r="B51" s="4" t="s">
        <v>26</v>
      </c>
      <c r="C51" s="4" t="s">
        <v>27</v>
      </c>
      <c r="D51" s="4" t="s">
        <v>279</v>
      </c>
      <c r="E51" s="4" t="s">
        <v>280</v>
      </c>
      <c r="F51" s="6">
        <v>45280</v>
      </c>
      <c r="G51" s="6">
        <v>45281</v>
      </c>
      <c r="H51" s="4">
        <v>1</v>
      </c>
      <c r="I51" s="4">
        <v>1</v>
      </c>
      <c r="J51" s="4">
        <v>1</v>
      </c>
      <c r="K51" s="4" t="s">
        <v>30</v>
      </c>
      <c r="L51" s="4">
        <v>1625</v>
      </c>
      <c r="M51" s="4">
        <v>1625</v>
      </c>
      <c r="N51" s="4" t="s">
        <v>281</v>
      </c>
      <c r="O51" s="4" t="s">
        <v>32</v>
      </c>
      <c r="P51" s="4" t="s">
        <v>33</v>
      </c>
      <c r="Q51" s="4">
        <v>0</v>
      </c>
      <c r="R51" s="7">
        <v>45254.0000115741</v>
      </c>
      <c r="S51" s="6">
        <v>45282</v>
      </c>
      <c r="T51" s="4" t="s">
        <v>34</v>
      </c>
      <c r="U51" s="4">
        <v>1625</v>
      </c>
      <c r="V51" s="4">
        <v>0</v>
      </c>
      <c r="W51" s="4">
        <v>0</v>
      </c>
      <c r="X51" s="4" t="s">
        <v>282</v>
      </c>
      <c r="Y51" s="4" t="s">
        <v>283</v>
      </c>
    </row>
    <row r="52" s="4" customFormat="1" spans="1:25">
      <c r="A52" s="4" t="s">
        <v>284</v>
      </c>
      <c r="B52" s="4" t="s">
        <v>26</v>
      </c>
      <c r="C52" s="4" t="s">
        <v>27</v>
      </c>
      <c r="D52" s="4" t="s">
        <v>285</v>
      </c>
      <c r="E52" s="4" t="s">
        <v>286</v>
      </c>
      <c r="F52" s="6">
        <v>45279</v>
      </c>
      <c r="G52" s="6">
        <v>45281</v>
      </c>
      <c r="H52" s="4">
        <v>3</v>
      </c>
      <c r="I52" s="4">
        <v>2</v>
      </c>
      <c r="J52" s="4">
        <v>6</v>
      </c>
      <c r="K52" s="4" t="s">
        <v>30</v>
      </c>
      <c r="L52" s="4">
        <v>4530</v>
      </c>
      <c r="M52" s="4">
        <v>4530</v>
      </c>
      <c r="N52" s="4" t="s">
        <v>287</v>
      </c>
      <c r="O52" s="4" t="s">
        <v>32</v>
      </c>
      <c r="P52" s="4" t="s">
        <v>33</v>
      </c>
      <c r="Q52" s="4">
        <v>0</v>
      </c>
      <c r="R52" s="7">
        <v>45255.0000115741</v>
      </c>
      <c r="S52" s="6">
        <v>45282</v>
      </c>
      <c r="T52" s="4" t="s">
        <v>34</v>
      </c>
      <c r="U52" s="4">
        <v>4530</v>
      </c>
      <c r="V52" s="4">
        <v>0</v>
      </c>
      <c r="W52" s="4">
        <v>0</v>
      </c>
      <c r="X52" s="4" t="s">
        <v>288</v>
      </c>
      <c r="Y52" s="4" t="s">
        <v>289</v>
      </c>
    </row>
    <row r="53" s="4" customFormat="1" spans="1:25">
      <c r="A53" s="4" t="s">
        <v>290</v>
      </c>
      <c r="B53" s="4" t="s">
        <v>26</v>
      </c>
      <c r="C53" s="4" t="s">
        <v>27</v>
      </c>
      <c r="D53" s="4" t="s">
        <v>291</v>
      </c>
      <c r="E53" s="4" t="s">
        <v>292</v>
      </c>
      <c r="F53" s="6">
        <v>45277</v>
      </c>
      <c r="G53" s="6">
        <v>45281</v>
      </c>
      <c r="H53" s="4">
        <v>1</v>
      </c>
      <c r="I53" s="4">
        <v>4</v>
      </c>
      <c r="J53" s="4">
        <v>4</v>
      </c>
      <c r="K53" s="4" t="s">
        <v>30</v>
      </c>
      <c r="L53" s="4">
        <v>4200</v>
      </c>
      <c r="M53" s="4">
        <v>4200</v>
      </c>
      <c r="N53" s="4" t="s">
        <v>293</v>
      </c>
      <c r="O53" s="4" t="s">
        <v>32</v>
      </c>
      <c r="P53" s="4" t="s">
        <v>33</v>
      </c>
      <c r="Q53" s="4">
        <v>0</v>
      </c>
      <c r="R53" s="7">
        <v>45255</v>
      </c>
      <c r="S53" s="6">
        <v>45282</v>
      </c>
      <c r="T53" s="4" t="s">
        <v>34</v>
      </c>
      <c r="U53" s="4">
        <v>4200</v>
      </c>
      <c r="V53" s="4">
        <v>0</v>
      </c>
      <c r="W53" s="4">
        <v>0</v>
      </c>
      <c r="X53" s="4" t="s">
        <v>294</v>
      </c>
      <c r="Y53" s="4" t="s">
        <v>295</v>
      </c>
    </row>
    <row r="54" s="4" customFormat="1" spans="1:25">
      <c r="A54" s="4" t="s">
        <v>296</v>
      </c>
      <c r="B54" s="4" t="s">
        <v>26</v>
      </c>
      <c r="C54" s="4" t="s">
        <v>27</v>
      </c>
      <c r="D54" s="4" t="s">
        <v>297</v>
      </c>
      <c r="E54" s="4" t="s">
        <v>298</v>
      </c>
      <c r="F54" s="6">
        <v>45277</v>
      </c>
      <c r="G54" s="6">
        <v>45281</v>
      </c>
      <c r="H54" s="4">
        <v>1</v>
      </c>
      <c r="I54" s="4">
        <v>4</v>
      </c>
      <c r="J54" s="4">
        <v>4</v>
      </c>
      <c r="K54" s="4" t="s">
        <v>30</v>
      </c>
      <c r="L54" s="4">
        <v>1465</v>
      </c>
      <c r="M54" s="4">
        <v>1465</v>
      </c>
      <c r="N54" s="4" t="s">
        <v>299</v>
      </c>
      <c r="O54" s="4" t="s">
        <v>32</v>
      </c>
      <c r="P54" s="4" t="s">
        <v>33</v>
      </c>
      <c r="Q54" s="4">
        <v>0</v>
      </c>
      <c r="R54" s="7">
        <v>45257</v>
      </c>
      <c r="S54" s="6">
        <v>45282</v>
      </c>
      <c r="T54" s="4" t="s">
        <v>34</v>
      </c>
      <c r="U54" s="4">
        <v>1465</v>
      </c>
      <c r="V54" s="4">
        <v>0</v>
      </c>
      <c r="W54" s="4">
        <v>0</v>
      </c>
      <c r="X54" s="4" t="s">
        <v>300</v>
      </c>
      <c r="Y54" s="4" t="s">
        <v>301</v>
      </c>
    </row>
    <row r="55" s="4" customFormat="1" spans="1:25">
      <c r="A55" s="4" t="s">
        <v>302</v>
      </c>
      <c r="B55" s="4" t="s">
        <v>26</v>
      </c>
      <c r="C55" s="4" t="s">
        <v>27</v>
      </c>
      <c r="D55" s="4" t="s">
        <v>303</v>
      </c>
      <c r="E55" s="4" t="s">
        <v>304</v>
      </c>
      <c r="F55" s="6">
        <v>45278</v>
      </c>
      <c r="G55" s="6">
        <v>45281</v>
      </c>
      <c r="H55" s="4">
        <v>1</v>
      </c>
      <c r="I55" s="4">
        <v>3</v>
      </c>
      <c r="J55" s="4">
        <v>3</v>
      </c>
      <c r="K55" s="4" t="s">
        <v>30</v>
      </c>
      <c r="L55" s="4">
        <v>2580</v>
      </c>
      <c r="M55" s="4">
        <v>2580</v>
      </c>
      <c r="N55" s="4" t="s">
        <v>305</v>
      </c>
      <c r="O55" s="4" t="s">
        <v>32</v>
      </c>
      <c r="P55" s="4" t="s">
        <v>33</v>
      </c>
      <c r="Q55" s="4">
        <v>0</v>
      </c>
      <c r="R55" s="7">
        <v>45258</v>
      </c>
      <c r="S55" s="6">
        <v>45282</v>
      </c>
      <c r="T55" s="4" t="s">
        <v>34</v>
      </c>
      <c r="U55" s="4">
        <v>2580</v>
      </c>
      <c r="V55" s="4">
        <v>0</v>
      </c>
      <c r="W55" s="4">
        <v>0</v>
      </c>
      <c r="X55" s="4" t="s">
        <v>306</v>
      </c>
      <c r="Y55" s="4" t="s">
        <v>307</v>
      </c>
    </row>
    <row r="56" s="4" customFormat="1" spans="1:25">
      <c r="A56" s="4" t="s">
        <v>308</v>
      </c>
      <c r="B56" s="4" t="s">
        <v>26</v>
      </c>
      <c r="C56" s="4" t="s">
        <v>27</v>
      </c>
      <c r="D56" s="4" t="s">
        <v>81</v>
      </c>
      <c r="E56" s="4" t="s">
        <v>309</v>
      </c>
      <c r="F56" s="6">
        <v>45279</v>
      </c>
      <c r="G56" s="6">
        <v>45281</v>
      </c>
      <c r="H56" s="4">
        <v>1</v>
      </c>
      <c r="I56" s="4">
        <v>2</v>
      </c>
      <c r="J56" s="4">
        <v>2</v>
      </c>
      <c r="K56" s="4" t="s">
        <v>30</v>
      </c>
      <c r="L56" s="4">
        <v>1500</v>
      </c>
      <c r="M56" s="4">
        <v>1500</v>
      </c>
      <c r="N56" s="4" t="s">
        <v>310</v>
      </c>
      <c r="O56" s="4" t="s">
        <v>32</v>
      </c>
      <c r="P56" s="4" t="s">
        <v>33</v>
      </c>
      <c r="Q56" s="4">
        <v>0</v>
      </c>
      <c r="R56" s="7">
        <v>45257</v>
      </c>
      <c r="S56" s="6">
        <v>45282</v>
      </c>
      <c r="T56" s="4" t="s">
        <v>34</v>
      </c>
      <c r="U56" s="4">
        <v>1500</v>
      </c>
      <c r="V56" s="4">
        <v>0</v>
      </c>
      <c r="W56" s="4">
        <v>0</v>
      </c>
      <c r="X56" s="4" t="s">
        <v>311</v>
      </c>
      <c r="Y56" s="4" t="s">
        <v>312</v>
      </c>
    </row>
    <row r="57" s="4" customFormat="1" spans="1:25">
      <c r="A57" s="4" t="s">
        <v>313</v>
      </c>
      <c r="B57" s="4" t="s">
        <v>26</v>
      </c>
      <c r="C57" s="4" t="s">
        <v>27</v>
      </c>
      <c r="D57" s="4" t="s">
        <v>168</v>
      </c>
      <c r="E57" s="4" t="s">
        <v>314</v>
      </c>
      <c r="F57" s="6">
        <v>45278</v>
      </c>
      <c r="G57" s="6">
        <v>45281</v>
      </c>
      <c r="H57" s="4">
        <v>7</v>
      </c>
      <c r="I57" s="4">
        <v>3</v>
      </c>
      <c r="J57" s="4">
        <v>21</v>
      </c>
      <c r="K57" s="4" t="s">
        <v>30</v>
      </c>
      <c r="L57" s="4">
        <v>18480</v>
      </c>
      <c r="M57" s="4">
        <v>18480</v>
      </c>
      <c r="N57" s="4" t="s">
        <v>315</v>
      </c>
      <c r="O57" s="4" t="s">
        <v>32</v>
      </c>
      <c r="P57" s="4" t="s">
        <v>33</v>
      </c>
      <c r="Q57" s="4">
        <v>0</v>
      </c>
      <c r="R57" s="7">
        <v>45258</v>
      </c>
      <c r="S57" s="6">
        <v>45282</v>
      </c>
      <c r="T57" s="4" t="s">
        <v>34</v>
      </c>
      <c r="U57" s="4">
        <v>18480</v>
      </c>
      <c r="V57" s="4">
        <v>0</v>
      </c>
      <c r="W57" s="4">
        <v>0</v>
      </c>
      <c r="X57" s="4" t="s">
        <v>316</v>
      </c>
      <c r="Y57" s="4" t="s">
        <v>317</v>
      </c>
    </row>
    <row r="58" s="4" customFormat="1" spans="1:25">
      <c r="A58" s="4" t="s">
        <v>318</v>
      </c>
      <c r="B58" s="4" t="s">
        <v>26</v>
      </c>
      <c r="C58" s="4" t="s">
        <v>27</v>
      </c>
      <c r="D58" s="4" t="s">
        <v>319</v>
      </c>
      <c r="E58" s="4" t="s">
        <v>320</v>
      </c>
      <c r="F58" s="6">
        <v>45278</v>
      </c>
      <c r="G58" s="6">
        <v>45281</v>
      </c>
      <c r="H58" s="4">
        <v>1</v>
      </c>
      <c r="I58" s="4">
        <v>3</v>
      </c>
      <c r="J58" s="4">
        <v>3</v>
      </c>
      <c r="K58" s="4" t="s">
        <v>30</v>
      </c>
      <c r="L58" s="4">
        <v>3999</v>
      </c>
      <c r="M58" s="4">
        <v>3999</v>
      </c>
      <c r="N58" s="4" t="s">
        <v>321</v>
      </c>
      <c r="O58" s="4" t="s">
        <v>32</v>
      </c>
      <c r="P58" s="4" t="s">
        <v>33</v>
      </c>
      <c r="Q58" s="4">
        <v>0</v>
      </c>
      <c r="R58" s="7">
        <v>45258</v>
      </c>
      <c r="S58" s="6">
        <v>45282</v>
      </c>
      <c r="T58" s="4" t="s">
        <v>34</v>
      </c>
      <c r="U58" s="4">
        <v>3999</v>
      </c>
      <c r="V58" s="4">
        <v>0</v>
      </c>
      <c r="W58" s="4">
        <v>0</v>
      </c>
      <c r="X58" s="4" t="s">
        <v>322</v>
      </c>
      <c r="Y58" s="4" t="s">
        <v>323</v>
      </c>
    </row>
    <row r="59" s="4" customFormat="1" spans="1:25">
      <c r="A59" s="4" t="s">
        <v>324</v>
      </c>
      <c r="B59" s="4" t="s">
        <v>26</v>
      </c>
      <c r="C59" s="4" t="s">
        <v>27</v>
      </c>
      <c r="D59" s="4" t="s">
        <v>325</v>
      </c>
      <c r="E59" s="4" t="s">
        <v>326</v>
      </c>
      <c r="F59" s="6">
        <v>45280</v>
      </c>
      <c r="G59" s="6">
        <v>45281</v>
      </c>
      <c r="H59" s="4">
        <v>2</v>
      </c>
      <c r="I59" s="4">
        <v>1</v>
      </c>
      <c r="J59" s="4">
        <v>2</v>
      </c>
      <c r="K59" s="4" t="s">
        <v>30</v>
      </c>
      <c r="L59" s="4">
        <v>3188</v>
      </c>
      <c r="M59" s="4">
        <v>3188</v>
      </c>
      <c r="N59" s="4" t="s">
        <v>327</v>
      </c>
      <c r="O59" s="4" t="s">
        <v>32</v>
      </c>
      <c r="P59" s="4" t="s">
        <v>33</v>
      </c>
      <c r="Q59" s="4">
        <v>0</v>
      </c>
      <c r="R59" s="7">
        <v>45259</v>
      </c>
      <c r="S59" s="6">
        <v>45282</v>
      </c>
      <c r="T59" s="4" t="s">
        <v>34</v>
      </c>
      <c r="U59" s="4">
        <v>3188</v>
      </c>
      <c r="V59" s="4">
        <v>0</v>
      </c>
      <c r="W59" s="4">
        <v>0</v>
      </c>
      <c r="X59" s="4" t="s">
        <v>328</v>
      </c>
      <c r="Y59" s="4" t="s">
        <v>329</v>
      </c>
    </row>
    <row r="60" s="4" customFormat="1" spans="1:25">
      <c r="A60" s="4" t="s">
        <v>330</v>
      </c>
      <c r="B60" s="4" t="s">
        <v>26</v>
      </c>
      <c r="C60" s="4" t="s">
        <v>27</v>
      </c>
      <c r="D60" s="4" t="s">
        <v>168</v>
      </c>
      <c r="E60" s="4" t="s">
        <v>331</v>
      </c>
      <c r="F60" s="6">
        <v>45279</v>
      </c>
      <c r="G60" s="6">
        <v>45281</v>
      </c>
      <c r="H60" s="4">
        <v>1</v>
      </c>
      <c r="I60" s="4">
        <v>2</v>
      </c>
      <c r="J60" s="4">
        <v>2</v>
      </c>
      <c r="K60" s="4" t="s">
        <v>30</v>
      </c>
      <c r="L60" s="4">
        <v>2000</v>
      </c>
      <c r="M60" s="4">
        <v>2000</v>
      </c>
      <c r="N60" s="4" t="s">
        <v>332</v>
      </c>
      <c r="O60" s="4" t="s">
        <v>32</v>
      </c>
      <c r="P60" s="4" t="s">
        <v>33</v>
      </c>
      <c r="Q60" s="4">
        <v>0</v>
      </c>
      <c r="R60" s="7">
        <v>45259.0000115741</v>
      </c>
      <c r="S60" s="6">
        <v>45282</v>
      </c>
      <c r="T60" s="4" t="s">
        <v>34</v>
      </c>
      <c r="U60" s="4">
        <v>2000</v>
      </c>
      <c r="V60" s="4">
        <v>0</v>
      </c>
      <c r="W60" s="4">
        <v>0</v>
      </c>
      <c r="X60" s="4" t="s">
        <v>333</v>
      </c>
      <c r="Y60" s="4" t="s">
        <v>334</v>
      </c>
    </row>
    <row r="61" s="4" customFormat="1" spans="1:25">
      <c r="A61" s="4" t="s">
        <v>335</v>
      </c>
      <c r="B61" s="4" t="s">
        <v>26</v>
      </c>
      <c r="C61" s="4" t="s">
        <v>27</v>
      </c>
      <c r="D61" s="4" t="s">
        <v>133</v>
      </c>
      <c r="E61" s="4" t="s">
        <v>336</v>
      </c>
      <c r="F61" s="6">
        <v>45280</v>
      </c>
      <c r="G61" s="6">
        <v>45281</v>
      </c>
      <c r="H61" s="4">
        <v>1</v>
      </c>
      <c r="I61" s="4">
        <v>1</v>
      </c>
      <c r="J61" s="4">
        <v>1</v>
      </c>
      <c r="K61" s="4" t="s">
        <v>30</v>
      </c>
      <c r="L61" s="4">
        <v>537</v>
      </c>
      <c r="M61" s="4">
        <v>537</v>
      </c>
      <c r="N61" s="4" t="s">
        <v>337</v>
      </c>
      <c r="O61" s="4" t="s">
        <v>32</v>
      </c>
      <c r="P61" s="4" t="s">
        <v>33</v>
      </c>
      <c r="Q61" s="4">
        <v>0</v>
      </c>
      <c r="R61" s="7">
        <v>45260</v>
      </c>
      <c r="S61" s="6">
        <v>45282</v>
      </c>
      <c r="T61" s="4" t="s">
        <v>34</v>
      </c>
      <c r="U61" s="4">
        <v>537</v>
      </c>
      <c r="V61" s="4">
        <v>0</v>
      </c>
      <c r="W61" s="4">
        <v>0</v>
      </c>
      <c r="X61" s="4" t="s">
        <v>338</v>
      </c>
      <c r="Y61" s="4" t="s">
        <v>339</v>
      </c>
    </row>
    <row r="62" s="4" customFormat="1" spans="1:25">
      <c r="A62" s="4" t="s">
        <v>340</v>
      </c>
      <c r="B62" s="4" t="s">
        <v>26</v>
      </c>
      <c r="C62" s="4" t="s">
        <v>27</v>
      </c>
      <c r="D62" s="4" t="s">
        <v>341</v>
      </c>
      <c r="E62" s="4" t="s">
        <v>342</v>
      </c>
      <c r="F62" s="6">
        <v>45276</v>
      </c>
      <c r="G62" s="6">
        <v>45281</v>
      </c>
      <c r="H62" s="4">
        <v>2</v>
      </c>
      <c r="I62" s="4">
        <v>5</v>
      </c>
      <c r="J62" s="4">
        <v>10</v>
      </c>
      <c r="K62" s="4" t="s">
        <v>30</v>
      </c>
      <c r="L62" s="4">
        <v>7192</v>
      </c>
      <c r="M62" s="4">
        <v>7192</v>
      </c>
      <c r="N62" s="4" t="s">
        <v>343</v>
      </c>
      <c r="O62" s="4" t="s">
        <v>32</v>
      </c>
      <c r="P62" s="4" t="s">
        <v>33</v>
      </c>
      <c r="Q62" s="4">
        <v>0</v>
      </c>
      <c r="R62" s="7">
        <v>45260</v>
      </c>
      <c r="S62" s="6">
        <v>45282</v>
      </c>
      <c r="T62" s="4" t="s">
        <v>34</v>
      </c>
      <c r="U62" s="4">
        <v>7192</v>
      </c>
      <c r="V62" s="4">
        <v>0</v>
      </c>
      <c r="W62" s="4">
        <v>0</v>
      </c>
      <c r="X62" s="4" t="s">
        <v>344</v>
      </c>
      <c r="Y62" s="4" t="s">
        <v>345</v>
      </c>
    </row>
    <row r="63" s="4" customFormat="1" spans="1:25">
      <c r="A63" s="4" t="s">
        <v>346</v>
      </c>
      <c r="B63" s="4" t="s">
        <v>26</v>
      </c>
      <c r="C63" s="4" t="s">
        <v>27</v>
      </c>
      <c r="D63" s="4" t="s">
        <v>347</v>
      </c>
      <c r="E63" s="4" t="s">
        <v>348</v>
      </c>
      <c r="F63" s="6">
        <v>45280</v>
      </c>
      <c r="G63" s="6">
        <v>45281</v>
      </c>
      <c r="H63" s="4">
        <v>1</v>
      </c>
      <c r="I63" s="4">
        <v>1</v>
      </c>
      <c r="J63" s="4">
        <v>1</v>
      </c>
      <c r="K63" s="4" t="s">
        <v>30</v>
      </c>
      <c r="L63" s="4">
        <v>1774</v>
      </c>
      <c r="M63" s="4">
        <v>1774</v>
      </c>
      <c r="N63" s="4" t="s">
        <v>349</v>
      </c>
      <c r="O63" s="4" t="s">
        <v>32</v>
      </c>
      <c r="P63" s="4" t="s">
        <v>33</v>
      </c>
      <c r="Q63" s="4">
        <v>0</v>
      </c>
      <c r="R63" s="7">
        <v>45261</v>
      </c>
      <c r="S63" s="6">
        <v>45282</v>
      </c>
      <c r="T63" s="4" t="s">
        <v>34</v>
      </c>
      <c r="U63" s="4">
        <v>1774</v>
      </c>
      <c r="V63" s="4">
        <v>0</v>
      </c>
      <c r="W63" s="4">
        <v>0</v>
      </c>
      <c r="X63" s="4" t="s">
        <v>350</v>
      </c>
      <c r="Y63" s="4" t="s">
        <v>351</v>
      </c>
    </row>
    <row r="64" s="4" customFormat="1" spans="1:25">
      <c r="A64" s="4" t="s">
        <v>352</v>
      </c>
      <c r="B64" s="4" t="s">
        <v>26</v>
      </c>
      <c r="C64" s="4" t="s">
        <v>27</v>
      </c>
      <c r="D64" s="4" t="s">
        <v>353</v>
      </c>
      <c r="E64" s="4" t="s">
        <v>354</v>
      </c>
      <c r="F64" s="6">
        <v>45280</v>
      </c>
      <c r="G64" s="6">
        <v>45281</v>
      </c>
      <c r="H64" s="4">
        <v>1</v>
      </c>
      <c r="I64" s="4">
        <v>1</v>
      </c>
      <c r="J64" s="4">
        <v>1</v>
      </c>
      <c r="K64" s="4" t="s">
        <v>30</v>
      </c>
      <c r="L64" s="4">
        <v>721</v>
      </c>
      <c r="M64" s="4">
        <v>721</v>
      </c>
      <c r="N64" s="4" t="s">
        <v>355</v>
      </c>
      <c r="O64" s="4" t="s">
        <v>32</v>
      </c>
      <c r="P64" s="4" t="s">
        <v>33</v>
      </c>
      <c r="Q64" s="4">
        <v>0</v>
      </c>
      <c r="R64" s="7">
        <v>45261</v>
      </c>
      <c r="S64" s="6">
        <v>45282</v>
      </c>
      <c r="T64" s="4" t="s">
        <v>34</v>
      </c>
      <c r="U64" s="4">
        <v>721</v>
      </c>
      <c r="V64" s="4">
        <v>0</v>
      </c>
      <c r="W64" s="4">
        <v>0</v>
      </c>
      <c r="X64" s="4" t="s">
        <v>356</v>
      </c>
      <c r="Y64" s="4" t="s">
        <v>357</v>
      </c>
    </row>
    <row r="65" s="4" customFormat="1" spans="1:25">
      <c r="A65" s="4" t="s">
        <v>358</v>
      </c>
      <c r="B65" s="4" t="s">
        <v>26</v>
      </c>
      <c r="C65" s="4" t="s">
        <v>27</v>
      </c>
      <c r="D65" s="4" t="s">
        <v>359</v>
      </c>
      <c r="E65" s="4" t="s">
        <v>360</v>
      </c>
      <c r="F65" s="6">
        <v>45280</v>
      </c>
      <c r="G65" s="6">
        <v>45281</v>
      </c>
      <c r="H65" s="4">
        <v>1</v>
      </c>
      <c r="I65" s="4">
        <v>1</v>
      </c>
      <c r="J65" s="4">
        <v>1</v>
      </c>
      <c r="K65" s="4" t="s">
        <v>30</v>
      </c>
      <c r="L65" s="4">
        <v>468</v>
      </c>
      <c r="M65" s="4">
        <v>468</v>
      </c>
      <c r="N65" s="4" t="s">
        <v>361</v>
      </c>
      <c r="O65" s="4" t="s">
        <v>32</v>
      </c>
      <c r="P65" s="4" t="s">
        <v>33</v>
      </c>
      <c r="Q65" s="4">
        <v>0</v>
      </c>
      <c r="R65" s="7">
        <v>45263.0000115741</v>
      </c>
      <c r="S65" s="6">
        <v>45282</v>
      </c>
      <c r="T65" s="4" t="s">
        <v>34</v>
      </c>
      <c r="U65" s="4">
        <v>468</v>
      </c>
      <c r="V65" s="4">
        <v>0</v>
      </c>
      <c r="W65" s="4">
        <v>0</v>
      </c>
      <c r="X65" s="4" t="s">
        <v>362</v>
      </c>
      <c r="Y65" s="4" t="s">
        <v>363</v>
      </c>
    </row>
    <row r="66" s="4" customFormat="1" spans="1:25">
      <c r="A66" s="4" t="s">
        <v>364</v>
      </c>
      <c r="B66" s="4" t="s">
        <v>26</v>
      </c>
      <c r="C66" s="4" t="s">
        <v>27</v>
      </c>
      <c r="D66" s="4" t="s">
        <v>365</v>
      </c>
      <c r="E66" s="4" t="s">
        <v>366</v>
      </c>
      <c r="F66" s="6">
        <v>45280</v>
      </c>
      <c r="G66" s="6">
        <v>45281</v>
      </c>
      <c r="H66" s="4">
        <v>1</v>
      </c>
      <c r="I66" s="4">
        <v>1</v>
      </c>
      <c r="J66" s="4">
        <v>1</v>
      </c>
      <c r="K66" s="4" t="s">
        <v>30</v>
      </c>
      <c r="L66" s="4">
        <v>411</v>
      </c>
      <c r="M66" s="4">
        <v>411</v>
      </c>
      <c r="N66" s="4" t="s">
        <v>367</v>
      </c>
      <c r="O66" s="4" t="s">
        <v>32</v>
      </c>
      <c r="P66" s="4" t="s">
        <v>33</v>
      </c>
      <c r="Q66" s="4">
        <v>0</v>
      </c>
      <c r="R66" s="7">
        <v>45263.0000115741</v>
      </c>
      <c r="S66" s="6">
        <v>45282</v>
      </c>
      <c r="T66" s="4" t="s">
        <v>34</v>
      </c>
      <c r="U66" s="4">
        <v>411</v>
      </c>
      <c r="V66" s="4">
        <v>0</v>
      </c>
      <c r="W66" s="4">
        <v>0</v>
      </c>
      <c r="X66" s="4" t="s">
        <v>368</v>
      </c>
      <c r="Y66" s="4" t="s">
        <v>369</v>
      </c>
    </row>
    <row r="67" s="4" customFormat="1" spans="1:25">
      <c r="A67" s="4" t="s">
        <v>370</v>
      </c>
      <c r="B67" s="4" t="s">
        <v>26</v>
      </c>
      <c r="C67" s="4" t="s">
        <v>27</v>
      </c>
      <c r="D67" s="4" t="s">
        <v>371</v>
      </c>
      <c r="E67" s="4" t="s">
        <v>372</v>
      </c>
      <c r="F67" s="6">
        <v>45279</v>
      </c>
      <c r="G67" s="6">
        <v>45281</v>
      </c>
      <c r="H67" s="4">
        <v>1</v>
      </c>
      <c r="I67" s="4">
        <v>2</v>
      </c>
      <c r="J67" s="4">
        <v>2</v>
      </c>
      <c r="K67" s="4" t="s">
        <v>30</v>
      </c>
      <c r="L67" s="4">
        <v>2444</v>
      </c>
      <c r="M67" s="4">
        <v>2444</v>
      </c>
      <c r="N67" s="4" t="s">
        <v>373</v>
      </c>
      <c r="O67" s="4" t="s">
        <v>32</v>
      </c>
      <c r="P67" s="4" t="s">
        <v>33</v>
      </c>
      <c r="Q67" s="4">
        <v>0</v>
      </c>
      <c r="R67" s="7">
        <v>45263</v>
      </c>
      <c r="S67" s="6">
        <v>45282</v>
      </c>
      <c r="T67" s="4" t="s">
        <v>34</v>
      </c>
      <c r="U67" s="4">
        <v>2444</v>
      </c>
      <c r="V67" s="4">
        <v>0</v>
      </c>
      <c r="W67" s="4">
        <v>0</v>
      </c>
      <c r="X67" s="4" t="s">
        <v>374</v>
      </c>
      <c r="Y67" s="4" t="s">
        <v>375</v>
      </c>
    </row>
    <row r="68" s="4" customFormat="1" spans="1:25">
      <c r="A68" s="4" t="s">
        <v>376</v>
      </c>
      <c r="B68" s="4" t="s">
        <v>26</v>
      </c>
      <c r="C68" s="4" t="s">
        <v>27</v>
      </c>
      <c r="D68" s="4" t="s">
        <v>191</v>
      </c>
      <c r="E68" s="4" t="s">
        <v>377</v>
      </c>
      <c r="F68" s="6">
        <v>45280</v>
      </c>
      <c r="G68" s="6">
        <v>45281</v>
      </c>
      <c r="H68" s="4">
        <v>1</v>
      </c>
      <c r="I68" s="4">
        <v>1</v>
      </c>
      <c r="J68" s="4">
        <v>1</v>
      </c>
      <c r="K68" s="4" t="s">
        <v>30</v>
      </c>
      <c r="L68" s="4">
        <v>719</v>
      </c>
      <c r="M68" s="4">
        <v>719</v>
      </c>
      <c r="N68" s="4" t="s">
        <v>378</v>
      </c>
      <c r="O68" s="4" t="s">
        <v>32</v>
      </c>
      <c r="P68" s="4" t="s">
        <v>33</v>
      </c>
      <c r="Q68" s="4">
        <v>0</v>
      </c>
      <c r="R68" s="7">
        <v>45263.0000115741</v>
      </c>
      <c r="S68" s="6">
        <v>45282</v>
      </c>
      <c r="T68" s="4" t="s">
        <v>34</v>
      </c>
      <c r="U68" s="4">
        <v>719</v>
      </c>
      <c r="V68" s="4">
        <v>0</v>
      </c>
      <c r="W68" s="4">
        <v>0</v>
      </c>
      <c r="X68" s="4" t="s">
        <v>379</v>
      </c>
      <c r="Y68" s="4" t="s">
        <v>380</v>
      </c>
    </row>
    <row r="69" s="4" customFormat="1" spans="1:25">
      <c r="A69" s="4" t="s">
        <v>381</v>
      </c>
      <c r="B69" s="4" t="s">
        <v>26</v>
      </c>
      <c r="C69" s="4" t="s">
        <v>27</v>
      </c>
      <c r="D69" s="4" t="s">
        <v>365</v>
      </c>
      <c r="E69" s="4" t="s">
        <v>382</v>
      </c>
      <c r="F69" s="6">
        <v>45278</v>
      </c>
      <c r="G69" s="6">
        <v>45281</v>
      </c>
      <c r="H69" s="4">
        <v>1</v>
      </c>
      <c r="I69" s="4">
        <v>3</v>
      </c>
      <c r="J69" s="4">
        <v>3</v>
      </c>
      <c r="K69" s="4" t="s">
        <v>30</v>
      </c>
      <c r="L69" s="4">
        <v>1308</v>
      </c>
      <c r="M69" s="4">
        <v>1308</v>
      </c>
      <c r="N69" s="4" t="s">
        <v>383</v>
      </c>
      <c r="O69" s="4" t="s">
        <v>32</v>
      </c>
      <c r="P69" s="4" t="s">
        <v>33</v>
      </c>
      <c r="Q69" s="4">
        <v>0</v>
      </c>
      <c r="R69" s="7">
        <v>45263.0000115741</v>
      </c>
      <c r="S69" s="6">
        <v>45282</v>
      </c>
      <c r="T69" s="4" t="s">
        <v>34</v>
      </c>
      <c r="U69" s="4">
        <v>1308</v>
      </c>
      <c r="V69" s="4">
        <v>0</v>
      </c>
      <c r="W69" s="4">
        <v>0</v>
      </c>
      <c r="X69" s="4" t="s">
        <v>384</v>
      </c>
      <c r="Y69" s="4" t="s">
        <v>385</v>
      </c>
    </row>
    <row r="70" s="4" customFormat="1" spans="1:25">
      <c r="A70" s="4" t="s">
        <v>386</v>
      </c>
      <c r="B70" s="4" t="s">
        <v>26</v>
      </c>
      <c r="C70" s="4" t="s">
        <v>27</v>
      </c>
      <c r="D70" s="4" t="s">
        <v>387</v>
      </c>
      <c r="E70" s="4" t="s">
        <v>388</v>
      </c>
      <c r="F70" s="6">
        <v>45275</v>
      </c>
      <c r="G70" s="6">
        <v>45281</v>
      </c>
      <c r="H70" s="4">
        <v>1</v>
      </c>
      <c r="I70" s="4">
        <v>6</v>
      </c>
      <c r="J70" s="4">
        <v>6</v>
      </c>
      <c r="K70" s="4" t="s">
        <v>30</v>
      </c>
      <c r="L70" s="4">
        <v>4032</v>
      </c>
      <c r="M70" s="4">
        <v>4032</v>
      </c>
      <c r="N70" s="4" t="s">
        <v>389</v>
      </c>
      <c r="O70" s="4" t="s">
        <v>32</v>
      </c>
      <c r="P70" s="4" t="s">
        <v>33</v>
      </c>
      <c r="Q70" s="4">
        <v>0</v>
      </c>
      <c r="R70" s="7">
        <v>45264</v>
      </c>
      <c r="S70" s="6">
        <v>45282</v>
      </c>
      <c r="T70" s="4" t="s">
        <v>34</v>
      </c>
      <c r="U70" s="4">
        <v>4032</v>
      </c>
      <c r="V70" s="4">
        <v>0</v>
      </c>
      <c r="W70" s="4">
        <v>0</v>
      </c>
      <c r="X70" s="4" t="s">
        <v>390</v>
      </c>
      <c r="Y70" s="4" t="s">
        <v>391</v>
      </c>
    </row>
    <row r="71" s="4" customFormat="1" spans="1:25">
      <c r="A71" s="4" t="s">
        <v>392</v>
      </c>
      <c r="B71" s="4" t="s">
        <v>26</v>
      </c>
      <c r="C71" s="4" t="s">
        <v>27</v>
      </c>
      <c r="D71" s="4" t="s">
        <v>387</v>
      </c>
      <c r="E71" s="4" t="s">
        <v>393</v>
      </c>
      <c r="F71" s="6">
        <v>45278</v>
      </c>
      <c r="G71" s="6">
        <v>45281</v>
      </c>
      <c r="H71" s="4">
        <v>1</v>
      </c>
      <c r="I71" s="4">
        <v>3</v>
      </c>
      <c r="J71" s="4">
        <v>3</v>
      </c>
      <c r="K71" s="4" t="s">
        <v>30</v>
      </c>
      <c r="L71" s="4">
        <v>2016</v>
      </c>
      <c r="M71" s="4">
        <v>2016</v>
      </c>
      <c r="N71" s="4" t="s">
        <v>394</v>
      </c>
      <c r="O71" s="4" t="s">
        <v>32</v>
      </c>
      <c r="P71" s="4" t="s">
        <v>33</v>
      </c>
      <c r="Q71" s="4">
        <v>0</v>
      </c>
      <c r="R71" s="7">
        <v>45265.0000115741</v>
      </c>
      <c r="S71" s="6">
        <v>45282</v>
      </c>
      <c r="T71" s="4" t="s">
        <v>34</v>
      </c>
      <c r="U71" s="4">
        <v>2016</v>
      </c>
      <c r="V71" s="4">
        <v>0</v>
      </c>
      <c r="W71" s="4">
        <v>0</v>
      </c>
      <c r="X71" s="4" t="s">
        <v>395</v>
      </c>
      <c r="Y71" s="4" t="s">
        <v>396</v>
      </c>
    </row>
    <row r="72" s="4" customFormat="1" spans="1:25">
      <c r="A72" s="4" t="s">
        <v>397</v>
      </c>
      <c r="B72" s="4" t="s">
        <v>26</v>
      </c>
      <c r="C72" s="4" t="s">
        <v>27</v>
      </c>
      <c r="D72" s="4" t="s">
        <v>398</v>
      </c>
      <c r="E72" s="4" t="s">
        <v>399</v>
      </c>
      <c r="F72" s="6">
        <v>45278</v>
      </c>
      <c r="G72" s="6">
        <v>45281</v>
      </c>
      <c r="H72" s="4">
        <v>1</v>
      </c>
      <c r="I72" s="4">
        <v>3</v>
      </c>
      <c r="J72" s="4">
        <v>3</v>
      </c>
      <c r="K72" s="4" t="s">
        <v>30</v>
      </c>
      <c r="L72" s="4">
        <v>3189</v>
      </c>
      <c r="M72" s="4">
        <v>3189</v>
      </c>
      <c r="N72" s="4" t="s">
        <v>400</v>
      </c>
      <c r="O72" s="4" t="s">
        <v>32</v>
      </c>
      <c r="P72" s="4" t="s">
        <v>33</v>
      </c>
      <c r="Q72" s="4">
        <v>0</v>
      </c>
      <c r="R72" s="7">
        <v>45265.0000115741</v>
      </c>
      <c r="S72" s="6">
        <v>45282</v>
      </c>
      <c r="T72" s="4" t="s">
        <v>34</v>
      </c>
      <c r="U72" s="4">
        <v>3189</v>
      </c>
      <c r="V72" s="4">
        <v>0</v>
      </c>
      <c r="W72" s="4">
        <v>0</v>
      </c>
      <c r="X72" s="4" t="s">
        <v>401</v>
      </c>
      <c r="Y72" s="4" t="s">
        <v>402</v>
      </c>
    </row>
    <row r="73" s="4" customFormat="1" spans="1:25">
      <c r="A73" s="4" t="s">
        <v>403</v>
      </c>
      <c r="B73" s="4" t="s">
        <v>26</v>
      </c>
      <c r="C73" s="4" t="s">
        <v>27</v>
      </c>
      <c r="D73" s="4" t="s">
        <v>404</v>
      </c>
      <c r="E73" s="4" t="s">
        <v>405</v>
      </c>
      <c r="F73" s="6">
        <v>45279</v>
      </c>
      <c r="G73" s="6">
        <v>45281</v>
      </c>
      <c r="H73" s="4">
        <v>1</v>
      </c>
      <c r="I73" s="4">
        <v>2</v>
      </c>
      <c r="J73" s="4">
        <v>2</v>
      </c>
      <c r="K73" s="4" t="s">
        <v>30</v>
      </c>
      <c r="L73" s="4">
        <v>3820</v>
      </c>
      <c r="M73" s="4">
        <v>3820</v>
      </c>
      <c r="N73" s="4" t="s">
        <v>406</v>
      </c>
      <c r="O73" s="4" t="s">
        <v>32</v>
      </c>
      <c r="P73" s="4" t="s">
        <v>33</v>
      </c>
      <c r="Q73" s="4">
        <v>0</v>
      </c>
      <c r="R73" s="7">
        <v>45266.0000115741</v>
      </c>
      <c r="S73" s="6">
        <v>45282</v>
      </c>
      <c r="T73" s="4" t="s">
        <v>34</v>
      </c>
      <c r="U73" s="4">
        <v>3820</v>
      </c>
      <c r="V73" s="4">
        <v>0</v>
      </c>
      <c r="W73" s="4">
        <v>0</v>
      </c>
      <c r="X73" s="4" t="s">
        <v>407</v>
      </c>
      <c r="Y73" s="4" t="s">
        <v>408</v>
      </c>
    </row>
    <row r="74" s="4" customFormat="1" spans="1:25">
      <c r="A74" s="4" t="s">
        <v>409</v>
      </c>
      <c r="B74" s="4" t="s">
        <v>26</v>
      </c>
      <c r="C74" s="4" t="s">
        <v>27</v>
      </c>
      <c r="D74" s="4" t="s">
        <v>410</v>
      </c>
      <c r="E74" s="4" t="s">
        <v>411</v>
      </c>
      <c r="F74" s="6">
        <v>45280</v>
      </c>
      <c r="G74" s="6">
        <v>45281</v>
      </c>
      <c r="H74" s="4">
        <v>1</v>
      </c>
      <c r="I74" s="4">
        <v>1</v>
      </c>
      <c r="J74" s="4">
        <v>1</v>
      </c>
      <c r="K74" s="4" t="s">
        <v>30</v>
      </c>
      <c r="L74" s="4">
        <v>495</v>
      </c>
      <c r="M74" s="4">
        <v>495</v>
      </c>
      <c r="N74" s="4" t="s">
        <v>412</v>
      </c>
      <c r="O74" s="4" t="s">
        <v>32</v>
      </c>
      <c r="P74" s="4" t="s">
        <v>33</v>
      </c>
      <c r="Q74" s="4">
        <v>0</v>
      </c>
      <c r="R74" s="7">
        <v>45266</v>
      </c>
      <c r="S74" s="6">
        <v>45282</v>
      </c>
      <c r="T74" s="4" t="s">
        <v>34</v>
      </c>
      <c r="U74" s="4">
        <v>495</v>
      </c>
      <c r="V74" s="4">
        <v>0</v>
      </c>
      <c r="W74" s="4">
        <v>0</v>
      </c>
      <c r="X74" s="4" t="s">
        <v>413</v>
      </c>
      <c r="Y74" s="4" t="s">
        <v>414</v>
      </c>
    </row>
    <row r="75" s="4" customFormat="1" spans="1:25">
      <c r="A75" s="4" t="s">
        <v>415</v>
      </c>
      <c r="B75" s="4" t="s">
        <v>26</v>
      </c>
      <c r="C75" s="4" t="s">
        <v>27</v>
      </c>
      <c r="D75" s="4" t="s">
        <v>168</v>
      </c>
      <c r="E75" s="4" t="s">
        <v>416</v>
      </c>
      <c r="F75" s="6">
        <v>45279</v>
      </c>
      <c r="G75" s="6">
        <v>45281</v>
      </c>
      <c r="H75" s="4">
        <v>1</v>
      </c>
      <c r="I75" s="4">
        <v>2</v>
      </c>
      <c r="J75" s="4">
        <v>2</v>
      </c>
      <c r="K75" s="4" t="s">
        <v>30</v>
      </c>
      <c r="L75" s="4">
        <v>1760</v>
      </c>
      <c r="M75" s="4">
        <v>1760</v>
      </c>
      <c r="N75" s="4" t="s">
        <v>417</v>
      </c>
      <c r="O75" s="4" t="s">
        <v>32</v>
      </c>
      <c r="P75" s="4" t="s">
        <v>33</v>
      </c>
      <c r="Q75" s="4">
        <v>0</v>
      </c>
      <c r="R75" s="7">
        <v>45266.0000115741</v>
      </c>
      <c r="S75" s="6">
        <v>45282</v>
      </c>
      <c r="T75" s="4" t="s">
        <v>34</v>
      </c>
      <c r="U75" s="4">
        <v>1760</v>
      </c>
      <c r="V75" s="4">
        <v>0</v>
      </c>
      <c r="W75" s="4">
        <v>0</v>
      </c>
      <c r="X75" s="4" t="s">
        <v>418</v>
      </c>
      <c r="Y75" s="4" t="s">
        <v>419</v>
      </c>
    </row>
    <row r="76" s="4" customFormat="1" spans="1:25">
      <c r="A76" s="4" t="s">
        <v>420</v>
      </c>
      <c r="B76" s="4" t="s">
        <v>26</v>
      </c>
      <c r="C76" s="4" t="s">
        <v>27</v>
      </c>
      <c r="D76" s="4" t="s">
        <v>421</v>
      </c>
      <c r="E76" s="4" t="s">
        <v>422</v>
      </c>
      <c r="F76" s="6">
        <v>45277</v>
      </c>
      <c r="G76" s="6">
        <v>45281</v>
      </c>
      <c r="H76" s="4">
        <v>1</v>
      </c>
      <c r="I76" s="4">
        <v>4</v>
      </c>
      <c r="J76" s="4">
        <v>4</v>
      </c>
      <c r="K76" s="4" t="s">
        <v>30</v>
      </c>
      <c r="L76" s="4">
        <v>924</v>
      </c>
      <c r="M76" s="4">
        <v>924</v>
      </c>
      <c r="N76" s="4" t="s">
        <v>423</v>
      </c>
      <c r="O76" s="4" t="s">
        <v>32</v>
      </c>
      <c r="P76" s="4" t="s">
        <v>33</v>
      </c>
      <c r="Q76" s="4">
        <v>0</v>
      </c>
      <c r="R76" s="7">
        <v>45266.0000115741</v>
      </c>
      <c r="S76" s="6">
        <v>45282</v>
      </c>
      <c r="T76" s="4" t="s">
        <v>34</v>
      </c>
      <c r="U76" s="4">
        <v>924</v>
      </c>
      <c r="V76" s="4">
        <v>0</v>
      </c>
      <c r="W76" s="4">
        <v>0</v>
      </c>
      <c r="X76" s="4" t="s">
        <v>424</v>
      </c>
      <c r="Y76" s="4" t="s">
        <v>425</v>
      </c>
    </row>
    <row r="77" s="4" customFormat="1" spans="1:25">
      <c r="A77" s="4" t="s">
        <v>426</v>
      </c>
      <c r="B77" s="4" t="s">
        <v>26</v>
      </c>
      <c r="C77" s="4" t="s">
        <v>27</v>
      </c>
      <c r="D77" s="4" t="s">
        <v>427</v>
      </c>
      <c r="E77" s="4" t="s">
        <v>428</v>
      </c>
      <c r="F77" s="6">
        <v>45279</v>
      </c>
      <c r="G77" s="6">
        <v>45281</v>
      </c>
      <c r="H77" s="4">
        <v>1</v>
      </c>
      <c r="I77" s="4">
        <v>2</v>
      </c>
      <c r="J77" s="4">
        <v>2</v>
      </c>
      <c r="K77" s="4" t="s">
        <v>30</v>
      </c>
      <c r="L77" s="4">
        <v>512</v>
      </c>
      <c r="M77" s="4">
        <v>512</v>
      </c>
      <c r="N77" s="4" t="s">
        <v>429</v>
      </c>
      <c r="O77" s="4" t="s">
        <v>32</v>
      </c>
      <c r="P77" s="4" t="s">
        <v>33</v>
      </c>
      <c r="Q77" s="4">
        <v>0</v>
      </c>
      <c r="R77" s="7">
        <v>45266</v>
      </c>
      <c r="S77" s="6">
        <v>45282</v>
      </c>
      <c r="T77" s="4" t="s">
        <v>34</v>
      </c>
      <c r="U77" s="4">
        <v>512</v>
      </c>
      <c r="V77" s="4">
        <v>0</v>
      </c>
      <c r="W77" s="4">
        <v>0</v>
      </c>
      <c r="X77" s="4" t="s">
        <v>430</v>
      </c>
      <c r="Y77" s="4" t="s">
        <v>431</v>
      </c>
    </row>
    <row r="78" s="4" customFormat="1" spans="1:25">
      <c r="A78" s="4" t="s">
        <v>432</v>
      </c>
      <c r="B78" s="4" t="s">
        <v>26</v>
      </c>
      <c r="C78" s="4" t="s">
        <v>27</v>
      </c>
      <c r="D78" s="4" t="s">
        <v>303</v>
      </c>
      <c r="E78" s="4" t="s">
        <v>433</v>
      </c>
      <c r="F78" s="6">
        <v>45279</v>
      </c>
      <c r="G78" s="6">
        <v>45281</v>
      </c>
      <c r="H78" s="4">
        <v>1</v>
      </c>
      <c r="I78" s="4">
        <v>2</v>
      </c>
      <c r="J78" s="4">
        <v>2</v>
      </c>
      <c r="K78" s="4" t="s">
        <v>30</v>
      </c>
      <c r="L78" s="4">
        <v>1655</v>
      </c>
      <c r="M78" s="4">
        <v>1655</v>
      </c>
      <c r="N78" s="4" t="s">
        <v>434</v>
      </c>
      <c r="O78" s="4" t="s">
        <v>32</v>
      </c>
      <c r="P78" s="4" t="s">
        <v>33</v>
      </c>
      <c r="Q78" s="4">
        <v>0</v>
      </c>
      <c r="R78" s="7">
        <v>45267</v>
      </c>
      <c r="S78" s="6">
        <v>45282</v>
      </c>
      <c r="T78" s="4" t="s">
        <v>34</v>
      </c>
      <c r="U78" s="4">
        <v>1655</v>
      </c>
      <c r="V78" s="4">
        <v>0</v>
      </c>
      <c r="W78" s="4">
        <v>0</v>
      </c>
      <c r="X78" s="4" t="s">
        <v>435</v>
      </c>
      <c r="Y78" s="4" t="s">
        <v>436</v>
      </c>
    </row>
    <row r="79" s="4" customFormat="1" spans="1:25">
      <c r="A79" s="4" t="s">
        <v>437</v>
      </c>
      <c r="B79" s="4" t="s">
        <v>26</v>
      </c>
      <c r="C79" s="4" t="s">
        <v>27</v>
      </c>
      <c r="D79" s="4" t="s">
        <v>168</v>
      </c>
      <c r="E79" s="4" t="s">
        <v>314</v>
      </c>
      <c r="F79" s="6">
        <v>45277</v>
      </c>
      <c r="G79" s="6">
        <v>45281</v>
      </c>
      <c r="H79" s="4">
        <v>1</v>
      </c>
      <c r="I79" s="4">
        <v>4</v>
      </c>
      <c r="J79" s="4">
        <v>4</v>
      </c>
      <c r="K79" s="4" t="s">
        <v>30</v>
      </c>
      <c r="L79" s="4">
        <v>3640</v>
      </c>
      <c r="M79" s="4">
        <v>3640</v>
      </c>
      <c r="N79" s="4" t="s">
        <v>438</v>
      </c>
      <c r="O79" s="4" t="s">
        <v>32</v>
      </c>
      <c r="P79" s="4" t="s">
        <v>33</v>
      </c>
      <c r="Q79" s="4">
        <v>0</v>
      </c>
      <c r="R79" s="7">
        <v>45267</v>
      </c>
      <c r="S79" s="6">
        <v>45282</v>
      </c>
      <c r="T79" s="4" t="s">
        <v>34</v>
      </c>
      <c r="U79" s="4">
        <v>3640</v>
      </c>
      <c r="V79" s="4">
        <v>0</v>
      </c>
      <c r="W79" s="4">
        <v>0</v>
      </c>
      <c r="X79" s="4" t="s">
        <v>439</v>
      </c>
      <c r="Y79" s="4" t="s">
        <v>440</v>
      </c>
    </row>
    <row r="80" s="4" customFormat="1" spans="1:25">
      <c r="A80" s="4" t="s">
        <v>441</v>
      </c>
      <c r="B80" s="4" t="s">
        <v>26</v>
      </c>
      <c r="C80" s="4" t="s">
        <v>27</v>
      </c>
      <c r="D80" s="4" t="s">
        <v>442</v>
      </c>
      <c r="E80" s="4" t="s">
        <v>443</v>
      </c>
      <c r="F80" s="6">
        <v>45275</v>
      </c>
      <c r="G80" s="6">
        <v>45281</v>
      </c>
      <c r="H80" s="4">
        <v>1</v>
      </c>
      <c r="I80" s="4">
        <v>6</v>
      </c>
      <c r="J80" s="4">
        <v>6</v>
      </c>
      <c r="K80" s="4" t="s">
        <v>30</v>
      </c>
      <c r="L80" s="4">
        <v>1890</v>
      </c>
      <c r="M80" s="4">
        <v>1890</v>
      </c>
      <c r="N80" s="4" t="s">
        <v>444</v>
      </c>
      <c r="O80" s="4" t="s">
        <v>32</v>
      </c>
      <c r="P80" s="4" t="s">
        <v>33</v>
      </c>
      <c r="Q80" s="4">
        <v>0</v>
      </c>
      <c r="R80" s="7">
        <v>45267</v>
      </c>
      <c r="S80" s="6">
        <v>45282</v>
      </c>
      <c r="T80" s="4" t="s">
        <v>34</v>
      </c>
      <c r="U80" s="4">
        <v>1890</v>
      </c>
      <c r="V80" s="4">
        <v>0</v>
      </c>
      <c r="W80" s="4">
        <v>0</v>
      </c>
      <c r="X80" s="4" t="s">
        <v>445</v>
      </c>
      <c r="Y80" s="4" t="s">
        <v>446</v>
      </c>
    </row>
    <row r="81" s="4" customFormat="1" spans="1:25">
      <c r="A81" s="4" t="s">
        <v>447</v>
      </c>
      <c r="B81" s="4" t="s">
        <v>26</v>
      </c>
      <c r="C81" s="4" t="s">
        <v>27</v>
      </c>
      <c r="D81" s="4" t="s">
        <v>448</v>
      </c>
      <c r="E81" s="4" t="s">
        <v>449</v>
      </c>
      <c r="F81" s="6">
        <v>45278</v>
      </c>
      <c r="G81" s="6">
        <v>45281</v>
      </c>
      <c r="H81" s="4">
        <v>1</v>
      </c>
      <c r="I81" s="4">
        <v>3</v>
      </c>
      <c r="J81" s="4">
        <v>3</v>
      </c>
      <c r="K81" s="4" t="s">
        <v>30</v>
      </c>
      <c r="L81" s="4">
        <v>5697</v>
      </c>
      <c r="M81" s="4">
        <v>5697</v>
      </c>
      <c r="N81" s="4" t="s">
        <v>450</v>
      </c>
      <c r="O81" s="4" t="s">
        <v>32</v>
      </c>
      <c r="P81" s="4" t="s">
        <v>33</v>
      </c>
      <c r="Q81" s="4">
        <v>0</v>
      </c>
      <c r="R81" s="7">
        <v>45267</v>
      </c>
      <c r="S81" s="6">
        <v>45282</v>
      </c>
      <c r="T81" s="4" t="s">
        <v>34</v>
      </c>
      <c r="U81" s="4">
        <v>5697</v>
      </c>
      <c r="V81" s="4">
        <v>0</v>
      </c>
      <c r="W81" s="4">
        <v>0</v>
      </c>
      <c r="X81" s="4" t="s">
        <v>451</v>
      </c>
      <c r="Y81" s="4" t="s">
        <v>452</v>
      </c>
    </row>
    <row r="82" s="4" customFormat="1" spans="1:25">
      <c r="A82" s="4" t="s">
        <v>453</v>
      </c>
      <c r="B82" s="4" t="s">
        <v>26</v>
      </c>
      <c r="C82" s="4" t="s">
        <v>27</v>
      </c>
      <c r="D82" s="4" t="s">
        <v>325</v>
      </c>
      <c r="E82" s="4" t="s">
        <v>454</v>
      </c>
      <c r="F82" s="6">
        <v>45279</v>
      </c>
      <c r="G82" s="6">
        <v>45281</v>
      </c>
      <c r="H82" s="4">
        <v>1</v>
      </c>
      <c r="I82" s="4">
        <v>2</v>
      </c>
      <c r="J82" s="4">
        <v>2</v>
      </c>
      <c r="K82" s="4" t="s">
        <v>30</v>
      </c>
      <c r="L82" s="4">
        <v>3792</v>
      </c>
      <c r="M82" s="4">
        <v>3792</v>
      </c>
      <c r="N82" s="4" t="s">
        <v>455</v>
      </c>
      <c r="O82" s="4" t="s">
        <v>32</v>
      </c>
      <c r="P82" s="4" t="s">
        <v>33</v>
      </c>
      <c r="Q82" s="4">
        <v>0</v>
      </c>
      <c r="R82" s="7">
        <v>45267.0000115741</v>
      </c>
      <c r="S82" s="6">
        <v>45282</v>
      </c>
      <c r="T82" s="4" t="s">
        <v>34</v>
      </c>
      <c r="U82" s="4">
        <v>3792</v>
      </c>
      <c r="V82" s="4">
        <v>0</v>
      </c>
      <c r="W82" s="4">
        <v>0</v>
      </c>
      <c r="X82" s="4" t="s">
        <v>456</v>
      </c>
      <c r="Y82" s="4" t="s">
        <v>457</v>
      </c>
    </row>
    <row r="83" s="4" customFormat="1" spans="1:25">
      <c r="A83" s="4" t="s">
        <v>458</v>
      </c>
      <c r="B83" s="4" t="s">
        <v>26</v>
      </c>
      <c r="C83" s="4" t="s">
        <v>27</v>
      </c>
      <c r="D83" s="4" t="s">
        <v>365</v>
      </c>
      <c r="E83" s="4" t="s">
        <v>366</v>
      </c>
      <c r="F83" s="6">
        <v>45278</v>
      </c>
      <c r="G83" s="6">
        <v>45281</v>
      </c>
      <c r="H83" s="4">
        <v>3</v>
      </c>
      <c r="I83" s="4">
        <v>3</v>
      </c>
      <c r="J83" s="4">
        <v>9</v>
      </c>
      <c r="K83" s="4" t="s">
        <v>30</v>
      </c>
      <c r="L83" s="4">
        <v>3825</v>
      </c>
      <c r="M83" s="4">
        <v>3825</v>
      </c>
      <c r="N83" s="4" t="s">
        <v>459</v>
      </c>
      <c r="O83" s="4" t="s">
        <v>32</v>
      </c>
      <c r="P83" s="4" t="s">
        <v>33</v>
      </c>
      <c r="Q83" s="4">
        <v>0</v>
      </c>
      <c r="R83" s="7">
        <v>45267</v>
      </c>
      <c r="S83" s="6">
        <v>45282</v>
      </c>
      <c r="T83" s="4" t="s">
        <v>34</v>
      </c>
      <c r="U83" s="4">
        <v>3825</v>
      </c>
      <c r="V83" s="4">
        <v>0</v>
      </c>
      <c r="W83" s="4">
        <v>0</v>
      </c>
      <c r="X83" s="4" t="s">
        <v>460</v>
      </c>
      <c r="Y83" s="4" t="s">
        <v>461</v>
      </c>
    </row>
    <row r="84" s="4" customFormat="1" spans="1:25">
      <c r="A84" s="4" t="s">
        <v>462</v>
      </c>
      <c r="B84" s="4" t="s">
        <v>26</v>
      </c>
      <c r="C84" s="4" t="s">
        <v>27</v>
      </c>
      <c r="D84" s="4" t="s">
        <v>463</v>
      </c>
      <c r="E84" s="4" t="s">
        <v>464</v>
      </c>
      <c r="F84" s="6">
        <v>45279</v>
      </c>
      <c r="G84" s="6">
        <v>45281</v>
      </c>
      <c r="H84" s="4">
        <v>1</v>
      </c>
      <c r="I84" s="4">
        <v>2</v>
      </c>
      <c r="J84" s="4">
        <v>2</v>
      </c>
      <c r="K84" s="4" t="s">
        <v>30</v>
      </c>
      <c r="L84" s="4">
        <v>1016</v>
      </c>
      <c r="M84" s="4">
        <v>1016</v>
      </c>
      <c r="N84" s="4" t="s">
        <v>465</v>
      </c>
      <c r="O84" s="4" t="s">
        <v>32</v>
      </c>
      <c r="P84" s="4" t="s">
        <v>33</v>
      </c>
      <c r="Q84" s="4">
        <v>0</v>
      </c>
      <c r="R84" s="7">
        <v>45267.0000115741</v>
      </c>
      <c r="S84" s="6">
        <v>45282</v>
      </c>
      <c r="T84" s="4" t="s">
        <v>34</v>
      </c>
      <c r="U84" s="4">
        <v>1016</v>
      </c>
      <c r="V84" s="4">
        <v>0</v>
      </c>
      <c r="W84" s="4">
        <v>0</v>
      </c>
      <c r="X84" s="4" t="s">
        <v>466</v>
      </c>
      <c r="Y84" s="4" t="s">
        <v>467</v>
      </c>
    </row>
    <row r="85" s="4" customFormat="1" spans="1:25">
      <c r="A85" s="4" t="s">
        <v>468</v>
      </c>
      <c r="B85" s="4" t="s">
        <v>26</v>
      </c>
      <c r="C85" s="4" t="s">
        <v>27</v>
      </c>
      <c r="D85" s="4" t="s">
        <v>469</v>
      </c>
      <c r="E85" s="4" t="s">
        <v>470</v>
      </c>
      <c r="F85" s="6">
        <v>45279</v>
      </c>
      <c r="G85" s="6">
        <v>45281</v>
      </c>
      <c r="H85" s="4">
        <v>1</v>
      </c>
      <c r="I85" s="4">
        <v>2</v>
      </c>
      <c r="J85" s="4">
        <v>2</v>
      </c>
      <c r="K85" s="4" t="s">
        <v>30</v>
      </c>
      <c r="L85" s="4">
        <v>1416</v>
      </c>
      <c r="M85" s="4">
        <v>1416</v>
      </c>
      <c r="N85" s="4" t="s">
        <v>471</v>
      </c>
      <c r="O85" s="4" t="s">
        <v>32</v>
      </c>
      <c r="P85" s="4" t="s">
        <v>33</v>
      </c>
      <c r="Q85" s="4">
        <v>0</v>
      </c>
      <c r="R85" s="7">
        <v>45267.0000115741</v>
      </c>
      <c r="S85" s="6">
        <v>45282</v>
      </c>
      <c r="T85" s="4" t="s">
        <v>34</v>
      </c>
      <c r="U85" s="4">
        <v>1416</v>
      </c>
      <c r="V85" s="4">
        <v>0</v>
      </c>
      <c r="W85" s="4">
        <v>0</v>
      </c>
      <c r="X85" s="4" t="s">
        <v>472</v>
      </c>
      <c r="Y85" s="4" t="s">
        <v>473</v>
      </c>
    </row>
    <row r="86" s="4" customFormat="1" spans="1:25">
      <c r="A86" s="4" t="s">
        <v>474</v>
      </c>
      <c r="B86" s="4" t="s">
        <v>26</v>
      </c>
      <c r="C86" s="4" t="s">
        <v>27</v>
      </c>
      <c r="D86" s="4" t="s">
        <v>475</v>
      </c>
      <c r="E86" s="4" t="s">
        <v>476</v>
      </c>
      <c r="F86" s="6">
        <v>45278</v>
      </c>
      <c r="G86" s="6">
        <v>45281</v>
      </c>
      <c r="H86" s="4">
        <v>2</v>
      </c>
      <c r="I86" s="4">
        <v>3</v>
      </c>
      <c r="J86" s="4">
        <v>6</v>
      </c>
      <c r="K86" s="4" t="s">
        <v>30</v>
      </c>
      <c r="L86" s="4">
        <v>3516</v>
      </c>
      <c r="M86" s="4">
        <v>3516</v>
      </c>
      <c r="N86" s="4" t="s">
        <v>477</v>
      </c>
      <c r="O86" s="4" t="s">
        <v>32</v>
      </c>
      <c r="P86" s="4" t="s">
        <v>33</v>
      </c>
      <c r="Q86" s="4">
        <v>0</v>
      </c>
      <c r="R86" s="7">
        <v>45267.0000115741</v>
      </c>
      <c r="S86" s="6">
        <v>45282</v>
      </c>
      <c r="T86" s="4" t="s">
        <v>34</v>
      </c>
      <c r="U86" s="4">
        <v>3516</v>
      </c>
      <c r="V86" s="4">
        <v>0</v>
      </c>
      <c r="W86" s="4">
        <v>0</v>
      </c>
      <c r="X86" s="4" t="s">
        <v>478</v>
      </c>
      <c r="Y86" s="4" t="s">
        <v>479</v>
      </c>
    </row>
    <row r="87" s="4" customFormat="1" spans="1:25">
      <c r="A87" s="4" t="s">
        <v>480</v>
      </c>
      <c r="B87" s="4" t="s">
        <v>26</v>
      </c>
      <c r="C87" s="4" t="s">
        <v>27</v>
      </c>
      <c r="D87" s="4" t="s">
        <v>481</v>
      </c>
      <c r="E87" s="4" t="s">
        <v>482</v>
      </c>
      <c r="F87" s="6">
        <v>45278</v>
      </c>
      <c r="G87" s="6">
        <v>45281</v>
      </c>
      <c r="H87" s="4">
        <v>1</v>
      </c>
      <c r="I87" s="4">
        <v>3</v>
      </c>
      <c r="J87" s="4">
        <v>3</v>
      </c>
      <c r="K87" s="4" t="s">
        <v>30</v>
      </c>
      <c r="L87" s="4">
        <v>1209</v>
      </c>
      <c r="M87" s="4">
        <v>1209</v>
      </c>
      <c r="N87" s="4" t="s">
        <v>483</v>
      </c>
      <c r="O87" s="4" t="s">
        <v>32</v>
      </c>
      <c r="P87" s="4" t="s">
        <v>33</v>
      </c>
      <c r="Q87" s="4">
        <v>0</v>
      </c>
      <c r="R87" s="7">
        <v>45267</v>
      </c>
      <c r="S87" s="6">
        <v>45282</v>
      </c>
      <c r="T87" s="4" t="s">
        <v>34</v>
      </c>
      <c r="U87" s="4">
        <v>1209</v>
      </c>
      <c r="V87" s="4">
        <v>0</v>
      </c>
      <c r="W87" s="4">
        <v>0</v>
      </c>
      <c r="X87" s="4" t="s">
        <v>484</v>
      </c>
      <c r="Y87" s="4" t="s">
        <v>485</v>
      </c>
    </row>
    <row r="88" s="4" customFormat="1" spans="1:25">
      <c r="A88" s="4" t="s">
        <v>486</v>
      </c>
      <c r="B88" s="4" t="s">
        <v>26</v>
      </c>
      <c r="C88" s="4" t="s">
        <v>27</v>
      </c>
      <c r="D88" s="4" t="s">
        <v>168</v>
      </c>
      <c r="E88" s="4" t="s">
        <v>331</v>
      </c>
      <c r="F88" s="6">
        <v>45279</v>
      </c>
      <c r="G88" s="6">
        <v>45281</v>
      </c>
      <c r="H88" s="4">
        <v>1</v>
      </c>
      <c r="I88" s="4">
        <v>2</v>
      </c>
      <c r="J88" s="4">
        <v>2</v>
      </c>
      <c r="K88" s="4" t="s">
        <v>30</v>
      </c>
      <c r="L88" s="4">
        <v>2000</v>
      </c>
      <c r="M88" s="4">
        <v>2000</v>
      </c>
      <c r="N88" s="4" t="s">
        <v>487</v>
      </c>
      <c r="O88" s="4" t="s">
        <v>32</v>
      </c>
      <c r="P88" s="4" t="s">
        <v>33</v>
      </c>
      <c r="Q88" s="4">
        <v>0</v>
      </c>
      <c r="R88" s="7">
        <v>45268</v>
      </c>
      <c r="S88" s="6">
        <v>45282</v>
      </c>
      <c r="T88" s="4" t="s">
        <v>34</v>
      </c>
      <c r="U88" s="4">
        <v>2000</v>
      </c>
      <c r="V88" s="4">
        <v>0</v>
      </c>
      <c r="W88" s="4">
        <v>0</v>
      </c>
      <c r="X88" s="4" t="s">
        <v>488</v>
      </c>
      <c r="Y88" s="4" t="s">
        <v>489</v>
      </c>
    </row>
    <row r="89" s="4" customFormat="1" spans="1:25">
      <c r="A89" s="4" t="s">
        <v>490</v>
      </c>
      <c r="B89" s="4" t="s">
        <v>26</v>
      </c>
      <c r="C89" s="4" t="s">
        <v>27</v>
      </c>
      <c r="D89" s="4" t="s">
        <v>491</v>
      </c>
      <c r="E89" s="4" t="s">
        <v>492</v>
      </c>
      <c r="F89" s="6">
        <v>45278</v>
      </c>
      <c r="G89" s="6">
        <v>45281</v>
      </c>
      <c r="H89" s="4">
        <v>1</v>
      </c>
      <c r="I89" s="4">
        <v>3</v>
      </c>
      <c r="J89" s="4">
        <v>3</v>
      </c>
      <c r="K89" s="4" t="s">
        <v>30</v>
      </c>
      <c r="L89" s="4">
        <v>1095</v>
      </c>
      <c r="M89" s="4">
        <v>1095</v>
      </c>
      <c r="N89" s="4" t="s">
        <v>493</v>
      </c>
      <c r="O89" s="4" t="s">
        <v>32</v>
      </c>
      <c r="P89" s="4" t="s">
        <v>33</v>
      </c>
      <c r="Q89" s="4">
        <v>0</v>
      </c>
      <c r="R89" s="7">
        <v>45269.0000115741</v>
      </c>
      <c r="S89" s="6">
        <v>45282</v>
      </c>
      <c r="T89" s="4" t="s">
        <v>34</v>
      </c>
      <c r="U89" s="4">
        <v>1095</v>
      </c>
      <c r="V89" s="4">
        <v>0</v>
      </c>
      <c r="W89" s="4">
        <v>0</v>
      </c>
      <c r="X89" s="4" t="s">
        <v>494</v>
      </c>
      <c r="Y89" s="4" t="s">
        <v>495</v>
      </c>
    </row>
    <row r="90" s="4" customFormat="1" spans="1:25">
      <c r="A90" s="4" t="s">
        <v>496</v>
      </c>
      <c r="B90" s="4" t="s">
        <v>26</v>
      </c>
      <c r="C90" s="4" t="s">
        <v>27</v>
      </c>
      <c r="D90" s="4" t="s">
        <v>497</v>
      </c>
      <c r="E90" s="4" t="s">
        <v>498</v>
      </c>
      <c r="F90" s="6">
        <v>45279</v>
      </c>
      <c r="G90" s="6">
        <v>45281</v>
      </c>
      <c r="H90" s="4">
        <v>1</v>
      </c>
      <c r="I90" s="4">
        <v>2</v>
      </c>
      <c r="J90" s="4">
        <v>2</v>
      </c>
      <c r="K90" s="4" t="s">
        <v>30</v>
      </c>
      <c r="L90" s="4">
        <v>504</v>
      </c>
      <c r="M90" s="4">
        <v>504</v>
      </c>
      <c r="N90" s="4" t="s">
        <v>499</v>
      </c>
      <c r="O90" s="4" t="s">
        <v>32</v>
      </c>
      <c r="P90" s="4" t="s">
        <v>33</v>
      </c>
      <c r="Q90" s="4">
        <v>0</v>
      </c>
      <c r="R90" s="7">
        <v>45269</v>
      </c>
      <c r="S90" s="6">
        <v>45282</v>
      </c>
      <c r="T90" s="4" t="s">
        <v>34</v>
      </c>
      <c r="U90" s="4">
        <v>504</v>
      </c>
      <c r="V90" s="4">
        <v>0</v>
      </c>
      <c r="W90" s="4">
        <v>0</v>
      </c>
      <c r="X90" s="4" t="s">
        <v>500</v>
      </c>
      <c r="Y90" s="4" t="s">
        <v>501</v>
      </c>
    </row>
    <row r="91" s="4" customFormat="1" spans="1:25">
      <c r="A91" s="4" t="s">
        <v>502</v>
      </c>
      <c r="B91" s="4" t="s">
        <v>26</v>
      </c>
      <c r="C91" s="4" t="s">
        <v>27</v>
      </c>
      <c r="D91" s="4" t="s">
        <v>503</v>
      </c>
      <c r="E91" s="4" t="s">
        <v>504</v>
      </c>
      <c r="F91" s="6">
        <v>45271</v>
      </c>
      <c r="G91" s="6">
        <v>45281</v>
      </c>
      <c r="H91" s="4">
        <v>1</v>
      </c>
      <c r="I91" s="4">
        <v>10</v>
      </c>
      <c r="J91" s="4">
        <v>10</v>
      </c>
      <c r="K91" s="4" t="s">
        <v>30</v>
      </c>
      <c r="L91" s="4">
        <v>4300</v>
      </c>
      <c r="M91" s="4">
        <v>4300</v>
      </c>
      <c r="N91" s="4" t="s">
        <v>505</v>
      </c>
      <c r="O91" s="4" t="s">
        <v>32</v>
      </c>
      <c r="P91" s="4" t="s">
        <v>33</v>
      </c>
      <c r="Q91" s="4">
        <v>0</v>
      </c>
      <c r="R91" s="7">
        <v>45269</v>
      </c>
      <c r="S91" s="6">
        <v>45282</v>
      </c>
      <c r="T91" s="4" t="s">
        <v>34</v>
      </c>
      <c r="U91" s="4">
        <v>4300</v>
      </c>
      <c r="V91" s="4">
        <v>0</v>
      </c>
      <c r="W91" s="4">
        <v>0</v>
      </c>
      <c r="X91" s="4" t="s">
        <v>506</v>
      </c>
      <c r="Y91" s="4" t="s">
        <v>507</v>
      </c>
    </row>
    <row r="92" s="4" customFormat="1" spans="1:25">
      <c r="A92" s="4" t="s">
        <v>508</v>
      </c>
      <c r="B92" s="4" t="s">
        <v>26</v>
      </c>
      <c r="C92" s="4" t="s">
        <v>27</v>
      </c>
      <c r="D92" s="4" t="s">
        <v>509</v>
      </c>
      <c r="E92" s="4" t="s">
        <v>510</v>
      </c>
      <c r="F92" s="6">
        <v>45280</v>
      </c>
      <c r="G92" s="6">
        <v>45281</v>
      </c>
      <c r="H92" s="4">
        <v>1</v>
      </c>
      <c r="I92" s="4">
        <v>1</v>
      </c>
      <c r="J92" s="4">
        <v>1</v>
      </c>
      <c r="K92" s="4" t="s">
        <v>30</v>
      </c>
      <c r="L92" s="4">
        <v>487</v>
      </c>
      <c r="M92" s="4">
        <v>487</v>
      </c>
      <c r="N92" s="4" t="s">
        <v>511</v>
      </c>
      <c r="O92" s="4" t="s">
        <v>32</v>
      </c>
      <c r="P92" s="4" t="s">
        <v>33</v>
      </c>
      <c r="Q92" s="4">
        <v>0</v>
      </c>
      <c r="R92" s="7">
        <v>45270.0000115741</v>
      </c>
      <c r="S92" s="6">
        <v>45282</v>
      </c>
      <c r="T92" s="4" t="s">
        <v>34</v>
      </c>
      <c r="U92" s="4">
        <v>487</v>
      </c>
      <c r="V92" s="4">
        <v>0</v>
      </c>
      <c r="W92" s="4">
        <v>0</v>
      </c>
      <c r="X92" s="4" t="s">
        <v>512</v>
      </c>
      <c r="Y92" s="4" t="s">
        <v>513</v>
      </c>
    </row>
    <row r="93" s="4" customFormat="1" spans="1:25">
      <c r="A93" s="4" t="s">
        <v>514</v>
      </c>
      <c r="B93" s="4" t="s">
        <v>26</v>
      </c>
      <c r="C93" s="4" t="s">
        <v>27</v>
      </c>
      <c r="D93" s="4" t="s">
        <v>515</v>
      </c>
      <c r="E93" s="4" t="s">
        <v>516</v>
      </c>
      <c r="F93" s="6">
        <v>45279</v>
      </c>
      <c r="G93" s="6">
        <v>45281</v>
      </c>
      <c r="H93" s="4">
        <v>1</v>
      </c>
      <c r="I93" s="4">
        <v>2</v>
      </c>
      <c r="J93" s="4">
        <v>2</v>
      </c>
      <c r="K93" s="4" t="s">
        <v>30</v>
      </c>
      <c r="L93" s="4">
        <v>620</v>
      </c>
      <c r="M93" s="4">
        <v>620</v>
      </c>
      <c r="N93" s="4" t="s">
        <v>517</v>
      </c>
      <c r="O93" s="4" t="s">
        <v>32</v>
      </c>
      <c r="P93" s="4" t="s">
        <v>33</v>
      </c>
      <c r="Q93" s="4">
        <v>0</v>
      </c>
      <c r="R93" s="7">
        <v>45270.0000115741</v>
      </c>
      <c r="S93" s="6">
        <v>45282</v>
      </c>
      <c r="T93" s="4" t="s">
        <v>34</v>
      </c>
      <c r="U93" s="4">
        <v>620</v>
      </c>
      <c r="V93" s="4">
        <v>0</v>
      </c>
      <c r="W93" s="4">
        <v>0</v>
      </c>
      <c r="X93" s="4" t="s">
        <v>518</v>
      </c>
      <c r="Y93" s="4" t="s">
        <v>519</v>
      </c>
    </row>
    <row r="94" s="4" customFormat="1" spans="1:25">
      <c r="A94" s="4" t="s">
        <v>520</v>
      </c>
      <c r="B94" s="4" t="s">
        <v>26</v>
      </c>
      <c r="C94" s="4" t="s">
        <v>27</v>
      </c>
      <c r="D94" s="4" t="s">
        <v>521</v>
      </c>
      <c r="E94" s="4" t="s">
        <v>522</v>
      </c>
      <c r="F94" s="6">
        <v>45278</v>
      </c>
      <c r="G94" s="6">
        <v>45281</v>
      </c>
      <c r="H94" s="4">
        <v>1</v>
      </c>
      <c r="I94" s="4">
        <v>3</v>
      </c>
      <c r="J94" s="4">
        <v>3</v>
      </c>
      <c r="K94" s="4" t="s">
        <v>30</v>
      </c>
      <c r="L94" s="4">
        <v>1560</v>
      </c>
      <c r="M94" s="4">
        <v>1560</v>
      </c>
      <c r="N94" s="4" t="s">
        <v>523</v>
      </c>
      <c r="O94" s="4" t="s">
        <v>32</v>
      </c>
      <c r="P94" s="4" t="s">
        <v>33</v>
      </c>
      <c r="Q94" s="4">
        <v>0</v>
      </c>
      <c r="R94" s="7">
        <v>45270.0000115741</v>
      </c>
      <c r="S94" s="6">
        <v>45282</v>
      </c>
      <c r="T94" s="4" t="s">
        <v>34</v>
      </c>
      <c r="U94" s="4">
        <v>1560</v>
      </c>
      <c r="V94" s="4">
        <v>0</v>
      </c>
      <c r="W94" s="4">
        <v>0</v>
      </c>
      <c r="X94" s="4" t="s">
        <v>524</v>
      </c>
      <c r="Y94" s="4" t="s">
        <v>525</v>
      </c>
    </row>
    <row r="95" s="4" customFormat="1" spans="1:25">
      <c r="A95" s="4" t="s">
        <v>526</v>
      </c>
      <c r="B95" s="4" t="s">
        <v>26</v>
      </c>
      <c r="C95" s="4" t="s">
        <v>27</v>
      </c>
      <c r="D95" s="4" t="s">
        <v>427</v>
      </c>
      <c r="E95" s="4" t="s">
        <v>527</v>
      </c>
      <c r="F95" s="6">
        <v>45278</v>
      </c>
      <c r="G95" s="6">
        <v>45281</v>
      </c>
      <c r="H95" s="4">
        <v>1</v>
      </c>
      <c r="I95" s="4">
        <v>3</v>
      </c>
      <c r="J95" s="4">
        <v>3</v>
      </c>
      <c r="K95" s="4" t="s">
        <v>30</v>
      </c>
      <c r="L95" s="4">
        <v>678</v>
      </c>
      <c r="M95" s="4">
        <v>678</v>
      </c>
      <c r="N95" s="4" t="s">
        <v>528</v>
      </c>
      <c r="O95" s="4" t="s">
        <v>32</v>
      </c>
      <c r="P95" s="4" t="s">
        <v>33</v>
      </c>
      <c r="Q95" s="4">
        <v>0</v>
      </c>
      <c r="R95" s="7">
        <v>45271.0000115741</v>
      </c>
      <c r="S95" s="6">
        <v>45282</v>
      </c>
      <c r="T95" s="4" t="s">
        <v>34</v>
      </c>
      <c r="U95" s="4">
        <v>678</v>
      </c>
      <c r="V95" s="4">
        <v>0</v>
      </c>
      <c r="W95" s="4">
        <v>0</v>
      </c>
      <c r="X95" s="4" t="s">
        <v>529</v>
      </c>
      <c r="Y95" s="4" t="s">
        <v>530</v>
      </c>
    </row>
    <row r="96" s="4" customFormat="1" spans="1:25">
      <c r="A96" s="4" t="s">
        <v>531</v>
      </c>
      <c r="B96" s="4" t="s">
        <v>26</v>
      </c>
      <c r="C96" s="4" t="s">
        <v>27</v>
      </c>
      <c r="D96" s="4" t="s">
        <v>353</v>
      </c>
      <c r="E96" s="4" t="s">
        <v>532</v>
      </c>
      <c r="F96" s="6">
        <v>45278</v>
      </c>
      <c r="G96" s="6">
        <v>45281</v>
      </c>
      <c r="H96" s="4">
        <v>1</v>
      </c>
      <c r="I96" s="4">
        <v>3</v>
      </c>
      <c r="J96" s="4">
        <v>3</v>
      </c>
      <c r="K96" s="4" t="s">
        <v>30</v>
      </c>
      <c r="L96" s="4">
        <v>2286</v>
      </c>
      <c r="M96" s="4">
        <v>2286</v>
      </c>
      <c r="N96" s="4" t="s">
        <v>533</v>
      </c>
      <c r="O96" s="4" t="s">
        <v>32</v>
      </c>
      <c r="P96" s="4" t="s">
        <v>33</v>
      </c>
      <c r="Q96" s="4">
        <v>0</v>
      </c>
      <c r="R96" s="7">
        <v>45271</v>
      </c>
      <c r="S96" s="6">
        <v>45282</v>
      </c>
      <c r="T96" s="4" t="s">
        <v>34</v>
      </c>
      <c r="U96" s="4">
        <v>2286</v>
      </c>
      <c r="V96" s="4">
        <v>0</v>
      </c>
      <c r="W96" s="4">
        <v>0</v>
      </c>
      <c r="X96" s="4" t="s">
        <v>534</v>
      </c>
      <c r="Y96" s="4" t="s">
        <v>535</v>
      </c>
    </row>
    <row r="97" s="4" customFormat="1" spans="1:25">
      <c r="A97" s="4" t="s">
        <v>536</v>
      </c>
      <c r="B97" s="4" t="s">
        <v>26</v>
      </c>
      <c r="C97" s="4" t="s">
        <v>27</v>
      </c>
      <c r="D97" s="4" t="s">
        <v>297</v>
      </c>
      <c r="E97" s="4" t="s">
        <v>537</v>
      </c>
      <c r="F97" s="6">
        <v>45280</v>
      </c>
      <c r="G97" s="6">
        <v>45281</v>
      </c>
      <c r="H97" s="4">
        <v>1</v>
      </c>
      <c r="I97" s="4">
        <v>1</v>
      </c>
      <c r="J97" s="4">
        <v>1</v>
      </c>
      <c r="K97" s="4" t="s">
        <v>30</v>
      </c>
      <c r="L97" s="4">
        <v>376</v>
      </c>
      <c r="M97" s="4">
        <v>376</v>
      </c>
      <c r="N97" s="4" t="s">
        <v>538</v>
      </c>
      <c r="O97" s="4" t="s">
        <v>32</v>
      </c>
      <c r="P97" s="4" t="s">
        <v>33</v>
      </c>
      <c r="Q97" s="4">
        <v>0</v>
      </c>
      <c r="R97" s="7">
        <v>45271.0000115741</v>
      </c>
      <c r="S97" s="6">
        <v>45282</v>
      </c>
      <c r="T97" s="4" t="s">
        <v>34</v>
      </c>
      <c r="U97" s="4">
        <v>376</v>
      </c>
      <c r="V97" s="4">
        <v>0</v>
      </c>
      <c r="W97" s="4">
        <v>0</v>
      </c>
      <c r="X97" s="4" t="s">
        <v>539</v>
      </c>
      <c r="Y97" s="4" t="s">
        <v>540</v>
      </c>
    </row>
    <row r="98" s="4" customFormat="1" spans="1:25">
      <c r="A98" s="4" t="s">
        <v>541</v>
      </c>
      <c r="B98" s="4" t="s">
        <v>26</v>
      </c>
      <c r="C98" s="4" t="s">
        <v>27</v>
      </c>
      <c r="D98" s="4" t="s">
        <v>542</v>
      </c>
      <c r="E98" s="4" t="s">
        <v>543</v>
      </c>
      <c r="F98" s="6">
        <v>45278</v>
      </c>
      <c r="G98" s="6">
        <v>45281</v>
      </c>
      <c r="H98" s="4">
        <v>1</v>
      </c>
      <c r="I98" s="4">
        <v>3</v>
      </c>
      <c r="J98" s="4">
        <v>3</v>
      </c>
      <c r="K98" s="4" t="s">
        <v>30</v>
      </c>
      <c r="L98" s="4">
        <v>1464</v>
      </c>
      <c r="M98" s="4">
        <v>1464</v>
      </c>
      <c r="N98" s="4" t="s">
        <v>544</v>
      </c>
      <c r="O98" s="4" t="s">
        <v>32</v>
      </c>
      <c r="P98" s="4" t="s">
        <v>33</v>
      </c>
      <c r="Q98" s="4">
        <v>0</v>
      </c>
      <c r="R98" s="7">
        <v>45271</v>
      </c>
      <c r="S98" s="6">
        <v>45282</v>
      </c>
      <c r="T98" s="4" t="s">
        <v>34</v>
      </c>
      <c r="U98" s="4">
        <v>1464</v>
      </c>
      <c r="V98" s="4">
        <v>0</v>
      </c>
      <c r="W98" s="4">
        <v>0</v>
      </c>
      <c r="X98" s="4" t="s">
        <v>545</v>
      </c>
      <c r="Y98" s="4" t="s">
        <v>546</v>
      </c>
    </row>
    <row r="99" s="4" customFormat="1" spans="1:25">
      <c r="A99" s="4" t="s">
        <v>547</v>
      </c>
      <c r="B99" s="4" t="s">
        <v>26</v>
      </c>
      <c r="C99" s="4" t="s">
        <v>27</v>
      </c>
      <c r="D99" s="4" t="s">
        <v>359</v>
      </c>
      <c r="E99" s="4" t="s">
        <v>548</v>
      </c>
      <c r="F99" s="6">
        <v>45280</v>
      </c>
      <c r="G99" s="6">
        <v>45281</v>
      </c>
      <c r="H99" s="4">
        <v>1</v>
      </c>
      <c r="I99" s="4">
        <v>1</v>
      </c>
      <c r="J99" s="4">
        <v>1</v>
      </c>
      <c r="K99" s="4" t="s">
        <v>30</v>
      </c>
      <c r="L99" s="4">
        <v>500</v>
      </c>
      <c r="M99" s="4">
        <v>500</v>
      </c>
      <c r="N99" s="4" t="s">
        <v>549</v>
      </c>
      <c r="O99" s="4" t="s">
        <v>32</v>
      </c>
      <c r="P99" s="4" t="s">
        <v>33</v>
      </c>
      <c r="Q99" s="4">
        <v>0</v>
      </c>
      <c r="R99" s="7">
        <v>45271</v>
      </c>
      <c r="S99" s="6">
        <v>45282</v>
      </c>
      <c r="T99" s="4" t="s">
        <v>34</v>
      </c>
      <c r="U99" s="4">
        <v>500</v>
      </c>
      <c r="V99" s="4">
        <v>0</v>
      </c>
      <c r="W99" s="4">
        <v>0</v>
      </c>
      <c r="X99" s="4" t="s">
        <v>550</v>
      </c>
      <c r="Y99" s="4" t="s">
        <v>551</v>
      </c>
    </row>
    <row r="100" s="4" customFormat="1" spans="1:25">
      <c r="A100" s="4" t="s">
        <v>552</v>
      </c>
      <c r="B100" s="4" t="s">
        <v>26</v>
      </c>
      <c r="C100" s="4" t="s">
        <v>27</v>
      </c>
      <c r="D100" s="4" t="s">
        <v>168</v>
      </c>
      <c r="E100" s="4" t="s">
        <v>416</v>
      </c>
      <c r="F100" s="6">
        <v>45277</v>
      </c>
      <c r="G100" s="6">
        <v>45281</v>
      </c>
      <c r="H100" s="4">
        <v>1</v>
      </c>
      <c r="I100" s="4">
        <v>4</v>
      </c>
      <c r="J100" s="4">
        <v>4</v>
      </c>
      <c r="K100" s="4" t="s">
        <v>30</v>
      </c>
      <c r="L100" s="4">
        <v>3664</v>
      </c>
      <c r="M100" s="4">
        <v>3664</v>
      </c>
      <c r="N100" s="4" t="s">
        <v>553</v>
      </c>
      <c r="O100" s="4" t="s">
        <v>32</v>
      </c>
      <c r="P100" s="4" t="s">
        <v>33</v>
      </c>
      <c r="Q100" s="4">
        <v>0</v>
      </c>
      <c r="R100" s="7">
        <v>45271</v>
      </c>
      <c r="S100" s="6">
        <v>45282</v>
      </c>
      <c r="T100" s="4" t="s">
        <v>34</v>
      </c>
      <c r="U100" s="4">
        <v>3664</v>
      </c>
      <c r="V100" s="4">
        <v>0</v>
      </c>
      <c r="W100" s="4">
        <v>0</v>
      </c>
      <c r="X100" s="4" t="s">
        <v>554</v>
      </c>
      <c r="Y100" s="4" t="s">
        <v>555</v>
      </c>
    </row>
    <row r="101" s="4" customFormat="1" spans="1:25">
      <c r="A101" s="4" t="s">
        <v>556</v>
      </c>
      <c r="B101" s="4" t="s">
        <v>26</v>
      </c>
      <c r="C101" s="4" t="s">
        <v>27</v>
      </c>
      <c r="D101" s="4" t="s">
        <v>557</v>
      </c>
      <c r="E101" s="4" t="s">
        <v>558</v>
      </c>
      <c r="F101" s="6">
        <v>45280</v>
      </c>
      <c r="G101" s="6">
        <v>45281</v>
      </c>
      <c r="H101" s="4">
        <v>1</v>
      </c>
      <c r="I101" s="4">
        <v>1</v>
      </c>
      <c r="J101" s="4">
        <v>1</v>
      </c>
      <c r="K101" s="4" t="s">
        <v>30</v>
      </c>
      <c r="L101" s="4">
        <v>493</v>
      </c>
      <c r="M101" s="4">
        <v>493</v>
      </c>
      <c r="N101" s="4" t="s">
        <v>559</v>
      </c>
      <c r="O101" s="4" t="s">
        <v>32</v>
      </c>
      <c r="P101" s="4" t="s">
        <v>33</v>
      </c>
      <c r="Q101" s="4">
        <v>0</v>
      </c>
      <c r="R101" s="7">
        <v>45272.0000115741</v>
      </c>
      <c r="S101" s="6">
        <v>45282</v>
      </c>
      <c r="T101" s="4" t="s">
        <v>34</v>
      </c>
      <c r="U101" s="4">
        <v>493</v>
      </c>
      <c r="V101" s="4">
        <v>0</v>
      </c>
      <c r="W101" s="4">
        <v>0</v>
      </c>
      <c r="X101" s="4" t="s">
        <v>560</v>
      </c>
      <c r="Y101" s="4" t="s">
        <v>561</v>
      </c>
    </row>
    <row r="102" s="4" customFormat="1" spans="1:25">
      <c r="A102" s="4" t="s">
        <v>562</v>
      </c>
      <c r="B102" s="4" t="s">
        <v>26</v>
      </c>
      <c r="C102" s="4" t="s">
        <v>27</v>
      </c>
      <c r="D102" s="4" t="s">
        <v>224</v>
      </c>
      <c r="E102" s="4" t="s">
        <v>563</v>
      </c>
      <c r="F102" s="6">
        <v>45279</v>
      </c>
      <c r="G102" s="6">
        <v>45281</v>
      </c>
      <c r="H102" s="4">
        <v>1</v>
      </c>
      <c r="I102" s="4">
        <v>2</v>
      </c>
      <c r="J102" s="4">
        <v>2</v>
      </c>
      <c r="K102" s="4" t="s">
        <v>30</v>
      </c>
      <c r="L102" s="4">
        <v>2758</v>
      </c>
      <c r="M102" s="4">
        <v>2758</v>
      </c>
      <c r="N102" s="4" t="s">
        <v>564</v>
      </c>
      <c r="O102" s="4" t="s">
        <v>32</v>
      </c>
      <c r="P102" s="4" t="s">
        <v>33</v>
      </c>
      <c r="Q102" s="4">
        <v>0</v>
      </c>
      <c r="R102" s="7">
        <v>45272.0000115741</v>
      </c>
      <c r="S102" s="6">
        <v>45282</v>
      </c>
      <c r="T102" s="4" t="s">
        <v>34</v>
      </c>
      <c r="U102" s="4">
        <v>2758</v>
      </c>
      <c r="V102" s="4">
        <v>0</v>
      </c>
      <c r="W102" s="4">
        <v>0</v>
      </c>
      <c r="X102" s="4" t="s">
        <v>565</v>
      </c>
      <c r="Y102" s="4" t="s">
        <v>566</v>
      </c>
    </row>
    <row r="103" s="4" customFormat="1" spans="1:25">
      <c r="A103" s="4" t="s">
        <v>567</v>
      </c>
      <c r="B103" s="4" t="s">
        <v>26</v>
      </c>
      <c r="C103" s="4" t="s">
        <v>27</v>
      </c>
      <c r="D103" s="4" t="s">
        <v>168</v>
      </c>
      <c r="E103" s="4" t="s">
        <v>416</v>
      </c>
      <c r="F103" s="6">
        <v>45278</v>
      </c>
      <c r="G103" s="6">
        <v>45281</v>
      </c>
      <c r="H103" s="4">
        <v>1</v>
      </c>
      <c r="I103" s="4">
        <v>3</v>
      </c>
      <c r="J103" s="4">
        <v>3</v>
      </c>
      <c r="K103" s="4" t="s">
        <v>30</v>
      </c>
      <c r="L103" s="4">
        <v>2664</v>
      </c>
      <c r="M103" s="4">
        <v>2664</v>
      </c>
      <c r="N103" s="4" t="s">
        <v>568</v>
      </c>
      <c r="O103" s="4" t="s">
        <v>32</v>
      </c>
      <c r="P103" s="4" t="s">
        <v>33</v>
      </c>
      <c r="Q103" s="4">
        <v>0</v>
      </c>
      <c r="R103" s="7">
        <v>45272</v>
      </c>
      <c r="S103" s="6">
        <v>45282</v>
      </c>
      <c r="T103" s="4" t="s">
        <v>34</v>
      </c>
      <c r="U103" s="4">
        <v>2664</v>
      </c>
      <c r="V103" s="4">
        <v>0</v>
      </c>
      <c r="W103" s="4">
        <v>0</v>
      </c>
      <c r="X103" s="4" t="s">
        <v>569</v>
      </c>
      <c r="Y103" s="4" t="s">
        <v>570</v>
      </c>
    </row>
    <row r="104" s="4" customFormat="1" spans="1:25">
      <c r="A104" s="4" t="s">
        <v>571</v>
      </c>
      <c r="B104" s="4" t="s">
        <v>26</v>
      </c>
      <c r="C104" s="4" t="s">
        <v>27</v>
      </c>
      <c r="D104" s="4" t="s">
        <v>168</v>
      </c>
      <c r="E104" s="4" t="s">
        <v>416</v>
      </c>
      <c r="F104" s="6">
        <v>45278</v>
      </c>
      <c r="G104" s="6">
        <v>45281</v>
      </c>
      <c r="H104" s="4">
        <v>1</v>
      </c>
      <c r="I104" s="4">
        <v>3</v>
      </c>
      <c r="J104" s="4">
        <v>3</v>
      </c>
      <c r="K104" s="4" t="s">
        <v>30</v>
      </c>
      <c r="L104" s="4">
        <v>2664</v>
      </c>
      <c r="M104" s="4">
        <v>2664</v>
      </c>
      <c r="N104" s="4" t="s">
        <v>572</v>
      </c>
      <c r="O104" s="4" t="s">
        <v>32</v>
      </c>
      <c r="P104" s="4" t="s">
        <v>33</v>
      </c>
      <c r="Q104" s="4">
        <v>0</v>
      </c>
      <c r="R104" s="7">
        <v>45272.0000115741</v>
      </c>
      <c r="S104" s="6">
        <v>45282</v>
      </c>
      <c r="T104" s="4" t="s">
        <v>34</v>
      </c>
      <c r="U104" s="4">
        <v>2664</v>
      </c>
      <c r="V104" s="4">
        <v>0</v>
      </c>
      <c r="W104" s="4">
        <v>0</v>
      </c>
      <c r="X104" s="4" t="s">
        <v>573</v>
      </c>
      <c r="Y104" s="4" t="s">
        <v>574</v>
      </c>
    </row>
    <row r="105" s="4" customFormat="1" spans="1:25">
      <c r="A105" s="4" t="s">
        <v>575</v>
      </c>
      <c r="B105" s="4" t="s">
        <v>26</v>
      </c>
      <c r="C105" s="4" t="s">
        <v>27</v>
      </c>
      <c r="D105" s="4" t="s">
        <v>168</v>
      </c>
      <c r="E105" s="4" t="s">
        <v>416</v>
      </c>
      <c r="F105" s="6">
        <v>45278</v>
      </c>
      <c r="G105" s="6">
        <v>45281</v>
      </c>
      <c r="H105" s="4">
        <v>1</v>
      </c>
      <c r="I105" s="4">
        <v>3</v>
      </c>
      <c r="J105" s="4">
        <v>3</v>
      </c>
      <c r="K105" s="4" t="s">
        <v>30</v>
      </c>
      <c r="L105" s="4">
        <v>2664</v>
      </c>
      <c r="M105" s="4">
        <v>2664</v>
      </c>
      <c r="N105" s="4" t="s">
        <v>576</v>
      </c>
      <c r="O105" s="4" t="s">
        <v>32</v>
      </c>
      <c r="P105" s="4" t="s">
        <v>33</v>
      </c>
      <c r="Q105" s="4">
        <v>0</v>
      </c>
      <c r="R105" s="7">
        <v>45272</v>
      </c>
      <c r="S105" s="6">
        <v>45282</v>
      </c>
      <c r="T105" s="4" t="s">
        <v>34</v>
      </c>
      <c r="U105" s="4">
        <v>2664</v>
      </c>
      <c r="V105" s="4">
        <v>0</v>
      </c>
      <c r="W105" s="4">
        <v>0</v>
      </c>
      <c r="X105" s="4" t="s">
        <v>577</v>
      </c>
      <c r="Y105" s="4" t="s">
        <v>578</v>
      </c>
    </row>
    <row r="106" s="4" customFormat="1" spans="1:25">
      <c r="A106" s="4" t="s">
        <v>579</v>
      </c>
      <c r="B106" s="4" t="s">
        <v>26</v>
      </c>
      <c r="C106" s="4" t="s">
        <v>27</v>
      </c>
      <c r="D106" s="4" t="s">
        <v>580</v>
      </c>
      <c r="E106" s="4" t="s">
        <v>581</v>
      </c>
      <c r="F106" s="6">
        <v>45280</v>
      </c>
      <c r="G106" s="6">
        <v>45281</v>
      </c>
      <c r="H106" s="4">
        <v>1</v>
      </c>
      <c r="I106" s="4">
        <v>1</v>
      </c>
      <c r="J106" s="4">
        <v>1</v>
      </c>
      <c r="K106" s="4" t="s">
        <v>30</v>
      </c>
      <c r="L106" s="4">
        <v>1254</v>
      </c>
      <c r="M106" s="4">
        <v>1254</v>
      </c>
      <c r="N106" s="4" t="s">
        <v>582</v>
      </c>
      <c r="O106" s="4" t="s">
        <v>32</v>
      </c>
      <c r="P106" s="4" t="s">
        <v>33</v>
      </c>
      <c r="Q106" s="4">
        <v>0</v>
      </c>
      <c r="R106" s="7">
        <v>45272.0000115741</v>
      </c>
      <c r="S106" s="6">
        <v>45282</v>
      </c>
      <c r="T106" s="4" t="s">
        <v>34</v>
      </c>
      <c r="U106" s="4">
        <v>1254</v>
      </c>
      <c r="V106" s="4">
        <v>0</v>
      </c>
      <c r="W106" s="4">
        <v>0</v>
      </c>
      <c r="X106" s="4" t="s">
        <v>583</v>
      </c>
      <c r="Y106" s="4" t="s">
        <v>584</v>
      </c>
    </row>
    <row r="107" s="4" customFormat="1" spans="1:25">
      <c r="A107" s="4" t="s">
        <v>585</v>
      </c>
      <c r="B107" s="4" t="s">
        <v>26</v>
      </c>
      <c r="C107" s="4" t="s">
        <v>27</v>
      </c>
      <c r="D107" s="4" t="s">
        <v>398</v>
      </c>
      <c r="E107" s="4" t="s">
        <v>586</v>
      </c>
      <c r="F107" s="6">
        <v>45278</v>
      </c>
      <c r="G107" s="6">
        <v>45281</v>
      </c>
      <c r="H107" s="4">
        <v>1</v>
      </c>
      <c r="I107" s="4">
        <v>3</v>
      </c>
      <c r="J107" s="4">
        <v>3</v>
      </c>
      <c r="K107" s="4" t="s">
        <v>30</v>
      </c>
      <c r="L107" s="4">
        <v>2890</v>
      </c>
      <c r="M107" s="4">
        <v>2890</v>
      </c>
      <c r="N107" s="4" t="s">
        <v>587</v>
      </c>
      <c r="O107" s="4" t="s">
        <v>32</v>
      </c>
      <c r="P107" s="4" t="s">
        <v>33</v>
      </c>
      <c r="Q107" s="4">
        <v>0</v>
      </c>
      <c r="R107" s="7">
        <v>45272</v>
      </c>
      <c r="S107" s="6">
        <v>45282</v>
      </c>
      <c r="T107" s="4" t="s">
        <v>34</v>
      </c>
      <c r="U107" s="4">
        <v>2890</v>
      </c>
      <c r="V107" s="4">
        <v>0</v>
      </c>
      <c r="W107" s="4">
        <v>0</v>
      </c>
      <c r="X107" s="4" t="s">
        <v>588</v>
      </c>
      <c r="Y107" s="4" t="s">
        <v>589</v>
      </c>
    </row>
    <row r="108" s="4" customFormat="1" spans="1:25">
      <c r="A108" s="4" t="s">
        <v>590</v>
      </c>
      <c r="B108" s="4" t="s">
        <v>26</v>
      </c>
      <c r="C108" s="4" t="s">
        <v>27</v>
      </c>
      <c r="D108" s="4" t="s">
        <v>521</v>
      </c>
      <c r="E108" s="4" t="s">
        <v>591</v>
      </c>
      <c r="F108" s="6">
        <v>45279</v>
      </c>
      <c r="G108" s="6">
        <v>45281</v>
      </c>
      <c r="H108" s="4">
        <v>1</v>
      </c>
      <c r="I108" s="4">
        <v>2</v>
      </c>
      <c r="J108" s="4">
        <v>2</v>
      </c>
      <c r="K108" s="4" t="s">
        <v>30</v>
      </c>
      <c r="L108" s="4">
        <v>940</v>
      </c>
      <c r="M108" s="4">
        <v>940</v>
      </c>
      <c r="N108" s="4" t="s">
        <v>592</v>
      </c>
      <c r="O108" s="4" t="s">
        <v>32</v>
      </c>
      <c r="P108" s="4" t="s">
        <v>33</v>
      </c>
      <c r="Q108" s="4">
        <v>0</v>
      </c>
      <c r="R108" s="7">
        <v>45272.0000115741</v>
      </c>
      <c r="S108" s="6">
        <v>45282</v>
      </c>
      <c r="T108" s="4" t="s">
        <v>34</v>
      </c>
      <c r="U108" s="4">
        <v>940</v>
      </c>
      <c r="V108" s="4">
        <v>0</v>
      </c>
      <c r="W108" s="4">
        <v>0</v>
      </c>
      <c r="X108" s="4" t="s">
        <v>593</v>
      </c>
      <c r="Y108" s="4" t="s">
        <v>594</v>
      </c>
    </row>
    <row r="109" s="4" customFormat="1" spans="1:25">
      <c r="A109" s="4" t="s">
        <v>595</v>
      </c>
      <c r="B109" s="4" t="s">
        <v>26</v>
      </c>
      <c r="C109" s="4" t="s">
        <v>27</v>
      </c>
      <c r="D109" s="4" t="s">
        <v>463</v>
      </c>
      <c r="E109" s="4" t="s">
        <v>596</v>
      </c>
      <c r="F109" s="6">
        <v>45279</v>
      </c>
      <c r="G109" s="6">
        <v>45281</v>
      </c>
      <c r="H109" s="4">
        <v>1</v>
      </c>
      <c r="I109" s="4">
        <v>2</v>
      </c>
      <c r="J109" s="4">
        <v>2</v>
      </c>
      <c r="K109" s="4" t="s">
        <v>30</v>
      </c>
      <c r="L109" s="4">
        <v>892</v>
      </c>
      <c r="M109" s="4">
        <v>892</v>
      </c>
      <c r="N109" s="4" t="s">
        <v>597</v>
      </c>
      <c r="O109" s="4" t="s">
        <v>32</v>
      </c>
      <c r="P109" s="4" t="s">
        <v>33</v>
      </c>
      <c r="Q109" s="4">
        <v>0</v>
      </c>
      <c r="R109" s="7">
        <v>45272.0000115741</v>
      </c>
      <c r="S109" s="6">
        <v>45282</v>
      </c>
      <c r="T109" s="4" t="s">
        <v>34</v>
      </c>
      <c r="U109" s="4">
        <v>892</v>
      </c>
      <c r="V109" s="4">
        <v>0</v>
      </c>
      <c r="W109" s="4">
        <v>0</v>
      </c>
      <c r="X109" s="4" t="s">
        <v>598</v>
      </c>
      <c r="Y109" s="4" t="s">
        <v>599</v>
      </c>
    </row>
    <row r="110" s="4" customFormat="1" spans="1:25">
      <c r="A110" s="4" t="s">
        <v>600</v>
      </c>
      <c r="B110" s="4" t="s">
        <v>26</v>
      </c>
      <c r="C110" s="4" t="s">
        <v>27</v>
      </c>
      <c r="D110" s="4" t="s">
        <v>601</v>
      </c>
      <c r="E110" s="4" t="s">
        <v>602</v>
      </c>
      <c r="F110" s="6">
        <v>45279</v>
      </c>
      <c r="G110" s="6">
        <v>45281</v>
      </c>
      <c r="H110" s="4">
        <v>1</v>
      </c>
      <c r="I110" s="4">
        <v>2</v>
      </c>
      <c r="J110" s="4">
        <v>2</v>
      </c>
      <c r="K110" s="4" t="s">
        <v>30</v>
      </c>
      <c r="L110" s="4">
        <v>1660</v>
      </c>
      <c r="M110" s="4">
        <v>1660</v>
      </c>
      <c r="N110" s="4" t="s">
        <v>603</v>
      </c>
      <c r="O110" s="4" t="s">
        <v>32</v>
      </c>
      <c r="P110" s="4" t="s">
        <v>33</v>
      </c>
      <c r="Q110" s="4">
        <v>0</v>
      </c>
      <c r="R110" s="7">
        <v>45273</v>
      </c>
      <c r="S110" s="6">
        <v>45282</v>
      </c>
      <c r="T110" s="4" t="s">
        <v>34</v>
      </c>
      <c r="U110" s="4">
        <v>1660</v>
      </c>
      <c r="V110" s="4">
        <v>0</v>
      </c>
      <c r="W110" s="4">
        <v>0</v>
      </c>
      <c r="X110" s="4" t="s">
        <v>604</v>
      </c>
      <c r="Y110" s="4" t="s">
        <v>605</v>
      </c>
    </row>
    <row r="111" s="4" customFormat="1" spans="1:25">
      <c r="A111" s="4" t="s">
        <v>606</v>
      </c>
      <c r="B111" s="4" t="s">
        <v>26</v>
      </c>
      <c r="C111" s="4" t="s">
        <v>27</v>
      </c>
      <c r="D111" s="4" t="s">
        <v>607</v>
      </c>
      <c r="E111" s="4" t="s">
        <v>608</v>
      </c>
      <c r="F111" s="6">
        <v>45280</v>
      </c>
      <c r="G111" s="6">
        <v>45281</v>
      </c>
      <c r="H111" s="4">
        <v>1</v>
      </c>
      <c r="I111" s="4">
        <v>1</v>
      </c>
      <c r="J111" s="4">
        <v>1</v>
      </c>
      <c r="K111" s="4" t="s">
        <v>30</v>
      </c>
      <c r="L111" s="4">
        <v>599</v>
      </c>
      <c r="M111" s="4">
        <v>599</v>
      </c>
      <c r="N111" s="4" t="s">
        <v>609</v>
      </c>
      <c r="O111" s="4" t="s">
        <v>32</v>
      </c>
      <c r="P111" s="4" t="s">
        <v>33</v>
      </c>
      <c r="Q111" s="4">
        <v>0</v>
      </c>
      <c r="R111" s="7">
        <v>45273.0000115741</v>
      </c>
      <c r="S111" s="6">
        <v>45282</v>
      </c>
      <c r="T111" s="4" t="s">
        <v>34</v>
      </c>
      <c r="U111" s="4">
        <v>599</v>
      </c>
      <c r="V111" s="4">
        <v>0</v>
      </c>
      <c r="W111" s="4">
        <v>0</v>
      </c>
      <c r="X111" s="4" t="s">
        <v>610</v>
      </c>
      <c r="Y111" s="4" t="s">
        <v>611</v>
      </c>
    </row>
    <row r="112" s="4" customFormat="1" spans="1:25">
      <c r="A112" s="4" t="s">
        <v>612</v>
      </c>
      <c r="B112" s="4" t="s">
        <v>26</v>
      </c>
      <c r="C112" s="4" t="s">
        <v>27</v>
      </c>
      <c r="D112" s="4" t="s">
        <v>613</v>
      </c>
      <c r="E112" s="4" t="s">
        <v>614</v>
      </c>
      <c r="F112" s="6">
        <v>45276</v>
      </c>
      <c r="G112" s="6">
        <v>45281</v>
      </c>
      <c r="H112" s="4">
        <v>1</v>
      </c>
      <c r="I112" s="4">
        <v>5</v>
      </c>
      <c r="J112" s="4">
        <v>5</v>
      </c>
      <c r="K112" s="4" t="s">
        <v>30</v>
      </c>
      <c r="L112" s="4">
        <v>1875</v>
      </c>
      <c r="M112" s="4">
        <v>1875</v>
      </c>
      <c r="N112" s="4" t="s">
        <v>615</v>
      </c>
      <c r="O112" s="4" t="s">
        <v>32</v>
      </c>
      <c r="P112" s="4" t="s">
        <v>33</v>
      </c>
      <c r="Q112" s="4">
        <v>0</v>
      </c>
      <c r="R112" s="7">
        <v>45273.0000115741</v>
      </c>
      <c r="S112" s="6">
        <v>45282</v>
      </c>
      <c r="T112" s="4" t="s">
        <v>34</v>
      </c>
      <c r="U112" s="4">
        <v>1875</v>
      </c>
      <c r="V112" s="4">
        <v>0</v>
      </c>
      <c r="W112" s="4">
        <v>0</v>
      </c>
      <c r="X112" s="4" t="s">
        <v>616</v>
      </c>
      <c r="Y112" s="4" t="s">
        <v>617</v>
      </c>
    </row>
    <row r="113" s="4" customFormat="1" spans="1:25">
      <c r="A113" s="4" t="s">
        <v>618</v>
      </c>
      <c r="B113" s="4" t="s">
        <v>26</v>
      </c>
      <c r="C113" s="4" t="s">
        <v>27</v>
      </c>
      <c r="D113" s="4" t="s">
        <v>619</v>
      </c>
      <c r="E113" s="4" t="s">
        <v>620</v>
      </c>
      <c r="F113" s="6">
        <v>45274</v>
      </c>
      <c r="G113" s="6">
        <v>45281</v>
      </c>
      <c r="H113" s="4">
        <v>1</v>
      </c>
      <c r="I113" s="4">
        <v>7</v>
      </c>
      <c r="J113" s="4">
        <v>7</v>
      </c>
      <c r="K113" s="4" t="s">
        <v>30</v>
      </c>
      <c r="L113" s="4">
        <v>2486</v>
      </c>
      <c r="M113" s="4">
        <v>2486</v>
      </c>
      <c r="N113" s="4" t="s">
        <v>621</v>
      </c>
      <c r="O113" s="4" t="s">
        <v>32</v>
      </c>
      <c r="P113" s="4" t="s">
        <v>33</v>
      </c>
      <c r="Q113" s="4">
        <v>0</v>
      </c>
      <c r="R113" s="7">
        <v>45273.0000115741</v>
      </c>
      <c r="S113" s="6">
        <v>45282</v>
      </c>
      <c r="T113" s="4" t="s">
        <v>34</v>
      </c>
      <c r="U113" s="4">
        <v>2486</v>
      </c>
      <c r="V113" s="4">
        <v>0</v>
      </c>
      <c r="W113" s="4">
        <v>0</v>
      </c>
      <c r="X113" s="4" t="s">
        <v>622</v>
      </c>
      <c r="Y113" s="4" t="s">
        <v>623</v>
      </c>
    </row>
    <row r="114" s="4" customFormat="1" spans="1:25">
      <c r="A114" s="4" t="s">
        <v>624</v>
      </c>
      <c r="B114" s="4" t="s">
        <v>26</v>
      </c>
      <c r="C114" s="4" t="s">
        <v>27</v>
      </c>
      <c r="D114" s="4" t="s">
        <v>625</v>
      </c>
      <c r="E114" s="4" t="s">
        <v>626</v>
      </c>
      <c r="F114" s="6">
        <v>45279</v>
      </c>
      <c r="G114" s="6">
        <v>45281</v>
      </c>
      <c r="H114" s="4">
        <v>1</v>
      </c>
      <c r="I114" s="4">
        <v>2</v>
      </c>
      <c r="J114" s="4">
        <v>2</v>
      </c>
      <c r="K114" s="4" t="s">
        <v>30</v>
      </c>
      <c r="L114" s="4">
        <v>644</v>
      </c>
      <c r="M114" s="4">
        <v>644</v>
      </c>
      <c r="N114" s="4" t="s">
        <v>627</v>
      </c>
      <c r="O114" s="4" t="s">
        <v>32</v>
      </c>
      <c r="P114" s="4" t="s">
        <v>33</v>
      </c>
      <c r="Q114" s="4">
        <v>0</v>
      </c>
      <c r="R114" s="7">
        <v>45273.0000115741</v>
      </c>
      <c r="S114" s="6">
        <v>45282</v>
      </c>
      <c r="T114" s="4" t="s">
        <v>34</v>
      </c>
      <c r="U114" s="4">
        <v>644</v>
      </c>
      <c r="V114" s="4">
        <v>0</v>
      </c>
      <c r="W114" s="4">
        <v>0</v>
      </c>
      <c r="X114" s="4" t="s">
        <v>628</v>
      </c>
      <c r="Y114" s="4" t="s">
        <v>629</v>
      </c>
    </row>
    <row r="115" s="4" customFormat="1" spans="1:25">
      <c r="A115" s="4" t="s">
        <v>630</v>
      </c>
      <c r="B115" s="4" t="s">
        <v>26</v>
      </c>
      <c r="C115" s="4" t="s">
        <v>27</v>
      </c>
      <c r="D115" s="4" t="s">
        <v>631</v>
      </c>
      <c r="E115" s="4" t="s">
        <v>632</v>
      </c>
      <c r="F115" s="6">
        <v>45280</v>
      </c>
      <c r="G115" s="6">
        <v>45281</v>
      </c>
      <c r="H115" s="4">
        <v>1</v>
      </c>
      <c r="I115" s="4">
        <v>1</v>
      </c>
      <c r="J115" s="4">
        <v>1</v>
      </c>
      <c r="K115" s="4" t="s">
        <v>30</v>
      </c>
      <c r="L115" s="4">
        <v>332</v>
      </c>
      <c r="M115" s="4">
        <v>332</v>
      </c>
      <c r="N115" s="4" t="s">
        <v>633</v>
      </c>
      <c r="O115" s="4" t="s">
        <v>32</v>
      </c>
      <c r="P115" s="4" t="s">
        <v>33</v>
      </c>
      <c r="Q115" s="4">
        <v>0</v>
      </c>
      <c r="R115" s="7">
        <v>45273.0000115741</v>
      </c>
      <c r="S115" s="6">
        <v>45282</v>
      </c>
      <c r="T115" s="4" t="s">
        <v>34</v>
      </c>
      <c r="U115" s="4">
        <v>332</v>
      </c>
      <c r="V115" s="4">
        <v>0</v>
      </c>
      <c r="W115" s="4">
        <v>0</v>
      </c>
      <c r="X115" s="4" t="s">
        <v>634</v>
      </c>
      <c r="Y115" s="4" t="s">
        <v>635</v>
      </c>
    </row>
    <row r="116" s="4" customFormat="1" spans="1:25">
      <c r="A116" s="4" t="s">
        <v>636</v>
      </c>
      <c r="B116" s="4" t="s">
        <v>26</v>
      </c>
      <c r="C116" s="4" t="s">
        <v>27</v>
      </c>
      <c r="D116" s="4" t="s">
        <v>168</v>
      </c>
      <c r="E116" s="4" t="s">
        <v>637</v>
      </c>
      <c r="F116" s="6">
        <v>45277</v>
      </c>
      <c r="G116" s="6">
        <v>45281</v>
      </c>
      <c r="H116" s="4">
        <v>1</v>
      </c>
      <c r="I116" s="4">
        <v>4</v>
      </c>
      <c r="J116" s="4">
        <v>4</v>
      </c>
      <c r="K116" s="4" t="s">
        <v>30</v>
      </c>
      <c r="L116" s="4">
        <v>3950</v>
      </c>
      <c r="M116" s="4">
        <v>3950</v>
      </c>
      <c r="N116" s="4" t="s">
        <v>638</v>
      </c>
      <c r="O116" s="4" t="s">
        <v>32</v>
      </c>
      <c r="P116" s="4" t="s">
        <v>33</v>
      </c>
      <c r="Q116" s="4">
        <v>0</v>
      </c>
      <c r="R116" s="7">
        <v>45274</v>
      </c>
      <c r="S116" s="6">
        <v>45282</v>
      </c>
      <c r="T116" s="4" t="s">
        <v>34</v>
      </c>
      <c r="U116" s="4">
        <v>3950</v>
      </c>
      <c r="V116" s="4">
        <v>0</v>
      </c>
      <c r="W116" s="4">
        <v>0</v>
      </c>
      <c r="X116" s="4" t="s">
        <v>639</v>
      </c>
      <c r="Y116" s="4" t="s">
        <v>640</v>
      </c>
    </row>
    <row r="117" s="4" customFormat="1" spans="1:25">
      <c r="A117" s="4" t="s">
        <v>641</v>
      </c>
      <c r="B117" s="4" t="s">
        <v>26</v>
      </c>
      <c r="C117" s="4" t="s">
        <v>27</v>
      </c>
      <c r="D117" s="4" t="s">
        <v>168</v>
      </c>
      <c r="E117" s="4" t="s">
        <v>416</v>
      </c>
      <c r="F117" s="6">
        <v>45278</v>
      </c>
      <c r="G117" s="6">
        <v>45281</v>
      </c>
      <c r="H117" s="4">
        <v>1</v>
      </c>
      <c r="I117" s="4">
        <v>3</v>
      </c>
      <c r="J117" s="4">
        <v>3</v>
      </c>
      <c r="K117" s="4" t="s">
        <v>30</v>
      </c>
      <c r="L117" s="4">
        <v>2664</v>
      </c>
      <c r="M117" s="4">
        <v>2664</v>
      </c>
      <c r="N117" s="4" t="s">
        <v>642</v>
      </c>
      <c r="O117" s="4" t="s">
        <v>32</v>
      </c>
      <c r="P117" s="4" t="s">
        <v>33</v>
      </c>
      <c r="Q117" s="4">
        <v>0</v>
      </c>
      <c r="R117" s="7">
        <v>45274.0000115741</v>
      </c>
      <c r="S117" s="6">
        <v>45282</v>
      </c>
      <c r="T117" s="4" t="s">
        <v>34</v>
      </c>
      <c r="U117" s="4">
        <v>2664</v>
      </c>
      <c r="V117" s="4">
        <v>0</v>
      </c>
      <c r="W117" s="4">
        <v>0</v>
      </c>
      <c r="X117" s="4" t="s">
        <v>643</v>
      </c>
      <c r="Y117" s="4" t="s">
        <v>644</v>
      </c>
    </row>
    <row r="118" s="4" customFormat="1" spans="1:25">
      <c r="A118" s="4" t="s">
        <v>645</v>
      </c>
      <c r="B118" s="4" t="s">
        <v>26</v>
      </c>
      <c r="C118" s="4" t="s">
        <v>27</v>
      </c>
      <c r="D118" s="4" t="s">
        <v>646</v>
      </c>
      <c r="E118" s="4" t="s">
        <v>647</v>
      </c>
      <c r="F118" s="6">
        <v>45279</v>
      </c>
      <c r="G118" s="6">
        <v>45281</v>
      </c>
      <c r="H118" s="4">
        <v>1</v>
      </c>
      <c r="I118" s="4">
        <v>2</v>
      </c>
      <c r="J118" s="4">
        <v>2</v>
      </c>
      <c r="K118" s="4" t="s">
        <v>30</v>
      </c>
      <c r="L118" s="4">
        <v>720</v>
      </c>
      <c r="M118" s="4">
        <v>720</v>
      </c>
      <c r="N118" s="4" t="s">
        <v>648</v>
      </c>
      <c r="O118" s="4" t="s">
        <v>32</v>
      </c>
      <c r="P118" s="4" t="s">
        <v>33</v>
      </c>
      <c r="Q118" s="4">
        <v>0</v>
      </c>
      <c r="R118" s="7">
        <v>45274</v>
      </c>
      <c r="S118" s="6">
        <v>45282</v>
      </c>
      <c r="T118" s="4" t="s">
        <v>34</v>
      </c>
      <c r="U118" s="4">
        <v>720</v>
      </c>
      <c r="V118" s="4">
        <v>0</v>
      </c>
      <c r="W118" s="4">
        <v>0</v>
      </c>
      <c r="X118" s="4" t="s">
        <v>649</v>
      </c>
      <c r="Y118" s="4" t="s">
        <v>650</v>
      </c>
    </row>
    <row r="119" s="4" customFormat="1" spans="1:25">
      <c r="A119" s="4" t="s">
        <v>651</v>
      </c>
      <c r="B119" s="4" t="s">
        <v>26</v>
      </c>
      <c r="C119" s="4" t="s">
        <v>27</v>
      </c>
      <c r="D119" s="4" t="s">
        <v>162</v>
      </c>
      <c r="E119" s="4" t="s">
        <v>163</v>
      </c>
      <c r="F119" s="6">
        <v>45280</v>
      </c>
      <c r="G119" s="6">
        <v>45281</v>
      </c>
      <c r="H119" s="4">
        <v>1</v>
      </c>
      <c r="I119" s="4">
        <v>1</v>
      </c>
      <c r="J119" s="4">
        <v>1</v>
      </c>
      <c r="K119" s="4" t="s">
        <v>30</v>
      </c>
      <c r="L119" s="4">
        <v>1229</v>
      </c>
      <c r="M119" s="4">
        <v>1229</v>
      </c>
      <c r="N119" s="4" t="s">
        <v>652</v>
      </c>
      <c r="O119" s="4" t="s">
        <v>32</v>
      </c>
      <c r="P119" s="4" t="s">
        <v>33</v>
      </c>
      <c r="Q119" s="4">
        <v>0</v>
      </c>
      <c r="R119" s="7">
        <v>45274.0000115741</v>
      </c>
      <c r="S119" s="6">
        <v>45282</v>
      </c>
      <c r="T119" s="4" t="s">
        <v>34</v>
      </c>
      <c r="U119" s="4">
        <v>1229</v>
      </c>
      <c r="V119" s="4">
        <v>0</v>
      </c>
      <c r="W119" s="4">
        <v>0</v>
      </c>
      <c r="X119" s="4" t="s">
        <v>653</v>
      </c>
      <c r="Y119" s="4" t="s">
        <v>654</v>
      </c>
    </row>
    <row r="120" s="4" customFormat="1" spans="1:25">
      <c r="A120" s="4" t="s">
        <v>655</v>
      </c>
      <c r="B120" s="4" t="s">
        <v>26</v>
      </c>
      <c r="C120" s="4" t="s">
        <v>27</v>
      </c>
      <c r="D120" s="4" t="s">
        <v>656</v>
      </c>
      <c r="E120" s="4" t="s">
        <v>657</v>
      </c>
      <c r="F120" s="6">
        <v>45280</v>
      </c>
      <c r="G120" s="6">
        <v>45281</v>
      </c>
      <c r="H120" s="4">
        <v>1</v>
      </c>
      <c r="I120" s="4">
        <v>1</v>
      </c>
      <c r="J120" s="4">
        <v>1</v>
      </c>
      <c r="K120" s="4" t="s">
        <v>30</v>
      </c>
      <c r="L120" s="4">
        <v>326</v>
      </c>
      <c r="M120" s="4">
        <v>326</v>
      </c>
      <c r="N120" s="4" t="s">
        <v>658</v>
      </c>
      <c r="O120" s="4" t="s">
        <v>32</v>
      </c>
      <c r="P120" s="4" t="s">
        <v>33</v>
      </c>
      <c r="Q120" s="4">
        <v>0</v>
      </c>
      <c r="R120" s="7">
        <v>45274.0000115741</v>
      </c>
      <c r="S120" s="6">
        <v>45282</v>
      </c>
      <c r="T120" s="4" t="s">
        <v>34</v>
      </c>
      <c r="U120" s="4">
        <v>326</v>
      </c>
      <c r="V120" s="4">
        <v>0</v>
      </c>
      <c r="W120" s="4">
        <v>0</v>
      </c>
      <c r="X120" s="4" t="s">
        <v>659</v>
      </c>
      <c r="Y120" s="4" t="s">
        <v>660</v>
      </c>
    </row>
    <row r="121" s="4" customFormat="1" spans="1:25">
      <c r="A121" s="4" t="s">
        <v>92</v>
      </c>
      <c r="B121" s="4" t="s">
        <v>26</v>
      </c>
      <c r="C121" s="4" t="s">
        <v>68</v>
      </c>
      <c r="D121" s="4" t="s">
        <v>93</v>
      </c>
      <c r="E121" s="4" t="s">
        <v>94</v>
      </c>
      <c r="F121" s="6">
        <v>45276</v>
      </c>
      <c r="G121" s="6">
        <v>45281</v>
      </c>
      <c r="H121" s="4">
        <v>1</v>
      </c>
      <c r="I121" s="4">
        <v>5</v>
      </c>
      <c r="J121" s="4">
        <v>5</v>
      </c>
      <c r="K121" s="4" t="s">
        <v>30</v>
      </c>
      <c r="L121" s="4">
        <v>-4550</v>
      </c>
      <c r="M121" s="4">
        <v>-4550</v>
      </c>
      <c r="N121" s="4" t="s">
        <v>95</v>
      </c>
      <c r="O121" s="4" t="s">
        <v>32</v>
      </c>
      <c r="P121" s="4" t="s">
        <v>33</v>
      </c>
      <c r="Q121" s="4">
        <v>0</v>
      </c>
      <c r="R121" s="7">
        <v>45210</v>
      </c>
      <c r="S121" s="6">
        <v>45282</v>
      </c>
      <c r="T121" s="4" t="s">
        <v>34</v>
      </c>
      <c r="U121" s="4">
        <v>-4550</v>
      </c>
      <c r="V121" s="4">
        <v>0</v>
      </c>
      <c r="W121" s="4">
        <v>0</v>
      </c>
      <c r="X121" s="4" t="s">
        <v>96</v>
      </c>
      <c r="Y121" s="4" t="s">
        <v>97</v>
      </c>
    </row>
    <row r="122" s="4" customFormat="1" spans="1:25">
      <c r="A122" s="4" t="s">
        <v>661</v>
      </c>
      <c r="B122" s="4" t="s">
        <v>26</v>
      </c>
      <c r="C122" s="4" t="s">
        <v>27</v>
      </c>
      <c r="D122" s="4" t="s">
        <v>662</v>
      </c>
      <c r="E122" s="4" t="s">
        <v>663</v>
      </c>
      <c r="F122" s="6">
        <v>45277</v>
      </c>
      <c r="G122" s="6">
        <v>45281</v>
      </c>
      <c r="H122" s="4">
        <v>1</v>
      </c>
      <c r="I122" s="4">
        <v>4</v>
      </c>
      <c r="J122" s="4">
        <v>4</v>
      </c>
      <c r="K122" s="4" t="s">
        <v>30</v>
      </c>
      <c r="L122" s="4">
        <v>3880</v>
      </c>
      <c r="M122" s="4">
        <v>3880</v>
      </c>
      <c r="N122" s="4" t="s">
        <v>664</v>
      </c>
      <c r="O122" s="4" t="s">
        <v>32</v>
      </c>
      <c r="P122" s="4" t="s">
        <v>33</v>
      </c>
      <c r="Q122" s="4">
        <v>0</v>
      </c>
      <c r="R122" s="7">
        <v>45276</v>
      </c>
      <c r="S122" s="6">
        <v>45282</v>
      </c>
      <c r="T122" s="4" t="s">
        <v>34</v>
      </c>
      <c r="U122" s="4">
        <v>3880</v>
      </c>
      <c r="V122" s="4">
        <v>0</v>
      </c>
      <c r="W122" s="4">
        <v>0</v>
      </c>
      <c r="X122" s="4" t="s">
        <v>665</v>
      </c>
      <c r="Y122" s="4" t="s">
        <v>665</v>
      </c>
    </row>
    <row r="123" s="4" customFormat="1" spans="1:25">
      <c r="A123" s="4" t="s">
        <v>666</v>
      </c>
      <c r="B123" s="4" t="s">
        <v>26</v>
      </c>
      <c r="C123" s="4" t="s">
        <v>27</v>
      </c>
      <c r="D123" s="4" t="s">
        <v>365</v>
      </c>
      <c r="E123" s="4" t="s">
        <v>366</v>
      </c>
      <c r="F123" s="6">
        <v>45280</v>
      </c>
      <c r="G123" s="6">
        <v>45281</v>
      </c>
      <c r="H123" s="4">
        <v>1</v>
      </c>
      <c r="I123" s="4">
        <v>1</v>
      </c>
      <c r="J123" s="4">
        <v>1</v>
      </c>
      <c r="K123" s="4" t="s">
        <v>30</v>
      </c>
      <c r="L123" s="4">
        <v>425</v>
      </c>
      <c r="M123" s="4">
        <v>425</v>
      </c>
      <c r="N123" s="4" t="s">
        <v>667</v>
      </c>
      <c r="O123" s="4" t="s">
        <v>32</v>
      </c>
      <c r="P123" s="4" t="s">
        <v>33</v>
      </c>
      <c r="Q123" s="4">
        <v>0</v>
      </c>
      <c r="R123" s="7">
        <v>45277</v>
      </c>
      <c r="S123" s="6">
        <v>45282</v>
      </c>
      <c r="T123" s="4" t="s">
        <v>34</v>
      </c>
      <c r="U123" s="4">
        <v>425</v>
      </c>
      <c r="V123" s="4">
        <v>0</v>
      </c>
      <c r="W123" s="4">
        <v>0</v>
      </c>
      <c r="X123" s="4" t="s">
        <v>668</v>
      </c>
      <c r="Y123" s="4" t="s">
        <v>669</v>
      </c>
    </row>
    <row r="124" s="4" customFormat="1" spans="1:25">
      <c r="A124" s="4" t="s">
        <v>670</v>
      </c>
      <c r="B124" s="4" t="s">
        <v>26</v>
      </c>
      <c r="C124" s="4" t="s">
        <v>27</v>
      </c>
      <c r="D124" s="4" t="s">
        <v>619</v>
      </c>
      <c r="E124" s="4" t="s">
        <v>671</v>
      </c>
      <c r="F124" s="6">
        <v>45278</v>
      </c>
      <c r="G124" s="6">
        <v>45281</v>
      </c>
      <c r="H124" s="4">
        <v>1</v>
      </c>
      <c r="I124" s="4">
        <v>3</v>
      </c>
      <c r="J124" s="4">
        <v>3</v>
      </c>
      <c r="K124" s="4" t="s">
        <v>30</v>
      </c>
      <c r="L124" s="4">
        <v>1303</v>
      </c>
      <c r="M124" s="4">
        <v>1303</v>
      </c>
      <c r="N124" s="4" t="s">
        <v>672</v>
      </c>
      <c r="O124" s="4" t="s">
        <v>32</v>
      </c>
      <c r="P124" s="4" t="s">
        <v>33</v>
      </c>
      <c r="Q124" s="4">
        <v>0</v>
      </c>
      <c r="R124" s="7">
        <v>45277.0000115741</v>
      </c>
      <c r="S124" s="6">
        <v>45282</v>
      </c>
      <c r="T124" s="4" t="s">
        <v>34</v>
      </c>
      <c r="U124" s="4">
        <v>1303</v>
      </c>
      <c r="V124" s="4">
        <v>0</v>
      </c>
      <c r="W124" s="4">
        <v>0</v>
      </c>
      <c r="X124" s="4" t="s">
        <v>673</v>
      </c>
      <c r="Y124" s="4" t="s">
        <v>674</v>
      </c>
    </row>
    <row r="125" s="4" customFormat="1" spans="1:25">
      <c r="A125" s="4" t="s">
        <v>167</v>
      </c>
      <c r="B125" s="4" t="s">
        <v>26</v>
      </c>
      <c r="C125" s="4" t="s">
        <v>68</v>
      </c>
      <c r="D125" s="4" t="s">
        <v>168</v>
      </c>
      <c r="E125" s="4" t="s">
        <v>169</v>
      </c>
      <c r="F125" s="6">
        <v>45278</v>
      </c>
      <c r="G125" s="6">
        <v>45281</v>
      </c>
      <c r="H125" s="4">
        <v>1</v>
      </c>
      <c r="I125" s="4">
        <v>3</v>
      </c>
      <c r="J125" s="4">
        <v>3</v>
      </c>
      <c r="K125" s="4" t="s">
        <v>30</v>
      </c>
      <c r="L125" s="4">
        <v>-2760</v>
      </c>
      <c r="M125" s="4">
        <v>-2760</v>
      </c>
      <c r="N125" s="4" t="s">
        <v>170</v>
      </c>
      <c r="O125" s="4" t="s">
        <v>32</v>
      </c>
      <c r="P125" s="4" t="s">
        <v>33</v>
      </c>
      <c r="Q125" s="4">
        <v>0</v>
      </c>
      <c r="R125" s="7">
        <v>45237</v>
      </c>
      <c r="S125" s="6">
        <v>45282</v>
      </c>
      <c r="T125" s="4" t="s">
        <v>34</v>
      </c>
      <c r="U125" s="4">
        <v>-2760</v>
      </c>
      <c r="V125" s="4">
        <v>0</v>
      </c>
      <c r="W125" s="4">
        <v>0</v>
      </c>
      <c r="X125" s="4" t="s">
        <v>171</v>
      </c>
      <c r="Y125" s="4" t="s">
        <v>172</v>
      </c>
    </row>
    <row r="126" s="4" customFormat="1" spans="1:25">
      <c r="A126" s="4" t="s">
        <v>675</v>
      </c>
      <c r="B126" s="4" t="s">
        <v>26</v>
      </c>
      <c r="C126" s="4" t="s">
        <v>27</v>
      </c>
      <c r="D126" s="4" t="s">
        <v>168</v>
      </c>
      <c r="E126" s="4" t="s">
        <v>416</v>
      </c>
      <c r="F126" s="6">
        <v>45278</v>
      </c>
      <c r="G126" s="6">
        <v>45281</v>
      </c>
      <c r="H126" s="4">
        <v>1</v>
      </c>
      <c r="I126" s="4">
        <v>3</v>
      </c>
      <c r="J126" s="4">
        <v>3</v>
      </c>
      <c r="K126" s="4" t="s">
        <v>30</v>
      </c>
      <c r="L126" s="4">
        <v>2700</v>
      </c>
      <c r="M126" s="4">
        <v>2700</v>
      </c>
      <c r="N126" s="4" t="s">
        <v>676</v>
      </c>
      <c r="O126" s="4" t="s">
        <v>32</v>
      </c>
      <c r="P126" s="4" t="s">
        <v>33</v>
      </c>
      <c r="Q126" s="4">
        <v>0</v>
      </c>
      <c r="R126" s="7">
        <v>45277</v>
      </c>
      <c r="S126" s="6">
        <v>45282</v>
      </c>
      <c r="T126" s="4" t="s">
        <v>34</v>
      </c>
      <c r="U126" s="4">
        <v>2700</v>
      </c>
      <c r="V126" s="4">
        <v>0</v>
      </c>
      <c r="W126" s="4">
        <v>0</v>
      </c>
      <c r="X126" s="4" t="s">
        <v>677</v>
      </c>
      <c r="Y126" s="4" t="s">
        <v>678</v>
      </c>
    </row>
    <row r="127" s="4" customFormat="1" spans="1:25">
      <c r="A127" s="4" t="s">
        <v>679</v>
      </c>
      <c r="B127" s="4" t="s">
        <v>26</v>
      </c>
      <c r="C127" s="4" t="s">
        <v>27</v>
      </c>
      <c r="D127" s="4" t="s">
        <v>168</v>
      </c>
      <c r="E127" s="4" t="s">
        <v>416</v>
      </c>
      <c r="F127" s="6">
        <v>45279</v>
      </c>
      <c r="G127" s="6">
        <v>45281</v>
      </c>
      <c r="H127" s="4">
        <v>1</v>
      </c>
      <c r="I127" s="4">
        <v>2</v>
      </c>
      <c r="J127" s="4">
        <v>2</v>
      </c>
      <c r="K127" s="4" t="s">
        <v>30</v>
      </c>
      <c r="L127" s="4">
        <v>1800</v>
      </c>
      <c r="M127" s="4">
        <v>1800</v>
      </c>
      <c r="N127" s="4" t="s">
        <v>680</v>
      </c>
      <c r="O127" s="4" t="s">
        <v>32</v>
      </c>
      <c r="P127" s="4" t="s">
        <v>33</v>
      </c>
      <c r="Q127" s="4">
        <v>0</v>
      </c>
      <c r="R127" s="7">
        <v>45278</v>
      </c>
      <c r="S127" s="6">
        <v>45282</v>
      </c>
      <c r="T127" s="4" t="s">
        <v>34</v>
      </c>
      <c r="U127" s="4">
        <v>1800</v>
      </c>
      <c r="V127" s="4">
        <v>0</v>
      </c>
      <c r="W127" s="4">
        <v>0</v>
      </c>
      <c r="X127" s="4" t="s">
        <v>681</v>
      </c>
      <c r="Y127" s="4" t="s">
        <v>682</v>
      </c>
    </row>
    <row r="128" s="4" customFormat="1" spans="1:25">
      <c r="A128" s="4" t="s">
        <v>420</v>
      </c>
      <c r="B128" s="4" t="s">
        <v>26</v>
      </c>
      <c r="C128" s="4" t="s">
        <v>68</v>
      </c>
      <c r="D128" s="4" t="s">
        <v>421</v>
      </c>
      <c r="E128" s="4" t="s">
        <v>422</v>
      </c>
      <c r="F128" s="6">
        <v>45277</v>
      </c>
      <c r="G128" s="6">
        <v>45281</v>
      </c>
      <c r="H128" s="4">
        <v>1</v>
      </c>
      <c r="I128" s="4">
        <v>4</v>
      </c>
      <c r="J128" s="4">
        <v>4</v>
      </c>
      <c r="K128" s="4" t="s">
        <v>30</v>
      </c>
      <c r="L128" s="4">
        <v>-924</v>
      </c>
      <c r="M128" s="4">
        <v>-924</v>
      </c>
      <c r="N128" s="4" t="s">
        <v>423</v>
      </c>
      <c r="O128" s="4" t="s">
        <v>32</v>
      </c>
      <c r="P128" s="4" t="s">
        <v>33</v>
      </c>
      <c r="Q128" s="4">
        <v>0</v>
      </c>
      <c r="R128" s="7">
        <v>45266.0000115741</v>
      </c>
      <c r="S128" s="6">
        <v>45282</v>
      </c>
      <c r="T128" s="4" t="s">
        <v>34</v>
      </c>
      <c r="U128" s="4">
        <v>-924</v>
      </c>
      <c r="V128" s="4">
        <v>0</v>
      </c>
      <c r="W128" s="4">
        <v>0</v>
      </c>
      <c r="X128" s="4" t="s">
        <v>424</v>
      </c>
      <c r="Y128" s="4" t="s">
        <v>425</v>
      </c>
    </row>
    <row r="129" s="4" customFormat="1" spans="1:25">
      <c r="A129" s="4" t="s">
        <v>420</v>
      </c>
      <c r="B129" s="4" t="s">
        <v>26</v>
      </c>
      <c r="C129" s="4" t="s">
        <v>683</v>
      </c>
      <c r="D129" s="4" t="s">
        <v>421</v>
      </c>
      <c r="E129" s="4" t="s">
        <v>422</v>
      </c>
      <c r="F129" s="6">
        <v>45277</v>
      </c>
      <c r="G129" s="6">
        <v>45281</v>
      </c>
      <c r="H129" s="4">
        <v>1</v>
      </c>
      <c r="I129" s="4">
        <v>4</v>
      </c>
      <c r="J129" s="4">
        <v>4</v>
      </c>
      <c r="K129" s="4" t="s">
        <v>30</v>
      </c>
      <c r="L129" s="4">
        <v>350</v>
      </c>
      <c r="M129" s="4">
        <v>350</v>
      </c>
      <c r="N129" s="4" t="s">
        <v>423</v>
      </c>
      <c r="O129" s="4" t="s">
        <v>32</v>
      </c>
      <c r="P129" s="4" t="s">
        <v>33</v>
      </c>
      <c r="Q129" s="4">
        <v>0</v>
      </c>
      <c r="R129" s="7">
        <v>45266.7584490741</v>
      </c>
      <c r="S129" s="6">
        <v>45282</v>
      </c>
      <c r="T129" s="4" t="s">
        <v>34</v>
      </c>
      <c r="U129" s="4">
        <v>350</v>
      </c>
      <c r="V129" s="4">
        <v>0</v>
      </c>
      <c r="W129" s="4">
        <v>0</v>
      </c>
      <c r="X129" s="4" t="s">
        <v>424</v>
      </c>
      <c r="Y129" s="4" t="s">
        <v>425</v>
      </c>
    </row>
    <row r="130" s="4" customFormat="1" spans="1:25">
      <c r="A130" s="4" t="s">
        <v>684</v>
      </c>
      <c r="B130" s="4" t="s">
        <v>26</v>
      </c>
      <c r="C130" s="4" t="s">
        <v>27</v>
      </c>
      <c r="D130" s="4" t="s">
        <v>463</v>
      </c>
      <c r="E130" s="4" t="s">
        <v>685</v>
      </c>
      <c r="F130" s="6">
        <v>45280</v>
      </c>
      <c r="G130" s="6">
        <v>45281</v>
      </c>
      <c r="H130" s="4">
        <v>1</v>
      </c>
      <c r="I130" s="4">
        <v>1</v>
      </c>
      <c r="J130" s="4">
        <v>1</v>
      </c>
      <c r="K130" s="4" t="s">
        <v>30</v>
      </c>
      <c r="L130" s="4">
        <v>492</v>
      </c>
      <c r="M130" s="4">
        <v>492</v>
      </c>
      <c r="N130" s="4" t="s">
        <v>686</v>
      </c>
      <c r="O130" s="4" t="s">
        <v>32</v>
      </c>
      <c r="P130" s="4" t="s">
        <v>33</v>
      </c>
      <c r="Q130" s="4">
        <v>0</v>
      </c>
      <c r="R130" s="7">
        <v>45278</v>
      </c>
      <c r="S130" s="6">
        <v>45282</v>
      </c>
      <c r="T130" s="4" t="s">
        <v>34</v>
      </c>
      <c r="U130" s="4">
        <v>492</v>
      </c>
      <c r="V130" s="4">
        <v>0</v>
      </c>
      <c r="W130" s="4">
        <v>0</v>
      </c>
      <c r="X130" s="4" t="s">
        <v>687</v>
      </c>
      <c r="Y130" s="4" t="s">
        <v>688</v>
      </c>
    </row>
    <row r="131" s="4" customFormat="1" spans="1:25">
      <c r="A131" s="4" t="s">
        <v>689</v>
      </c>
      <c r="B131" s="4" t="s">
        <v>26</v>
      </c>
      <c r="C131" s="4" t="s">
        <v>27</v>
      </c>
      <c r="D131" s="4" t="s">
        <v>557</v>
      </c>
      <c r="E131" s="4" t="s">
        <v>690</v>
      </c>
      <c r="F131" s="6">
        <v>45279</v>
      </c>
      <c r="G131" s="6">
        <v>45281</v>
      </c>
      <c r="H131" s="4">
        <v>2</v>
      </c>
      <c r="I131" s="4">
        <v>2</v>
      </c>
      <c r="J131" s="4">
        <v>4</v>
      </c>
      <c r="K131" s="4" t="s">
        <v>30</v>
      </c>
      <c r="L131" s="4">
        <v>1432</v>
      </c>
      <c r="M131" s="4">
        <v>1432</v>
      </c>
      <c r="N131" s="4" t="s">
        <v>691</v>
      </c>
      <c r="O131" s="4" t="s">
        <v>32</v>
      </c>
      <c r="P131" s="4" t="s">
        <v>33</v>
      </c>
      <c r="Q131" s="4">
        <v>0</v>
      </c>
      <c r="R131" s="7">
        <v>45278</v>
      </c>
      <c r="S131" s="6">
        <v>45282</v>
      </c>
      <c r="T131" s="4" t="s">
        <v>34</v>
      </c>
      <c r="U131" s="4">
        <v>1432</v>
      </c>
      <c r="V131" s="4">
        <v>0</v>
      </c>
      <c r="W131" s="4">
        <v>0</v>
      </c>
      <c r="X131" s="4" t="s">
        <v>692</v>
      </c>
      <c r="Y131" s="4" t="s">
        <v>67</v>
      </c>
    </row>
    <row r="132" s="4" customFormat="1" spans="1:25">
      <c r="A132" s="4" t="s">
        <v>693</v>
      </c>
      <c r="B132" s="4" t="s">
        <v>26</v>
      </c>
      <c r="C132" s="4" t="s">
        <v>27</v>
      </c>
      <c r="D132" s="4" t="s">
        <v>694</v>
      </c>
      <c r="E132" s="4" t="s">
        <v>695</v>
      </c>
      <c r="F132" s="6">
        <v>45279</v>
      </c>
      <c r="G132" s="6">
        <v>45281</v>
      </c>
      <c r="H132" s="4">
        <v>1</v>
      </c>
      <c r="I132" s="4">
        <v>2</v>
      </c>
      <c r="J132" s="4">
        <v>2</v>
      </c>
      <c r="K132" s="4" t="s">
        <v>30</v>
      </c>
      <c r="L132" s="4">
        <v>600</v>
      </c>
      <c r="M132" s="4">
        <v>600</v>
      </c>
      <c r="N132" s="4" t="s">
        <v>696</v>
      </c>
      <c r="O132" s="4" t="s">
        <v>32</v>
      </c>
      <c r="P132" s="4" t="s">
        <v>33</v>
      </c>
      <c r="Q132" s="4">
        <v>0</v>
      </c>
      <c r="R132" s="7">
        <v>45278</v>
      </c>
      <c r="S132" s="6">
        <v>45282</v>
      </c>
      <c r="T132" s="4" t="s">
        <v>34</v>
      </c>
      <c r="U132" s="4">
        <v>600</v>
      </c>
      <c r="V132" s="4">
        <v>0</v>
      </c>
      <c r="W132" s="4">
        <v>0</v>
      </c>
      <c r="X132" s="4" t="s">
        <v>697</v>
      </c>
      <c r="Y132" s="4" t="s">
        <v>698</v>
      </c>
    </row>
    <row r="133" s="4" customFormat="1" spans="1:25">
      <c r="A133" s="4" t="s">
        <v>689</v>
      </c>
      <c r="B133" s="4" t="s">
        <v>26</v>
      </c>
      <c r="C133" s="4" t="s">
        <v>68</v>
      </c>
      <c r="D133" s="4" t="s">
        <v>557</v>
      </c>
      <c r="E133" s="4" t="s">
        <v>690</v>
      </c>
      <c r="F133" s="6">
        <v>45279</v>
      </c>
      <c r="G133" s="6">
        <v>45281</v>
      </c>
      <c r="H133" s="4">
        <v>2</v>
      </c>
      <c r="I133" s="4">
        <v>2</v>
      </c>
      <c r="J133" s="4">
        <v>4</v>
      </c>
      <c r="K133" s="4" t="s">
        <v>30</v>
      </c>
      <c r="L133" s="4">
        <v>-1432</v>
      </c>
      <c r="M133" s="4">
        <v>-1432</v>
      </c>
      <c r="N133" s="4" t="s">
        <v>691</v>
      </c>
      <c r="O133" s="4" t="s">
        <v>32</v>
      </c>
      <c r="P133" s="4" t="s">
        <v>33</v>
      </c>
      <c r="Q133" s="4">
        <v>0</v>
      </c>
      <c r="R133" s="7">
        <v>45278</v>
      </c>
      <c r="S133" s="6">
        <v>45282</v>
      </c>
      <c r="T133" s="4" t="s">
        <v>34</v>
      </c>
      <c r="U133" s="4">
        <v>-1432</v>
      </c>
      <c r="V133" s="4">
        <v>0</v>
      </c>
      <c r="W133" s="4">
        <v>0</v>
      </c>
      <c r="X133" s="4" t="s">
        <v>692</v>
      </c>
      <c r="Y133" s="4" t="s">
        <v>67</v>
      </c>
    </row>
    <row r="134" s="4" customFormat="1" spans="1:25">
      <c r="A134" s="4" t="s">
        <v>699</v>
      </c>
      <c r="B134" s="4" t="s">
        <v>26</v>
      </c>
      <c r="C134" s="4" t="s">
        <v>27</v>
      </c>
      <c r="D134" s="4" t="s">
        <v>557</v>
      </c>
      <c r="E134" s="4" t="s">
        <v>690</v>
      </c>
      <c r="F134" s="6">
        <v>45279</v>
      </c>
      <c r="G134" s="6">
        <v>45281</v>
      </c>
      <c r="H134" s="4">
        <v>2</v>
      </c>
      <c r="I134" s="4">
        <v>2</v>
      </c>
      <c r="J134" s="4">
        <v>4</v>
      </c>
      <c r="K134" s="4" t="s">
        <v>30</v>
      </c>
      <c r="L134" s="4">
        <v>1432</v>
      </c>
      <c r="M134" s="4">
        <v>1432</v>
      </c>
      <c r="N134" s="4" t="s">
        <v>691</v>
      </c>
      <c r="O134" s="4" t="s">
        <v>32</v>
      </c>
      <c r="P134" s="4" t="s">
        <v>33</v>
      </c>
      <c r="Q134" s="4">
        <v>0</v>
      </c>
      <c r="R134" s="7">
        <v>45278</v>
      </c>
      <c r="S134" s="6">
        <v>45282</v>
      </c>
      <c r="T134" s="4" t="s">
        <v>34</v>
      </c>
      <c r="U134" s="4">
        <v>1432</v>
      </c>
      <c r="V134" s="4">
        <v>0</v>
      </c>
      <c r="W134" s="4">
        <v>0</v>
      </c>
      <c r="X134" s="4" t="s">
        <v>700</v>
      </c>
      <c r="Y134" s="4" t="s">
        <v>701</v>
      </c>
    </row>
    <row r="135" s="4" customFormat="1" spans="1:25">
      <c r="A135" s="4" t="s">
        <v>702</v>
      </c>
      <c r="B135" s="4" t="s">
        <v>26</v>
      </c>
      <c r="C135" s="4" t="s">
        <v>27</v>
      </c>
      <c r="D135" s="4" t="s">
        <v>703</v>
      </c>
      <c r="E135" s="4" t="s">
        <v>626</v>
      </c>
      <c r="F135" s="6">
        <v>45280</v>
      </c>
      <c r="G135" s="6">
        <v>45281</v>
      </c>
      <c r="H135" s="4">
        <v>1</v>
      </c>
      <c r="I135" s="4">
        <v>1</v>
      </c>
      <c r="J135" s="4">
        <v>1</v>
      </c>
      <c r="K135" s="4" t="s">
        <v>30</v>
      </c>
      <c r="L135" s="4">
        <v>305</v>
      </c>
      <c r="M135" s="4">
        <v>305</v>
      </c>
      <c r="N135" s="4" t="s">
        <v>704</v>
      </c>
      <c r="O135" s="4" t="s">
        <v>32</v>
      </c>
      <c r="P135" s="4" t="s">
        <v>33</v>
      </c>
      <c r="Q135" s="4">
        <v>0</v>
      </c>
      <c r="R135" s="7">
        <v>45278.0000115741</v>
      </c>
      <c r="S135" s="6">
        <v>45282</v>
      </c>
      <c r="T135" s="4" t="s">
        <v>34</v>
      </c>
      <c r="U135" s="4">
        <v>305</v>
      </c>
      <c r="V135" s="4">
        <v>0</v>
      </c>
      <c r="W135" s="4">
        <v>0</v>
      </c>
      <c r="X135" s="4" t="s">
        <v>705</v>
      </c>
      <c r="Y135" s="4" t="s">
        <v>706</v>
      </c>
    </row>
    <row r="136" s="4" customFormat="1" spans="1:25">
      <c r="A136" s="4" t="s">
        <v>707</v>
      </c>
      <c r="B136" s="4" t="s">
        <v>26</v>
      </c>
      <c r="C136" s="4" t="s">
        <v>27</v>
      </c>
      <c r="D136" s="4" t="s">
        <v>708</v>
      </c>
      <c r="E136" s="4" t="s">
        <v>709</v>
      </c>
      <c r="F136" s="6">
        <v>45279</v>
      </c>
      <c r="G136" s="6">
        <v>45281</v>
      </c>
      <c r="H136" s="4">
        <v>1</v>
      </c>
      <c r="I136" s="4">
        <v>2</v>
      </c>
      <c r="J136" s="4">
        <v>2</v>
      </c>
      <c r="K136" s="4" t="s">
        <v>30</v>
      </c>
      <c r="L136" s="4">
        <v>784</v>
      </c>
      <c r="M136" s="4">
        <v>784</v>
      </c>
      <c r="N136" s="4" t="s">
        <v>710</v>
      </c>
      <c r="O136" s="4" t="s">
        <v>32</v>
      </c>
      <c r="P136" s="4" t="s">
        <v>33</v>
      </c>
      <c r="Q136" s="4">
        <v>0</v>
      </c>
      <c r="R136" s="7">
        <v>45278</v>
      </c>
      <c r="S136" s="6">
        <v>45282</v>
      </c>
      <c r="T136" s="4" t="s">
        <v>34</v>
      </c>
      <c r="U136" s="4">
        <v>784</v>
      </c>
      <c r="V136" s="4">
        <v>0</v>
      </c>
      <c r="W136" s="4">
        <v>0</v>
      </c>
      <c r="X136" s="4" t="s">
        <v>711</v>
      </c>
      <c r="Y136" s="4" t="s">
        <v>712</v>
      </c>
    </row>
    <row r="137" s="4" customFormat="1" spans="1:25">
      <c r="A137" s="4" t="s">
        <v>713</v>
      </c>
      <c r="B137" s="4" t="s">
        <v>26</v>
      </c>
      <c r="C137" s="4" t="s">
        <v>27</v>
      </c>
      <c r="D137" s="4" t="s">
        <v>708</v>
      </c>
      <c r="E137" s="4" t="s">
        <v>714</v>
      </c>
      <c r="F137" s="6">
        <v>45279</v>
      </c>
      <c r="G137" s="6">
        <v>45281</v>
      </c>
      <c r="H137" s="4">
        <v>1</v>
      </c>
      <c r="I137" s="4">
        <v>2</v>
      </c>
      <c r="J137" s="4">
        <v>2</v>
      </c>
      <c r="K137" s="4" t="s">
        <v>30</v>
      </c>
      <c r="L137" s="4">
        <v>720</v>
      </c>
      <c r="M137" s="4">
        <v>720</v>
      </c>
      <c r="N137" s="4" t="s">
        <v>715</v>
      </c>
      <c r="O137" s="4" t="s">
        <v>32</v>
      </c>
      <c r="P137" s="4" t="s">
        <v>33</v>
      </c>
      <c r="Q137" s="4">
        <v>0</v>
      </c>
      <c r="R137" s="7">
        <v>45278</v>
      </c>
      <c r="S137" s="6">
        <v>45282</v>
      </c>
      <c r="T137" s="4" t="s">
        <v>34</v>
      </c>
      <c r="U137" s="4">
        <v>720</v>
      </c>
      <c r="V137" s="4">
        <v>0</v>
      </c>
      <c r="W137" s="4">
        <v>0</v>
      </c>
      <c r="X137" s="4" t="s">
        <v>716</v>
      </c>
      <c r="Y137" s="4" t="s">
        <v>717</v>
      </c>
    </row>
    <row r="138" s="4" customFormat="1" spans="1:25">
      <c r="A138" s="4" t="s">
        <v>718</v>
      </c>
      <c r="B138" s="4" t="s">
        <v>26</v>
      </c>
      <c r="C138" s="4" t="s">
        <v>27</v>
      </c>
      <c r="D138" s="4" t="s">
        <v>719</v>
      </c>
      <c r="E138" s="4" t="s">
        <v>720</v>
      </c>
      <c r="F138" s="6">
        <v>45280</v>
      </c>
      <c r="G138" s="6">
        <v>45281</v>
      </c>
      <c r="H138" s="4">
        <v>1</v>
      </c>
      <c r="I138" s="4">
        <v>1</v>
      </c>
      <c r="J138" s="4">
        <v>1</v>
      </c>
      <c r="K138" s="4" t="s">
        <v>30</v>
      </c>
      <c r="L138" s="4">
        <v>1693</v>
      </c>
      <c r="M138" s="4">
        <v>1693</v>
      </c>
      <c r="N138" s="4" t="s">
        <v>721</v>
      </c>
      <c r="O138" s="4" t="s">
        <v>32</v>
      </c>
      <c r="P138" s="4" t="s">
        <v>33</v>
      </c>
      <c r="Q138" s="4">
        <v>0</v>
      </c>
      <c r="R138" s="7">
        <v>45279.0000115741</v>
      </c>
      <c r="S138" s="6">
        <v>45282</v>
      </c>
      <c r="T138" s="4" t="s">
        <v>34</v>
      </c>
      <c r="U138" s="4">
        <v>1693</v>
      </c>
      <c r="V138" s="4">
        <v>0</v>
      </c>
      <c r="W138" s="4">
        <v>0</v>
      </c>
      <c r="X138" s="4" t="s">
        <v>722</v>
      </c>
      <c r="Y138" s="4" t="s">
        <v>723</v>
      </c>
    </row>
    <row r="139" s="4" customFormat="1" spans="1:25">
      <c r="A139" s="4" t="s">
        <v>724</v>
      </c>
      <c r="B139" s="4" t="s">
        <v>26</v>
      </c>
      <c r="C139" s="4" t="s">
        <v>27</v>
      </c>
      <c r="D139" s="4" t="s">
        <v>725</v>
      </c>
      <c r="E139" s="4" t="s">
        <v>726</v>
      </c>
      <c r="F139" s="6">
        <v>45280</v>
      </c>
      <c r="G139" s="6">
        <v>45281</v>
      </c>
      <c r="H139" s="4">
        <v>1</v>
      </c>
      <c r="I139" s="4">
        <v>1</v>
      </c>
      <c r="J139" s="4">
        <v>1</v>
      </c>
      <c r="K139" s="4" t="s">
        <v>30</v>
      </c>
      <c r="L139" s="4">
        <v>513</v>
      </c>
      <c r="M139" s="4">
        <v>513</v>
      </c>
      <c r="N139" s="4" t="s">
        <v>727</v>
      </c>
      <c r="O139" s="4" t="s">
        <v>32</v>
      </c>
      <c r="P139" s="4" t="s">
        <v>33</v>
      </c>
      <c r="Q139" s="4">
        <v>0</v>
      </c>
      <c r="R139" s="7">
        <v>45279</v>
      </c>
      <c r="S139" s="6">
        <v>45282</v>
      </c>
      <c r="T139" s="4" t="s">
        <v>34</v>
      </c>
      <c r="U139" s="4">
        <v>513</v>
      </c>
      <c r="V139" s="4">
        <v>0</v>
      </c>
      <c r="W139" s="4">
        <v>0</v>
      </c>
      <c r="X139" s="4" t="s">
        <v>728</v>
      </c>
      <c r="Y139" s="4" t="s">
        <v>729</v>
      </c>
    </row>
    <row r="140" s="4" customFormat="1" spans="1:25">
      <c r="A140" s="4" t="s">
        <v>730</v>
      </c>
      <c r="B140" s="4" t="s">
        <v>26</v>
      </c>
      <c r="C140" s="4" t="s">
        <v>27</v>
      </c>
      <c r="D140" s="4" t="s">
        <v>731</v>
      </c>
      <c r="E140" s="4" t="s">
        <v>732</v>
      </c>
      <c r="F140" s="6">
        <v>45279</v>
      </c>
      <c r="G140" s="6">
        <v>45281</v>
      </c>
      <c r="H140" s="4">
        <v>2</v>
      </c>
      <c r="I140" s="4">
        <v>2</v>
      </c>
      <c r="J140" s="4">
        <v>4</v>
      </c>
      <c r="K140" s="4" t="s">
        <v>30</v>
      </c>
      <c r="L140" s="4">
        <v>2520</v>
      </c>
      <c r="M140" s="4">
        <v>2520</v>
      </c>
      <c r="N140" s="4" t="s">
        <v>733</v>
      </c>
      <c r="O140" s="4" t="s">
        <v>32</v>
      </c>
      <c r="P140" s="4" t="s">
        <v>33</v>
      </c>
      <c r="Q140" s="4">
        <v>0</v>
      </c>
      <c r="R140" s="7">
        <v>45279.0000115741</v>
      </c>
      <c r="S140" s="6">
        <v>45282</v>
      </c>
      <c r="T140" s="4" t="s">
        <v>34</v>
      </c>
      <c r="U140" s="4">
        <v>2520</v>
      </c>
      <c r="V140" s="4">
        <v>0</v>
      </c>
      <c r="W140" s="4">
        <v>0</v>
      </c>
      <c r="X140" s="4" t="s">
        <v>734</v>
      </c>
      <c r="Y140" s="4" t="s">
        <v>735</v>
      </c>
    </row>
    <row r="141" s="4" customFormat="1" spans="1:25">
      <c r="A141" s="4" t="s">
        <v>736</v>
      </c>
      <c r="B141" s="4" t="s">
        <v>26</v>
      </c>
      <c r="C141" s="4" t="s">
        <v>27</v>
      </c>
      <c r="D141" s="4" t="s">
        <v>737</v>
      </c>
      <c r="E141" s="4" t="s">
        <v>738</v>
      </c>
      <c r="F141" s="6">
        <v>45280</v>
      </c>
      <c r="G141" s="6">
        <v>45281</v>
      </c>
      <c r="H141" s="4">
        <v>1</v>
      </c>
      <c r="I141" s="4">
        <v>1</v>
      </c>
      <c r="J141" s="4">
        <v>1</v>
      </c>
      <c r="K141" s="4" t="s">
        <v>30</v>
      </c>
      <c r="L141" s="4">
        <v>205</v>
      </c>
      <c r="M141" s="4">
        <v>205</v>
      </c>
      <c r="N141" s="4" t="s">
        <v>739</v>
      </c>
      <c r="O141" s="4" t="s">
        <v>32</v>
      </c>
      <c r="P141" s="4" t="s">
        <v>33</v>
      </c>
      <c r="Q141" s="4">
        <v>0</v>
      </c>
      <c r="R141" s="7">
        <v>45279.0000115741</v>
      </c>
      <c r="S141" s="6">
        <v>45282</v>
      </c>
      <c r="T141" s="4" t="s">
        <v>34</v>
      </c>
      <c r="U141" s="4">
        <v>205</v>
      </c>
      <c r="V141" s="4">
        <v>0</v>
      </c>
      <c r="W141" s="4">
        <v>0</v>
      </c>
      <c r="X141" s="4" t="s">
        <v>740</v>
      </c>
      <c r="Y141" s="4" t="s">
        <v>741</v>
      </c>
    </row>
    <row r="142" s="4" customFormat="1" spans="1:25">
      <c r="A142" s="4" t="s">
        <v>742</v>
      </c>
      <c r="B142" s="4" t="s">
        <v>26</v>
      </c>
      <c r="C142" s="4" t="s">
        <v>27</v>
      </c>
      <c r="D142" s="4" t="s">
        <v>719</v>
      </c>
      <c r="E142" s="4" t="s">
        <v>720</v>
      </c>
      <c r="F142" s="6">
        <v>45280</v>
      </c>
      <c r="G142" s="6">
        <v>45281</v>
      </c>
      <c r="H142" s="4">
        <v>1</v>
      </c>
      <c r="I142" s="4">
        <v>1</v>
      </c>
      <c r="J142" s="4">
        <v>1</v>
      </c>
      <c r="K142" s="4" t="s">
        <v>30</v>
      </c>
      <c r="L142" s="4">
        <v>1798</v>
      </c>
      <c r="M142" s="4">
        <v>1798</v>
      </c>
      <c r="N142" s="4" t="s">
        <v>743</v>
      </c>
      <c r="O142" s="4" t="s">
        <v>32</v>
      </c>
      <c r="P142" s="4" t="s">
        <v>33</v>
      </c>
      <c r="Q142" s="4">
        <v>0</v>
      </c>
      <c r="R142" s="7">
        <v>45279.0000115741</v>
      </c>
      <c r="S142" s="6">
        <v>45282</v>
      </c>
      <c r="T142" s="4" t="s">
        <v>34</v>
      </c>
      <c r="U142" s="4">
        <v>1798</v>
      </c>
      <c r="V142" s="4">
        <v>0</v>
      </c>
      <c r="W142" s="4">
        <v>0</v>
      </c>
      <c r="X142" s="4" t="s">
        <v>744</v>
      </c>
      <c r="Y142" s="4" t="s">
        <v>745</v>
      </c>
    </row>
    <row r="143" s="4" customFormat="1" spans="1:25">
      <c r="A143" s="4" t="s">
        <v>746</v>
      </c>
      <c r="B143" s="4" t="s">
        <v>26</v>
      </c>
      <c r="C143" s="4" t="s">
        <v>27</v>
      </c>
      <c r="D143" s="4" t="s">
        <v>174</v>
      </c>
      <c r="E143" s="4" t="s">
        <v>747</v>
      </c>
      <c r="F143" s="6">
        <v>45280</v>
      </c>
      <c r="G143" s="6">
        <v>45281</v>
      </c>
      <c r="H143" s="4">
        <v>1</v>
      </c>
      <c r="I143" s="4">
        <v>1</v>
      </c>
      <c r="J143" s="4">
        <v>1</v>
      </c>
      <c r="K143" s="4" t="s">
        <v>30</v>
      </c>
      <c r="L143" s="4">
        <v>1390</v>
      </c>
      <c r="M143" s="4">
        <v>1390</v>
      </c>
      <c r="N143" s="4" t="s">
        <v>748</v>
      </c>
      <c r="O143" s="4" t="s">
        <v>32</v>
      </c>
      <c r="P143" s="4" t="s">
        <v>33</v>
      </c>
      <c r="Q143" s="4">
        <v>0</v>
      </c>
      <c r="R143" s="7">
        <v>45279</v>
      </c>
      <c r="S143" s="6">
        <v>45282</v>
      </c>
      <c r="T143" s="4" t="s">
        <v>34</v>
      </c>
      <c r="U143" s="4">
        <v>1390</v>
      </c>
      <c r="V143" s="4">
        <v>0</v>
      </c>
      <c r="W143" s="4">
        <v>0</v>
      </c>
      <c r="X143" s="4" t="s">
        <v>749</v>
      </c>
      <c r="Y143" s="4" t="s">
        <v>750</v>
      </c>
    </row>
    <row r="144" s="4" customFormat="1" spans="1:25">
      <c r="A144" s="4" t="s">
        <v>751</v>
      </c>
      <c r="B144" s="4" t="s">
        <v>26</v>
      </c>
      <c r="C144" s="4" t="s">
        <v>27</v>
      </c>
      <c r="D144" s="4" t="s">
        <v>752</v>
      </c>
      <c r="E144" s="4" t="s">
        <v>753</v>
      </c>
      <c r="F144" s="6">
        <v>45280</v>
      </c>
      <c r="G144" s="6">
        <v>45281</v>
      </c>
      <c r="H144" s="4">
        <v>1</v>
      </c>
      <c r="I144" s="4">
        <v>1</v>
      </c>
      <c r="J144" s="4">
        <v>1</v>
      </c>
      <c r="K144" s="4" t="s">
        <v>30</v>
      </c>
      <c r="L144" s="4">
        <v>1370</v>
      </c>
      <c r="M144" s="4">
        <v>1370</v>
      </c>
      <c r="N144" s="4" t="s">
        <v>754</v>
      </c>
      <c r="O144" s="4" t="s">
        <v>32</v>
      </c>
      <c r="P144" s="4" t="s">
        <v>33</v>
      </c>
      <c r="Q144" s="4">
        <v>0</v>
      </c>
      <c r="R144" s="7">
        <v>45279</v>
      </c>
      <c r="S144" s="6">
        <v>45282</v>
      </c>
      <c r="T144" s="4" t="s">
        <v>34</v>
      </c>
      <c r="U144" s="4">
        <v>1370</v>
      </c>
      <c r="V144" s="4">
        <v>0</v>
      </c>
      <c r="W144" s="4">
        <v>0</v>
      </c>
      <c r="X144" s="4" t="s">
        <v>755</v>
      </c>
      <c r="Y144" s="4" t="s">
        <v>756</v>
      </c>
    </row>
    <row r="145" s="4" customFormat="1" spans="1:25">
      <c r="A145" s="4" t="s">
        <v>757</v>
      </c>
      <c r="B145" s="4" t="s">
        <v>26</v>
      </c>
      <c r="C145" s="4" t="s">
        <v>27</v>
      </c>
      <c r="D145" s="4" t="s">
        <v>365</v>
      </c>
      <c r="E145" s="4" t="s">
        <v>382</v>
      </c>
      <c r="F145" s="6">
        <v>45280</v>
      </c>
      <c r="G145" s="6">
        <v>45281</v>
      </c>
      <c r="H145" s="4">
        <v>1</v>
      </c>
      <c r="I145" s="4">
        <v>1</v>
      </c>
      <c r="J145" s="4">
        <v>1</v>
      </c>
      <c r="K145" s="4" t="s">
        <v>30</v>
      </c>
      <c r="L145" s="4">
        <v>442</v>
      </c>
      <c r="M145" s="4">
        <v>442</v>
      </c>
      <c r="N145" s="4" t="s">
        <v>758</v>
      </c>
      <c r="O145" s="4" t="s">
        <v>32</v>
      </c>
      <c r="P145" s="4" t="s">
        <v>33</v>
      </c>
      <c r="Q145" s="4">
        <v>0</v>
      </c>
      <c r="R145" s="7">
        <v>45279.0000115741</v>
      </c>
      <c r="S145" s="6">
        <v>45282</v>
      </c>
      <c r="T145" s="4" t="s">
        <v>34</v>
      </c>
      <c r="U145" s="4">
        <v>442</v>
      </c>
      <c r="V145" s="4">
        <v>0</v>
      </c>
      <c r="W145" s="4">
        <v>0</v>
      </c>
      <c r="X145" s="4" t="s">
        <v>759</v>
      </c>
      <c r="Y145" s="4" t="s">
        <v>760</v>
      </c>
    </row>
    <row r="146" s="4" customFormat="1" spans="1:25">
      <c r="A146" s="4" t="s">
        <v>761</v>
      </c>
      <c r="B146" s="4" t="s">
        <v>26</v>
      </c>
      <c r="C146" s="4" t="s">
        <v>27</v>
      </c>
      <c r="D146" s="4" t="s">
        <v>509</v>
      </c>
      <c r="E146" s="4" t="s">
        <v>762</v>
      </c>
      <c r="F146" s="6">
        <v>45280</v>
      </c>
      <c r="G146" s="6">
        <v>45281</v>
      </c>
      <c r="H146" s="4">
        <v>1</v>
      </c>
      <c r="I146" s="4">
        <v>1</v>
      </c>
      <c r="J146" s="4">
        <v>1</v>
      </c>
      <c r="K146" s="4" t="s">
        <v>30</v>
      </c>
      <c r="L146" s="4">
        <v>417</v>
      </c>
      <c r="M146" s="4">
        <v>417</v>
      </c>
      <c r="N146" s="4" t="s">
        <v>763</v>
      </c>
      <c r="O146" s="4" t="s">
        <v>32</v>
      </c>
      <c r="P146" s="4" t="s">
        <v>33</v>
      </c>
      <c r="Q146" s="4">
        <v>0</v>
      </c>
      <c r="R146" s="7">
        <v>45279</v>
      </c>
      <c r="S146" s="6">
        <v>45282</v>
      </c>
      <c r="T146" s="4" t="s">
        <v>34</v>
      </c>
      <c r="U146" s="4">
        <v>417</v>
      </c>
      <c r="V146" s="4">
        <v>0</v>
      </c>
      <c r="W146" s="4">
        <v>0</v>
      </c>
      <c r="X146" s="4" t="s">
        <v>764</v>
      </c>
      <c r="Y146" s="4" t="s">
        <v>765</v>
      </c>
    </row>
    <row r="147" s="4" customFormat="1" spans="1:25">
      <c r="A147" s="4" t="s">
        <v>766</v>
      </c>
      <c r="B147" s="4" t="s">
        <v>26</v>
      </c>
      <c r="C147" s="4" t="s">
        <v>27</v>
      </c>
      <c r="D147" s="4" t="s">
        <v>767</v>
      </c>
      <c r="E147" s="4" t="s">
        <v>768</v>
      </c>
      <c r="F147" s="6">
        <v>45280</v>
      </c>
      <c r="G147" s="6">
        <v>45281</v>
      </c>
      <c r="H147" s="4">
        <v>1</v>
      </c>
      <c r="I147" s="4">
        <v>1</v>
      </c>
      <c r="J147" s="4">
        <v>1</v>
      </c>
      <c r="K147" s="4" t="s">
        <v>30</v>
      </c>
      <c r="L147" s="4">
        <v>750</v>
      </c>
      <c r="M147" s="4">
        <v>750</v>
      </c>
      <c r="N147" s="4" t="s">
        <v>769</v>
      </c>
      <c r="O147" s="4" t="s">
        <v>32</v>
      </c>
      <c r="P147" s="4" t="s">
        <v>33</v>
      </c>
      <c r="Q147" s="4">
        <v>0</v>
      </c>
      <c r="R147" s="7">
        <v>45279.0000115741</v>
      </c>
      <c r="S147" s="6">
        <v>45282</v>
      </c>
      <c r="T147" s="4" t="s">
        <v>34</v>
      </c>
      <c r="U147" s="4">
        <v>750</v>
      </c>
      <c r="V147" s="4">
        <v>0</v>
      </c>
      <c r="W147" s="4">
        <v>0</v>
      </c>
      <c r="X147" s="4" t="s">
        <v>770</v>
      </c>
      <c r="Y147" s="4" t="s">
        <v>771</v>
      </c>
    </row>
    <row r="148" s="4" customFormat="1" spans="1:25">
      <c r="A148" s="4" t="s">
        <v>772</v>
      </c>
      <c r="B148" s="4" t="s">
        <v>26</v>
      </c>
      <c r="C148" s="4" t="s">
        <v>27</v>
      </c>
      <c r="D148" s="4" t="s">
        <v>737</v>
      </c>
      <c r="E148" s="4" t="s">
        <v>773</v>
      </c>
      <c r="F148" s="6">
        <v>45280</v>
      </c>
      <c r="G148" s="6">
        <v>45281</v>
      </c>
      <c r="H148" s="4">
        <v>1</v>
      </c>
      <c r="I148" s="4">
        <v>1</v>
      </c>
      <c r="J148" s="4">
        <v>1</v>
      </c>
      <c r="K148" s="4" t="s">
        <v>30</v>
      </c>
      <c r="L148" s="4">
        <v>206</v>
      </c>
      <c r="M148" s="4">
        <v>206</v>
      </c>
      <c r="N148" s="4" t="s">
        <v>774</v>
      </c>
      <c r="O148" s="4" t="s">
        <v>32</v>
      </c>
      <c r="P148" s="4" t="s">
        <v>33</v>
      </c>
      <c r="Q148" s="4">
        <v>0</v>
      </c>
      <c r="R148" s="7">
        <v>45280.0000115741</v>
      </c>
      <c r="S148" s="6">
        <v>45282</v>
      </c>
      <c r="T148" s="4" t="s">
        <v>34</v>
      </c>
      <c r="U148" s="4">
        <v>206</v>
      </c>
      <c r="V148" s="4">
        <v>0</v>
      </c>
      <c r="W148" s="4">
        <v>0</v>
      </c>
      <c r="X148" s="4" t="s">
        <v>775</v>
      </c>
      <c r="Y148" s="4" t="s">
        <v>776</v>
      </c>
    </row>
    <row r="149" s="4" customFormat="1" spans="1:25">
      <c r="A149" s="4" t="s">
        <v>777</v>
      </c>
      <c r="B149" s="4" t="s">
        <v>26</v>
      </c>
      <c r="C149" s="4" t="s">
        <v>27</v>
      </c>
      <c r="D149" s="4" t="s">
        <v>656</v>
      </c>
      <c r="E149" s="4" t="s">
        <v>422</v>
      </c>
      <c r="F149" s="6">
        <v>45280</v>
      </c>
      <c r="G149" s="6">
        <v>45281</v>
      </c>
      <c r="H149" s="4">
        <v>1</v>
      </c>
      <c r="I149" s="4">
        <v>1</v>
      </c>
      <c r="J149" s="4">
        <v>1</v>
      </c>
      <c r="K149" s="4" t="s">
        <v>30</v>
      </c>
      <c r="L149" s="4">
        <v>352</v>
      </c>
      <c r="M149" s="4">
        <v>352</v>
      </c>
      <c r="N149" s="4" t="s">
        <v>778</v>
      </c>
      <c r="O149" s="4" t="s">
        <v>32</v>
      </c>
      <c r="P149" s="4" t="s">
        <v>33</v>
      </c>
      <c r="Q149" s="4">
        <v>0</v>
      </c>
      <c r="R149" s="7">
        <v>45280.0000115741</v>
      </c>
      <c r="S149" s="6">
        <v>45282</v>
      </c>
      <c r="T149" s="4" t="s">
        <v>34</v>
      </c>
      <c r="U149" s="4">
        <v>352</v>
      </c>
      <c r="V149" s="4">
        <v>0</v>
      </c>
      <c r="W149" s="4">
        <v>0</v>
      </c>
      <c r="X149" s="4" t="s">
        <v>779</v>
      </c>
      <c r="Y149" s="4" t="s">
        <v>780</v>
      </c>
    </row>
    <row r="150" s="4" customFormat="1" spans="1:25">
      <c r="A150" s="4" t="s">
        <v>781</v>
      </c>
      <c r="B150" s="4" t="s">
        <v>26</v>
      </c>
      <c r="C150" s="4" t="s">
        <v>27</v>
      </c>
      <c r="D150" s="4" t="s">
        <v>557</v>
      </c>
      <c r="E150" s="4" t="s">
        <v>782</v>
      </c>
      <c r="F150" s="6">
        <v>45280</v>
      </c>
      <c r="G150" s="6">
        <v>45281</v>
      </c>
      <c r="H150" s="4">
        <v>1</v>
      </c>
      <c r="I150" s="4">
        <v>1</v>
      </c>
      <c r="J150" s="4">
        <v>1</v>
      </c>
      <c r="K150" s="4" t="s">
        <v>30</v>
      </c>
      <c r="L150" s="4">
        <v>400</v>
      </c>
      <c r="M150" s="4">
        <v>400</v>
      </c>
      <c r="N150" s="4" t="s">
        <v>783</v>
      </c>
      <c r="O150" s="4" t="s">
        <v>32</v>
      </c>
      <c r="P150" s="4" t="s">
        <v>33</v>
      </c>
      <c r="Q150" s="4">
        <v>0</v>
      </c>
      <c r="R150" s="7">
        <v>45280.0000115741</v>
      </c>
      <c r="S150" s="6">
        <v>45282</v>
      </c>
      <c r="T150" s="4" t="s">
        <v>34</v>
      </c>
      <c r="U150" s="4">
        <v>400</v>
      </c>
      <c r="V150" s="4">
        <v>0</v>
      </c>
      <c r="W150" s="4">
        <v>0</v>
      </c>
      <c r="X150" s="4" t="s">
        <v>784</v>
      </c>
      <c r="Y150" s="4" t="s">
        <v>785</v>
      </c>
    </row>
    <row r="151" s="4" customFormat="1" spans="1:25">
      <c r="A151" s="4" t="s">
        <v>786</v>
      </c>
      <c r="B151" s="4" t="s">
        <v>26</v>
      </c>
      <c r="C151" s="4" t="s">
        <v>27</v>
      </c>
      <c r="D151" s="4" t="s">
        <v>557</v>
      </c>
      <c r="E151" s="4" t="s">
        <v>787</v>
      </c>
      <c r="F151" s="6">
        <v>45280</v>
      </c>
      <c r="G151" s="6">
        <v>45281</v>
      </c>
      <c r="H151" s="4">
        <v>1</v>
      </c>
      <c r="I151" s="4">
        <v>1</v>
      </c>
      <c r="J151" s="4">
        <v>1</v>
      </c>
      <c r="K151" s="4" t="s">
        <v>30</v>
      </c>
      <c r="L151" s="4">
        <v>462</v>
      </c>
      <c r="M151" s="4">
        <v>462</v>
      </c>
      <c r="N151" s="4" t="s">
        <v>788</v>
      </c>
      <c r="O151" s="4" t="s">
        <v>32</v>
      </c>
      <c r="P151" s="4" t="s">
        <v>33</v>
      </c>
      <c r="Q151" s="4">
        <v>0</v>
      </c>
      <c r="R151" s="7">
        <v>45280</v>
      </c>
      <c r="S151" s="6">
        <v>45282</v>
      </c>
      <c r="T151" s="4" t="s">
        <v>34</v>
      </c>
      <c r="U151" s="4">
        <v>462</v>
      </c>
      <c r="V151" s="4">
        <v>0</v>
      </c>
      <c r="W151" s="4">
        <v>0</v>
      </c>
      <c r="X151" s="4" t="s">
        <v>789</v>
      </c>
      <c r="Y151" s="4" t="s">
        <v>67</v>
      </c>
    </row>
    <row r="152" s="4" customFormat="1" spans="1:25">
      <c r="A152" s="4" t="s">
        <v>790</v>
      </c>
      <c r="B152" s="4" t="s">
        <v>26</v>
      </c>
      <c r="C152" s="4" t="s">
        <v>27</v>
      </c>
      <c r="D152" s="4" t="s">
        <v>791</v>
      </c>
      <c r="E152" s="4" t="s">
        <v>792</v>
      </c>
      <c r="F152" s="6">
        <v>45280</v>
      </c>
      <c r="G152" s="6">
        <v>45281</v>
      </c>
      <c r="H152" s="4">
        <v>1</v>
      </c>
      <c r="I152" s="4">
        <v>1</v>
      </c>
      <c r="J152" s="4">
        <v>1</v>
      </c>
      <c r="K152" s="4" t="s">
        <v>30</v>
      </c>
      <c r="L152" s="4">
        <v>482</v>
      </c>
      <c r="M152" s="4">
        <v>482</v>
      </c>
      <c r="N152" s="4" t="s">
        <v>793</v>
      </c>
      <c r="O152" s="4" t="s">
        <v>32</v>
      </c>
      <c r="P152" s="4" t="s">
        <v>33</v>
      </c>
      <c r="Q152" s="4">
        <v>0</v>
      </c>
      <c r="R152" s="7">
        <v>45280</v>
      </c>
      <c r="S152" s="6">
        <v>45282</v>
      </c>
      <c r="T152" s="4" t="s">
        <v>34</v>
      </c>
      <c r="U152" s="4">
        <v>482</v>
      </c>
      <c r="V152" s="4">
        <v>0</v>
      </c>
      <c r="W152" s="4">
        <v>0</v>
      </c>
      <c r="X152" s="4" t="s">
        <v>794</v>
      </c>
      <c r="Y152" s="4" t="s">
        <v>795</v>
      </c>
    </row>
    <row r="153" s="4" customFormat="1" spans="1:25">
      <c r="A153" s="4" t="s">
        <v>796</v>
      </c>
      <c r="B153" s="4" t="s">
        <v>26</v>
      </c>
      <c r="C153" s="4" t="s">
        <v>27</v>
      </c>
      <c r="D153" s="4" t="s">
        <v>656</v>
      </c>
      <c r="E153" s="4" t="s">
        <v>797</v>
      </c>
      <c r="F153" s="6">
        <v>45280</v>
      </c>
      <c r="G153" s="6">
        <v>45281</v>
      </c>
      <c r="H153" s="4">
        <v>1</v>
      </c>
      <c r="I153" s="4">
        <v>1</v>
      </c>
      <c r="J153" s="4">
        <v>1</v>
      </c>
      <c r="K153" s="4" t="s">
        <v>30</v>
      </c>
      <c r="L153" s="4">
        <v>321</v>
      </c>
      <c r="M153" s="4">
        <v>321</v>
      </c>
      <c r="N153" s="4" t="s">
        <v>798</v>
      </c>
      <c r="O153" s="4" t="s">
        <v>32</v>
      </c>
      <c r="P153" s="4" t="s">
        <v>33</v>
      </c>
      <c r="Q153" s="4">
        <v>0</v>
      </c>
      <c r="R153" s="7">
        <v>45280.0000115741</v>
      </c>
      <c r="S153" s="6">
        <v>45282</v>
      </c>
      <c r="T153" s="4" t="s">
        <v>34</v>
      </c>
      <c r="U153" s="4">
        <v>321</v>
      </c>
      <c r="V153" s="4">
        <v>0</v>
      </c>
      <c r="W153" s="4">
        <v>0</v>
      </c>
      <c r="X153" s="4" t="s">
        <v>799</v>
      </c>
      <c r="Y153" s="4" t="s">
        <v>800</v>
      </c>
    </row>
    <row r="154" s="4" customFormat="1" spans="1:25">
      <c r="A154" s="4" t="s">
        <v>801</v>
      </c>
      <c r="B154" s="4" t="s">
        <v>26</v>
      </c>
      <c r="C154" s="4" t="s">
        <v>27</v>
      </c>
      <c r="D154" s="4" t="s">
        <v>802</v>
      </c>
      <c r="E154" s="4" t="s">
        <v>803</v>
      </c>
      <c r="F154" s="6">
        <v>45280</v>
      </c>
      <c r="G154" s="6">
        <v>45281</v>
      </c>
      <c r="H154" s="4">
        <v>3</v>
      </c>
      <c r="I154" s="4">
        <v>1</v>
      </c>
      <c r="J154" s="4">
        <v>3</v>
      </c>
      <c r="K154" s="4" t="s">
        <v>30</v>
      </c>
      <c r="L154" s="4">
        <v>2403</v>
      </c>
      <c r="M154" s="4">
        <v>2403</v>
      </c>
      <c r="N154" s="4" t="s">
        <v>804</v>
      </c>
      <c r="O154" s="4" t="s">
        <v>32</v>
      </c>
      <c r="P154" s="4" t="s">
        <v>33</v>
      </c>
      <c r="Q154" s="4">
        <v>0</v>
      </c>
      <c r="R154" s="7">
        <v>45280.0000115741</v>
      </c>
      <c r="S154" s="6">
        <v>45282</v>
      </c>
      <c r="T154" s="4" t="s">
        <v>34</v>
      </c>
      <c r="U154" s="4">
        <v>2403</v>
      </c>
      <c r="V154" s="4">
        <v>0</v>
      </c>
      <c r="W154" s="4">
        <v>0</v>
      </c>
      <c r="X154" s="4" t="s">
        <v>805</v>
      </c>
      <c r="Y154" s="4" t="s">
        <v>805</v>
      </c>
    </row>
    <row r="155" s="4" customFormat="1" spans="1:25">
      <c r="A155" s="4" t="s">
        <v>806</v>
      </c>
      <c r="B155" s="4" t="s">
        <v>26</v>
      </c>
      <c r="C155" s="4" t="s">
        <v>27</v>
      </c>
      <c r="D155" s="4" t="s">
        <v>807</v>
      </c>
      <c r="E155" s="4" t="s">
        <v>808</v>
      </c>
      <c r="F155" s="6">
        <v>45280</v>
      </c>
      <c r="G155" s="6">
        <v>45281</v>
      </c>
      <c r="H155" s="4">
        <v>1</v>
      </c>
      <c r="I155" s="4">
        <v>1</v>
      </c>
      <c r="J155" s="4">
        <v>1</v>
      </c>
      <c r="K155" s="4" t="s">
        <v>30</v>
      </c>
      <c r="L155" s="4">
        <v>690</v>
      </c>
      <c r="M155" s="4">
        <v>690</v>
      </c>
      <c r="N155" s="4" t="s">
        <v>809</v>
      </c>
      <c r="O155" s="4" t="s">
        <v>32</v>
      </c>
      <c r="P155" s="4" t="s">
        <v>33</v>
      </c>
      <c r="Q155" s="4">
        <v>0</v>
      </c>
      <c r="R155" s="7">
        <v>45280</v>
      </c>
      <c r="S155" s="6">
        <v>45282</v>
      </c>
      <c r="T155" s="4" t="s">
        <v>34</v>
      </c>
      <c r="U155" s="4">
        <v>690</v>
      </c>
      <c r="V155" s="4">
        <v>0</v>
      </c>
      <c r="W155" s="4">
        <v>0</v>
      </c>
      <c r="X155" s="4" t="s">
        <v>810</v>
      </c>
      <c r="Y155" s="4" t="s">
        <v>811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57"/>
  <sheetViews>
    <sheetView tabSelected="1" workbookViewId="0">
      <selection activeCell="A154" sqref="A154:D157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4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812</v>
      </c>
    </row>
    <row r="2" s="4" customFormat="1" hidden="1" spans="1:9">
      <c r="A2" s="5">
        <v>999225575155883</v>
      </c>
      <c r="B2" s="6">
        <v>45275</v>
      </c>
      <c r="C2" s="6">
        <v>45279</v>
      </c>
      <c r="D2" s="4">
        <v>1718</v>
      </c>
      <c r="E2" s="4" t="str">
        <f>VLOOKUP(A2,HOP!A:L,12,0)</f>
        <v>1718.00</v>
      </c>
      <c r="F2" s="4" t="str">
        <f>VLOOKUP(A2,HOP!A:C,3,0)</f>
        <v>3682956</v>
      </c>
      <c r="G2" s="4">
        <f>D2-E2</f>
        <v>0</v>
      </c>
      <c r="H2" s="4" t="str">
        <f>$H$1&amp;F2</f>
        <v>，3682956</v>
      </c>
      <c r="I2" s="4" t="str">
        <f>VLOOKUP(A2,HOP!A:U,21,0)</f>
        <v>直采</v>
      </c>
    </row>
    <row r="3" s="4" customFormat="1" hidden="1" spans="1:9">
      <c r="A3" s="5">
        <v>999225698120409</v>
      </c>
      <c r="B3" s="6">
        <v>45278</v>
      </c>
      <c r="C3" s="6">
        <v>45279</v>
      </c>
      <c r="D3" s="4">
        <v>3017</v>
      </c>
      <c r="E3" s="4" t="str">
        <f>VLOOKUP(A3,HOP!A:L,12,0)</f>
        <v>3017.00</v>
      </c>
      <c r="F3" s="4" t="str">
        <f>VLOOKUP(A3,HOP!A:C,3,0)</f>
        <v>3708884</v>
      </c>
      <c r="G3" s="4">
        <f t="shared" ref="G3:G34" si="0">D3-E3</f>
        <v>0</v>
      </c>
      <c r="H3" s="4" t="str">
        <f t="shared" ref="H3:H34" si="1">$H$1&amp;F3</f>
        <v>，3708884</v>
      </c>
      <c r="I3" s="4" t="str">
        <f>VLOOKUP(A3,HOP!A:U,21,0)</f>
        <v>直采</v>
      </c>
    </row>
    <row r="4" s="4" customFormat="1" hidden="1" spans="1:9">
      <c r="A4" s="5">
        <v>999226324836773</v>
      </c>
      <c r="B4" s="6">
        <v>45280</v>
      </c>
      <c r="C4" s="6">
        <v>45281</v>
      </c>
      <c r="D4" s="4">
        <v>618</v>
      </c>
      <c r="E4" s="4" t="str">
        <f>VLOOKUP(A4,HOP!A:L,12,0)</f>
        <v>618.00</v>
      </c>
      <c r="F4" s="4" t="str">
        <f>VLOOKUP(A4,HOP!A:C,3,0)</f>
        <v>3825795</v>
      </c>
      <c r="G4" s="4">
        <f t="shared" si="0"/>
        <v>0</v>
      </c>
      <c r="H4" s="4" t="str">
        <f t="shared" si="1"/>
        <v>，3825795</v>
      </c>
      <c r="I4" s="4" t="str">
        <f>VLOOKUP(A4,HOP!A:U,21,0)</f>
        <v>直采</v>
      </c>
    </row>
    <row r="5" s="4" customFormat="1" hidden="1" spans="1:9">
      <c r="A5" s="5">
        <v>999226326678109</v>
      </c>
      <c r="B5" s="6">
        <v>45280</v>
      </c>
      <c r="C5" s="6">
        <v>45281</v>
      </c>
      <c r="D5" s="4">
        <v>618</v>
      </c>
      <c r="E5" s="4" t="str">
        <f>VLOOKUP(A5,HOP!A:L,12,0)</f>
        <v>618.00</v>
      </c>
      <c r="F5" s="4" t="str">
        <f>VLOOKUP(A5,HOP!A:C,3,0)</f>
        <v>3826349</v>
      </c>
      <c r="G5" s="4">
        <f t="shared" si="0"/>
        <v>0</v>
      </c>
      <c r="H5" s="4" t="str">
        <f t="shared" si="1"/>
        <v>，3826349</v>
      </c>
      <c r="I5" s="4" t="str">
        <f>VLOOKUP(A5,HOP!A:U,21,0)</f>
        <v>直采</v>
      </c>
    </row>
    <row r="6" s="4" customFormat="1" hidden="1" spans="1:9">
      <c r="A6" s="5">
        <v>999226326733706</v>
      </c>
      <c r="B6" s="6">
        <v>45280</v>
      </c>
      <c r="C6" s="6">
        <v>45281</v>
      </c>
      <c r="D6" s="4">
        <v>618</v>
      </c>
      <c r="E6" s="4" t="str">
        <f>VLOOKUP(A6,HOP!A:L,12,0)</f>
        <v>618.00</v>
      </c>
      <c r="F6" s="4" t="str">
        <f>VLOOKUP(A6,HOP!A:C,3,0)</f>
        <v>3826365</v>
      </c>
      <c r="G6" s="4">
        <f t="shared" si="0"/>
        <v>0</v>
      </c>
      <c r="H6" s="4" t="str">
        <f t="shared" si="1"/>
        <v>，3826365</v>
      </c>
      <c r="I6" s="4" t="str">
        <f>VLOOKUP(A6,HOP!A:U,21,0)</f>
        <v>直采</v>
      </c>
    </row>
    <row r="7" s="4" customFormat="1" hidden="1" spans="1:9">
      <c r="A7" s="5">
        <v>999226336083874</v>
      </c>
      <c r="B7" s="6">
        <v>45278</v>
      </c>
      <c r="C7" s="6">
        <v>45281</v>
      </c>
      <c r="D7" s="4">
        <v>1476</v>
      </c>
      <c r="E7" s="4" t="str">
        <f>VLOOKUP(A7,HOP!A:L,12,0)</f>
        <v>1476.00</v>
      </c>
      <c r="F7" s="4" t="str">
        <f>VLOOKUP(A7,HOP!A:C,3,0)</f>
        <v>3829472</v>
      </c>
      <c r="G7" s="4">
        <f t="shared" si="0"/>
        <v>0</v>
      </c>
      <c r="H7" s="4" t="str">
        <f t="shared" si="1"/>
        <v>，3829472</v>
      </c>
      <c r="I7" s="4" t="str">
        <f>VLOOKUP(A7,HOP!A:U,21,0)</f>
        <v>直采</v>
      </c>
    </row>
    <row r="8" s="4" customFormat="1" hidden="1" spans="1:9">
      <c r="A8" s="5">
        <v>26498376677</v>
      </c>
      <c r="B8" s="6">
        <v>45276</v>
      </c>
      <c r="C8" s="6">
        <v>45281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999226768704845</v>
      </c>
      <c r="B9" s="6">
        <v>45276</v>
      </c>
      <c r="C9" s="6">
        <v>45281</v>
      </c>
      <c r="D9" s="4">
        <v>4410</v>
      </c>
      <c r="E9" s="4" t="str">
        <f>VLOOKUP(A9,HOP!A:L,12,0)</f>
        <v>4410.00</v>
      </c>
      <c r="F9" s="4" t="str">
        <f>VLOOKUP(A9,HOP!A:C,3,0)</f>
        <v>3924800</v>
      </c>
      <c r="G9" s="4">
        <f t="shared" si="0"/>
        <v>0</v>
      </c>
      <c r="H9" s="4" t="str">
        <f t="shared" si="1"/>
        <v>，3924800</v>
      </c>
      <c r="I9" s="4" t="str">
        <f>VLOOKUP(A9,HOP!A:U,21,0)</f>
        <v>直采</v>
      </c>
    </row>
    <row r="10" s="4" customFormat="1" hidden="1" spans="1:9">
      <c r="A10" s="5">
        <v>999226848362655</v>
      </c>
      <c r="B10" s="6">
        <v>45278</v>
      </c>
      <c r="C10" s="6">
        <v>45281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999226931469766</v>
      </c>
      <c r="B11" s="6">
        <v>45280</v>
      </c>
      <c r="C11" s="6">
        <v>45281</v>
      </c>
      <c r="D11" s="4">
        <v>570</v>
      </c>
      <c r="E11" s="4" t="str">
        <f>VLOOKUP(A11,HOP!A:L,12,0)</f>
        <v>570.00</v>
      </c>
      <c r="F11" s="4" t="str">
        <f>VLOOKUP(A11,HOP!A:C,3,0)</f>
        <v>3978160</v>
      </c>
      <c r="G11" s="4">
        <f t="shared" si="0"/>
        <v>0</v>
      </c>
      <c r="H11" s="4" t="str">
        <f t="shared" si="1"/>
        <v>，3978160</v>
      </c>
      <c r="I11" s="4" t="str">
        <f>VLOOKUP(A11,HOP!A:U,21,0)</f>
        <v>直采</v>
      </c>
    </row>
    <row r="12" s="4" customFormat="1" hidden="1" spans="1:9">
      <c r="A12" s="5">
        <v>999227107910359</v>
      </c>
      <c r="B12" s="6">
        <v>45280</v>
      </c>
      <c r="C12" s="6">
        <v>45281</v>
      </c>
      <c r="D12" s="4">
        <v>1503</v>
      </c>
      <c r="E12" s="4" t="str">
        <f>VLOOKUP(A12,HOP!A:L,12,0)</f>
        <v>1503.00</v>
      </c>
      <c r="F12" s="4" t="str">
        <f>VLOOKUP(A12,HOP!A:C,3,0)</f>
        <v>4007184</v>
      </c>
      <c r="G12" s="4">
        <f t="shared" si="0"/>
        <v>0</v>
      </c>
      <c r="H12" s="4" t="str">
        <f t="shared" si="1"/>
        <v>，4007184</v>
      </c>
      <c r="I12" s="4" t="str">
        <f>VLOOKUP(A12,HOP!A:U,21,0)</f>
        <v>直采</v>
      </c>
    </row>
    <row r="13" s="4" customFormat="1" hidden="1" spans="1:9">
      <c r="A13" s="5">
        <v>27336825056</v>
      </c>
      <c r="B13" s="6">
        <v>45276</v>
      </c>
      <c r="C13" s="6">
        <v>45281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999227439410060</v>
      </c>
      <c r="B14" s="6">
        <v>45277</v>
      </c>
      <c r="C14" s="6">
        <v>45281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999227440699446</v>
      </c>
      <c r="B15" s="6">
        <v>45277</v>
      </c>
      <c r="C15" s="6">
        <v>45281</v>
      </c>
      <c r="D15" s="4">
        <v>4264</v>
      </c>
      <c r="E15" s="4" t="str">
        <f>VLOOKUP(A15,HOP!A:L,12,0)</f>
        <v>4264.00</v>
      </c>
      <c r="F15" s="4" t="str">
        <f>VLOOKUP(A15,HOP!A:C,3,0)</f>
        <v>4076780</v>
      </c>
      <c r="G15" s="4">
        <f t="shared" si="0"/>
        <v>0</v>
      </c>
      <c r="H15" s="4" t="str">
        <f t="shared" si="1"/>
        <v>，4076780</v>
      </c>
      <c r="I15" s="4" t="str">
        <f>VLOOKUP(A15,HOP!A:U,21,0)</f>
        <v>直采</v>
      </c>
    </row>
    <row r="16" s="4" customFormat="1" hidden="1" spans="1:9">
      <c r="A16" s="5">
        <v>999227965481223</v>
      </c>
      <c r="B16" s="6">
        <v>45280</v>
      </c>
      <c r="C16" s="6">
        <v>45281</v>
      </c>
      <c r="D16" s="4">
        <v>2480</v>
      </c>
      <c r="E16" s="4" t="str">
        <f>VLOOKUP(A16,HOP!A:L,12,0)</f>
        <v>2480.00</v>
      </c>
      <c r="F16" s="4" t="str">
        <f>VLOOKUP(A16,HOP!A:C,3,0)</f>
        <v>4088862</v>
      </c>
      <c r="G16" s="4">
        <f t="shared" si="0"/>
        <v>0</v>
      </c>
      <c r="H16" s="4" t="str">
        <f t="shared" si="1"/>
        <v>，4088862</v>
      </c>
      <c r="I16" s="4" t="str">
        <f>VLOOKUP(A16,HOP!A:U,21,0)</f>
        <v>直采</v>
      </c>
    </row>
    <row r="17" s="4" customFormat="1" hidden="1" spans="1:9">
      <c r="A17" s="5">
        <v>999227989045566</v>
      </c>
      <c r="B17" s="6">
        <v>45277</v>
      </c>
      <c r="C17" s="6">
        <v>45281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999228004650889</v>
      </c>
      <c r="B18" s="6">
        <v>45275</v>
      </c>
      <c r="C18" s="6">
        <v>45281</v>
      </c>
      <c r="D18" s="4">
        <v>6462</v>
      </c>
      <c r="E18" s="4" t="str">
        <f>VLOOKUP(A18,HOP!A:L,12,0)</f>
        <v>6462.00</v>
      </c>
      <c r="F18" s="4" t="str">
        <f>VLOOKUP(A18,HOP!A:C,3,0)</f>
        <v>4100817</v>
      </c>
      <c r="G18" s="4">
        <f t="shared" si="0"/>
        <v>0</v>
      </c>
      <c r="H18" s="4" t="str">
        <f t="shared" si="1"/>
        <v>，4100817</v>
      </c>
      <c r="I18" s="4" t="str">
        <f>VLOOKUP(A18,HOP!A:U,21,0)</f>
        <v>直采</v>
      </c>
    </row>
    <row r="19" s="4" customFormat="1" hidden="1" spans="1:9">
      <c r="A19" s="5">
        <v>999228033114095</v>
      </c>
      <c r="B19" s="6">
        <v>45275</v>
      </c>
      <c r="C19" s="6">
        <v>45281</v>
      </c>
      <c r="D19" s="4">
        <v>6732</v>
      </c>
      <c r="E19" s="4" t="str">
        <f>VLOOKUP(A19,HOP!A:L,12,0)</f>
        <v>6732.00</v>
      </c>
      <c r="F19" s="4" t="str">
        <f>VLOOKUP(A19,HOP!A:C,3,0)</f>
        <v>4108101</v>
      </c>
      <c r="G19" s="4">
        <f t="shared" si="0"/>
        <v>0</v>
      </c>
      <c r="H19" s="4" t="str">
        <f t="shared" si="1"/>
        <v>，4108101</v>
      </c>
      <c r="I19" s="4" t="str">
        <f>VLOOKUP(A19,HOP!A:U,21,0)</f>
        <v>直采</v>
      </c>
    </row>
    <row r="20" s="4" customFormat="1" hidden="1" spans="1:9">
      <c r="A20" s="5">
        <v>999228042084813</v>
      </c>
      <c r="B20" s="6">
        <v>45277</v>
      </c>
      <c r="C20" s="6">
        <v>45281</v>
      </c>
      <c r="D20" s="4">
        <v>5630</v>
      </c>
      <c r="E20" s="4" t="str">
        <f>VLOOKUP(A20,HOP!A:L,12,0)</f>
        <v>5630.00</v>
      </c>
      <c r="F20" s="4" t="str">
        <f>VLOOKUP(A20,HOP!A:C,3,0)</f>
        <v>4111335</v>
      </c>
      <c r="G20" s="4">
        <f t="shared" si="0"/>
        <v>0</v>
      </c>
      <c r="H20" s="4" t="str">
        <f t="shared" si="1"/>
        <v>，4111335</v>
      </c>
      <c r="I20" s="4" t="str">
        <f>VLOOKUP(A20,HOP!A:U,21,0)</f>
        <v>直采</v>
      </c>
    </row>
    <row r="21" s="4" customFormat="1" hidden="1" spans="1:9">
      <c r="A21" s="5">
        <v>999228089875376</v>
      </c>
      <c r="B21" s="6">
        <v>45278</v>
      </c>
      <c r="C21" s="6">
        <v>45281</v>
      </c>
      <c r="D21" s="4">
        <v>1401</v>
      </c>
      <c r="E21" s="4" t="str">
        <f>VLOOKUP(A21,HOP!A:L,12,0)</f>
        <v>1401.00</v>
      </c>
      <c r="F21" s="4" t="str">
        <f>VLOOKUP(A21,HOP!A:C,3,0)</f>
        <v>4122713</v>
      </c>
      <c r="G21" s="4">
        <f t="shared" si="0"/>
        <v>0</v>
      </c>
      <c r="H21" s="4" t="str">
        <f t="shared" si="1"/>
        <v>，4122713</v>
      </c>
      <c r="I21" s="4" t="str">
        <f>VLOOKUP(A21,HOP!A:U,21,0)</f>
        <v>直连</v>
      </c>
    </row>
    <row r="22" s="4" customFormat="1" hidden="1" spans="1:9">
      <c r="A22" s="5">
        <v>999228099858789</v>
      </c>
      <c r="B22" s="6">
        <v>45275</v>
      </c>
      <c r="C22" s="6">
        <v>45281</v>
      </c>
      <c r="D22" s="4">
        <v>3352</v>
      </c>
      <c r="E22" s="4" t="str">
        <f>VLOOKUP(A22,HOP!A:L,12,0)</f>
        <v>3352.00</v>
      </c>
      <c r="F22" s="4" t="str">
        <f>VLOOKUP(A22,HOP!A:C,3,0)</f>
        <v>4126528</v>
      </c>
      <c r="G22" s="4">
        <f t="shared" si="0"/>
        <v>0</v>
      </c>
      <c r="H22" s="4" t="str">
        <f t="shared" si="1"/>
        <v>，4126528</v>
      </c>
      <c r="I22" s="4" t="str">
        <f>VLOOKUP(A22,HOP!A:U,21,0)</f>
        <v>直采</v>
      </c>
    </row>
    <row r="23" s="4" customFormat="1" hidden="1" spans="1:9">
      <c r="A23" s="5">
        <v>999228304843968</v>
      </c>
      <c r="B23" s="6">
        <v>45278</v>
      </c>
      <c r="C23" s="6">
        <v>45281</v>
      </c>
      <c r="D23" s="4">
        <v>3033</v>
      </c>
      <c r="E23" s="4" t="str">
        <f>VLOOKUP(A23,HOP!A:L,12,0)</f>
        <v>3033.00</v>
      </c>
      <c r="F23" s="4" t="str">
        <f>VLOOKUP(A23,HOP!A:C,3,0)</f>
        <v>4184198</v>
      </c>
      <c r="G23" s="4">
        <f t="shared" si="0"/>
        <v>0</v>
      </c>
      <c r="H23" s="4" t="str">
        <f t="shared" si="1"/>
        <v>，4184198</v>
      </c>
      <c r="I23" s="4" t="str">
        <f>VLOOKUP(A23,HOP!A:U,21,0)</f>
        <v>直采</v>
      </c>
    </row>
    <row r="24" s="4" customFormat="1" hidden="1" spans="1:9">
      <c r="A24" s="5">
        <v>999228319101643</v>
      </c>
      <c r="B24" s="6">
        <v>45278</v>
      </c>
      <c r="C24" s="6">
        <v>45281</v>
      </c>
      <c r="D24" s="4">
        <v>1380</v>
      </c>
      <c r="E24" s="4" t="str">
        <f>VLOOKUP(A24,HOP!A:L,12,0)</f>
        <v>1380.00</v>
      </c>
      <c r="F24" s="4" t="str">
        <f>VLOOKUP(A24,HOP!A:C,3,0)</f>
        <v>4192351</v>
      </c>
      <c r="G24" s="4">
        <f t="shared" si="0"/>
        <v>0</v>
      </c>
      <c r="H24" s="4" t="str">
        <f t="shared" si="1"/>
        <v>，4192351</v>
      </c>
      <c r="I24" s="4" t="str">
        <f>VLOOKUP(A24,HOP!A:U,21,0)</f>
        <v>直采</v>
      </c>
    </row>
    <row r="25" s="4" customFormat="1" hidden="1" spans="1:9">
      <c r="A25" s="5">
        <v>999228330180292</v>
      </c>
      <c r="B25" s="6">
        <v>45278</v>
      </c>
      <c r="C25" s="6">
        <v>45281</v>
      </c>
      <c r="D25" s="4">
        <v>1854</v>
      </c>
      <c r="E25" s="4" t="str">
        <f>VLOOKUP(A25,HOP!A:L,12,0)</f>
        <v>1854.00</v>
      </c>
      <c r="F25" s="4" t="str">
        <f>VLOOKUP(A25,HOP!A:C,3,0)</f>
        <v>4197408</v>
      </c>
      <c r="G25" s="4">
        <f t="shared" si="0"/>
        <v>0</v>
      </c>
      <c r="H25" s="4" t="str">
        <f t="shared" si="1"/>
        <v>，4197408</v>
      </c>
      <c r="I25" s="4" t="str">
        <f>VLOOKUP(A25,HOP!A:U,21,0)</f>
        <v>直连</v>
      </c>
    </row>
    <row r="26" s="4" customFormat="1" hidden="1" spans="1:9">
      <c r="A26" s="5">
        <v>999228339945631</v>
      </c>
      <c r="B26" s="6">
        <v>45280</v>
      </c>
      <c r="C26" s="6">
        <v>45281</v>
      </c>
      <c r="D26" s="4">
        <v>1229</v>
      </c>
      <c r="E26" s="4" t="str">
        <f>VLOOKUP(A26,HOP!A:L,12,0)</f>
        <v>1229.00</v>
      </c>
      <c r="F26" s="4" t="str">
        <f>VLOOKUP(A26,HOP!A:C,3,0)</f>
        <v>4203347</v>
      </c>
      <c r="G26" s="4">
        <f t="shared" si="0"/>
        <v>0</v>
      </c>
      <c r="H26" s="4" t="str">
        <f t="shared" si="1"/>
        <v>，4203347</v>
      </c>
      <c r="I26" s="4" t="str">
        <f>VLOOKUP(A26,HOP!A:U,21,0)</f>
        <v>直采</v>
      </c>
    </row>
    <row r="27" s="4" customFormat="1" hidden="1" spans="1:9">
      <c r="A27" s="5">
        <v>999228352418948</v>
      </c>
      <c r="B27" s="6">
        <v>45278</v>
      </c>
      <c r="C27" s="6">
        <v>45281</v>
      </c>
      <c r="D27" s="4">
        <v>0</v>
      </c>
      <c r="E27" s="4" t="str">
        <f>VLOOKUP(A27,HOP!A:L,12,0)</f>
        <v>2760.00</v>
      </c>
      <c r="F27" s="4" t="str">
        <f>VLOOKUP(A27,HOP!A:C,3,0)</f>
        <v>4209425</v>
      </c>
      <c r="G27" s="4">
        <f t="shared" si="0"/>
        <v>-2760</v>
      </c>
      <c r="H27" s="4" t="str">
        <f t="shared" si="1"/>
        <v>，4209425</v>
      </c>
      <c r="I27" s="4" t="str">
        <f>VLOOKUP(A27,HOP!A:U,21,0)</f>
        <v>直采</v>
      </c>
    </row>
    <row r="28" s="4" customFormat="1" hidden="1" spans="1:9">
      <c r="A28" s="5">
        <v>999228355957238</v>
      </c>
      <c r="B28" s="6">
        <v>45278</v>
      </c>
      <c r="C28" s="6">
        <v>45281</v>
      </c>
      <c r="D28" s="4">
        <v>4500</v>
      </c>
      <c r="E28" s="4" t="str">
        <f>VLOOKUP(A28,HOP!A:L,12,0)</f>
        <v>4500.00</v>
      </c>
      <c r="F28" s="4" t="str">
        <f>VLOOKUP(A28,HOP!A:C,3,0)</f>
        <v>4211096</v>
      </c>
      <c r="G28" s="4">
        <f t="shared" si="0"/>
        <v>0</v>
      </c>
      <c r="H28" s="4" t="str">
        <f t="shared" si="1"/>
        <v>，4211096</v>
      </c>
      <c r="I28" s="4" t="str">
        <f>VLOOKUP(A28,HOP!A:U,21,0)</f>
        <v>直采</v>
      </c>
    </row>
    <row r="29" s="4" customFormat="1" hidden="1" spans="1:9">
      <c r="A29" s="5">
        <v>999228367564316</v>
      </c>
      <c r="B29" s="6">
        <v>45279</v>
      </c>
      <c r="C29" s="6">
        <v>45281</v>
      </c>
      <c r="D29" s="4">
        <v>952</v>
      </c>
      <c r="E29" s="4" t="str">
        <f>VLOOKUP(A29,HOP!A:L,12,0)</f>
        <v>952.00</v>
      </c>
      <c r="F29" s="4" t="str">
        <f>VLOOKUP(A29,HOP!A:C,3,0)</f>
        <v>4218778</v>
      </c>
      <c r="G29" s="4">
        <f t="shared" si="0"/>
        <v>0</v>
      </c>
      <c r="H29" s="4" t="str">
        <f t="shared" si="1"/>
        <v>，4218778</v>
      </c>
      <c r="I29" s="4" t="str">
        <f>VLOOKUP(A29,HOP!A:U,21,0)</f>
        <v>直采</v>
      </c>
    </row>
    <row r="30" s="4" customFormat="1" hidden="1" spans="1:9">
      <c r="A30" s="5">
        <v>999228394826508</v>
      </c>
      <c r="B30" s="6">
        <v>45275</v>
      </c>
      <c r="C30" s="6">
        <v>45281</v>
      </c>
      <c r="D30" s="4">
        <v>2154</v>
      </c>
      <c r="E30" s="4" t="str">
        <f>VLOOKUP(A30,HOP!A:L,12,0)</f>
        <v>2154.00</v>
      </c>
      <c r="F30" s="4" t="str">
        <f>VLOOKUP(A30,HOP!A:C,3,0)</f>
        <v>4227239</v>
      </c>
      <c r="G30" s="4">
        <f t="shared" si="0"/>
        <v>0</v>
      </c>
      <c r="H30" s="4" t="str">
        <f t="shared" si="1"/>
        <v>，4227239</v>
      </c>
      <c r="I30" s="4" t="str">
        <f>VLOOKUP(A30,HOP!A:U,21,0)</f>
        <v>直采</v>
      </c>
    </row>
    <row r="31" s="4" customFormat="1" hidden="1" spans="1:9">
      <c r="A31" s="5">
        <v>999228395434143</v>
      </c>
      <c r="B31" s="6">
        <v>45278</v>
      </c>
      <c r="C31" s="6">
        <v>45281</v>
      </c>
      <c r="D31" s="4">
        <v>2364</v>
      </c>
      <c r="E31" s="4" t="str">
        <f>VLOOKUP(A31,HOP!A:L,12,0)</f>
        <v>2364.00</v>
      </c>
      <c r="F31" s="4" t="str">
        <f>VLOOKUP(A31,HOP!A:C,3,0)</f>
        <v>4227487</v>
      </c>
      <c r="G31" s="4">
        <f t="shared" si="0"/>
        <v>0</v>
      </c>
      <c r="H31" s="4" t="str">
        <f t="shared" si="1"/>
        <v>，4227487</v>
      </c>
      <c r="I31" s="4" t="str">
        <f>VLOOKUP(A31,HOP!A:U,21,0)</f>
        <v>直采</v>
      </c>
    </row>
    <row r="32" s="4" customFormat="1" hidden="1" spans="1:9">
      <c r="A32" s="5">
        <v>999228396431149</v>
      </c>
      <c r="B32" s="6">
        <v>45279</v>
      </c>
      <c r="C32" s="6">
        <v>45281</v>
      </c>
      <c r="D32" s="4">
        <v>768</v>
      </c>
      <c r="E32" s="4" t="str">
        <f>VLOOKUP(A32,HOP!A:L,12,0)</f>
        <v>768.00</v>
      </c>
      <c r="F32" s="4" t="str">
        <f>VLOOKUP(A32,HOP!A:C,3,0)</f>
        <v>4227862</v>
      </c>
      <c r="G32" s="4">
        <f t="shared" si="0"/>
        <v>0</v>
      </c>
      <c r="H32" s="4" t="str">
        <f t="shared" si="1"/>
        <v>，4227862</v>
      </c>
      <c r="I32" s="4" t="str">
        <f>VLOOKUP(A32,HOP!A:U,21,0)</f>
        <v>直连</v>
      </c>
    </row>
    <row r="33" s="4" customFormat="1" hidden="1" spans="1:9">
      <c r="A33" s="5">
        <v>999228422154395</v>
      </c>
      <c r="B33" s="6">
        <v>45279</v>
      </c>
      <c r="C33" s="6">
        <v>45281</v>
      </c>
      <c r="D33" s="4">
        <v>2418</v>
      </c>
      <c r="E33" s="4" t="str">
        <f>VLOOKUP(A33,HOP!A:L,12,0)</f>
        <v>2418.00</v>
      </c>
      <c r="F33" s="4" t="str">
        <f>VLOOKUP(A33,HOP!A:C,3,0)</f>
        <v>4236441</v>
      </c>
      <c r="G33" s="4">
        <f t="shared" si="0"/>
        <v>0</v>
      </c>
      <c r="H33" s="4" t="str">
        <f t="shared" si="1"/>
        <v>，4236441</v>
      </c>
      <c r="I33" s="4" t="str">
        <f>VLOOKUP(A33,HOP!A:U,21,0)</f>
        <v>直采</v>
      </c>
    </row>
    <row r="34" s="4" customFormat="1" hidden="1" spans="1:9">
      <c r="A34" s="5">
        <v>999228422195793</v>
      </c>
      <c r="B34" s="6">
        <v>45279</v>
      </c>
      <c r="C34" s="6">
        <v>45281</v>
      </c>
      <c r="D34" s="4">
        <v>2418</v>
      </c>
      <c r="E34" s="4" t="str">
        <f>VLOOKUP(A34,HOP!A:L,12,0)</f>
        <v>2418.00</v>
      </c>
      <c r="F34" s="4" t="str">
        <f>VLOOKUP(A34,HOP!A:C,3,0)</f>
        <v>4236452</v>
      </c>
      <c r="G34" s="4">
        <f t="shared" si="0"/>
        <v>0</v>
      </c>
      <c r="H34" s="4" t="str">
        <f t="shared" si="1"/>
        <v>，4236452</v>
      </c>
      <c r="I34" s="4" t="str">
        <f>VLOOKUP(A34,HOP!A:U,21,0)</f>
        <v>直采</v>
      </c>
    </row>
    <row r="35" s="4" customFormat="1" hidden="1" spans="1:9">
      <c r="A35" s="5">
        <v>28441821778</v>
      </c>
      <c r="B35" s="6">
        <v>45280</v>
      </c>
      <c r="C35" s="6">
        <v>45281</v>
      </c>
      <c r="D35" s="4">
        <v>908</v>
      </c>
      <c r="E35" s="4" t="str">
        <f>VLOOKUP(A35,HOP!A:L,12,0)</f>
        <v>908.00</v>
      </c>
      <c r="F35" s="4" t="str">
        <f>VLOOKUP(A35,HOP!A:C,3,0)</f>
        <v>4242284</v>
      </c>
      <c r="G35" s="4">
        <f t="shared" ref="G35:G66" si="2">D35-E35</f>
        <v>0</v>
      </c>
      <c r="H35" s="4" t="str">
        <f t="shared" ref="H35:H66" si="3">$H$1&amp;F35</f>
        <v>，4242284</v>
      </c>
      <c r="I35" s="4" t="str">
        <f>VLOOKUP(A35,HOP!A:U,21,0)</f>
        <v>直采</v>
      </c>
    </row>
    <row r="36" s="4" customFormat="1" hidden="1" spans="1:9">
      <c r="A36" s="5">
        <v>999228446784385</v>
      </c>
      <c r="B36" s="6">
        <v>45279</v>
      </c>
      <c r="C36" s="6">
        <v>45281</v>
      </c>
      <c r="D36" s="4">
        <v>5322</v>
      </c>
      <c r="E36" s="4" t="str">
        <f>VLOOKUP(A36,HOP!A:L,12,0)</f>
        <v>5322.00</v>
      </c>
      <c r="F36" s="4" t="str">
        <f>VLOOKUP(A36,HOP!A:C,3,0)</f>
        <v>4251383</v>
      </c>
      <c r="G36" s="4">
        <f t="shared" si="2"/>
        <v>0</v>
      </c>
      <c r="H36" s="4" t="str">
        <f t="shared" si="3"/>
        <v>，4251383</v>
      </c>
      <c r="I36" s="4" t="str">
        <f>VLOOKUP(A36,HOP!A:U,21,0)</f>
        <v>直采</v>
      </c>
    </row>
    <row r="37" s="4" customFormat="1" hidden="1" spans="1:9">
      <c r="A37" s="5">
        <v>999228473265511</v>
      </c>
      <c r="B37" s="6">
        <v>45278</v>
      </c>
      <c r="C37" s="6">
        <v>45281</v>
      </c>
      <c r="D37" s="4">
        <v>3783</v>
      </c>
      <c r="E37" s="4" t="str">
        <f>VLOOKUP(A37,HOP!A:L,12,0)</f>
        <v>3783.00</v>
      </c>
      <c r="F37" s="4" t="str">
        <f>VLOOKUP(A37,HOP!A:C,3,0)</f>
        <v>4254183</v>
      </c>
      <c r="G37" s="4">
        <f t="shared" si="2"/>
        <v>0</v>
      </c>
      <c r="H37" s="4" t="str">
        <f t="shared" si="3"/>
        <v>，4254183</v>
      </c>
      <c r="I37" s="4" t="str">
        <f>VLOOKUP(A37,HOP!A:U,21,0)</f>
        <v>直采</v>
      </c>
    </row>
    <row r="38" s="4" customFormat="1" hidden="1" spans="1:9">
      <c r="A38" s="5">
        <v>28446663695</v>
      </c>
      <c r="B38" s="6">
        <v>45268</v>
      </c>
      <c r="C38" s="6">
        <v>45281</v>
      </c>
      <c r="D38" s="4">
        <v>10830</v>
      </c>
      <c r="E38" s="4" t="str">
        <f>VLOOKUP(A38,HOP!A:L,12,0)</f>
        <v>10830.00</v>
      </c>
      <c r="F38" s="4" t="str">
        <f>VLOOKUP(A38,HOP!A:C,3,0)</f>
        <v>4250997</v>
      </c>
      <c r="G38" s="4">
        <f t="shared" si="2"/>
        <v>0</v>
      </c>
      <c r="H38" s="4" t="str">
        <f t="shared" si="3"/>
        <v>，4250997</v>
      </c>
      <c r="I38" s="4" t="str">
        <f>VLOOKUP(A38,HOP!A:U,21,0)</f>
        <v>直采</v>
      </c>
    </row>
    <row r="39" s="4" customFormat="1" hidden="1" spans="1:9">
      <c r="A39" s="5">
        <v>999228474381682</v>
      </c>
      <c r="B39" s="6">
        <v>45278</v>
      </c>
      <c r="C39" s="6">
        <v>45281</v>
      </c>
      <c r="D39" s="4">
        <v>1965</v>
      </c>
      <c r="E39" s="4" t="str">
        <f>VLOOKUP(A39,HOP!A:L,12,0)</f>
        <v>1965.00</v>
      </c>
      <c r="F39" s="4" t="str">
        <f>VLOOKUP(A39,HOP!A:C,3,0)</f>
        <v>4254709</v>
      </c>
      <c r="G39" s="4">
        <f t="shared" si="2"/>
        <v>0</v>
      </c>
      <c r="H39" s="4" t="str">
        <f t="shared" si="3"/>
        <v>，4254709</v>
      </c>
      <c r="I39" s="4" t="str">
        <f>VLOOKUP(A39,HOP!A:U,21,0)</f>
        <v>直采</v>
      </c>
    </row>
    <row r="40" s="4" customFormat="1" spans="1:11">
      <c r="A40" s="5">
        <v>999228489138612</v>
      </c>
      <c r="B40" s="6">
        <v>45280</v>
      </c>
      <c r="C40" s="6">
        <v>45281</v>
      </c>
      <c r="D40" s="4">
        <v>477</v>
      </c>
      <c r="E40" s="4" t="e">
        <f>VLOOKUP(A40,HOP!A:L,12,0)</f>
        <v>#N/A</v>
      </c>
      <c r="F40" s="4">
        <v>4261248</v>
      </c>
      <c r="G40" s="4" t="e">
        <f t="shared" si="2"/>
        <v>#N/A</v>
      </c>
      <c r="H40" s="4" t="str">
        <f t="shared" si="3"/>
        <v>，4261248</v>
      </c>
      <c r="I40" s="4" t="s">
        <v>813</v>
      </c>
      <c r="J40" s="4" t="s">
        <v>814</v>
      </c>
      <c r="K40" s="4" t="s">
        <v>815</v>
      </c>
    </row>
    <row r="41" s="4" customFormat="1" hidden="1" spans="1:9">
      <c r="A41" s="5">
        <v>999228498947433</v>
      </c>
      <c r="B41" s="6">
        <v>45279</v>
      </c>
      <c r="C41" s="6">
        <v>45281</v>
      </c>
      <c r="D41" s="4">
        <v>1634</v>
      </c>
      <c r="E41" s="4" t="str">
        <f>VLOOKUP(A41,HOP!A:L,12,0)</f>
        <v>1634.00</v>
      </c>
      <c r="F41" s="4" t="str">
        <f>VLOOKUP(A41,HOP!A:C,3,0)</f>
        <v>4265887</v>
      </c>
      <c r="G41" s="4">
        <f t="shared" si="2"/>
        <v>0</v>
      </c>
      <c r="H41" s="4" t="str">
        <f t="shared" si="3"/>
        <v>，4265887</v>
      </c>
      <c r="I41" s="4" t="str">
        <f>VLOOKUP(A41,HOP!A:U,21,0)</f>
        <v>直采</v>
      </c>
    </row>
    <row r="42" s="4" customFormat="1" hidden="1" spans="1:9">
      <c r="A42" s="5">
        <v>999228535816063</v>
      </c>
      <c r="B42" s="6">
        <v>45278</v>
      </c>
      <c r="C42" s="6">
        <v>45281</v>
      </c>
      <c r="D42" s="4">
        <v>3390</v>
      </c>
      <c r="E42" s="4" t="str">
        <f>VLOOKUP(A42,HOP!A:L,12,0)</f>
        <v>3390.00</v>
      </c>
      <c r="F42" s="4" t="str">
        <f>VLOOKUP(A42,HOP!A:C,3,0)</f>
        <v>4274532</v>
      </c>
      <c r="G42" s="4">
        <f t="shared" si="2"/>
        <v>0</v>
      </c>
      <c r="H42" s="4" t="str">
        <f t="shared" si="3"/>
        <v>，4274532</v>
      </c>
      <c r="I42" s="4" t="str">
        <f>VLOOKUP(A42,HOP!A:U,21,0)</f>
        <v>直采</v>
      </c>
    </row>
    <row r="43" s="4" customFormat="1" hidden="1" spans="1:9">
      <c r="A43" s="5">
        <v>999228574006328</v>
      </c>
      <c r="B43" s="6">
        <v>45278</v>
      </c>
      <c r="C43" s="6">
        <v>45281</v>
      </c>
      <c r="D43" s="4">
        <v>844</v>
      </c>
      <c r="E43" s="4" t="str">
        <f>VLOOKUP(A43,HOP!A:L,12,0)</f>
        <v>844.00</v>
      </c>
      <c r="F43" s="4" t="str">
        <f>VLOOKUP(A43,HOP!A:C,3,0)</f>
        <v>4300537</v>
      </c>
      <c r="G43" s="4">
        <f t="shared" si="2"/>
        <v>0</v>
      </c>
      <c r="H43" s="4" t="str">
        <f t="shared" si="3"/>
        <v>，4300537</v>
      </c>
      <c r="I43" s="4" t="str">
        <f>VLOOKUP(A43,HOP!A:U,21,0)</f>
        <v>直采</v>
      </c>
    </row>
    <row r="44" s="4" customFormat="1" hidden="1" spans="1:9">
      <c r="A44" s="5">
        <v>999228575356173</v>
      </c>
      <c r="B44" s="6">
        <v>45276</v>
      </c>
      <c r="C44" s="6">
        <v>45281</v>
      </c>
      <c r="D44" s="4">
        <v>3386</v>
      </c>
      <c r="E44" s="4" t="str">
        <f>VLOOKUP(A44,HOP!A:L,12,0)</f>
        <v>3386.00</v>
      </c>
      <c r="F44" s="4" t="str">
        <f>VLOOKUP(A44,HOP!A:C,3,0)</f>
        <v>4301868</v>
      </c>
      <c r="G44" s="4">
        <f t="shared" si="2"/>
        <v>0</v>
      </c>
      <c r="H44" s="4" t="str">
        <f t="shared" si="3"/>
        <v>，4301868</v>
      </c>
      <c r="I44" s="4" t="str">
        <f>VLOOKUP(A44,HOP!A:U,21,0)</f>
        <v>直采</v>
      </c>
    </row>
    <row r="45" s="4" customFormat="1" hidden="1" spans="1:9">
      <c r="A45" s="5">
        <v>999228588770658</v>
      </c>
      <c r="B45" s="6">
        <v>45280</v>
      </c>
      <c r="C45" s="6">
        <v>45281</v>
      </c>
      <c r="D45" s="4">
        <v>620</v>
      </c>
      <c r="E45" s="4" t="str">
        <f>VLOOKUP(A45,HOP!A:L,12,0)</f>
        <v>620.00</v>
      </c>
      <c r="F45" s="4" t="str">
        <f>VLOOKUP(A45,HOP!A:C,3,0)</f>
        <v>4306427</v>
      </c>
      <c r="G45" s="4">
        <f t="shared" si="2"/>
        <v>0</v>
      </c>
      <c r="H45" s="4" t="str">
        <f t="shared" si="3"/>
        <v>，4306427</v>
      </c>
      <c r="I45" s="4" t="str">
        <f>VLOOKUP(A45,HOP!A:U,21,0)</f>
        <v>直采</v>
      </c>
    </row>
    <row r="46" s="4" customFormat="1" hidden="1" spans="1:9">
      <c r="A46" s="5">
        <v>999228588877369</v>
      </c>
      <c r="B46" s="6">
        <v>45280</v>
      </c>
      <c r="C46" s="6">
        <v>45281</v>
      </c>
      <c r="D46" s="4">
        <v>3576</v>
      </c>
      <c r="E46" s="4" t="str">
        <f>VLOOKUP(A46,HOP!A:L,12,0)</f>
        <v>3576.00</v>
      </c>
      <c r="F46" s="4" t="str">
        <f>VLOOKUP(A46,HOP!A:C,3,0)</f>
        <v>4306588</v>
      </c>
      <c r="G46" s="4">
        <f t="shared" si="2"/>
        <v>0</v>
      </c>
      <c r="H46" s="4" t="str">
        <f t="shared" si="3"/>
        <v>，4306588</v>
      </c>
      <c r="I46" s="4" t="str">
        <f>VLOOKUP(A46,HOP!A:U,21,0)</f>
        <v>直采</v>
      </c>
    </row>
    <row r="47" s="4" customFormat="1" hidden="1" spans="1:9">
      <c r="A47" s="5">
        <v>999228634672845</v>
      </c>
      <c r="B47" s="6">
        <v>45280</v>
      </c>
      <c r="C47" s="6">
        <v>45281</v>
      </c>
      <c r="D47" s="4">
        <v>1625</v>
      </c>
      <c r="E47" s="4" t="str">
        <f>VLOOKUP(A47,HOP!A:L,12,0)</f>
        <v>1625.00</v>
      </c>
      <c r="F47" s="4" t="str">
        <f>VLOOKUP(A47,HOP!A:C,3,0)</f>
        <v>4319696</v>
      </c>
      <c r="G47" s="4">
        <f t="shared" si="2"/>
        <v>0</v>
      </c>
      <c r="H47" s="4" t="str">
        <f t="shared" si="3"/>
        <v>，4319696</v>
      </c>
      <c r="I47" s="4" t="str">
        <f>VLOOKUP(A47,HOP!A:U,21,0)</f>
        <v>直采</v>
      </c>
    </row>
    <row r="48" s="4" customFormat="1" hidden="1" spans="1:9">
      <c r="A48" s="5">
        <v>999228650267861</v>
      </c>
      <c r="B48" s="6">
        <v>45279</v>
      </c>
      <c r="C48" s="6">
        <v>45281</v>
      </c>
      <c r="D48" s="4">
        <v>4530</v>
      </c>
      <c r="E48" s="4" t="str">
        <f>VLOOKUP(A48,HOP!A:L,12,0)</f>
        <v>4530.00</v>
      </c>
      <c r="F48" s="4" t="str">
        <f>VLOOKUP(A48,HOP!A:C,3,0)</f>
        <v>4322694</v>
      </c>
      <c r="G48" s="4">
        <f t="shared" si="2"/>
        <v>0</v>
      </c>
      <c r="H48" s="4" t="str">
        <f t="shared" si="3"/>
        <v>，4322694</v>
      </c>
      <c r="I48" s="4" t="str">
        <f>VLOOKUP(A48,HOP!A:U,21,0)</f>
        <v>直采</v>
      </c>
    </row>
    <row r="49" s="4" customFormat="1" hidden="1" spans="1:9">
      <c r="A49" s="5">
        <v>999228655051096</v>
      </c>
      <c r="B49" s="6">
        <v>45277</v>
      </c>
      <c r="C49" s="6">
        <v>45281</v>
      </c>
      <c r="D49" s="4">
        <v>4200</v>
      </c>
      <c r="E49" s="4" t="str">
        <f>VLOOKUP(A49,HOP!A:L,12,0)</f>
        <v>4200.00</v>
      </c>
      <c r="F49" s="4" t="str">
        <f>VLOOKUP(A49,HOP!A:C,3,0)</f>
        <v>4323825</v>
      </c>
      <c r="G49" s="4">
        <f t="shared" si="2"/>
        <v>0</v>
      </c>
      <c r="H49" s="4" t="str">
        <f t="shared" si="3"/>
        <v>，4323825</v>
      </c>
      <c r="I49" s="4" t="str">
        <f>VLOOKUP(A49,HOP!A:U,21,0)</f>
        <v>直采</v>
      </c>
    </row>
    <row r="50" s="4" customFormat="1" hidden="1" spans="1:9">
      <c r="A50" s="5">
        <v>999228695980385</v>
      </c>
      <c r="B50" s="6">
        <v>45277</v>
      </c>
      <c r="C50" s="6">
        <v>45281</v>
      </c>
      <c r="D50" s="4">
        <v>1465</v>
      </c>
      <c r="E50" s="4" t="str">
        <f>VLOOKUP(A50,HOP!A:L,12,0)</f>
        <v>1465.00</v>
      </c>
      <c r="F50" s="4" t="str">
        <f>VLOOKUP(A50,HOP!A:C,3,0)</f>
        <v>4333057</v>
      </c>
      <c r="G50" s="4">
        <f t="shared" si="2"/>
        <v>0</v>
      </c>
      <c r="H50" s="4" t="str">
        <f t="shared" si="3"/>
        <v>，4333057</v>
      </c>
      <c r="I50" s="4" t="str">
        <f>VLOOKUP(A50,HOP!A:U,21,0)</f>
        <v>直采</v>
      </c>
    </row>
    <row r="51" s="4" customFormat="1" hidden="1" spans="1:9">
      <c r="A51" s="5">
        <v>999228725284247</v>
      </c>
      <c r="B51" s="6">
        <v>45278</v>
      </c>
      <c r="C51" s="6">
        <v>45281</v>
      </c>
      <c r="D51" s="4">
        <v>2580</v>
      </c>
      <c r="E51" s="4" t="str">
        <f>VLOOKUP(A51,HOP!A:L,12,0)</f>
        <v>2580.00</v>
      </c>
      <c r="F51" s="4" t="str">
        <f>VLOOKUP(A51,HOP!A:C,3,0)</f>
        <v>4339240</v>
      </c>
      <c r="G51" s="4">
        <f t="shared" si="2"/>
        <v>0</v>
      </c>
      <c r="H51" s="4" t="str">
        <f t="shared" si="3"/>
        <v>，4339240</v>
      </c>
      <c r="I51" s="4" t="str">
        <f>VLOOKUP(A51,HOP!A:U,21,0)</f>
        <v>直采</v>
      </c>
    </row>
    <row r="52" s="4" customFormat="1" hidden="1" spans="1:9">
      <c r="A52" s="5">
        <v>999228715964713</v>
      </c>
      <c r="B52" s="6">
        <v>45279</v>
      </c>
      <c r="C52" s="6">
        <v>45281</v>
      </c>
      <c r="D52" s="4">
        <v>1500</v>
      </c>
      <c r="E52" s="4" t="str">
        <f>VLOOKUP(A52,HOP!A:L,12,0)</f>
        <v>1500.00</v>
      </c>
      <c r="F52" s="4" t="str">
        <f>VLOOKUP(A52,HOP!A:C,3,0)</f>
        <v>4337664</v>
      </c>
      <c r="G52" s="4">
        <f t="shared" si="2"/>
        <v>0</v>
      </c>
      <c r="H52" s="4" t="str">
        <f t="shared" si="3"/>
        <v>，4337664</v>
      </c>
      <c r="I52" s="4" t="str">
        <f>VLOOKUP(A52,HOP!A:U,21,0)</f>
        <v>直采</v>
      </c>
    </row>
    <row r="53" s="4" customFormat="1" hidden="1" spans="1:9">
      <c r="A53" s="5">
        <v>999228726463563</v>
      </c>
      <c r="B53" s="6">
        <v>45278</v>
      </c>
      <c r="C53" s="6">
        <v>45281</v>
      </c>
      <c r="D53" s="4">
        <v>18480</v>
      </c>
      <c r="E53" s="4" t="str">
        <f>VLOOKUP(A53,HOP!A:L,12,0)</f>
        <v>18480.00</v>
      </c>
      <c r="F53" s="4" t="str">
        <f>VLOOKUP(A53,HOP!A:C,3,0)</f>
        <v>4339509</v>
      </c>
      <c r="G53" s="4">
        <f t="shared" si="2"/>
        <v>0</v>
      </c>
      <c r="H53" s="4" t="str">
        <f t="shared" si="3"/>
        <v>，4339509</v>
      </c>
      <c r="I53" s="4" t="str">
        <f>VLOOKUP(A53,HOP!A:U,21,0)</f>
        <v>直采</v>
      </c>
    </row>
    <row r="54" s="4" customFormat="1" hidden="1" spans="1:9">
      <c r="A54" s="5">
        <v>999228746090072</v>
      </c>
      <c r="B54" s="6">
        <v>45278</v>
      </c>
      <c r="C54" s="6">
        <v>45281</v>
      </c>
      <c r="D54" s="4">
        <v>3999</v>
      </c>
      <c r="E54" s="4" t="str">
        <f>VLOOKUP(A54,HOP!A:L,12,0)</f>
        <v>3999.00</v>
      </c>
      <c r="F54" s="4" t="str">
        <f>VLOOKUP(A54,HOP!A:C,3,0)</f>
        <v>4343539</v>
      </c>
      <c r="G54" s="4">
        <f t="shared" si="2"/>
        <v>0</v>
      </c>
      <c r="H54" s="4" t="str">
        <f t="shared" si="3"/>
        <v>，4343539</v>
      </c>
      <c r="I54" s="4" t="str">
        <f>VLOOKUP(A54,HOP!A:U,21,0)</f>
        <v>直采</v>
      </c>
    </row>
    <row r="55" s="4" customFormat="1" hidden="1" spans="1:9">
      <c r="A55" s="5">
        <v>999228748411631</v>
      </c>
      <c r="B55" s="6">
        <v>45280</v>
      </c>
      <c r="C55" s="6">
        <v>45281</v>
      </c>
      <c r="D55" s="4">
        <v>3188</v>
      </c>
      <c r="E55" s="4" t="str">
        <f>VLOOKUP(A55,HOP!A:L,12,0)</f>
        <v>3188.00</v>
      </c>
      <c r="F55" s="4" t="str">
        <f>VLOOKUP(A55,HOP!A:C,3,0)</f>
        <v>4344407</v>
      </c>
      <c r="G55" s="4">
        <f t="shared" si="2"/>
        <v>0</v>
      </c>
      <c r="H55" s="4" t="str">
        <f t="shared" si="3"/>
        <v>，4344407</v>
      </c>
      <c r="I55" s="4" t="str">
        <f>VLOOKUP(A55,HOP!A:U,21,0)</f>
        <v>直采</v>
      </c>
    </row>
    <row r="56" s="4" customFormat="1" hidden="1" spans="1:9">
      <c r="A56" s="5">
        <v>999228767347468</v>
      </c>
      <c r="B56" s="6">
        <v>45279</v>
      </c>
      <c r="C56" s="6">
        <v>45281</v>
      </c>
      <c r="D56" s="4">
        <v>2000</v>
      </c>
      <c r="E56" s="4" t="str">
        <f>VLOOKUP(A56,HOP!A:L,12,0)</f>
        <v>2000.00</v>
      </c>
      <c r="F56" s="4" t="str">
        <f>VLOOKUP(A56,HOP!A:C,3,0)</f>
        <v>4347736</v>
      </c>
      <c r="G56" s="4">
        <f t="shared" si="2"/>
        <v>0</v>
      </c>
      <c r="H56" s="4" t="str">
        <f t="shared" si="3"/>
        <v>，4347736</v>
      </c>
      <c r="I56" s="4" t="str">
        <f>VLOOKUP(A56,HOP!A:U,21,0)</f>
        <v>直采</v>
      </c>
    </row>
    <row r="57" s="4" customFormat="1" hidden="1" spans="1:9">
      <c r="A57" s="5">
        <v>999229275326396</v>
      </c>
      <c r="B57" s="6">
        <v>45280</v>
      </c>
      <c r="C57" s="6">
        <v>45281</v>
      </c>
      <c r="D57" s="4">
        <v>537</v>
      </c>
      <c r="E57" s="4" t="str">
        <f>VLOOKUP(A57,HOP!A:L,12,0)</f>
        <v>537.00</v>
      </c>
      <c r="F57" s="4" t="str">
        <f>VLOOKUP(A57,HOP!A:C,3,0)</f>
        <v>4355597</v>
      </c>
      <c r="G57" s="4">
        <f t="shared" si="2"/>
        <v>0</v>
      </c>
      <c r="H57" s="4" t="str">
        <f t="shared" si="3"/>
        <v>，4355597</v>
      </c>
      <c r="I57" s="4" t="str">
        <f>VLOOKUP(A57,HOP!A:U,21,0)</f>
        <v>直连</v>
      </c>
    </row>
    <row r="58" s="4" customFormat="1" hidden="1" spans="1:9">
      <c r="A58" s="5">
        <v>999229275476141</v>
      </c>
      <c r="B58" s="6">
        <v>45276</v>
      </c>
      <c r="C58" s="6">
        <v>45281</v>
      </c>
      <c r="D58" s="4">
        <v>7192</v>
      </c>
      <c r="E58" s="4" t="str">
        <f>VLOOKUP(A58,HOP!A:L,12,0)</f>
        <v>7192.00</v>
      </c>
      <c r="F58" s="4" t="str">
        <f>VLOOKUP(A58,HOP!A:C,3,0)</f>
        <v>4355917</v>
      </c>
      <c r="G58" s="4">
        <f t="shared" si="2"/>
        <v>0</v>
      </c>
      <c r="H58" s="4" t="str">
        <f t="shared" si="3"/>
        <v>，4355917</v>
      </c>
      <c r="I58" s="4" t="str">
        <f>VLOOKUP(A58,HOP!A:U,21,0)</f>
        <v>直采</v>
      </c>
    </row>
    <row r="59" s="4" customFormat="1" hidden="1" spans="1:9">
      <c r="A59" s="5">
        <v>999229278380421</v>
      </c>
      <c r="B59" s="6">
        <v>45280</v>
      </c>
      <c r="C59" s="6">
        <v>45281</v>
      </c>
      <c r="D59" s="4">
        <v>1774</v>
      </c>
      <c r="E59" s="4" t="str">
        <f>VLOOKUP(A59,HOP!A:L,12,0)</f>
        <v>1774.00</v>
      </c>
      <c r="F59" s="4" t="str">
        <f>VLOOKUP(A59,HOP!A:C,3,0)</f>
        <v>4360621</v>
      </c>
      <c r="G59" s="4">
        <f t="shared" si="2"/>
        <v>0</v>
      </c>
      <c r="H59" s="4" t="str">
        <f t="shared" si="3"/>
        <v>，4360621</v>
      </c>
      <c r="I59" s="4" t="str">
        <f>VLOOKUP(A59,HOP!A:U,21,0)</f>
        <v>直采</v>
      </c>
    </row>
    <row r="60" s="4" customFormat="1" hidden="1" spans="1:9">
      <c r="A60" s="5">
        <v>999229280336945</v>
      </c>
      <c r="B60" s="6">
        <v>45280</v>
      </c>
      <c r="C60" s="6">
        <v>45281</v>
      </c>
      <c r="D60" s="4">
        <v>721</v>
      </c>
      <c r="E60" s="4" t="str">
        <f>VLOOKUP(A60,HOP!A:L,12,0)</f>
        <v>721.00</v>
      </c>
      <c r="F60" s="4" t="str">
        <f>VLOOKUP(A60,HOP!A:C,3,0)</f>
        <v>4362547</v>
      </c>
      <c r="G60" s="4">
        <f t="shared" si="2"/>
        <v>0</v>
      </c>
      <c r="H60" s="4" t="str">
        <f t="shared" si="3"/>
        <v>，4362547</v>
      </c>
      <c r="I60" s="4" t="str">
        <f>VLOOKUP(A60,HOP!A:U,21,0)</f>
        <v>直采</v>
      </c>
    </row>
    <row r="61" s="4" customFormat="1" hidden="1" spans="1:9">
      <c r="A61" s="5">
        <v>999229290551975</v>
      </c>
      <c r="B61" s="6">
        <v>45280</v>
      </c>
      <c r="C61" s="6">
        <v>45281</v>
      </c>
      <c r="D61" s="4">
        <v>468</v>
      </c>
      <c r="E61" s="4" t="str">
        <f>VLOOKUP(A61,HOP!A:L,12,0)</f>
        <v>468.00</v>
      </c>
      <c r="F61" s="4" t="str">
        <f>VLOOKUP(A61,HOP!A:C,3,0)</f>
        <v>4370221</v>
      </c>
      <c r="G61" s="4">
        <f t="shared" si="2"/>
        <v>0</v>
      </c>
      <c r="H61" s="4" t="str">
        <f t="shared" si="3"/>
        <v>，4370221</v>
      </c>
      <c r="I61" s="4" t="str">
        <f>VLOOKUP(A61,HOP!A:U,21,0)</f>
        <v>直采</v>
      </c>
    </row>
    <row r="62" s="4" customFormat="1" hidden="1" spans="1:9">
      <c r="A62" s="5">
        <v>999229290580041</v>
      </c>
      <c r="B62" s="6">
        <v>45280</v>
      </c>
      <c r="C62" s="6">
        <v>45281</v>
      </c>
      <c r="D62" s="4">
        <v>411</v>
      </c>
      <c r="E62" s="4" t="str">
        <f>VLOOKUP(A62,HOP!A:L,12,0)</f>
        <v>411.00</v>
      </c>
      <c r="F62" s="4" t="str">
        <f>VLOOKUP(A62,HOP!A:C,3,0)</f>
        <v>4370255</v>
      </c>
      <c r="G62" s="4">
        <f t="shared" si="2"/>
        <v>0</v>
      </c>
      <c r="H62" s="4" t="str">
        <f t="shared" si="3"/>
        <v>，4370255</v>
      </c>
      <c r="I62" s="4" t="str">
        <f>VLOOKUP(A62,HOP!A:U,21,0)</f>
        <v>直连</v>
      </c>
    </row>
    <row r="63" s="4" customFormat="1" hidden="1" spans="1:9">
      <c r="A63" s="5">
        <v>999229290895119</v>
      </c>
      <c r="B63" s="6">
        <v>45279</v>
      </c>
      <c r="C63" s="6">
        <v>45281</v>
      </c>
      <c r="D63" s="4">
        <v>2444</v>
      </c>
      <c r="E63" s="4" t="str">
        <f>VLOOKUP(A63,HOP!A:L,12,0)</f>
        <v>2444.00</v>
      </c>
      <c r="F63" s="4" t="str">
        <f>VLOOKUP(A63,HOP!A:C,3,0)</f>
        <v>4370756</v>
      </c>
      <c r="G63" s="4">
        <f t="shared" si="2"/>
        <v>0</v>
      </c>
      <c r="H63" s="4" t="str">
        <f t="shared" si="3"/>
        <v>，4370756</v>
      </c>
      <c r="I63" s="4" t="str">
        <f>VLOOKUP(A63,HOP!A:U,21,0)</f>
        <v>直采</v>
      </c>
    </row>
    <row r="64" s="4" customFormat="1" hidden="1" spans="1:9">
      <c r="A64" s="5">
        <v>999229292414931</v>
      </c>
      <c r="B64" s="6">
        <v>45280</v>
      </c>
      <c r="C64" s="6">
        <v>45281</v>
      </c>
      <c r="D64" s="4">
        <v>719</v>
      </c>
      <c r="E64" s="4" t="str">
        <f>VLOOKUP(A64,HOP!A:L,12,0)</f>
        <v>719.00</v>
      </c>
      <c r="F64" s="4" t="str">
        <f>VLOOKUP(A64,HOP!A:C,3,0)</f>
        <v>4373523</v>
      </c>
      <c r="G64" s="4">
        <f t="shared" si="2"/>
        <v>0</v>
      </c>
      <c r="H64" s="4" t="str">
        <f t="shared" si="3"/>
        <v>，4373523</v>
      </c>
      <c r="I64" s="4" t="str">
        <f>VLOOKUP(A64,HOP!A:U,21,0)</f>
        <v>直采</v>
      </c>
    </row>
    <row r="65" s="4" customFormat="1" hidden="1" spans="1:9">
      <c r="A65" s="5">
        <v>999229292858339</v>
      </c>
      <c r="B65" s="6">
        <v>45278</v>
      </c>
      <c r="C65" s="6">
        <v>45281</v>
      </c>
      <c r="D65" s="4">
        <v>1308</v>
      </c>
      <c r="E65" s="4" t="str">
        <f>VLOOKUP(A65,HOP!A:L,12,0)</f>
        <v>1308.00</v>
      </c>
      <c r="F65" s="4" t="str">
        <f>VLOOKUP(A65,HOP!A:C,3,0)</f>
        <v>4374413</v>
      </c>
      <c r="G65" s="4">
        <f t="shared" si="2"/>
        <v>0</v>
      </c>
      <c r="H65" s="4" t="str">
        <f t="shared" si="3"/>
        <v>，4374413</v>
      </c>
      <c r="I65" s="4" t="str">
        <f>VLOOKUP(A65,HOP!A:U,21,0)</f>
        <v>直连</v>
      </c>
    </row>
    <row r="66" s="4" customFormat="1" hidden="1" spans="1:9">
      <c r="A66" s="5">
        <v>999229295667755</v>
      </c>
      <c r="B66" s="6">
        <v>45275</v>
      </c>
      <c r="C66" s="6">
        <v>45281</v>
      </c>
      <c r="D66" s="4">
        <v>4032</v>
      </c>
      <c r="E66" s="4" t="str">
        <f>VLOOKUP(A66,HOP!A:L,12,0)</f>
        <v>4032.00</v>
      </c>
      <c r="F66" s="4" t="str">
        <f>VLOOKUP(A66,HOP!A:C,3,0)</f>
        <v>4375755</v>
      </c>
      <c r="G66" s="4">
        <f t="shared" si="2"/>
        <v>0</v>
      </c>
      <c r="H66" s="4" t="str">
        <f t="shared" si="3"/>
        <v>，4375755</v>
      </c>
      <c r="I66" s="4" t="str">
        <f>VLOOKUP(A66,HOP!A:U,21,0)</f>
        <v>直采</v>
      </c>
    </row>
    <row r="67" s="4" customFormat="1" hidden="1" spans="1:9">
      <c r="A67" s="5">
        <v>999229306401113</v>
      </c>
      <c r="B67" s="6">
        <v>45278</v>
      </c>
      <c r="C67" s="6">
        <v>45281</v>
      </c>
      <c r="D67" s="4">
        <v>2016</v>
      </c>
      <c r="E67" s="4" t="str">
        <f>VLOOKUP(A67,HOP!A:L,12,0)</f>
        <v>2016.00</v>
      </c>
      <c r="F67" s="4" t="str">
        <f>VLOOKUP(A67,HOP!A:C,3,0)</f>
        <v>4380876</v>
      </c>
      <c r="G67" s="4">
        <f t="shared" ref="G67:G98" si="4">D67-E67</f>
        <v>0</v>
      </c>
      <c r="H67" s="4" t="str">
        <f t="shared" ref="H67:H98" si="5">$H$1&amp;F67</f>
        <v>，4380876</v>
      </c>
      <c r="I67" s="4" t="str">
        <f>VLOOKUP(A67,HOP!A:U,21,0)</f>
        <v>直采</v>
      </c>
    </row>
    <row r="68" s="4" customFormat="1" hidden="1" spans="1:9">
      <c r="A68" s="5">
        <v>999229306432179</v>
      </c>
      <c r="B68" s="6">
        <v>45278</v>
      </c>
      <c r="C68" s="6">
        <v>45281</v>
      </c>
      <c r="D68" s="4">
        <v>3189</v>
      </c>
      <c r="E68" s="4" t="str">
        <f>VLOOKUP(A68,HOP!A:L,12,0)</f>
        <v>3189.00</v>
      </c>
      <c r="F68" s="4" t="str">
        <f>VLOOKUP(A68,HOP!A:C,3,0)</f>
        <v>4380895</v>
      </c>
      <c r="G68" s="4">
        <f t="shared" si="4"/>
        <v>0</v>
      </c>
      <c r="H68" s="4" t="str">
        <f t="shared" si="5"/>
        <v>，4380895</v>
      </c>
      <c r="I68" s="4" t="str">
        <f>VLOOKUP(A68,HOP!A:U,21,0)</f>
        <v>直采</v>
      </c>
    </row>
    <row r="69" s="4" customFormat="1" hidden="1" spans="1:9">
      <c r="A69" s="5">
        <v>999229334906365</v>
      </c>
      <c r="B69" s="6">
        <v>45279</v>
      </c>
      <c r="C69" s="6">
        <v>45281</v>
      </c>
      <c r="D69" s="4">
        <v>3820</v>
      </c>
      <c r="E69" s="4" t="str">
        <f>VLOOKUP(A69,HOP!A:L,12,0)</f>
        <v>3820.00</v>
      </c>
      <c r="F69" s="4" t="str">
        <f>VLOOKUP(A69,HOP!A:C,3,0)</f>
        <v>4388087</v>
      </c>
      <c r="G69" s="4">
        <f t="shared" si="4"/>
        <v>0</v>
      </c>
      <c r="H69" s="4" t="str">
        <f t="shared" si="5"/>
        <v>，4388087</v>
      </c>
      <c r="I69" s="4" t="str">
        <f>VLOOKUP(A69,HOP!A:U,21,0)</f>
        <v>直采</v>
      </c>
    </row>
    <row r="70" s="4" customFormat="1" hidden="1" spans="1:9">
      <c r="A70" s="5">
        <v>999229336322357</v>
      </c>
      <c r="B70" s="6">
        <v>45280</v>
      </c>
      <c r="C70" s="6">
        <v>45281</v>
      </c>
      <c r="D70" s="4">
        <v>495</v>
      </c>
      <c r="E70" s="4" t="str">
        <f>VLOOKUP(A70,HOP!A:L,12,0)</f>
        <v>495.00</v>
      </c>
      <c r="F70" s="4" t="str">
        <f>VLOOKUP(A70,HOP!A:C,3,0)</f>
        <v>4389029</v>
      </c>
      <c r="G70" s="4">
        <f t="shared" si="4"/>
        <v>0</v>
      </c>
      <c r="H70" s="4" t="str">
        <f t="shared" si="5"/>
        <v>，4389029</v>
      </c>
      <c r="I70" s="4" t="str">
        <f>VLOOKUP(A70,HOP!A:U,21,0)</f>
        <v>直采</v>
      </c>
    </row>
    <row r="71" s="4" customFormat="1" hidden="1" spans="1:9">
      <c r="A71" s="5">
        <v>999229336861617</v>
      </c>
      <c r="B71" s="6">
        <v>45279</v>
      </c>
      <c r="C71" s="6">
        <v>45281</v>
      </c>
      <c r="D71" s="4">
        <v>1760</v>
      </c>
      <c r="E71" s="4" t="str">
        <f>VLOOKUP(A71,HOP!A:L,12,0)</f>
        <v>1760.00</v>
      </c>
      <c r="F71" s="4" t="str">
        <f>VLOOKUP(A71,HOP!A:C,3,0)</f>
        <v>4389818</v>
      </c>
      <c r="G71" s="4">
        <f t="shared" si="4"/>
        <v>0</v>
      </c>
      <c r="H71" s="4" t="str">
        <f t="shared" si="5"/>
        <v>，4389818</v>
      </c>
      <c r="I71" s="4" t="str">
        <f>VLOOKUP(A71,HOP!A:U,21,0)</f>
        <v>直采</v>
      </c>
    </row>
    <row r="72" s="4" customFormat="1" hidden="1" spans="1:9">
      <c r="A72" s="5">
        <v>999229338292389</v>
      </c>
      <c r="B72" s="6">
        <v>45279</v>
      </c>
      <c r="C72" s="6">
        <v>45281</v>
      </c>
      <c r="D72" s="4">
        <v>512</v>
      </c>
      <c r="E72" s="4" t="str">
        <f>VLOOKUP(A72,HOP!A:L,12,0)</f>
        <v>512.00</v>
      </c>
      <c r="F72" s="4" t="str">
        <f>VLOOKUP(A72,HOP!A:C,3,0)</f>
        <v>4392209</v>
      </c>
      <c r="G72" s="4">
        <f t="shared" si="4"/>
        <v>0</v>
      </c>
      <c r="H72" s="4" t="str">
        <f t="shared" si="5"/>
        <v>，4392209</v>
      </c>
      <c r="I72" s="4" t="str">
        <f>VLOOKUP(A72,HOP!A:U,21,0)</f>
        <v>直采</v>
      </c>
    </row>
    <row r="73" s="4" customFormat="1" hidden="1" spans="1:9">
      <c r="A73" s="5">
        <v>999229338691439</v>
      </c>
      <c r="B73" s="6">
        <v>45279</v>
      </c>
      <c r="C73" s="6">
        <v>45281</v>
      </c>
      <c r="D73" s="4">
        <v>1655</v>
      </c>
      <c r="E73" s="4" t="str">
        <f>VLOOKUP(A73,HOP!A:L,12,0)</f>
        <v>1655.00</v>
      </c>
      <c r="F73" s="4" t="str">
        <f>VLOOKUP(A73,HOP!A:C,3,0)</f>
        <v>4393192</v>
      </c>
      <c r="G73" s="4">
        <f t="shared" si="4"/>
        <v>0</v>
      </c>
      <c r="H73" s="4" t="str">
        <f t="shared" si="5"/>
        <v>，4393192</v>
      </c>
      <c r="I73" s="4" t="str">
        <f>VLOOKUP(A73,HOP!A:U,21,0)</f>
        <v>直采</v>
      </c>
    </row>
    <row r="74" s="4" customFormat="1" hidden="1" spans="1:9">
      <c r="A74" s="5">
        <v>999229338875553</v>
      </c>
      <c r="B74" s="6">
        <v>45277</v>
      </c>
      <c r="C74" s="6">
        <v>45281</v>
      </c>
      <c r="D74" s="4">
        <v>3640</v>
      </c>
      <c r="E74" s="4" t="str">
        <f>VLOOKUP(A74,HOP!A:L,12,0)</f>
        <v>3640.00</v>
      </c>
      <c r="F74" s="4" t="str">
        <f>VLOOKUP(A74,HOP!A:C,3,0)</f>
        <v>4393477</v>
      </c>
      <c r="G74" s="4">
        <f t="shared" si="4"/>
        <v>0</v>
      </c>
      <c r="H74" s="4" t="str">
        <f t="shared" si="5"/>
        <v>，4393477</v>
      </c>
      <c r="I74" s="4" t="str">
        <f>VLOOKUP(A74,HOP!A:U,21,0)</f>
        <v>直采</v>
      </c>
    </row>
    <row r="75" s="4" customFormat="1" hidden="1" spans="1:9">
      <c r="A75" s="5">
        <v>999229339071317</v>
      </c>
      <c r="B75" s="6">
        <v>45275</v>
      </c>
      <c r="C75" s="6">
        <v>45281</v>
      </c>
      <c r="D75" s="4">
        <v>1890</v>
      </c>
      <c r="E75" s="4" t="str">
        <f>VLOOKUP(A75,HOP!A:L,12,0)</f>
        <v>1890.00</v>
      </c>
      <c r="F75" s="4" t="str">
        <f>VLOOKUP(A75,HOP!A:C,3,0)</f>
        <v>4393966</v>
      </c>
      <c r="G75" s="4">
        <f t="shared" si="4"/>
        <v>0</v>
      </c>
      <c r="H75" s="4" t="str">
        <f t="shared" si="5"/>
        <v>，4393966</v>
      </c>
      <c r="I75" s="4" t="str">
        <f>VLOOKUP(A75,HOP!A:U,21,0)</f>
        <v>直采</v>
      </c>
    </row>
    <row r="76" s="4" customFormat="1" hidden="1" spans="1:9">
      <c r="A76" s="5">
        <v>999229339122992</v>
      </c>
      <c r="B76" s="6">
        <v>45278</v>
      </c>
      <c r="C76" s="6">
        <v>45281</v>
      </c>
      <c r="D76" s="4">
        <v>5697</v>
      </c>
      <c r="E76" s="4" t="str">
        <f>VLOOKUP(A76,HOP!A:L,12,0)</f>
        <v>5697.00</v>
      </c>
      <c r="F76" s="4" t="str">
        <f>VLOOKUP(A76,HOP!A:C,3,0)</f>
        <v>4394029</v>
      </c>
      <c r="G76" s="4">
        <f t="shared" si="4"/>
        <v>0</v>
      </c>
      <c r="H76" s="4" t="str">
        <f t="shared" si="5"/>
        <v>，4394029</v>
      </c>
      <c r="I76" s="4" t="str">
        <f>VLOOKUP(A76,HOP!A:U,21,0)</f>
        <v>直采</v>
      </c>
    </row>
    <row r="77" s="4" customFormat="1" hidden="1" spans="1:9">
      <c r="A77" s="5">
        <v>999229339231042</v>
      </c>
      <c r="B77" s="6">
        <v>45279</v>
      </c>
      <c r="C77" s="6">
        <v>45281</v>
      </c>
      <c r="D77" s="4">
        <v>3792</v>
      </c>
      <c r="E77" s="4" t="str">
        <f>VLOOKUP(A77,HOP!A:L,12,0)</f>
        <v>3792.00</v>
      </c>
      <c r="F77" s="4" t="str">
        <f>VLOOKUP(A77,HOP!A:C,3,0)</f>
        <v>4394190</v>
      </c>
      <c r="G77" s="4">
        <f t="shared" si="4"/>
        <v>0</v>
      </c>
      <c r="H77" s="4" t="str">
        <f t="shared" si="5"/>
        <v>，4394190</v>
      </c>
      <c r="I77" s="4" t="str">
        <f>VLOOKUP(A77,HOP!A:U,21,0)</f>
        <v>直采</v>
      </c>
    </row>
    <row r="78" s="4" customFormat="1" hidden="1" spans="1:9">
      <c r="A78" s="5">
        <v>999229339369537</v>
      </c>
      <c r="B78" s="6">
        <v>45278</v>
      </c>
      <c r="C78" s="6">
        <v>45281</v>
      </c>
      <c r="D78" s="4">
        <v>3825</v>
      </c>
      <c r="E78" s="4" t="str">
        <f>VLOOKUP(A78,HOP!A:L,12,0)</f>
        <v>3825.00</v>
      </c>
      <c r="F78" s="4" t="str">
        <f>VLOOKUP(A78,HOP!A:C,3,0)</f>
        <v>4394320</v>
      </c>
      <c r="G78" s="4">
        <f t="shared" si="4"/>
        <v>0</v>
      </c>
      <c r="H78" s="4" t="str">
        <f t="shared" si="5"/>
        <v>，4394320</v>
      </c>
      <c r="I78" s="4" t="str">
        <f>VLOOKUP(A78,HOP!A:U,21,0)</f>
        <v>直连</v>
      </c>
    </row>
    <row r="79" s="4" customFormat="1" hidden="1" spans="1:9">
      <c r="A79" s="5">
        <v>999229339843414</v>
      </c>
      <c r="B79" s="6">
        <v>45279</v>
      </c>
      <c r="C79" s="6">
        <v>45281</v>
      </c>
      <c r="D79" s="4">
        <v>1016</v>
      </c>
      <c r="E79" s="4" t="str">
        <f>VLOOKUP(A79,HOP!A:L,12,0)</f>
        <v>1016.00</v>
      </c>
      <c r="F79" s="4" t="str">
        <f>VLOOKUP(A79,HOP!A:C,3,0)</f>
        <v>4395008</v>
      </c>
      <c r="G79" s="4">
        <f t="shared" si="4"/>
        <v>0</v>
      </c>
      <c r="H79" s="4" t="str">
        <f t="shared" si="5"/>
        <v>，4395008</v>
      </c>
      <c r="I79" s="4" t="str">
        <f>VLOOKUP(A79,HOP!A:U,21,0)</f>
        <v>直采</v>
      </c>
    </row>
    <row r="80" s="4" customFormat="1" hidden="1" spans="1:9">
      <c r="A80" s="5">
        <v>999229340386937</v>
      </c>
      <c r="B80" s="6">
        <v>45279</v>
      </c>
      <c r="C80" s="6">
        <v>45281</v>
      </c>
      <c r="D80" s="4">
        <v>1416</v>
      </c>
      <c r="E80" s="4" t="str">
        <f>VLOOKUP(A80,HOP!A:L,12,0)</f>
        <v>1416.00</v>
      </c>
      <c r="F80" s="4" t="str">
        <f>VLOOKUP(A80,HOP!A:C,3,0)</f>
        <v>4395660</v>
      </c>
      <c r="G80" s="4">
        <f t="shared" si="4"/>
        <v>0</v>
      </c>
      <c r="H80" s="4" t="str">
        <f t="shared" si="5"/>
        <v>，4395660</v>
      </c>
      <c r="I80" s="4" t="str">
        <f>VLOOKUP(A80,HOP!A:U,21,0)</f>
        <v>直采</v>
      </c>
    </row>
    <row r="81" s="4" customFormat="1" hidden="1" spans="1:9">
      <c r="A81" s="5">
        <v>999229346279034</v>
      </c>
      <c r="B81" s="6">
        <v>45278</v>
      </c>
      <c r="C81" s="6">
        <v>45281</v>
      </c>
      <c r="D81" s="4">
        <v>3516</v>
      </c>
      <c r="E81" s="4" t="str">
        <f>VLOOKUP(A81,HOP!A:L,12,0)</f>
        <v>3516.00</v>
      </c>
      <c r="F81" s="4" t="str">
        <f>VLOOKUP(A81,HOP!A:C,3,0)</f>
        <v>4397912</v>
      </c>
      <c r="G81" s="4">
        <f t="shared" si="4"/>
        <v>0</v>
      </c>
      <c r="H81" s="4" t="str">
        <f t="shared" si="5"/>
        <v>，4397912</v>
      </c>
      <c r="I81" s="4" t="str">
        <f>VLOOKUP(A81,HOP!A:U,21,0)</f>
        <v>直采</v>
      </c>
    </row>
    <row r="82" s="4" customFormat="1" hidden="1" spans="1:9">
      <c r="A82" s="5">
        <v>999229347681150</v>
      </c>
      <c r="B82" s="6">
        <v>45278</v>
      </c>
      <c r="C82" s="6">
        <v>45281</v>
      </c>
      <c r="D82" s="4">
        <v>1209</v>
      </c>
      <c r="E82" s="4" t="str">
        <f>VLOOKUP(A82,HOP!A:L,12,0)</f>
        <v>1209.00</v>
      </c>
      <c r="F82" s="4" t="str">
        <f>VLOOKUP(A82,HOP!A:C,3,0)</f>
        <v>4398982</v>
      </c>
      <c r="G82" s="4">
        <f t="shared" si="4"/>
        <v>0</v>
      </c>
      <c r="H82" s="4" t="str">
        <f t="shared" si="5"/>
        <v>，4398982</v>
      </c>
      <c r="I82" s="4" t="str">
        <f>VLOOKUP(A82,HOP!A:U,21,0)</f>
        <v>直采</v>
      </c>
    </row>
    <row r="83" s="4" customFormat="1" hidden="1" spans="1:9">
      <c r="A83" s="5">
        <v>999229351753632</v>
      </c>
      <c r="B83" s="6">
        <v>45279</v>
      </c>
      <c r="C83" s="6">
        <v>45281</v>
      </c>
      <c r="D83" s="4">
        <v>2000</v>
      </c>
      <c r="E83" s="4" t="str">
        <f>VLOOKUP(A83,HOP!A:L,12,0)</f>
        <v>2000.00</v>
      </c>
      <c r="F83" s="4" t="str">
        <f>VLOOKUP(A83,HOP!A:C,3,0)</f>
        <v>4404446</v>
      </c>
      <c r="G83" s="4">
        <f t="shared" si="4"/>
        <v>0</v>
      </c>
      <c r="H83" s="4" t="str">
        <f t="shared" si="5"/>
        <v>，4404446</v>
      </c>
      <c r="I83" s="4" t="str">
        <f>VLOOKUP(A83,HOP!A:U,21,0)</f>
        <v>直采</v>
      </c>
    </row>
    <row r="84" s="4" customFormat="1" hidden="1" spans="1:9">
      <c r="A84" s="5">
        <v>999229352556213</v>
      </c>
      <c r="B84" s="6">
        <v>45278</v>
      </c>
      <c r="C84" s="6">
        <v>45281</v>
      </c>
      <c r="D84" s="4">
        <v>1095</v>
      </c>
      <c r="E84" s="4" t="str">
        <f>VLOOKUP(A84,HOP!A:L,12,0)</f>
        <v>1095.00</v>
      </c>
      <c r="F84" s="4" t="str">
        <f>VLOOKUP(A84,HOP!A:C,3,0)</f>
        <v>4405967</v>
      </c>
      <c r="G84" s="4">
        <f t="shared" si="4"/>
        <v>0</v>
      </c>
      <c r="H84" s="4" t="str">
        <f t="shared" si="5"/>
        <v>，4405967</v>
      </c>
      <c r="I84" s="4" t="str">
        <f>VLOOKUP(A84,HOP!A:U,21,0)</f>
        <v>直采</v>
      </c>
    </row>
    <row r="85" s="4" customFormat="1" hidden="1" spans="1:9">
      <c r="A85" s="5">
        <v>999229352345348</v>
      </c>
      <c r="B85" s="6">
        <v>45279</v>
      </c>
      <c r="C85" s="6">
        <v>45281</v>
      </c>
      <c r="D85" s="4">
        <v>504</v>
      </c>
      <c r="E85" s="4" t="str">
        <f>VLOOKUP(A85,HOP!A:L,12,0)</f>
        <v>504.00</v>
      </c>
      <c r="F85" s="4" t="str">
        <f>VLOOKUP(A85,HOP!A:C,3,0)</f>
        <v>4405520</v>
      </c>
      <c r="G85" s="4">
        <f t="shared" si="4"/>
        <v>0</v>
      </c>
      <c r="H85" s="4" t="str">
        <f t="shared" si="5"/>
        <v>，4405520</v>
      </c>
      <c r="I85" s="4" t="str">
        <f>VLOOKUP(A85,HOP!A:U,21,0)</f>
        <v>直采</v>
      </c>
    </row>
    <row r="86" s="4" customFormat="1" hidden="1" spans="1:9">
      <c r="A86" s="5">
        <v>999229353100937</v>
      </c>
      <c r="B86" s="6">
        <v>45271</v>
      </c>
      <c r="C86" s="6">
        <v>45281</v>
      </c>
      <c r="D86" s="4">
        <v>4300</v>
      </c>
      <c r="E86" s="4" t="str">
        <f>VLOOKUP(A86,HOP!A:L,12,0)</f>
        <v>4300.00</v>
      </c>
      <c r="F86" s="4" t="str">
        <f>VLOOKUP(A86,HOP!A:C,3,0)</f>
        <v>4406709</v>
      </c>
      <c r="G86" s="4">
        <f t="shared" si="4"/>
        <v>0</v>
      </c>
      <c r="H86" s="4" t="str">
        <f t="shared" si="5"/>
        <v>，4406709</v>
      </c>
      <c r="I86" s="4" t="str">
        <f>VLOOKUP(A86,HOP!A:U,21,0)</f>
        <v>直采</v>
      </c>
    </row>
    <row r="87" s="4" customFormat="1" hidden="1" spans="1:9">
      <c r="A87" s="5">
        <v>999229361422328</v>
      </c>
      <c r="B87" s="6">
        <v>45280</v>
      </c>
      <c r="C87" s="6">
        <v>45281</v>
      </c>
      <c r="D87" s="4">
        <v>487</v>
      </c>
      <c r="E87" s="4" t="str">
        <f>VLOOKUP(A87,HOP!A:L,12,0)</f>
        <v>487.00</v>
      </c>
      <c r="F87" s="4" t="str">
        <f>VLOOKUP(A87,HOP!A:C,3,0)</f>
        <v>4411228</v>
      </c>
      <c r="G87" s="4">
        <f t="shared" si="4"/>
        <v>0</v>
      </c>
      <c r="H87" s="4" t="str">
        <f t="shared" si="5"/>
        <v>，4411228</v>
      </c>
      <c r="I87" s="4" t="str">
        <f>VLOOKUP(A87,HOP!A:U,21,0)</f>
        <v>直采</v>
      </c>
    </row>
    <row r="88" s="4" customFormat="1" hidden="1" spans="1:9">
      <c r="A88" s="5">
        <v>999229363355377</v>
      </c>
      <c r="B88" s="6">
        <v>45279</v>
      </c>
      <c r="C88" s="6">
        <v>45281</v>
      </c>
      <c r="D88" s="4">
        <v>620</v>
      </c>
      <c r="E88" s="4" t="str">
        <f>VLOOKUP(A88,HOP!A:L,12,0)</f>
        <v>620.00</v>
      </c>
      <c r="F88" s="4" t="str">
        <f>VLOOKUP(A88,HOP!A:C,3,0)</f>
        <v>4414198</v>
      </c>
      <c r="G88" s="4">
        <f t="shared" si="4"/>
        <v>0</v>
      </c>
      <c r="H88" s="4" t="str">
        <f t="shared" si="5"/>
        <v>，4414198</v>
      </c>
      <c r="I88" s="4" t="str">
        <f>VLOOKUP(A88,HOP!A:U,21,0)</f>
        <v>直采</v>
      </c>
    </row>
    <row r="89" s="4" customFormat="1" hidden="1" spans="1:9">
      <c r="A89" s="5">
        <v>999229364134405</v>
      </c>
      <c r="B89" s="6">
        <v>45278</v>
      </c>
      <c r="C89" s="6">
        <v>45281</v>
      </c>
      <c r="D89" s="4">
        <v>1560</v>
      </c>
      <c r="E89" s="4" t="str">
        <f>VLOOKUP(A89,HOP!A:L,12,0)</f>
        <v>1560.00</v>
      </c>
      <c r="F89" s="4" t="str">
        <f>VLOOKUP(A89,HOP!A:C,3,0)</f>
        <v>4415604</v>
      </c>
      <c r="G89" s="4">
        <f t="shared" si="4"/>
        <v>0</v>
      </c>
      <c r="H89" s="4" t="str">
        <f t="shared" si="5"/>
        <v>，4415604</v>
      </c>
      <c r="I89" s="4" t="str">
        <f>VLOOKUP(A89,HOP!A:U,21,0)</f>
        <v>直采</v>
      </c>
    </row>
    <row r="90" s="4" customFormat="1" hidden="1" spans="1:9">
      <c r="A90" s="5">
        <v>999229365471270</v>
      </c>
      <c r="B90" s="6">
        <v>45278</v>
      </c>
      <c r="C90" s="6">
        <v>45281</v>
      </c>
      <c r="D90" s="4">
        <v>678</v>
      </c>
      <c r="E90" s="4" t="str">
        <f>VLOOKUP(A90,HOP!A:L,12,0)</f>
        <v>678.00</v>
      </c>
      <c r="F90" s="4" t="str">
        <f>VLOOKUP(A90,HOP!A:C,3,0)</f>
        <v>4417885</v>
      </c>
      <c r="G90" s="4">
        <f t="shared" si="4"/>
        <v>0</v>
      </c>
      <c r="H90" s="4" t="str">
        <f t="shared" si="5"/>
        <v>，4417885</v>
      </c>
      <c r="I90" s="4" t="str">
        <f>VLOOKUP(A90,HOP!A:U,21,0)</f>
        <v>直采</v>
      </c>
    </row>
    <row r="91" s="4" customFormat="1" hidden="1" spans="1:9">
      <c r="A91" s="5">
        <v>999229366776122</v>
      </c>
      <c r="B91" s="6">
        <v>45278</v>
      </c>
      <c r="C91" s="6">
        <v>45281</v>
      </c>
      <c r="D91" s="4">
        <v>2286</v>
      </c>
      <c r="E91" s="4" t="str">
        <f>VLOOKUP(A91,HOP!A:L,12,0)</f>
        <v>2286.00</v>
      </c>
      <c r="F91" s="4" t="str">
        <f>VLOOKUP(A91,HOP!A:C,3,0)</f>
        <v>4418514</v>
      </c>
      <c r="G91" s="4">
        <f t="shared" si="4"/>
        <v>0</v>
      </c>
      <c r="H91" s="4" t="str">
        <f t="shared" si="5"/>
        <v>，4418514</v>
      </c>
      <c r="I91" s="4" t="str">
        <f>VLOOKUP(A91,HOP!A:U,21,0)</f>
        <v>直采</v>
      </c>
    </row>
    <row r="92" s="4" customFormat="1" hidden="1" spans="1:9">
      <c r="A92" s="5">
        <v>999229368808090</v>
      </c>
      <c r="B92" s="6">
        <v>45280</v>
      </c>
      <c r="C92" s="6">
        <v>45281</v>
      </c>
      <c r="D92" s="4">
        <v>376</v>
      </c>
      <c r="E92" s="4" t="str">
        <f>VLOOKUP(A92,HOP!A:L,12,0)</f>
        <v>376.00</v>
      </c>
      <c r="F92" s="4" t="str">
        <f>VLOOKUP(A92,HOP!A:C,3,0)</f>
        <v>4418992</v>
      </c>
      <c r="G92" s="4">
        <f t="shared" si="4"/>
        <v>0</v>
      </c>
      <c r="H92" s="4" t="str">
        <f t="shared" si="5"/>
        <v>，4418992</v>
      </c>
      <c r="I92" s="4" t="str">
        <f>VLOOKUP(A92,HOP!A:U,21,0)</f>
        <v>直采</v>
      </c>
    </row>
    <row r="93" s="4" customFormat="1" hidden="1" spans="1:9">
      <c r="A93" s="5">
        <v>999229371208391</v>
      </c>
      <c r="B93" s="6">
        <v>45278</v>
      </c>
      <c r="C93" s="6">
        <v>45281</v>
      </c>
      <c r="D93" s="4">
        <v>1464</v>
      </c>
      <c r="E93" s="4" t="str">
        <f>VLOOKUP(A93,HOP!A:L,12,0)</f>
        <v>1464.00</v>
      </c>
      <c r="F93" s="4" t="str">
        <f>VLOOKUP(A93,HOP!A:C,3,0)</f>
        <v>4419460</v>
      </c>
      <c r="G93" s="4">
        <f t="shared" si="4"/>
        <v>0</v>
      </c>
      <c r="H93" s="4" t="str">
        <f t="shared" si="5"/>
        <v>，4419460</v>
      </c>
      <c r="I93" s="4" t="str">
        <f>VLOOKUP(A93,HOP!A:U,21,0)</f>
        <v>直采</v>
      </c>
    </row>
    <row r="94" s="4" customFormat="1" hidden="1" spans="1:9">
      <c r="A94" s="5">
        <v>999229374189264</v>
      </c>
      <c r="B94" s="6">
        <v>45280</v>
      </c>
      <c r="C94" s="6">
        <v>45281</v>
      </c>
      <c r="D94" s="4">
        <v>500</v>
      </c>
      <c r="E94" s="4" t="str">
        <f>VLOOKUP(A94,HOP!A:L,12,0)</f>
        <v>500.00</v>
      </c>
      <c r="F94" s="4" t="str">
        <f>VLOOKUP(A94,HOP!A:C,3,0)</f>
        <v>4420740</v>
      </c>
      <c r="G94" s="4">
        <f t="shared" si="4"/>
        <v>0</v>
      </c>
      <c r="H94" s="4" t="str">
        <f t="shared" si="5"/>
        <v>，4420740</v>
      </c>
      <c r="I94" s="4" t="str">
        <f>VLOOKUP(A94,HOP!A:U,21,0)</f>
        <v>直采</v>
      </c>
    </row>
    <row r="95" s="4" customFormat="1" hidden="1" spans="1:9">
      <c r="A95" s="5">
        <v>999229375714980</v>
      </c>
      <c r="B95" s="6">
        <v>45277</v>
      </c>
      <c r="C95" s="6">
        <v>45281</v>
      </c>
      <c r="D95" s="4">
        <v>3664</v>
      </c>
      <c r="E95" s="4" t="str">
        <f>VLOOKUP(A95,HOP!A:L,12,0)</f>
        <v>3664.00</v>
      </c>
      <c r="F95" s="4" t="str">
        <f>VLOOKUP(A95,HOP!A:C,3,0)</f>
        <v>4421592</v>
      </c>
      <c r="G95" s="4">
        <f t="shared" si="4"/>
        <v>0</v>
      </c>
      <c r="H95" s="4" t="str">
        <f t="shared" si="5"/>
        <v>，4421592</v>
      </c>
      <c r="I95" s="4" t="str">
        <f>VLOOKUP(A95,HOP!A:U,21,0)</f>
        <v>直采</v>
      </c>
    </row>
    <row r="96" s="4" customFormat="1" hidden="1" spans="1:9">
      <c r="A96" s="5">
        <v>999229378022389</v>
      </c>
      <c r="B96" s="6">
        <v>45280</v>
      </c>
      <c r="C96" s="6">
        <v>45281</v>
      </c>
      <c r="D96" s="4">
        <v>493</v>
      </c>
      <c r="E96" s="4" t="str">
        <f>VLOOKUP(A96,HOP!A:L,12,0)</f>
        <v>493.00</v>
      </c>
      <c r="F96" s="4" t="str">
        <f>VLOOKUP(A96,HOP!A:C,3,0)</f>
        <v>4423864</v>
      </c>
      <c r="G96" s="4">
        <f t="shared" si="4"/>
        <v>0</v>
      </c>
      <c r="H96" s="4" t="str">
        <f t="shared" si="5"/>
        <v>，4423864</v>
      </c>
      <c r="I96" s="4" t="str">
        <f>VLOOKUP(A96,HOP!A:U,21,0)</f>
        <v>直采</v>
      </c>
    </row>
    <row r="97" s="4" customFormat="1" hidden="1" spans="1:9">
      <c r="A97" s="5">
        <v>999229378118720</v>
      </c>
      <c r="B97" s="6">
        <v>45279</v>
      </c>
      <c r="C97" s="6">
        <v>45281</v>
      </c>
      <c r="D97" s="4">
        <v>2758</v>
      </c>
      <c r="E97" s="4" t="str">
        <f>VLOOKUP(A97,HOP!A:L,12,0)</f>
        <v>2758.00</v>
      </c>
      <c r="F97" s="4" t="str">
        <f>VLOOKUP(A97,HOP!A:C,3,0)</f>
        <v>4424024</v>
      </c>
      <c r="G97" s="4">
        <f t="shared" si="4"/>
        <v>0</v>
      </c>
      <c r="H97" s="4" t="str">
        <f t="shared" si="5"/>
        <v>，4424024</v>
      </c>
      <c r="I97" s="4" t="str">
        <f>VLOOKUP(A97,HOP!A:U,21,0)</f>
        <v>直采</v>
      </c>
    </row>
    <row r="98" s="4" customFormat="1" hidden="1" spans="1:9">
      <c r="A98" s="5">
        <v>999229378250023</v>
      </c>
      <c r="B98" s="6">
        <v>45278</v>
      </c>
      <c r="C98" s="6">
        <v>45281</v>
      </c>
      <c r="D98" s="4">
        <v>2664</v>
      </c>
      <c r="E98" s="4" t="str">
        <f>VLOOKUP(A98,HOP!A:L,12,0)</f>
        <v>2664.00</v>
      </c>
      <c r="F98" s="4" t="str">
        <f>VLOOKUP(A98,HOP!A:C,3,0)</f>
        <v>4424138</v>
      </c>
      <c r="G98" s="4">
        <f t="shared" si="4"/>
        <v>0</v>
      </c>
      <c r="H98" s="4" t="str">
        <f t="shared" si="5"/>
        <v>，4424138</v>
      </c>
      <c r="I98" s="4" t="str">
        <f>VLOOKUP(A98,HOP!A:U,21,0)</f>
        <v>直采</v>
      </c>
    </row>
    <row r="99" s="4" customFormat="1" hidden="1" spans="1:9">
      <c r="A99" s="5">
        <v>999229378263345</v>
      </c>
      <c r="B99" s="6">
        <v>45278</v>
      </c>
      <c r="C99" s="6">
        <v>45281</v>
      </c>
      <c r="D99" s="4">
        <v>2664</v>
      </c>
      <c r="E99" s="4" t="str">
        <f>VLOOKUP(A99,HOP!A:L,12,0)</f>
        <v>2664.00</v>
      </c>
      <c r="F99" s="4" t="str">
        <f>VLOOKUP(A99,HOP!A:C,3,0)</f>
        <v>4424147</v>
      </c>
      <c r="G99" s="4">
        <f t="shared" ref="G99:G130" si="6">D99-E99</f>
        <v>0</v>
      </c>
      <c r="H99" s="4" t="str">
        <f t="shared" ref="H99:H130" si="7">$H$1&amp;F99</f>
        <v>，4424147</v>
      </c>
      <c r="I99" s="4" t="str">
        <f>VLOOKUP(A99,HOP!A:U,21,0)</f>
        <v>直采</v>
      </c>
    </row>
    <row r="100" s="4" customFormat="1" hidden="1" spans="1:9">
      <c r="A100" s="5">
        <v>999229378268879</v>
      </c>
      <c r="B100" s="6">
        <v>45278</v>
      </c>
      <c r="C100" s="6">
        <v>45281</v>
      </c>
      <c r="D100" s="4">
        <v>2664</v>
      </c>
      <c r="E100" s="4" t="str">
        <f>VLOOKUP(A100,HOP!A:L,12,0)</f>
        <v>2664.00</v>
      </c>
      <c r="F100" s="4" t="str">
        <f>VLOOKUP(A100,HOP!A:C,3,0)</f>
        <v>4424153</v>
      </c>
      <c r="G100" s="4">
        <f t="shared" si="6"/>
        <v>0</v>
      </c>
      <c r="H100" s="4" t="str">
        <f t="shared" si="7"/>
        <v>，4424153</v>
      </c>
      <c r="I100" s="4" t="str">
        <f>VLOOKUP(A100,HOP!A:U,21,0)</f>
        <v>直采</v>
      </c>
    </row>
    <row r="101" s="4" customFormat="1" hidden="1" spans="1:9">
      <c r="A101" s="5">
        <v>999229378530953</v>
      </c>
      <c r="B101" s="6">
        <v>45280</v>
      </c>
      <c r="C101" s="6">
        <v>45281</v>
      </c>
      <c r="D101" s="4">
        <v>1254</v>
      </c>
      <c r="E101" s="4" t="str">
        <f>VLOOKUP(A101,HOP!A:L,12,0)</f>
        <v>1254.00</v>
      </c>
      <c r="F101" s="4" t="str">
        <f>VLOOKUP(A101,HOP!A:C,3,0)</f>
        <v>4424446</v>
      </c>
      <c r="G101" s="4">
        <f t="shared" si="6"/>
        <v>0</v>
      </c>
      <c r="H101" s="4" t="str">
        <f t="shared" si="7"/>
        <v>，4424446</v>
      </c>
      <c r="I101" s="4" t="str">
        <f>VLOOKUP(A101,HOP!A:U,21,0)</f>
        <v>直采</v>
      </c>
    </row>
    <row r="102" s="4" customFormat="1" hidden="1" spans="1:9">
      <c r="A102" s="5">
        <v>999229379042662</v>
      </c>
      <c r="B102" s="6">
        <v>45278</v>
      </c>
      <c r="C102" s="6">
        <v>45281</v>
      </c>
      <c r="D102" s="4">
        <v>2890</v>
      </c>
      <c r="E102" s="4" t="str">
        <f>VLOOKUP(A102,HOP!A:L,12,0)</f>
        <v>2890.00</v>
      </c>
      <c r="F102" s="4" t="str">
        <f>VLOOKUP(A102,HOP!A:C,3,0)</f>
        <v>4425074</v>
      </c>
      <c r="G102" s="4">
        <f t="shared" si="6"/>
        <v>0</v>
      </c>
      <c r="H102" s="4" t="str">
        <f t="shared" si="7"/>
        <v>，4425074</v>
      </c>
      <c r="I102" s="4" t="str">
        <f>VLOOKUP(A102,HOP!A:U,21,0)</f>
        <v>直采</v>
      </c>
    </row>
    <row r="103" s="4" customFormat="1" hidden="1" spans="1:9">
      <c r="A103" s="5">
        <v>999229379514079</v>
      </c>
      <c r="B103" s="6">
        <v>45279</v>
      </c>
      <c r="C103" s="6">
        <v>45281</v>
      </c>
      <c r="D103" s="4">
        <v>940</v>
      </c>
      <c r="E103" s="4" t="str">
        <f>VLOOKUP(A103,HOP!A:L,12,0)</f>
        <v>940.00</v>
      </c>
      <c r="F103" s="4" t="str">
        <f>VLOOKUP(A103,HOP!A:C,3,0)</f>
        <v>4425780</v>
      </c>
      <c r="G103" s="4">
        <f t="shared" si="6"/>
        <v>0</v>
      </c>
      <c r="H103" s="4" t="str">
        <f t="shared" si="7"/>
        <v>，4425780</v>
      </c>
      <c r="I103" s="4" t="str">
        <f>VLOOKUP(A103,HOP!A:U,21,0)</f>
        <v>直采</v>
      </c>
    </row>
    <row r="104" s="4" customFormat="1" hidden="1" spans="1:9">
      <c r="A104" s="5">
        <v>999229380034089</v>
      </c>
      <c r="B104" s="6">
        <v>45279</v>
      </c>
      <c r="C104" s="6">
        <v>45281</v>
      </c>
      <c r="D104" s="4">
        <v>892</v>
      </c>
      <c r="E104" s="4" t="str">
        <f>VLOOKUP(A104,HOP!A:L,12,0)</f>
        <v>892.00</v>
      </c>
      <c r="F104" s="4" t="str">
        <f>VLOOKUP(A104,HOP!A:C,3,0)</f>
        <v>4426710</v>
      </c>
      <c r="G104" s="4">
        <f t="shared" si="6"/>
        <v>0</v>
      </c>
      <c r="H104" s="4" t="str">
        <f t="shared" si="7"/>
        <v>，4426710</v>
      </c>
      <c r="I104" s="4" t="str">
        <f>VLOOKUP(A104,HOP!A:U,21,0)</f>
        <v>直采</v>
      </c>
    </row>
    <row r="105" s="4" customFormat="1" hidden="1" spans="1:9">
      <c r="A105" s="5">
        <v>29381803502</v>
      </c>
      <c r="B105" s="6">
        <v>45279</v>
      </c>
      <c r="C105" s="6">
        <v>45281</v>
      </c>
      <c r="D105" s="4">
        <v>1660</v>
      </c>
      <c r="E105" s="4" t="str">
        <f>VLOOKUP(A105,HOP!A:L,12,0)</f>
        <v>1660.00</v>
      </c>
      <c r="F105" s="4" t="str">
        <f>VLOOKUP(A105,HOP!A:C,3,0)</f>
        <v>4428307</v>
      </c>
      <c r="G105" s="4">
        <f t="shared" si="6"/>
        <v>0</v>
      </c>
      <c r="H105" s="4" t="str">
        <f t="shared" si="7"/>
        <v>，4428307</v>
      </c>
      <c r="I105" s="4" t="str">
        <f>VLOOKUP(A105,HOP!A:U,21,0)</f>
        <v>直采</v>
      </c>
    </row>
    <row r="106" s="4" customFormat="1" hidden="1" spans="1:9">
      <c r="A106" s="5">
        <v>999229381107912</v>
      </c>
      <c r="B106" s="6">
        <v>45280</v>
      </c>
      <c r="C106" s="6">
        <v>45281</v>
      </c>
      <c r="D106" s="4">
        <v>599</v>
      </c>
      <c r="E106" s="4" t="str">
        <f>VLOOKUP(A106,HOP!A:L,12,0)</f>
        <v>599.00</v>
      </c>
      <c r="F106" s="4" t="str">
        <f>VLOOKUP(A106,HOP!A:C,3,0)</f>
        <v>4427475</v>
      </c>
      <c r="G106" s="4">
        <f t="shared" si="6"/>
        <v>0</v>
      </c>
      <c r="H106" s="4" t="str">
        <f t="shared" si="7"/>
        <v>，4427475</v>
      </c>
      <c r="I106" s="4" t="str">
        <f>VLOOKUP(A106,HOP!A:U,21,0)</f>
        <v>直采</v>
      </c>
    </row>
    <row r="107" s="4" customFormat="1" hidden="1" spans="1:9">
      <c r="A107" s="5">
        <v>29382327843</v>
      </c>
      <c r="B107" s="6">
        <v>45276</v>
      </c>
      <c r="C107" s="6">
        <v>45281</v>
      </c>
      <c r="D107" s="4">
        <v>1875</v>
      </c>
      <c r="E107" s="4" t="str">
        <f>VLOOKUP(A107,HOP!A:L,12,0)</f>
        <v>1875.00</v>
      </c>
      <c r="F107" s="4" t="str">
        <f>VLOOKUP(A107,HOP!A:C,3,0)</f>
        <v>4428819</v>
      </c>
      <c r="G107" s="4">
        <f t="shared" si="6"/>
        <v>0</v>
      </c>
      <c r="H107" s="4" t="str">
        <f t="shared" si="7"/>
        <v>，4428819</v>
      </c>
      <c r="I107" s="4" t="str">
        <f>VLOOKUP(A107,HOP!A:U,21,0)</f>
        <v>直采</v>
      </c>
    </row>
    <row r="108" s="4" customFormat="1" hidden="1" spans="1:9">
      <c r="A108" s="5">
        <v>999229382925126</v>
      </c>
      <c r="B108" s="6">
        <v>45274</v>
      </c>
      <c r="C108" s="6">
        <v>45281</v>
      </c>
      <c r="D108" s="4">
        <v>2486</v>
      </c>
      <c r="E108" s="4" t="str">
        <f>VLOOKUP(A108,HOP!A:L,12,0)</f>
        <v>2486.00</v>
      </c>
      <c r="F108" s="4" t="str">
        <f>VLOOKUP(A108,HOP!A:C,3,0)</f>
        <v>4429389</v>
      </c>
      <c r="G108" s="4">
        <f t="shared" si="6"/>
        <v>0</v>
      </c>
      <c r="H108" s="4" t="str">
        <f t="shared" si="7"/>
        <v>，4429389</v>
      </c>
      <c r="I108" s="4" t="str">
        <f>VLOOKUP(A108,HOP!A:U,21,0)</f>
        <v>直采</v>
      </c>
    </row>
    <row r="109" s="4" customFormat="1" hidden="1" spans="1:9">
      <c r="A109" s="5">
        <v>999229382923823</v>
      </c>
      <c r="B109" s="6">
        <v>45279</v>
      </c>
      <c r="C109" s="6">
        <v>45281</v>
      </c>
      <c r="D109" s="4">
        <v>644</v>
      </c>
      <c r="E109" s="4" t="str">
        <f>VLOOKUP(A109,HOP!A:L,12,0)</f>
        <v>644.00</v>
      </c>
      <c r="F109" s="4" t="str">
        <f>VLOOKUP(A109,HOP!A:C,3,0)</f>
        <v>4429387</v>
      </c>
      <c r="G109" s="4">
        <f t="shared" si="6"/>
        <v>0</v>
      </c>
      <c r="H109" s="4" t="str">
        <f t="shared" si="7"/>
        <v>，4429387</v>
      </c>
      <c r="I109" s="4" t="str">
        <f>VLOOKUP(A109,HOP!A:U,21,0)</f>
        <v>直采</v>
      </c>
    </row>
    <row r="110" s="4" customFormat="1" hidden="1" spans="1:9">
      <c r="A110" s="5">
        <v>999229384746856</v>
      </c>
      <c r="B110" s="6">
        <v>45280</v>
      </c>
      <c r="C110" s="6">
        <v>45281</v>
      </c>
      <c r="D110" s="4">
        <v>332</v>
      </c>
      <c r="E110" s="4" t="str">
        <f>VLOOKUP(A110,HOP!A:L,12,0)</f>
        <v>332.00</v>
      </c>
      <c r="F110" s="4" t="str">
        <f>VLOOKUP(A110,HOP!A:C,3,0)</f>
        <v>4432055</v>
      </c>
      <c r="G110" s="4">
        <f t="shared" si="6"/>
        <v>0</v>
      </c>
      <c r="H110" s="4" t="str">
        <f t="shared" si="7"/>
        <v>，4432055</v>
      </c>
      <c r="I110" s="4" t="str">
        <f>VLOOKUP(A110,HOP!A:U,21,0)</f>
        <v>直采</v>
      </c>
    </row>
    <row r="111" s="4" customFormat="1" hidden="1" spans="1:9">
      <c r="A111" s="5">
        <v>999229385968777</v>
      </c>
      <c r="B111" s="6">
        <v>45277</v>
      </c>
      <c r="C111" s="6">
        <v>45281</v>
      </c>
      <c r="D111" s="4">
        <v>3950</v>
      </c>
      <c r="E111" s="4" t="str">
        <f>VLOOKUP(A111,HOP!A:L,12,0)</f>
        <v>3950.00</v>
      </c>
      <c r="F111" s="4" t="str">
        <f>VLOOKUP(A111,HOP!A:C,3,0)</f>
        <v>4433996</v>
      </c>
      <c r="G111" s="4">
        <f t="shared" si="6"/>
        <v>0</v>
      </c>
      <c r="H111" s="4" t="str">
        <f t="shared" si="7"/>
        <v>，4433996</v>
      </c>
      <c r="I111" s="4" t="str">
        <f>VLOOKUP(A111,HOP!A:U,21,0)</f>
        <v>直采</v>
      </c>
    </row>
    <row r="112" s="4" customFormat="1" hidden="1" spans="1:9">
      <c r="A112" s="5">
        <v>999229386258527</v>
      </c>
      <c r="B112" s="6">
        <v>45278</v>
      </c>
      <c r="C112" s="6">
        <v>45281</v>
      </c>
      <c r="D112" s="4">
        <v>2664</v>
      </c>
      <c r="E112" s="4" t="str">
        <f>VLOOKUP(A112,HOP!A:L,12,0)</f>
        <v>2664.00</v>
      </c>
      <c r="F112" s="4" t="str">
        <f>VLOOKUP(A112,HOP!A:C,3,0)</f>
        <v>4434359</v>
      </c>
      <c r="G112" s="4">
        <f t="shared" si="6"/>
        <v>0</v>
      </c>
      <c r="H112" s="4" t="str">
        <f t="shared" si="7"/>
        <v>，4434359</v>
      </c>
      <c r="I112" s="4" t="str">
        <f>VLOOKUP(A112,HOP!A:U,21,0)</f>
        <v>直采</v>
      </c>
    </row>
    <row r="113" s="4" customFormat="1" hidden="1" spans="1:9">
      <c r="A113" s="5">
        <v>999229386362698</v>
      </c>
      <c r="B113" s="6">
        <v>45279</v>
      </c>
      <c r="C113" s="6">
        <v>45281</v>
      </c>
      <c r="D113" s="4">
        <v>720</v>
      </c>
      <c r="E113" s="4" t="str">
        <f>VLOOKUP(A113,HOP!A:L,12,0)</f>
        <v>720.00</v>
      </c>
      <c r="F113" s="4" t="str">
        <f>VLOOKUP(A113,HOP!A:C,3,0)</f>
        <v>4434438</v>
      </c>
      <c r="G113" s="4">
        <f t="shared" si="6"/>
        <v>0</v>
      </c>
      <c r="H113" s="4" t="str">
        <f t="shared" si="7"/>
        <v>，4434438</v>
      </c>
      <c r="I113" s="4" t="str">
        <f>VLOOKUP(A113,HOP!A:U,21,0)</f>
        <v>直采</v>
      </c>
    </row>
    <row r="114" s="4" customFormat="1" hidden="1" spans="1:9">
      <c r="A114" s="5">
        <v>999229386970559</v>
      </c>
      <c r="B114" s="6">
        <v>45280</v>
      </c>
      <c r="C114" s="6">
        <v>45281</v>
      </c>
      <c r="D114" s="4">
        <v>1229</v>
      </c>
      <c r="E114" s="4" t="str">
        <f>VLOOKUP(A114,HOP!A:L,12,0)</f>
        <v>1229.00</v>
      </c>
      <c r="F114" s="4" t="str">
        <f>VLOOKUP(A114,HOP!A:C,3,0)</f>
        <v>4435238</v>
      </c>
      <c r="G114" s="4">
        <f t="shared" si="6"/>
        <v>0</v>
      </c>
      <c r="H114" s="4" t="str">
        <f t="shared" si="7"/>
        <v>，4435238</v>
      </c>
      <c r="I114" s="4" t="str">
        <f>VLOOKUP(A114,HOP!A:U,21,0)</f>
        <v>直采</v>
      </c>
    </row>
    <row r="115" s="4" customFormat="1" hidden="1" spans="1:9">
      <c r="A115" s="5">
        <v>999229387260290</v>
      </c>
      <c r="B115" s="6">
        <v>45280</v>
      </c>
      <c r="C115" s="6">
        <v>45281</v>
      </c>
      <c r="D115" s="4">
        <v>326</v>
      </c>
      <c r="E115" s="4" t="str">
        <f>VLOOKUP(A115,HOP!A:L,12,0)</f>
        <v>326.00</v>
      </c>
      <c r="F115" s="4" t="str">
        <f>VLOOKUP(A115,HOP!A:C,3,0)</f>
        <v>4435598</v>
      </c>
      <c r="G115" s="4">
        <f t="shared" si="6"/>
        <v>0</v>
      </c>
      <c r="H115" s="4" t="str">
        <f t="shared" si="7"/>
        <v>，4435598</v>
      </c>
      <c r="I115" s="4" t="str">
        <f>VLOOKUP(A115,HOP!A:U,21,0)</f>
        <v>直采</v>
      </c>
    </row>
    <row r="116" s="4" customFormat="1" hidden="1" spans="1:9">
      <c r="A116" s="5">
        <v>999229396129525</v>
      </c>
      <c r="B116" s="6">
        <v>45277</v>
      </c>
      <c r="C116" s="6">
        <v>45281</v>
      </c>
      <c r="D116" s="4">
        <v>3880</v>
      </c>
      <c r="E116" s="4" t="str">
        <f>VLOOKUP(A116,HOP!A:L,12,0)</f>
        <v>3880.00</v>
      </c>
      <c r="F116" s="4" t="str">
        <f>VLOOKUP(A116,HOP!A:C,3,0)</f>
        <v>4447934</v>
      </c>
      <c r="G116" s="4">
        <f t="shared" si="6"/>
        <v>0</v>
      </c>
      <c r="H116" s="4" t="str">
        <f t="shared" si="7"/>
        <v>，4447934</v>
      </c>
      <c r="I116" s="4" t="str">
        <f>VLOOKUP(A116,HOP!A:U,21,0)</f>
        <v>直采</v>
      </c>
    </row>
    <row r="117" s="4" customFormat="1" hidden="1" spans="1:9">
      <c r="A117" s="5">
        <v>999229396776486</v>
      </c>
      <c r="B117" s="6">
        <v>45280</v>
      </c>
      <c r="C117" s="6">
        <v>45281</v>
      </c>
      <c r="D117" s="4">
        <v>425</v>
      </c>
      <c r="E117" s="4" t="str">
        <f>VLOOKUP(A117,HOP!A:L,12,0)</f>
        <v>425.00</v>
      </c>
      <c r="F117" s="4" t="str">
        <f>VLOOKUP(A117,HOP!A:C,3,0)</f>
        <v>4449023</v>
      </c>
      <c r="G117" s="4">
        <f t="shared" si="6"/>
        <v>0</v>
      </c>
      <c r="H117" s="4" t="str">
        <f t="shared" si="7"/>
        <v>，4449023</v>
      </c>
      <c r="I117" s="4" t="str">
        <f>VLOOKUP(A117,HOP!A:U,21,0)</f>
        <v>直连</v>
      </c>
    </row>
    <row r="118" s="4" customFormat="1" hidden="1" spans="1:9">
      <c r="A118" s="5">
        <v>999229398191156</v>
      </c>
      <c r="B118" s="6">
        <v>45278</v>
      </c>
      <c r="C118" s="6">
        <v>45281</v>
      </c>
      <c r="D118" s="4">
        <v>1303</v>
      </c>
      <c r="E118" s="4" t="str">
        <f>VLOOKUP(A118,HOP!A:L,12,0)</f>
        <v>1303.00</v>
      </c>
      <c r="F118" s="4" t="str">
        <f>VLOOKUP(A118,HOP!A:C,3,0)</f>
        <v>4450965</v>
      </c>
      <c r="G118" s="4">
        <f t="shared" si="6"/>
        <v>0</v>
      </c>
      <c r="H118" s="4" t="str">
        <f t="shared" si="7"/>
        <v>，4450965</v>
      </c>
      <c r="I118" s="4" t="str">
        <f>VLOOKUP(A118,HOP!A:U,21,0)</f>
        <v>直采</v>
      </c>
    </row>
    <row r="119" s="4" customFormat="1" hidden="1" spans="1:9">
      <c r="A119" s="5">
        <v>999229399397561</v>
      </c>
      <c r="B119" s="6">
        <v>45278</v>
      </c>
      <c r="C119" s="6">
        <v>45281</v>
      </c>
      <c r="D119" s="4">
        <v>2700</v>
      </c>
      <c r="E119" s="4" t="str">
        <f>VLOOKUP(A119,HOP!A:L,12,0)</f>
        <v>2700.00</v>
      </c>
      <c r="F119" s="4" t="str">
        <f>VLOOKUP(A119,HOP!A:C,3,0)</f>
        <v>4452626</v>
      </c>
      <c r="G119" s="4">
        <f t="shared" si="6"/>
        <v>0</v>
      </c>
      <c r="H119" s="4" t="str">
        <f t="shared" si="7"/>
        <v>，4452626</v>
      </c>
      <c r="I119" s="4" t="str">
        <f>VLOOKUP(A119,HOP!A:U,21,0)</f>
        <v>直采</v>
      </c>
    </row>
    <row r="120" s="4" customFormat="1" hidden="1" spans="1:9">
      <c r="A120" s="5">
        <v>999229400452712</v>
      </c>
      <c r="B120" s="6">
        <v>45279</v>
      </c>
      <c r="C120" s="6">
        <v>45281</v>
      </c>
      <c r="D120" s="4">
        <v>1800</v>
      </c>
      <c r="E120" s="4" t="str">
        <f>VLOOKUP(A120,HOP!A:L,12,0)</f>
        <v>1800.00</v>
      </c>
      <c r="F120" s="4" t="str">
        <f>VLOOKUP(A120,HOP!A:C,3,0)</f>
        <v>4454409</v>
      </c>
      <c r="G120" s="4">
        <f t="shared" si="6"/>
        <v>0</v>
      </c>
      <c r="H120" s="4" t="str">
        <f t="shared" si="7"/>
        <v>，4454409</v>
      </c>
      <c r="I120" s="4" t="str">
        <f>VLOOKUP(A120,HOP!A:U,21,0)</f>
        <v>直采</v>
      </c>
    </row>
    <row r="121" s="4" customFormat="1" hidden="1" spans="1:11">
      <c r="A121" s="5">
        <v>999229337423463</v>
      </c>
      <c r="B121" s="6">
        <v>45277</v>
      </c>
      <c r="C121" s="6">
        <v>45281</v>
      </c>
      <c r="D121" s="4">
        <v>350</v>
      </c>
      <c r="E121" s="4">
        <v>350</v>
      </c>
      <c r="F121" s="4" t="str">
        <f>VLOOKUP(A121,HOP!A:C,3,0)</f>
        <v>4390773</v>
      </c>
      <c r="G121" s="4">
        <f t="shared" si="6"/>
        <v>0</v>
      </c>
      <c r="H121" s="4" t="str">
        <f t="shared" si="7"/>
        <v>，4390773</v>
      </c>
      <c r="I121" s="4" t="str">
        <f>VLOOKUP(A121,HOP!A:U,21,0)</f>
        <v>直采</v>
      </c>
      <c r="J121" s="4" t="s">
        <v>816</v>
      </c>
      <c r="K121" s="4" t="s">
        <v>817</v>
      </c>
    </row>
    <row r="122" s="4" customFormat="1" hidden="1" spans="1:9">
      <c r="A122" s="5">
        <v>999229400784956</v>
      </c>
      <c r="B122" s="6">
        <v>45280</v>
      </c>
      <c r="C122" s="6">
        <v>45281</v>
      </c>
      <c r="D122" s="4">
        <v>492</v>
      </c>
      <c r="E122" s="4" t="str">
        <f>VLOOKUP(A122,HOP!A:L,12,0)</f>
        <v>492.00</v>
      </c>
      <c r="F122" s="4" t="str">
        <f>VLOOKUP(A122,HOP!A:C,3,0)</f>
        <v>4454834</v>
      </c>
      <c r="G122" s="4">
        <f t="shared" si="6"/>
        <v>0</v>
      </c>
      <c r="H122" s="4" t="str">
        <f t="shared" si="7"/>
        <v>，4454834</v>
      </c>
      <c r="I122" s="4" t="str">
        <f>VLOOKUP(A122,HOP!A:U,21,0)</f>
        <v>直采</v>
      </c>
    </row>
    <row r="123" s="4" customFormat="1" hidden="1" spans="1:9">
      <c r="A123" s="5">
        <v>999229401399231</v>
      </c>
      <c r="B123" s="6">
        <v>45279</v>
      </c>
      <c r="C123" s="6">
        <v>45281</v>
      </c>
      <c r="D123" s="4">
        <v>0</v>
      </c>
      <c r="E123" s="4" t="e">
        <f>VLOOKUP(A123,HOP!A:L,12,0)</f>
        <v>#N/A</v>
      </c>
      <c r="F123" s="4" t="e">
        <f>VLOOKUP(A123,HOP!A:C,3,0)</f>
        <v>#N/A</v>
      </c>
      <c r="G123" s="4" t="e">
        <f t="shared" si="6"/>
        <v>#N/A</v>
      </c>
      <c r="H123" s="4" t="e">
        <f t="shared" si="7"/>
        <v>#N/A</v>
      </c>
      <c r="I123" s="4" t="e">
        <f>VLOOKUP(A123,HOP!A:U,21,0)</f>
        <v>#N/A</v>
      </c>
    </row>
    <row r="124" s="4" customFormat="1" hidden="1" spans="1:9">
      <c r="A124" s="5">
        <v>999229401416878</v>
      </c>
      <c r="B124" s="6">
        <v>45279</v>
      </c>
      <c r="C124" s="6">
        <v>45281</v>
      </c>
      <c r="D124" s="4">
        <v>600</v>
      </c>
      <c r="E124" s="4" t="str">
        <f>VLOOKUP(A124,HOP!A:L,12,0)</f>
        <v>600.00</v>
      </c>
      <c r="F124" s="4" t="str">
        <f>VLOOKUP(A124,HOP!A:C,3,0)</f>
        <v>4455685</v>
      </c>
      <c r="G124" s="4">
        <f t="shared" si="6"/>
        <v>0</v>
      </c>
      <c r="H124" s="4" t="str">
        <f t="shared" si="7"/>
        <v>，4455685</v>
      </c>
      <c r="I124" s="4" t="str">
        <f>VLOOKUP(A124,HOP!A:U,21,0)</f>
        <v>直采</v>
      </c>
    </row>
    <row r="125" s="4" customFormat="1" hidden="1" spans="1:9">
      <c r="A125" s="5">
        <v>999229401481758</v>
      </c>
      <c r="B125" s="6">
        <v>45279</v>
      </c>
      <c r="C125" s="6">
        <v>45281</v>
      </c>
      <c r="D125" s="4">
        <v>1432</v>
      </c>
      <c r="E125" s="4" t="str">
        <f>VLOOKUP(A125,HOP!A:L,12,0)</f>
        <v>1432.00</v>
      </c>
      <c r="F125" s="4" t="str">
        <f>VLOOKUP(A125,HOP!A:C,3,0)</f>
        <v>4455741</v>
      </c>
      <c r="G125" s="4">
        <f t="shared" si="6"/>
        <v>0</v>
      </c>
      <c r="H125" s="4" t="str">
        <f t="shared" si="7"/>
        <v>，4455741</v>
      </c>
      <c r="I125" s="4" t="str">
        <f>VLOOKUP(A125,HOP!A:U,21,0)</f>
        <v>直采</v>
      </c>
    </row>
    <row r="126" s="4" customFormat="1" hidden="1" spans="1:9">
      <c r="A126" s="5">
        <v>999229401516722</v>
      </c>
      <c r="B126" s="6">
        <v>45280</v>
      </c>
      <c r="C126" s="6">
        <v>45281</v>
      </c>
      <c r="D126" s="4">
        <v>305</v>
      </c>
      <c r="E126" s="4" t="str">
        <f>VLOOKUP(A126,HOP!A:L,12,0)</f>
        <v>305.00</v>
      </c>
      <c r="F126" s="4" t="str">
        <f>VLOOKUP(A126,HOP!A:C,3,0)</f>
        <v>4455776</v>
      </c>
      <c r="G126" s="4">
        <f t="shared" si="6"/>
        <v>0</v>
      </c>
      <c r="H126" s="4" t="str">
        <f t="shared" si="7"/>
        <v>，4455776</v>
      </c>
      <c r="I126" s="4" t="str">
        <f>VLOOKUP(A126,HOP!A:U,21,0)</f>
        <v>直采</v>
      </c>
    </row>
    <row r="127" s="4" customFormat="1" hidden="1" spans="1:9">
      <c r="A127" s="5">
        <v>999229402545942</v>
      </c>
      <c r="B127" s="6">
        <v>45279</v>
      </c>
      <c r="C127" s="6">
        <v>45281</v>
      </c>
      <c r="D127" s="4">
        <v>784</v>
      </c>
      <c r="E127" s="4" t="str">
        <f>VLOOKUP(A127,HOP!A:L,12,0)</f>
        <v>784.00</v>
      </c>
      <c r="F127" s="4" t="str">
        <f>VLOOKUP(A127,HOP!A:C,3,0)</f>
        <v>4457022</v>
      </c>
      <c r="G127" s="4">
        <f t="shared" si="6"/>
        <v>0</v>
      </c>
      <c r="H127" s="4" t="str">
        <f t="shared" si="7"/>
        <v>，4457022</v>
      </c>
      <c r="I127" s="4" t="str">
        <f>VLOOKUP(A127,HOP!A:U,21,0)</f>
        <v>直采</v>
      </c>
    </row>
    <row r="128" s="4" customFormat="1" hidden="1" spans="1:9">
      <c r="A128" s="5">
        <v>999229402581679</v>
      </c>
      <c r="B128" s="6">
        <v>45279</v>
      </c>
      <c r="C128" s="6">
        <v>45281</v>
      </c>
      <c r="D128" s="4">
        <v>720</v>
      </c>
      <c r="E128" s="4" t="str">
        <f>VLOOKUP(A128,HOP!A:L,12,0)</f>
        <v>720.00</v>
      </c>
      <c r="F128" s="4" t="str">
        <f>VLOOKUP(A128,HOP!A:C,3,0)</f>
        <v>4457051</v>
      </c>
      <c r="G128" s="4">
        <f t="shared" si="6"/>
        <v>0</v>
      </c>
      <c r="H128" s="4" t="str">
        <f t="shared" si="7"/>
        <v>，4457051</v>
      </c>
      <c r="I128" s="4" t="str">
        <f>VLOOKUP(A128,HOP!A:U,21,0)</f>
        <v>直采</v>
      </c>
    </row>
    <row r="129" s="4" customFormat="1" hidden="1" spans="1:9">
      <c r="A129" s="5">
        <v>999229403803348</v>
      </c>
      <c r="B129" s="6">
        <v>45280</v>
      </c>
      <c r="C129" s="6">
        <v>45281</v>
      </c>
      <c r="D129" s="4">
        <v>1693</v>
      </c>
      <c r="E129" s="4" t="str">
        <f>VLOOKUP(A129,HOP!A:L,12,0)</f>
        <v>1693.00</v>
      </c>
      <c r="F129" s="4" t="str">
        <f>VLOOKUP(A129,HOP!A:C,3,0)</f>
        <v>4459107</v>
      </c>
      <c r="G129" s="4">
        <f t="shared" si="6"/>
        <v>0</v>
      </c>
      <c r="H129" s="4" t="str">
        <f t="shared" si="7"/>
        <v>，4459107</v>
      </c>
      <c r="I129" s="4" t="str">
        <f>VLOOKUP(A129,HOP!A:U,21,0)</f>
        <v>直采</v>
      </c>
    </row>
    <row r="130" s="4" customFormat="1" hidden="1" spans="1:9">
      <c r="A130" s="5">
        <v>999229404124128</v>
      </c>
      <c r="B130" s="6">
        <v>45280</v>
      </c>
      <c r="C130" s="6">
        <v>45281</v>
      </c>
      <c r="D130" s="4">
        <v>513</v>
      </c>
      <c r="E130" s="4" t="str">
        <f>VLOOKUP(A130,HOP!A:L,12,0)</f>
        <v>513.00</v>
      </c>
      <c r="F130" s="4" t="str">
        <f>VLOOKUP(A130,HOP!A:C,3,0)</f>
        <v>4459638</v>
      </c>
      <c r="G130" s="4">
        <f t="shared" si="6"/>
        <v>0</v>
      </c>
      <c r="H130" s="4" t="str">
        <f t="shared" si="7"/>
        <v>，4459638</v>
      </c>
      <c r="I130" s="4" t="str">
        <f>VLOOKUP(A130,HOP!A:U,21,0)</f>
        <v>直采</v>
      </c>
    </row>
    <row r="131" s="4" customFormat="1" hidden="1" spans="1:9">
      <c r="A131" s="5">
        <v>999229404350422</v>
      </c>
      <c r="B131" s="6">
        <v>45279</v>
      </c>
      <c r="C131" s="6">
        <v>45281</v>
      </c>
      <c r="D131" s="4">
        <v>2520</v>
      </c>
      <c r="E131" s="4" t="str">
        <f>VLOOKUP(A131,HOP!A:L,12,0)</f>
        <v>2520.00</v>
      </c>
      <c r="F131" s="4" t="str">
        <f>VLOOKUP(A131,HOP!A:C,3,0)</f>
        <v>4459919</v>
      </c>
      <c r="G131" s="4">
        <f t="shared" ref="G131:G146" si="8">D131-E131</f>
        <v>0</v>
      </c>
      <c r="H131" s="4" t="str">
        <f t="shared" ref="H131:H146" si="9">$H$1&amp;F131</f>
        <v>，4459919</v>
      </c>
      <c r="I131" s="4" t="str">
        <f>VLOOKUP(A131,HOP!A:U,21,0)</f>
        <v>直采</v>
      </c>
    </row>
    <row r="132" s="4" customFormat="1" hidden="1" spans="1:9">
      <c r="A132" s="5">
        <v>999229404843267</v>
      </c>
      <c r="B132" s="6">
        <v>45280</v>
      </c>
      <c r="C132" s="6">
        <v>45281</v>
      </c>
      <c r="D132" s="4">
        <v>205</v>
      </c>
      <c r="E132" s="4" t="str">
        <f>VLOOKUP(A132,HOP!A:L,12,0)</f>
        <v>205.00</v>
      </c>
      <c r="F132" s="4" t="str">
        <f>VLOOKUP(A132,HOP!A:C,3,0)</f>
        <v>4460489</v>
      </c>
      <c r="G132" s="4">
        <f t="shared" si="8"/>
        <v>0</v>
      </c>
      <c r="H132" s="4" t="str">
        <f t="shared" si="9"/>
        <v>，4460489</v>
      </c>
      <c r="I132" s="4" t="str">
        <f>VLOOKUP(A132,HOP!A:U,21,0)</f>
        <v>直采</v>
      </c>
    </row>
    <row r="133" s="4" customFormat="1" hidden="1" spans="1:9">
      <c r="A133" s="5">
        <v>29405442897</v>
      </c>
      <c r="B133" s="6">
        <v>45280</v>
      </c>
      <c r="C133" s="6">
        <v>45281</v>
      </c>
      <c r="D133" s="4">
        <v>1798</v>
      </c>
      <c r="E133" s="4" t="str">
        <f>VLOOKUP(A133,HOP!A:L,12,0)</f>
        <v>1798.00</v>
      </c>
      <c r="F133" s="4" t="str">
        <f>VLOOKUP(A133,HOP!A:C,3,0)</f>
        <v>4461345</v>
      </c>
      <c r="G133" s="4">
        <f t="shared" si="8"/>
        <v>0</v>
      </c>
      <c r="H133" s="4" t="str">
        <f t="shared" si="9"/>
        <v>，4461345</v>
      </c>
      <c r="I133" s="4" t="str">
        <f>VLOOKUP(A133,HOP!A:U,21,0)</f>
        <v>直采</v>
      </c>
    </row>
    <row r="134" s="4" customFormat="1" hidden="1" spans="1:9">
      <c r="A134" s="5">
        <v>999229405573894</v>
      </c>
      <c r="B134" s="6">
        <v>45280</v>
      </c>
      <c r="C134" s="6">
        <v>45281</v>
      </c>
      <c r="D134" s="4">
        <v>1390</v>
      </c>
      <c r="E134" s="4" t="str">
        <f>VLOOKUP(A134,HOP!A:L,12,0)</f>
        <v>1390.00</v>
      </c>
      <c r="F134" s="4" t="str">
        <f>VLOOKUP(A134,HOP!A:C,3,0)</f>
        <v>4461459</v>
      </c>
      <c r="G134" s="4">
        <f t="shared" si="8"/>
        <v>0</v>
      </c>
      <c r="H134" s="4" t="str">
        <f t="shared" si="9"/>
        <v>，4461459</v>
      </c>
      <c r="I134" s="4" t="str">
        <f>VLOOKUP(A134,HOP!A:U,21,0)</f>
        <v>直采</v>
      </c>
    </row>
    <row r="135" s="4" customFormat="1" hidden="1" spans="1:9">
      <c r="A135" s="5">
        <v>29406118843</v>
      </c>
      <c r="B135" s="6">
        <v>45280</v>
      </c>
      <c r="C135" s="6">
        <v>45281</v>
      </c>
      <c r="D135" s="4">
        <v>1370</v>
      </c>
      <c r="E135" s="4" t="str">
        <f>VLOOKUP(A135,HOP!A:L,12,0)</f>
        <v>1370.00</v>
      </c>
      <c r="F135" s="4" t="str">
        <f>VLOOKUP(A135,HOP!A:C,3,0)</f>
        <v>4462168</v>
      </c>
      <c r="G135" s="4">
        <f t="shared" si="8"/>
        <v>0</v>
      </c>
      <c r="H135" s="4" t="str">
        <f t="shared" si="9"/>
        <v>，4462168</v>
      </c>
      <c r="I135" s="4" t="str">
        <f>VLOOKUP(A135,HOP!A:U,21,0)</f>
        <v>直采</v>
      </c>
    </row>
    <row r="136" s="4" customFormat="1" hidden="1" spans="1:9">
      <c r="A136" s="5">
        <v>999229406235384</v>
      </c>
      <c r="B136" s="6">
        <v>45280</v>
      </c>
      <c r="C136" s="6">
        <v>45281</v>
      </c>
      <c r="D136" s="4">
        <v>442</v>
      </c>
      <c r="E136" s="4" t="str">
        <f>VLOOKUP(A136,HOP!A:L,12,0)</f>
        <v>442.00</v>
      </c>
      <c r="F136" s="4" t="str">
        <f>VLOOKUP(A136,HOP!A:C,3,0)</f>
        <v>4462273</v>
      </c>
      <c r="G136" s="4">
        <f t="shared" si="8"/>
        <v>0</v>
      </c>
      <c r="H136" s="4" t="str">
        <f t="shared" si="9"/>
        <v>，4462273</v>
      </c>
      <c r="I136" s="4" t="str">
        <f>VLOOKUP(A136,HOP!A:U,21,0)</f>
        <v>直连</v>
      </c>
    </row>
    <row r="137" s="4" customFormat="1" hidden="1" spans="1:9">
      <c r="A137" s="5">
        <v>999229406819878</v>
      </c>
      <c r="B137" s="6">
        <v>45280</v>
      </c>
      <c r="C137" s="6">
        <v>45281</v>
      </c>
      <c r="D137" s="4">
        <v>417</v>
      </c>
      <c r="E137" s="4" t="str">
        <f>VLOOKUP(A137,HOP!A:L,12,0)</f>
        <v>417.00</v>
      </c>
      <c r="F137" s="4" t="str">
        <f>VLOOKUP(A137,HOP!A:C,3,0)</f>
        <v>4463024</v>
      </c>
      <c r="G137" s="4">
        <f t="shared" si="8"/>
        <v>0</v>
      </c>
      <c r="H137" s="4" t="str">
        <f t="shared" si="9"/>
        <v>，4463024</v>
      </c>
      <c r="I137" s="4" t="str">
        <f>VLOOKUP(A137,HOP!A:U,21,0)</f>
        <v>直采</v>
      </c>
    </row>
    <row r="138" s="4" customFormat="1" hidden="1" spans="1:9">
      <c r="A138" s="5">
        <v>999229407219074</v>
      </c>
      <c r="B138" s="6">
        <v>45280</v>
      </c>
      <c r="C138" s="6">
        <v>45281</v>
      </c>
      <c r="D138" s="4">
        <v>750</v>
      </c>
      <c r="E138" s="4" t="str">
        <f>VLOOKUP(A138,HOP!A:L,12,0)</f>
        <v>750.00</v>
      </c>
      <c r="F138" s="4" t="str">
        <f>VLOOKUP(A138,HOP!A:C,3,0)</f>
        <v>4463695</v>
      </c>
      <c r="G138" s="4">
        <f t="shared" si="8"/>
        <v>0</v>
      </c>
      <c r="H138" s="4" t="str">
        <f t="shared" si="9"/>
        <v>，4463695</v>
      </c>
      <c r="I138" s="4" t="str">
        <f>VLOOKUP(A138,HOP!A:U,21,0)</f>
        <v>直采</v>
      </c>
    </row>
    <row r="139" s="4" customFormat="1" hidden="1" spans="1:9">
      <c r="A139" s="5">
        <v>999229407550063</v>
      </c>
      <c r="B139" s="6">
        <v>45280</v>
      </c>
      <c r="C139" s="6">
        <v>45281</v>
      </c>
      <c r="D139" s="4">
        <v>206</v>
      </c>
      <c r="E139" s="4" t="str">
        <f>VLOOKUP(A139,HOP!A:L,12,0)</f>
        <v>206.00</v>
      </c>
      <c r="F139" s="4" t="str">
        <f>VLOOKUP(A139,HOP!A:C,3,0)</f>
        <v>4464240</v>
      </c>
      <c r="G139" s="4">
        <f t="shared" si="8"/>
        <v>0</v>
      </c>
      <c r="H139" s="4" t="str">
        <f t="shared" si="9"/>
        <v>，4464240</v>
      </c>
      <c r="I139" s="4" t="str">
        <f>VLOOKUP(A139,HOP!A:U,21,0)</f>
        <v>直采</v>
      </c>
    </row>
    <row r="140" s="4" customFormat="1" hidden="1" spans="1:9">
      <c r="A140" s="5">
        <v>999229407562535</v>
      </c>
      <c r="B140" s="6">
        <v>45280</v>
      </c>
      <c r="C140" s="6">
        <v>45281</v>
      </c>
      <c r="D140" s="4">
        <v>352</v>
      </c>
      <c r="E140" s="4" t="str">
        <f>VLOOKUP(A140,HOP!A:L,12,0)</f>
        <v>352.00</v>
      </c>
      <c r="F140" s="4" t="str">
        <f>VLOOKUP(A140,HOP!A:C,3,0)</f>
        <v>4464294</v>
      </c>
      <c r="G140" s="4">
        <f t="shared" si="8"/>
        <v>0</v>
      </c>
      <c r="H140" s="4" t="str">
        <f t="shared" si="9"/>
        <v>，4464294</v>
      </c>
      <c r="I140" s="4" t="str">
        <f>VLOOKUP(A140,HOP!A:U,21,0)</f>
        <v>直采</v>
      </c>
    </row>
    <row r="141" s="4" customFormat="1" hidden="1" spans="1:9">
      <c r="A141" s="5">
        <v>999229408275946</v>
      </c>
      <c r="B141" s="6">
        <v>45280</v>
      </c>
      <c r="C141" s="6">
        <v>45281</v>
      </c>
      <c r="D141" s="4">
        <v>400</v>
      </c>
      <c r="E141" s="4" t="str">
        <f>VLOOKUP(A141,HOP!A:L,12,0)</f>
        <v>400.00</v>
      </c>
      <c r="F141" s="4" t="str">
        <f>VLOOKUP(A141,HOP!A:C,3,0)</f>
        <v>4465203</v>
      </c>
      <c r="G141" s="4">
        <f t="shared" si="8"/>
        <v>0</v>
      </c>
      <c r="H141" s="4" t="str">
        <f t="shared" si="9"/>
        <v>，4465203</v>
      </c>
      <c r="I141" s="4" t="str">
        <f>VLOOKUP(A141,HOP!A:U,21,0)</f>
        <v>直采</v>
      </c>
    </row>
    <row r="142" s="4" customFormat="1" hidden="1" spans="1:9">
      <c r="A142" s="5">
        <v>999229408338325</v>
      </c>
      <c r="B142" s="6">
        <v>45280</v>
      </c>
      <c r="C142" s="6">
        <v>45281</v>
      </c>
      <c r="D142" s="4">
        <v>462</v>
      </c>
      <c r="E142" s="4" t="str">
        <f>VLOOKUP(A142,HOP!A:L,12,0)</f>
        <v>462.00</v>
      </c>
      <c r="F142" s="4" t="str">
        <f>VLOOKUP(A142,HOP!A:C,3,0)</f>
        <v>4465242</v>
      </c>
      <c r="G142" s="4">
        <f t="shared" si="8"/>
        <v>0</v>
      </c>
      <c r="H142" s="4" t="str">
        <f t="shared" si="9"/>
        <v>，4465242</v>
      </c>
      <c r="I142" s="4" t="str">
        <f>VLOOKUP(A142,HOP!A:U,21,0)</f>
        <v>直采</v>
      </c>
    </row>
    <row r="143" s="4" customFormat="1" hidden="1" spans="1:9">
      <c r="A143" s="5">
        <v>29408342495</v>
      </c>
      <c r="B143" s="6">
        <v>45280</v>
      </c>
      <c r="C143" s="6">
        <v>45281</v>
      </c>
      <c r="D143" s="4">
        <v>482</v>
      </c>
      <c r="E143" s="4" t="str">
        <f>VLOOKUP(A143,HOP!A:L,12,0)</f>
        <v>482.00</v>
      </c>
      <c r="F143" s="4" t="str">
        <f>VLOOKUP(A143,HOP!A:C,3,0)</f>
        <v>4465247</v>
      </c>
      <c r="G143" s="4">
        <f t="shared" si="8"/>
        <v>0</v>
      </c>
      <c r="H143" s="4" t="str">
        <f t="shared" si="9"/>
        <v>，4465247</v>
      </c>
      <c r="I143" s="4" t="str">
        <f>VLOOKUP(A143,HOP!A:U,21,0)</f>
        <v>直采</v>
      </c>
    </row>
    <row r="144" s="4" customFormat="1" hidden="1" spans="1:9">
      <c r="A144" s="5">
        <v>999229408349975</v>
      </c>
      <c r="B144" s="6">
        <v>45280</v>
      </c>
      <c r="C144" s="6">
        <v>45281</v>
      </c>
      <c r="D144" s="4">
        <v>321</v>
      </c>
      <c r="E144" s="4" t="str">
        <f>VLOOKUP(A144,HOP!A:L,12,0)</f>
        <v>321.00</v>
      </c>
      <c r="F144" s="4" t="str">
        <f>VLOOKUP(A144,HOP!A:C,3,0)</f>
        <v>4465249</v>
      </c>
      <c r="G144" s="4">
        <f t="shared" si="8"/>
        <v>0</v>
      </c>
      <c r="H144" s="4" t="str">
        <f t="shared" si="9"/>
        <v>，4465249</v>
      </c>
      <c r="I144" s="4" t="str">
        <f>VLOOKUP(A144,HOP!A:U,21,0)</f>
        <v>直采</v>
      </c>
    </row>
    <row r="145" s="4" customFormat="1" hidden="1" spans="1:9">
      <c r="A145" s="5">
        <v>999229408771989</v>
      </c>
      <c r="B145" s="6">
        <v>45280</v>
      </c>
      <c r="C145" s="6">
        <v>45281</v>
      </c>
      <c r="D145" s="4">
        <v>2403</v>
      </c>
      <c r="E145" s="4" t="str">
        <f>VLOOKUP(A145,HOP!A:L,12,0)</f>
        <v>2403.00</v>
      </c>
      <c r="F145" s="4" t="str">
        <f>VLOOKUP(A145,HOP!A:C,3,0)</f>
        <v>4465712</v>
      </c>
      <c r="G145" s="4">
        <f t="shared" si="8"/>
        <v>0</v>
      </c>
      <c r="H145" s="4" t="str">
        <f t="shared" si="9"/>
        <v>，4465712</v>
      </c>
      <c r="I145" s="4" t="str">
        <f>VLOOKUP(A145,HOP!A:U,21,0)</f>
        <v>直采</v>
      </c>
    </row>
    <row r="146" s="4" customFormat="1" hidden="1" spans="1:9">
      <c r="A146" s="5">
        <v>999229409037328</v>
      </c>
      <c r="B146" s="6">
        <v>45280</v>
      </c>
      <c r="C146" s="6">
        <v>45281</v>
      </c>
      <c r="D146" s="4">
        <v>690</v>
      </c>
      <c r="E146" s="4" t="str">
        <f>VLOOKUP(A146,HOP!A:L,12,0)</f>
        <v>690.00</v>
      </c>
      <c r="F146" s="4" t="str">
        <f>VLOOKUP(A146,HOP!A:C,3,0)</f>
        <v>4466015</v>
      </c>
      <c r="G146" s="4">
        <f t="shared" si="8"/>
        <v>0</v>
      </c>
      <c r="H146" s="4" t="str">
        <f t="shared" si="9"/>
        <v>，4466015</v>
      </c>
      <c r="I146" s="4" t="str">
        <f>VLOOKUP(A146,HOP!A:U,21,0)</f>
        <v>直采</v>
      </c>
    </row>
    <row r="148" spans="4:4">
      <c r="D148" s="4">
        <f>SUM(D2:D147)</f>
        <v>291738</v>
      </c>
    </row>
    <row r="154" spans="1:4">
      <c r="A154" s="4" t="s">
        <v>818</v>
      </c>
      <c r="C154" s="4">
        <v>280767</v>
      </c>
      <c r="D154" s="4">
        <v>306862.6</v>
      </c>
    </row>
    <row r="155" spans="1:4">
      <c r="A155" s="4" t="s">
        <v>819</v>
      </c>
      <c r="C155" s="4">
        <v>10971</v>
      </c>
      <c r="D155" s="4">
        <v>11990.68</v>
      </c>
    </row>
    <row r="156" spans="1:4">
      <c r="A156" s="4" t="s">
        <v>820</v>
      </c>
      <c r="C156" s="4">
        <f>SUBTOTAL(9,C154:C155)</f>
        <v>291738</v>
      </c>
      <c r="D156" s="4">
        <f>SUBTOTAL(9,D154:D155)</f>
        <v>318853.28</v>
      </c>
    </row>
    <row r="157" spans="1:1">
      <c r="A157" s="4" t="s">
        <v>821</v>
      </c>
    </row>
  </sheetData>
  <autoFilter ref="A1:X146">
    <filterColumn colId="3">
      <filters>
        <filter val="400"/>
        <filter val="500"/>
        <filter val="600"/>
        <filter val="1500"/>
        <filter val="1800"/>
        <filter val="2000"/>
        <filter val="2700"/>
        <filter val="4200"/>
        <filter val="4300"/>
        <filter val="4500"/>
        <filter val="1401"/>
        <filter val="1303"/>
        <filter val="1503"/>
        <filter val="2403"/>
        <filter val="504"/>
        <filter val="205"/>
        <filter val="305"/>
        <filter val="206"/>
        <filter val="908"/>
        <filter val="1308"/>
        <filter val="1209"/>
        <filter val="4410"/>
        <filter val="411"/>
        <filter val="512"/>
        <filter val="513"/>
        <filter val="1016"/>
        <filter val="1416"/>
        <filter val="2016"/>
        <filter val="3516"/>
        <filter val="417"/>
        <filter val="3017"/>
        <filter val="618"/>
        <filter val="1718"/>
        <filter val="2418"/>
        <filter val="719"/>
        <filter val="620"/>
        <filter val="720"/>
        <filter val="2520"/>
        <filter val="3820"/>
        <filter val="321"/>
        <filter val="721"/>
        <filter val="5322"/>
        <filter val="425"/>
        <filter val="1625"/>
        <filter val="3825"/>
        <filter val="326"/>
        <filter val="1229"/>
        <filter val="4530"/>
        <filter val="5630"/>
        <filter val="10830"/>
        <filter val="332"/>
        <filter val="1432"/>
        <filter val="4032"/>
        <filter val="6732"/>
        <filter val="3033"/>
        <filter val="1634"/>
        <filter val="537"/>
        <filter val="940"/>
        <filter val="3640"/>
        <filter val="442"/>
        <filter val="644"/>
        <filter val="844"/>
        <filter val="2444"/>
        <filter val="350"/>
        <filter val="750"/>
        <filter val="3950"/>
        <filter val="352"/>
        <filter val="952"/>
        <filter val="3352"/>
        <filter val="1254"/>
        <filter val="1854"/>
        <filter val="2154"/>
        <filter val="1655"/>
        <filter val="2758"/>
        <filter val="1560"/>
        <filter val="1660"/>
        <filter val="1760"/>
        <filter val="462"/>
        <filter val="6462"/>
        <filter val="1464"/>
        <filter val="2364"/>
        <filter val="2664"/>
        <filter val="3664"/>
        <filter val="4264"/>
        <filter val="1465"/>
        <filter val="1965"/>
        <filter val="468"/>
        <filter val="768"/>
        <filter val="570"/>
        <filter val="1370"/>
        <filter val="1774"/>
        <filter val="1875"/>
        <filter val="376"/>
        <filter val="1476"/>
        <filter val="3576"/>
        <filter val="477"/>
        <filter val="678"/>
        <filter val="1380"/>
        <filter val="2480"/>
        <filter val="2580"/>
        <filter val="3880"/>
        <filter val="18480"/>
        <filter val="482"/>
        <filter val="3783"/>
        <filter val="784"/>
        <filter val="2286"/>
        <filter val="2486"/>
        <filter val="3386"/>
        <filter val="487"/>
        <filter val="3188"/>
        <filter val="3189"/>
        <filter val="690"/>
        <filter val="1390"/>
        <filter val="1890"/>
        <filter val="2890"/>
        <filter val="3390"/>
        <filter val="492"/>
        <filter val="892"/>
        <filter val="3792"/>
        <filter val="7192"/>
        <filter val="493"/>
        <filter val="1693"/>
        <filter val="495"/>
        <filter val="1095"/>
        <filter val="5697"/>
        <filter val="1798"/>
        <filter val="599"/>
        <filter val="3999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822</v>
      </c>
      <c r="B1" s="2" t="s">
        <v>823</v>
      </c>
      <c r="C1" s="2" t="s">
        <v>824</v>
      </c>
      <c r="D1" s="2" t="s">
        <v>825</v>
      </c>
      <c r="E1" s="2" t="s">
        <v>13</v>
      </c>
      <c r="F1" s="2" t="s">
        <v>5</v>
      </c>
      <c r="G1" s="2" t="s">
        <v>6</v>
      </c>
      <c r="H1" s="2" t="s">
        <v>826</v>
      </c>
      <c r="I1" s="2" t="s">
        <v>827</v>
      </c>
      <c r="J1" s="2" t="s">
        <v>828</v>
      </c>
      <c r="K1" s="2" t="s">
        <v>829</v>
      </c>
      <c r="L1" s="2" t="s">
        <v>830</v>
      </c>
      <c r="M1" s="2" t="s">
        <v>831</v>
      </c>
      <c r="N1" s="2" t="s">
        <v>832</v>
      </c>
      <c r="O1" s="2" t="s">
        <v>833</v>
      </c>
      <c r="P1" s="2" t="s">
        <v>834</v>
      </c>
      <c r="Q1" s="2" t="s">
        <v>835</v>
      </c>
      <c r="R1" s="2" t="s">
        <v>836</v>
      </c>
      <c r="S1" s="2" t="s">
        <v>837</v>
      </c>
      <c r="T1" s="2" t="s">
        <v>838</v>
      </c>
      <c r="U1" s="2" t="s">
        <v>839</v>
      </c>
      <c r="V1" s="2" t="s">
        <v>840</v>
      </c>
    </row>
    <row r="2" s="1" customFormat="1" spans="1:22">
      <c r="A2" s="3">
        <v>999229409037328</v>
      </c>
      <c r="B2" s="1" t="s">
        <v>841</v>
      </c>
      <c r="C2" s="1" t="s">
        <v>842</v>
      </c>
      <c r="D2" s="1" t="s">
        <v>843</v>
      </c>
      <c r="E2" s="1" t="s">
        <v>844</v>
      </c>
      <c r="F2" s="1" t="s">
        <v>841</v>
      </c>
      <c r="G2" s="1" t="s">
        <v>845</v>
      </c>
      <c r="H2" s="1" t="s">
        <v>846</v>
      </c>
      <c r="I2" s="1" t="s">
        <v>847</v>
      </c>
      <c r="J2" s="1" t="s">
        <v>848</v>
      </c>
      <c r="K2" s="1" t="s">
        <v>847</v>
      </c>
      <c r="L2" s="1" t="s">
        <v>847</v>
      </c>
      <c r="M2" s="1" t="s">
        <v>849</v>
      </c>
      <c r="N2" s="1" t="s">
        <v>849</v>
      </c>
      <c r="O2" s="1" t="s">
        <v>850</v>
      </c>
      <c r="P2" s="1" t="s">
        <v>851</v>
      </c>
      <c r="Q2" s="1" t="s">
        <v>852</v>
      </c>
      <c r="R2" s="1" t="s">
        <v>853</v>
      </c>
      <c r="S2" s="1" t="s">
        <v>854</v>
      </c>
      <c r="T2" s="1" t="s">
        <v>855</v>
      </c>
      <c r="U2" s="1" t="s">
        <v>813</v>
      </c>
      <c r="V2" s="1" t="s">
        <v>856</v>
      </c>
    </row>
    <row r="3" s="1" customFormat="1" spans="1:22">
      <c r="A3" s="3">
        <v>999229408771989</v>
      </c>
      <c r="B3" s="1" t="s">
        <v>841</v>
      </c>
      <c r="C3" s="1" t="s">
        <v>857</v>
      </c>
      <c r="D3" s="1" t="s">
        <v>858</v>
      </c>
      <c r="E3" s="1" t="s">
        <v>859</v>
      </c>
      <c r="F3" s="1" t="s">
        <v>841</v>
      </c>
      <c r="G3" s="1" t="s">
        <v>845</v>
      </c>
      <c r="H3" s="1" t="s">
        <v>846</v>
      </c>
      <c r="I3" s="1" t="s">
        <v>860</v>
      </c>
      <c r="J3" s="1" t="s">
        <v>848</v>
      </c>
      <c r="K3" s="1" t="s">
        <v>860</v>
      </c>
      <c r="L3" s="1" t="s">
        <v>860</v>
      </c>
      <c r="M3" s="1" t="s">
        <v>849</v>
      </c>
      <c r="N3" s="1" t="s">
        <v>849</v>
      </c>
      <c r="O3" s="1" t="s">
        <v>850</v>
      </c>
      <c r="P3" s="1" t="s">
        <v>851</v>
      </c>
      <c r="Q3" s="1" t="s">
        <v>852</v>
      </c>
      <c r="R3" s="1" t="s">
        <v>861</v>
      </c>
      <c r="S3" s="1" t="s">
        <v>854</v>
      </c>
      <c r="T3" s="1" t="s">
        <v>855</v>
      </c>
      <c r="U3" s="1" t="s">
        <v>813</v>
      </c>
      <c r="V3" s="1" t="s">
        <v>862</v>
      </c>
    </row>
    <row r="4" s="1" customFormat="1" spans="1:22">
      <c r="A4" s="3">
        <v>999229408349975</v>
      </c>
      <c r="B4" s="1" t="s">
        <v>841</v>
      </c>
      <c r="C4" s="1" t="s">
        <v>863</v>
      </c>
      <c r="D4" s="1" t="s">
        <v>864</v>
      </c>
      <c r="E4" s="1" t="s">
        <v>865</v>
      </c>
      <c r="F4" s="1" t="s">
        <v>841</v>
      </c>
      <c r="G4" s="1" t="s">
        <v>845</v>
      </c>
      <c r="H4" s="1" t="s">
        <v>846</v>
      </c>
      <c r="I4" s="1" t="s">
        <v>866</v>
      </c>
      <c r="J4" s="1" t="s">
        <v>848</v>
      </c>
      <c r="K4" s="1" t="s">
        <v>866</v>
      </c>
      <c r="L4" s="1" t="s">
        <v>866</v>
      </c>
      <c r="M4" s="1" t="s">
        <v>849</v>
      </c>
      <c r="N4" s="1" t="s">
        <v>849</v>
      </c>
      <c r="O4" s="1" t="s">
        <v>850</v>
      </c>
      <c r="P4" s="1" t="s">
        <v>851</v>
      </c>
      <c r="Q4" s="1" t="s">
        <v>852</v>
      </c>
      <c r="R4" s="1" t="s">
        <v>867</v>
      </c>
      <c r="S4" s="1" t="s">
        <v>854</v>
      </c>
      <c r="T4" s="1" t="s">
        <v>855</v>
      </c>
      <c r="U4" s="1" t="s">
        <v>813</v>
      </c>
      <c r="V4" s="1" t="s">
        <v>868</v>
      </c>
    </row>
    <row r="5" s="1" customFormat="1" spans="1:22">
      <c r="A5" s="3">
        <v>29408342495</v>
      </c>
      <c r="B5" s="1" t="s">
        <v>841</v>
      </c>
      <c r="C5" s="1" t="s">
        <v>869</v>
      </c>
      <c r="D5" s="1" t="s">
        <v>870</v>
      </c>
      <c r="E5" s="1" t="s">
        <v>871</v>
      </c>
      <c r="F5" s="1" t="s">
        <v>841</v>
      </c>
      <c r="G5" s="1" t="s">
        <v>845</v>
      </c>
      <c r="H5" s="1" t="s">
        <v>846</v>
      </c>
      <c r="I5" s="1" t="s">
        <v>872</v>
      </c>
      <c r="J5" s="1" t="s">
        <v>848</v>
      </c>
      <c r="K5" s="1" t="s">
        <v>872</v>
      </c>
      <c r="L5" s="1" t="s">
        <v>872</v>
      </c>
      <c r="M5" s="1" t="s">
        <v>849</v>
      </c>
      <c r="N5" s="1" t="s">
        <v>849</v>
      </c>
      <c r="O5" s="1" t="s">
        <v>850</v>
      </c>
      <c r="P5" s="1" t="s">
        <v>851</v>
      </c>
      <c r="Q5" s="1" t="s">
        <v>852</v>
      </c>
      <c r="R5" s="1" t="s">
        <v>873</v>
      </c>
      <c r="S5" s="1" t="s">
        <v>854</v>
      </c>
      <c r="T5" s="1" t="s">
        <v>855</v>
      </c>
      <c r="U5" s="1" t="s">
        <v>813</v>
      </c>
      <c r="V5" s="1" t="s">
        <v>856</v>
      </c>
    </row>
    <row r="6" s="1" customFormat="1" spans="1:22">
      <c r="A6" s="3">
        <v>999229408338325</v>
      </c>
      <c r="B6" s="1" t="s">
        <v>841</v>
      </c>
      <c r="C6" s="1" t="s">
        <v>874</v>
      </c>
      <c r="D6" s="1" t="s">
        <v>875</v>
      </c>
      <c r="E6" s="1" t="s">
        <v>876</v>
      </c>
      <c r="F6" s="1" t="s">
        <v>841</v>
      </c>
      <c r="G6" s="1" t="s">
        <v>845</v>
      </c>
      <c r="H6" s="1" t="s">
        <v>846</v>
      </c>
      <c r="I6" s="1" t="s">
        <v>877</v>
      </c>
      <c r="J6" s="1" t="s">
        <v>848</v>
      </c>
      <c r="K6" s="1" t="s">
        <v>877</v>
      </c>
      <c r="L6" s="1" t="s">
        <v>877</v>
      </c>
      <c r="M6" s="1" t="s">
        <v>849</v>
      </c>
      <c r="N6" s="1" t="s">
        <v>849</v>
      </c>
      <c r="O6" s="1" t="s">
        <v>850</v>
      </c>
      <c r="P6" s="1" t="s">
        <v>851</v>
      </c>
      <c r="Q6" s="1" t="s">
        <v>852</v>
      </c>
      <c r="R6" s="1" t="s">
        <v>878</v>
      </c>
      <c r="S6" s="1" t="s">
        <v>854</v>
      </c>
      <c r="T6" s="1" t="s">
        <v>855</v>
      </c>
      <c r="U6" s="1" t="s">
        <v>813</v>
      </c>
      <c r="V6" s="1" t="s">
        <v>856</v>
      </c>
    </row>
    <row r="7" s="1" customFormat="1" spans="1:22">
      <c r="A7" s="3">
        <v>999229408275946</v>
      </c>
      <c r="B7" s="1" t="s">
        <v>841</v>
      </c>
      <c r="C7" s="1" t="s">
        <v>879</v>
      </c>
      <c r="D7" s="1" t="s">
        <v>875</v>
      </c>
      <c r="E7" s="1" t="s">
        <v>880</v>
      </c>
      <c r="F7" s="1" t="s">
        <v>841</v>
      </c>
      <c r="G7" s="1" t="s">
        <v>845</v>
      </c>
      <c r="H7" s="1" t="s">
        <v>846</v>
      </c>
      <c r="I7" s="1" t="s">
        <v>881</v>
      </c>
      <c r="J7" s="1" t="s">
        <v>848</v>
      </c>
      <c r="K7" s="1" t="s">
        <v>881</v>
      </c>
      <c r="L7" s="1" t="s">
        <v>881</v>
      </c>
      <c r="M7" s="1" t="s">
        <v>849</v>
      </c>
      <c r="N7" s="1" t="s">
        <v>849</v>
      </c>
      <c r="O7" s="1" t="s">
        <v>850</v>
      </c>
      <c r="P7" s="1" t="s">
        <v>851</v>
      </c>
      <c r="Q7" s="1" t="s">
        <v>852</v>
      </c>
      <c r="R7" s="1" t="s">
        <v>882</v>
      </c>
      <c r="S7" s="1" t="s">
        <v>854</v>
      </c>
      <c r="T7" s="1" t="s">
        <v>855</v>
      </c>
      <c r="U7" s="1" t="s">
        <v>813</v>
      </c>
      <c r="V7" s="1" t="s">
        <v>856</v>
      </c>
    </row>
    <row r="8" s="1" customFormat="1" spans="1:22">
      <c r="A8" s="3">
        <v>999229407562535</v>
      </c>
      <c r="B8" s="1" t="s">
        <v>841</v>
      </c>
      <c r="C8" s="1" t="s">
        <v>883</v>
      </c>
      <c r="D8" s="1" t="s">
        <v>864</v>
      </c>
      <c r="E8" s="1" t="s">
        <v>884</v>
      </c>
      <c r="F8" s="1" t="s">
        <v>841</v>
      </c>
      <c r="G8" s="1" t="s">
        <v>845</v>
      </c>
      <c r="H8" s="1" t="s">
        <v>846</v>
      </c>
      <c r="I8" s="1" t="s">
        <v>885</v>
      </c>
      <c r="J8" s="1" t="s">
        <v>848</v>
      </c>
      <c r="K8" s="1" t="s">
        <v>885</v>
      </c>
      <c r="L8" s="1" t="s">
        <v>885</v>
      </c>
      <c r="M8" s="1" t="s">
        <v>849</v>
      </c>
      <c r="N8" s="1" t="s">
        <v>849</v>
      </c>
      <c r="O8" s="1" t="s">
        <v>850</v>
      </c>
      <c r="P8" s="1" t="s">
        <v>851</v>
      </c>
      <c r="Q8" s="1" t="s">
        <v>852</v>
      </c>
      <c r="R8" s="1" t="s">
        <v>886</v>
      </c>
      <c r="S8" s="1" t="s">
        <v>854</v>
      </c>
      <c r="T8" s="1" t="s">
        <v>855</v>
      </c>
      <c r="U8" s="1" t="s">
        <v>813</v>
      </c>
      <c r="V8" s="1" t="s">
        <v>868</v>
      </c>
    </row>
    <row r="9" s="1" customFormat="1" spans="1:22">
      <c r="A9" s="3">
        <v>999229407550063</v>
      </c>
      <c r="B9" s="1" t="s">
        <v>841</v>
      </c>
      <c r="C9" s="1" t="s">
        <v>887</v>
      </c>
      <c r="D9" s="1" t="s">
        <v>888</v>
      </c>
      <c r="E9" s="1" t="s">
        <v>889</v>
      </c>
      <c r="F9" s="1" t="s">
        <v>841</v>
      </c>
      <c r="G9" s="1" t="s">
        <v>845</v>
      </c>
      <c r="H9" s="1" t="s">
        <v>846</v>
      </c>
      <c r="I9" s="1" t="s">
        <v>890</v>
      </c>
      <c r="J9" s="1" t="s">
        <v>848</v>
      </c>
      <c r="K9" s="1" t="s">
        <v>890</v>
      </c>
      <c r="L9" s="1" t="s">
        <v>890</v>
      </c>
      <c r="M9" s="1" t="s">
        <v>849</v>
      </c>
      <c r="N9" s="1" t="s">
        <v>849</v>
      </c>
      <c r="O9" s="1" t="s">
        <v>850</v>
      </c>
      <c r="P9" s="1" t="s">
        <v>851</v>
      </c>
      <c r="Q9" s="1" t="s">
        <v>852</v>
      </c>
      <c r="R9" s="1" t="s">
        <v>891</v>
      </c>
      <c r="S9" s="1" t="s">
        <v>854</v>
      </c>
      <c r="T9" s="1" t="s">
        <v>855</v>
      </c>
      <c r="U9" s="1" t="s">
        <v>813</v>
      </c>
      <c r="V9" s="1" t="s">
        <v>856</v>
      </c>
    </row>
    <row r="10" s="1" customFormat="1" spans="1:22">
      <c r="A10" s="3">
        <v>999229407219074</v>
      </c>
      <c r="B10" s="1" t="s">
        <v>841</v>
      </c>
      <c r="C10" s="1" t="s">
        <v>892</v>
      </c>
      <c r="D10" s="1" t="s">
        <v>893</v>
      </c>
      <c r="E10" s="1" t="s">
        <v>894</v>
      </c>
      <c r="F10" s="1" t="s">
        <v>841</v>
      </c>
      <c r="G10" s="1" t="s">
        <v>845</v>
      </c>
      <c r="H10" s="1" t="s">
        <v>846</v>
      </c>
      <c r="I10" s="1" t="s">
        <v>895</v>
      </c>
      <c r="J10" s="1" t="s">
        <v>848</v>
      </c>
      <c r="K10" s="1" t="s">
        <v>895</v>
      </c>
      <c r="L10" s="1" t="s">
        <v>895</v>
      </c>
      <c r="M10" s="1" t="s">
        <v>849</v>
      </c>
      <c r="N10" s="1" t="s">
        <v>849</v>
      </c>
      <c r="O10" s="1" t="s">
        <v>850</v>
      </c>
      <c r="P10" s="1" t="s">
        <v>851</v>
      </c>
      <c r="Q10" s="1" t="s">
        <v>852</v>
      </c>
      <c r="R10" s="1" t="s">
        <v>896</v>
      </c>
      <c r="S10" s="1" t="s">
        <v>854</v>
      </c>
      <c r="T10" s="1" t="s">
        <v>855</v>
      </c>
      <c r="U10" s="1" t="s">
        <v>813</v>
      </c>
      <c r="V10" s="1" t="s">
        <v>868</v>
      </c>
    </row>
    <row r="11" s="1" customFormat="1" spans="1:22">
      <c r="A11" s="3">
        <v>999229406819878</v>
      </c>
      <c r="B11" s="1" t="s">
        <v>897</v>
      </c>
      <c r="C11" s="1" t="s">
        <v>898</v>
      </c>
      <c r="D11" s="1" t="s">
        <v>899</v>
      </c>
      <c r="E11" s="1" t="s">
        <v>900</v>
      </c>
      <c r="F11" s="1" t="s">
        <v>841</v>
      </c>
      <c r="G11" s="1" t="s">
        <v>845</v>
      </c>
      <c r="H11" s="1" t="s">
        <v>846</v>
      </c>
      <c r="I11" s="1" t="s">
        <v>901</v>
      </c>
      <c r="J11" s="1" t="s">
        <v>848</v>
      </c>
      <c r="K11" s="1" t="s">
        <v>901</v>
      </c>
      <c r="L11" s="1" t="s">
        <v>901</v>
      </c>
      <c r="M11" s="1" t="s">
        <v>849</v>
      </c>
      <c r="N11" s="1" t="s">
        <v>849</v>
      </c>
      <c r="O11" s="1" t="s">
        <v>850</v>
      </c>
      <c r="P11" s="1" t="s">
        <v>851</v>
      </c>
      <c r="Q11" s="1" t="s">
        <v>852</v>
      </c>
      <c r="R11" s="1" t="s">
        <v>902</v>
      </c>
      <c r="S11" s="1" t="s">
        <v>854</v>
      </c>
      <c r="T11" s="1" t="s">
        <v>855</v>
      </c>
      <c r="U11" s="1" t="s">
        <v>813</v>
      </c>
      <c r="V11" s="1" t="s">
        <v>868</v>
      </c>
    </row>
    <row r="12" s="1" customFormat="1" spans="1:22">
      <c r="A12" s="3">
        <v>999229406235384</v>
      </c>
      <c r="B12" s="1" t="s">
        <v>897</v>
      </c>
      <c r="C12" s="1" t="s">
        <v>903</v>
      </c>
      <c r="D12" s="1" t="s">
        <v>904</v>
      </c>
      <c r="E12" s="1" t="s">
        <v>905</v>
      </c>
      <c r="F12" s="1" t="s">
        <v>841</v>
      </c>
      <c r="G12" s="1" t="s">
        <v>845</v>
      </c>
      <c r="H12" s="1" t="s">
        <v>846</v>
      </c>
      <c r="I12" s="1" t="s">
        <v>906</v>
      </c>
      <c r="J12" s="1" t="s">
        <v>848</v>
      </c>
      <c r="K12" s="1" t="s">
        <v>906</v>
      </c>
      <c r="L12" s="1" t="s">
        <v>906</v>
      </c>
      <c r="M12" s="1" t="s">
        <v>849</v>
      </c>
      <c r="N12" s="1" t="s">
        <v>849</v>
      </c>
      <c r="O12" s="1" t="s">
        <v>850</v>
      </c>
      <c r="P12" s="1" t="s">
        <v>851</v>
      </c>
      <c r="Q12" s="1" t="s">
        <v>852</v>
      </c>
      <c r="R12" s="1" t="s">
        <v>907</v>
      </c>
      <c r="S12" s="1" t="s">
        <v>854</v>
      </c>
      <c r="T12" s="1" t="s">
        <v>855</v>
      </c>
      <c r="U12" s="1" t="s">
        <v>908</v>
      </c>
      <c r="V12" s="1" t="s">
        <v>868</v>
      </c>
    </row>
    <row r="13" s="1" customFormat="1" spans="1:22">
      <c r="A13" s="3">
        <v>29406118843</v>
      </c>
      <c r="B13" s="1" t="s">
        <v>897</v>
      </c>
      <c r="C13" s="1" t="s">
        <v>909</v>
      </c>
      <c r="D13" s="1" t="s">
        <v>910</v>
      </c>
      <c r="E13" s="1" t="s">
        <v>911</v>
      </c>
      <c r="F13" s="1" t="s">
        <v>841</v>
      </c>
      <c r="G13" s="1" t="s">
        <v>845</v>
      </c>
      <c r="H13" s="1" t="s">
        <v>846</v>
      </c>
      <c r="I13" s="1" t="s">
        <v>912</v>
      </c>
      <c r="J13" s="1" t="s">
        <v>848</v>
      </c>
      <c r="K13" s="1" t="s">
        <v>912</v>
      </c>
      <c r="L13" s="1" t="s">
        <v>912</v>
      </c>
      <c r="M13" s="1" t="s">
        <v>849</v>
      </c>
      <c r="N13" s="1" t="s">
        <v>849</v>
      </c>
      <c r="O13" s="1" t="s">
        <v>850</v>
      </c>
      <c r="P13" s="1" t="s">
        <v>851</v>
      </c>
      <c r="Q13" s="1" t="s">
        <v>852</v>
      </c>
      <c r="R13" s="1" t="s">
        <v>913</v>
      </c>
      <c r="S13" s="1" t="s">
        <v>854</v>
      </c>
      <c r="T13" s="1" t="s">
        <v>855</v>
      </c>
      <c r="U13" s="1" t="s">
        <v>813</v>
      </c>
      <c r="V13" s="1" t="s">
        <v>856</v>
      </c>
    </row>
    <row r="14" s="1" customFormat="1" spans="1:22">
      <c r="A14" s="3">
        <v>999229405573894</v>
      </c>
      <c r="B14" s="1" t="s">
        <v>897</v>
      </c>
      <c r="C14" s="1" t="s">
        <v>914</v>
      </c>
      <c r="D14" s="1" t="s">
        <v>915</v>
      </c>
      <c r="E14" s="1" t="s">
        <v>916</v>
      </c>
      <c r="F14" s="1" t="s">
        <v>841</v>
      </c>
      <c r="G14" s="1" t="s">
        <v>845</v>
      </c>
      <c r="H14" s="1" t="s">
        <v>846</v>
      </c>
      <c r="I14" s="1" t="s">
        <v>917</v>
      </c>
      <c r="J14" s="1" t="s">
        <v>848</v>
      </c>
      <c r="K14" s="1" t="s">
        <v>917</v>
      </c>
      <c r="L14" s="1" t="s">
        <v>917</v>
      </c>
      <c r="M14" s="1" t="s">
        <v>849</v>
      </c>
      <c r="N14" s="1" t="s">
        <v>849</v>
      </c>
      <c r="O14" s="1" t="s">
        <v>850</v>
      </c>
      <c r="P14" s="1" t="s">
        <v>851</v>
      </c>
      <c r="Q14" s="1" t="s">
        <v>852</v>
      </c>
      <c r="R14" s="1" t="s">
        <v>918</v>
      </c>
      <c r="S14" s="1" t="s">
        <v>854</v>
      </c>
      <c r="T14" s="1" t="s">
        <v>855</v>
      </c>
      <c r="U14" s="1" t="s">
        <v>813</v>
      </c>
      <c r="V14" s="1" t="s">
        <v>856</v>
      </c>
    </row>
    <row r="15" s="1" customFormat="1" spans="1:22">
      <c r="A15" s="3">
        <v>29405442897</v>
      </c>
      <c r="B15" s="1" t="s">
        <v>897</v>
      </c>
      <c r="C15" s="1" t="s">
        <v>919</v>
      </c>
      <c r="D15" s="1" t="s">
        <v>920</v>
      </c>
      <c r="E15" s="1" t="s">
        <v>921</v>
      </c>
      <c r="F15" s="1" t="s">
        <v>841</v>
      </c>
      <c r="G15" s="1" t="s">
        <v>845</v>
      </c>
      <c r="H15" s="1" t="s">
        <v>846</v>
      </c>
      <c r="I15" s="1" t="s">
        <v>922</v>
      </c>
      <c r="J15" s="1" t="s">
        <v>848</v>
      </c>
      <c r="K15" s="1" t="s">
        <v>922</v>
      </c>
      <c r="L15" s="1" t="s">
        <v>922</v>
      </c>
      <c r="M15" s="1" t="s">
        <v>849</v>
      </c>
      <c r="N15" s="1" t="s">
        <v>849</v>
      </c>
      <c r="O15" s="1" t="s">
        <v>850</v>
      </c>
      <c r="P15" s="1" t="s">
        <v>851</v>
      </c>
      <c r="Q15" s="1" t="s">
        <v>852</v>
      </c>
      <c r="R15" s="1" t="s">
        <v>923</v>
      </c>
      <c r="S15" s="1" t="s">
        <v>854</v>
      </c>
      <c r="T15" s="1" t="s">
        <v>855</v>
      </c>
      <c r="U15" s="1" t="s">
        <v>813</v>
      </c>
      <c r="V15" s="1" t="s">
        <v>924</v>
      </c>
    </row>
    <row r="16" s="1" customFormat="1" spans="1:22">
      <c r="A16" s="3">
        <v>999229404843267</v>
      </c>
      <c r="B16" s="1" t="s">
        <v>897</v>
      </c>
      <c r="C16" s="1" t="s">
        <v>925</v>
      </c>
      <c r="D16" s="1" t="s">
        <v>888</v>
      </c>
      <c r="E16" s="1" t="s">
        <v>926</v>
      </c>
      <c r="F16" s="1" t="s">
        <v>841</v>
      </c>
      <c r="G16" s="1" t="s">
        <v>845</v>
      </c>
      <c r="H16" s="1" t="s">
        <v>846</v>
      </c>
      <c r="I16" s="1" t="s">
        <v>927</v>
      </c>
      <c r="J16" s="1" t="s">
        <v>848</v>
      </c>
      <c r="K16" s="1" t="s">
        <v>927</v>
      </c>
      <c r="L16" s="1" t="s">
        <v>927</v>
      </c>
      <c r="M16" s="1" t="s">
        <v>849</v>
      </c>
      <c r="N16" s="1" t="s">
        <v>849</v>
      </c>
      <c r="O16" s="1" t="s">
        <v>850</v>
      </c>
      <c r="P16" s="1" t="s">
        <v>851</v>
      </c>
      <c r="Q16" s="1" t="s">
        <v>852</v>
      </c>
      <c r="R16" s="1" t="s">
        <v>928</v>
      </c>
      <c r="S16" s="1" t="s">
        <v>854</v>
      </c>
      <c r="T16" s="1" t="s">
        <v>855</v>
      </c>
      <c r="U16" s="1" t="s">
        <v>813</v>
      </c>
      <c r="V16" s="1" t="s">
        <v>856</v>
      </c>
    </row>
    <row r="17" s="1" customFormat="1" spans="1:22">
      <c r="A17" s="3">
        <v>999229404350422</v>
      </c>
      <c r="B17" s="1" t="s">
        <v>897</v>
      </c>
      <c r="C17" s="1" t="s">
        <v>929</v>
      </c>
      <c r="D17" s="1" t="s">
        <v>930</v>
      </c>
      <c r="E17" s="1" t="s">
        <v>931</v>
      </c>
      <c r="F17" s="1" t="s">
        <v>897</v>
      </c>
      <c r="G17" s="1" t="s">
        <v>845</v>
      </c>
      <c r="H17" s="1" t="s">
        <v>846</v>
      </c>
      <c r="I17" s="1" t="s">
        <v>932</v>
      </c>
      <c r="J17" s="1" t="s">
        <v>848</v>
      </c>
      <c r="K17" s="1" t="s">
        <v>932</v>
      </c>
      <c r="L17" s="1" t="s">
        <v>932</v>
      </c>
      <c r="M17" s="1" t="s">
        <v>849</v>
      </c>
      <c r="N17" s="1" t="s">
        <v>849</v>
      </c>
      <c r="O17" s="1" t="s">
        <v>850</v>
      </c>
      <c r="P17" s="1" t="s">
        <v>851</v>
      </c>
      <c r="Q17" s="1" t="s">
        <v>852</v>
      </c>
      <c r="R17" s="1" t="s">
        <v>933</v>
      </c>
      <c r="S17" s="1" t="s">
        <v>854</v>
      </c>
      <c r="T17" s="1" t="s">
        <v>855</v>
      </c>
      <c r="U17" s="1" t="s">
        <v>813</v>
      </c>
      <c r="V17" s="1" t="s">
        <v>868</v>
      </c>
    </row>
    <row r="18" s="1" customFormat="1" spans="1:22">
      <c r="A18" s="3">
        <v>999229404124128</v>
      </c>
      <c r="B18" s="1" t="s">
        <v>897</v>
      </c>
      <c r="C18" s="1" t="s">
        <v>934</v>
      </c>
      <c r="D18" s="1" t="s">
        <v>935</v>
      </c>
      <c r="E18" s="1" t="s">
        <v>936</v>
      </c>
      <c r="F18" s="1" t="s">
        <v>841</v>
      </c>
      <c r="G18" s="1" t="s">
        <v>845</v>
      </c>
      <c r="H18" s="1" t="s">
        <v>846</v>
      </c>
      <c r="I18" s="1" t="s">
        <v>937</v>
      </c>
      <c r="J18" s="1" t="s">
        <v>848</v>
      </c>
      <c r="K18" s="1" t="s">
        <v>937</v>
      </c>
      <c r="L18" s="1" t="s">
        <v>937</v>
      </c>
      <c r="M18" s="1" t="s">
        <v>849</v>
      </c>
      <c r="N18" s="1" t="s">
        <v>849</v>
      </c>
      <c r="O18" s="1" t="s">
        <v>850</v>
      </c>
      <c r="P18" s="1" t="s">
        <v>851</v>
      </c>
      <c r="Q18" s="1" t="s">
        <v>852</v>
      </c>
      <c r="R18" s="1" t="s">
        <v>938</v>
      </c>
      <c r="S18" s="1" t="s">
        <v>854</v>
      </c>
      <c r="T18" s="1" t="s">
        <v>855</v>
      </c>
      <c r="U18" s="1" t="s">
        <v>813</v>
      </c>
      <c r="V18" s="1" t="s">
        <v>939</v>
      </c>
    </row>
    <row r="19" s="1" customFormat="1" spans="1:22">
      <c r="A19" s="3">
        <v>999229403803348</v>
      </c>
      <c r="B19" s="1" t="s">
        <v>897</v>
      </c>
      <c r="C19" s="1" t="s">
        <v>940</v>
      </c>
      <c r="D19" s="1" t="s">
        <v>920</v>
      </c>
      <c r="E19" s="1" t="s">
        <v>941</v>
      </c>
      <c r="F19" s="1" t="s">
        <v>841</v>
      </c>
      <c r="G19" s="1" t="s">
        <v>845</v>
      </c>
      <c r="H19" s="1" t="s">
        <v>846</v>
      </c>
      <c r="I19" s="1" t="s">
        <v>942</v>
      </c>
      <c r="J19" s="1" t="s">
        <v>848</v>
      </c>
      <c r="K19" s="1" t="s">
        <v>942</v>
      </c>
      <c r="L19" s="1" t="s">
        <v>942</v>
      </c>
      <c r="M19" s="1" t="s">
        <v>849</v>
      </c>
      <c r="N19" s="1" t="s">
        <v>849</v>
      </c>
      <c r="O19" s="1" t="s">
        <v>850</v>
      </c>
      <c r="P19" s="1" t="s">
        <v>851</v>
      </c>
      <c r="Q19" s="1" t="s">
        <v>852</v>
      </c>
      <c r="R19" s="1" t="s">
        <v>943</v>
      </c>
      <c r="S19" s="1" t="s">
        <v>854</v>
      </c>
      <c r="T19" s="1" t="s">
        <v>855</v>
      </c>
      <c r="U19" s="1" t="s">
        <v>813</v>
      </c>
      <c r="V19" s="1" t="s">
        <v>924</v>
      </c>
    </row>
    <row r="20" s="1" customFormat="1" spans="1:22">
      <c r="A20" s="3">
        <v>999229402581679</v>
      </c>
      <c r="B20" s="1" t="s">
        <v>944</v>
      </c>
      <c r="C20" s="1" t="s">
        <v>945</v>
      </c>
      <c r="D20" s="1" t="s">
        <v>946</v>
      </c>
      <c r="E20" s="1" t="s">
        <v>947</v>
      </c>
      <c r="F20" s="1" t="s">
        <v>897</v>
      </c>
      <c r="G20" s="1" t="s">
        <v>845</v>
      </c>
      <c r="H20" s="1" t="s">
        <v>846</v>
      </c>
      <c r="I20" s="1" t="s">
        <v>948</v>
      </c>
      <c r="J20" s="1" t="s">
        <v>848</v>
      </c>
      <c r="K20" s="1" t="s">
        <v>948</v>
      </c>
      <c r="L20" s="1" t="s">
        <v>948</v>
      </c>
      <c r="M20" s="1" t="s">
        <v>849</v>
      </c>
      <c r="N20" s="1" t="s">
        <v>849</v>
      </c>
      <c r="O20" s="1" t="s">
        <v>850</v>
      </c>
      <c r="P20" s="1" t="s">
        <v>851</v>
      </c>
      <c r="Q20" s="1" t="s">
        <v>852</v>
      </c>
      <c r="R20" s="1" t="s">
        <v>949</v>
      </c>
      <c r="S20" s="1" t="s">
        <v>854</v>
      </c>
      <c r="T20" s="1" t="s">
        <v>855</v>
      </c>
      <c r="U20" s="1" t="s">
        <v>813</v>
      </c>
      <c r="V20" s="1" t="s">
        <v>856</v>
      </c>
    </row>
    <row r="21" s="1" customFormat="1" spans="1:22">
      <c r="A21" s="3">
        <v>999229402545942</v>
      </c>
      <c r="B21" s="1" t="s">
        <v>944</v>
      </c>
      <c r="C21" s="1" t="s">
        <v>950</v>
      </c>
      <c r="D21" s="1" t="s">
        <v>946</v>
      </c>
      <c r="E21" s="1" t="s">
        <v>951</v>
      </c>
      <c r="F21" s="1" t="s">
        <v>897</v>
      </c>
      <c r="G21" s="1" t="s">
        <v>845</v>
      </c>
      <c r="H21" s="1" t="s">
        <v>846</v>
      </c>
      <c r="I21" s="1" t="s">
        <v>952</v>
      </c>
      <c r="J21" s="1" t="s">
        <v>848</v>
      </c>
      <c r="K21" s="1" t="s">
        <v>952</v>
      </c>
      <c r="L21" s="1" t="s">
        <v>952</v>
      </c>
      <c r="M21" s="1" t="s">
        <v>849</v>
      </c>
      <c r="N21" s="1" t="s">
        <v>849</v>
      </c>
      <c r="O21" s="1" t="s">
        <v>850</v>
      </c>
      <c r="P21" s="1" t="s">
        <v>851</v>
      </c>
      <c r="Q21" s="1" t="s">
        <v>852</v>
      </c>
      <c r="R21" s="1" t="s">
        <v>953</v>
      </c>
      <c r="S21" s="1" t="s">
        <v>854</v>
      </c>
      <c r="T21" s="1" t="s">
        <v>855</v>
      </c>
      <c r="U21" s="1" t="s">
        <v>813</v>
      </c>
      <c r="V21" s="1" t="s">
        <v>856</v>
      </c>
    </row>
    <row r="22" s="1" customFormat="1" spans="1:22">
      <c r="A22" s="3">
        <v>999229401516722</v>
      </c>
      <c r="B22" s="1" t="s">
        <v>944</v>
      </c>
      <c r="C22" s="1" t="s">
        <v>954</v>
      </c>
      <c r="D22" s="1" t="s">
        <v>955</v>
      </c>
      <c r="E22" s="1" t="s">
        <v>956</v>
      </c>
      <c r="F22" s="1" t="s">
        <v>841</v>
      </c>
      <c r="G22" s="1" t="s">
        <v>845</v>
      </c>
      <c r="H22" s="1" t="s">
        <v>846</v>
      </c>
      <c r="I22" s="1" t="s">
        <v>957</v>
      </c>
      <c r="J22" s="1" t="s">
        <v>848</v>
      </c>
      <c r="K22" s="1" t="s">
        <v>957</v>
      </c>
      <c r="L22" s="1" t="s">
        <v>957</v>
      </c>
      <c r="M22" s="1" t="s">
        <v>849</v>
      </c>
      <c r="N22" s="1" t="s">
        <v>849</v>
      </c>
      <c r="O22" s="1" t="s">
        <v>850</v>
      </c>
      <c r="P22" s="1" t="s">
        <v>851</v>
      </c>
      <c r="Q22" s="1" t="s">
        <v>852</v>
      </c>
      <c r="R22" s="1" t="s">
        <v>958</v>
      </c>
      <c r="S22" s="1" t="s">
        <v>854</v>
      </c>
      <c r="T22" s="1" t="s">
        <v>855</v>
      </c>
      <c r="U22" s="1" t="s">
        <v>813</v>
      </c>
      <c r="V22" s="1" t="s">
        <v>959</v>
      </c>
    </row>
    <row r="23" s="1" customFormat="1" spans="1:22">
      <c r="A23" s="3">
        <v>999229401481758</v>
      </c>
      <c r="B23" s="1" t="s">
        <v>944</v>
      </c>
      <c r="C23" s="1" t="s">
        <v>960</v>
      </c>
      <c r="D23" s="1" t="s">
        <v>875</v>
      </c>
      <c r="E23" s="1" t="s">
        <v>961</v>
      </c>
      <c r="F23" s="1" t="s">
        <v>897</v>
      </c>
      <c r="G23" s="1" t="s">
        <v>845</v>
      </c>
      <c r="H23" s="1" t="s">
        <v>846</v>
      </c>
      <c r="I23" s="1" t="s">
        <v>962</v>
      </c>
      <c r="J23" s="1" t="s">
        <v>848</v>
      </c>
      <c r="K23" s="1" t="s">
        <v>962</v>
      </c>
      <c r="L23" s="1" t="s">
        <v>962</v>
      </c>
      <c r="M23" s="1" t="s">
        <v>849</v>
      </c>
      <c r="N23" s="1" t="s">
        <v>849</v>
      </c>
      <c r="O23" s="1" t="s">
        <v>850</v>
      </c>
      <c r="P23" s="1" t="s">
        <v>851</v>
      </c>
      <c r="Q23" s="1" t="s">
        <v>852</v>
      </c>
      <c r="R23" s="1" t="s">
        <v>963</v>
      </c>
      <c r="S23" s="1" t="s">
        <v>854</v>
      </c>
      <c r="T23" s="1" t="s">
        <v>855</v>
      </c>
      <c r="U23" s="1" t="s">
        <v>813</v>
      </c>
      <c r="V23" s="1" t="s">
        <v>856</v>
      </c>
    </row>
    <row r="24" s="1" customFormat="1" spans="1:22">
      <c r="A24" s="3">
        <v>999229401416878</v>
      </c>
      <c r="B24" s="1" t="s">
        <v>944</v>
      </c>
      <c r="C24" s="1" t="s">
        <v>964</v>
      </c>
      <c r="D24" s="1" t="s">
        <v>965</v>
      </c>
      <c r="E24" s="1" t="s">
        <v>966</v>
      </c>
      <c r="F24" s="1" t="s">
        <v>897</v>
      </c>
      <c r="G24" s="1" t="s">
        <v>845</v>
      </c>
      <c r="H24" s="1" t="s">
        <v>846</v>
      </c>
      <c r="I24" s="1" t="s">
        <v>967</v>
      </c>
      <c r="J24" s="1" t="s">
        <v>848</v>
      </c>
      <c r="K24" s="1" t="s">
        <v>967</v>
      </c>
      <c r="L24" s="1" t="s">
        <v>967</v>
      </c>
      <c r="M24" s="1" t="s">
        <v>849</v>
      </c>
      <c r="N24" s="1" t="s">
        <v>849</v>
      </c>
      <c r="O24" s="1" t="s">
        <v>850</v>
      </c>
      <c r="P24" s="1" t="s">
        <v>851</v>
      </c>
      <c r="Q24" s="1" t="s">
        <v>852</v>
      </c>
      <c r="R24" s="1" t="s">
        <v>968</v>
      </c>
      <c r="S24" s="1" t="s">
        <v>854</v>
      </c>
      <c r="T24" s="1" t="s">
        <v>855</v>
      </c>
      <c r="U24" s="1" t="s">
        <v>813</v>
      </c>
      <c r="V24" s="1" t="s">
        <v>856</v>
      </c>
    </row>
    <row r="25" s="1" customFormat="1" spans="1:22">
      <c r="A25" s="3">
        <v>999229400784956</v>
      </c>
      <c r="B25" s="1" t="s">
        <v>944</v>
      </c>
      <c r="C25" s="1" t="s">
        <v>969</v>
      </c>
      <c r="D25" s="1" t="s">
        <v>970</v>
      </c>
      <c r="E25" s="1" t="s">
        <v>971</v>
      </c>
      <c r="F25" s="1" t="s">
        <v>841</v>
      </c>
      <c r="G25" s="1" t="s">
        <v>845</v>
      </c>
      <c r="H25" s="1" t="s">
        <v>846</v>
      </c>
      <c r="I25" s="1" t="s">
        <v>972</v>
      </c>
      <c r="J25" s="1" t="s">
        <v>848</v>
      </c>
      <c r="K25" s="1" t="s">
        <v>972</v>
      </c>
      <c r="L25" s="1" t="s">
        <v>972</v>
      </c>
      <c r="M25" s="1" t="s">
        <v>849</v>
      </c>
      <c r="N25" s="1" t="s">
        <v>849</v>
      </c>
      <c r="O25" s="1" t="s">
        <v>850</v>
      </c>
      <c r="P25" s="1" t="s">
        <v>851</v>
      </c>
      <c r="Q25" s="1" t="s">
        <v>852</v>
      </c>
      <c r="R25" s="1" t="s">
        <v>973</v>
      </c>
      <c r="S25" s="1" t="s">
        <v>854</v>
      </c>
      <c r="T25" s="1" t="s">
        <v>855</v>
      </c>
      <c r="U25" s="1" t="s">
        <v>813</v>
      </c>
      <c r="V25" s="1" t="s">
        <v>868</v>
      </c>
    </row>
    <row r="26" s="1" customFormat="1" spans="1:22">
      <c r="A26" s="3">
        <v>999229400452712</v>
      </c>
      <c r="B26" s="1" t="s">
        <v>944</v>
      </c>
      <c r="C26" s="1" t="s">
        <v>974</v>
      </c>
      <c r="D26" s="1" t="s">
        <v>975</v>
      </c>
      <c r="E26" s="1" t="s">
        <v>976</v>
      </c>
      <c r="F26" s="1" t="s">
        <v>897</v>
      </c>
      <c r="G26" s="1" t="s">
        <v>845</v>
      </c>
      <c r="H26" s="1" t="s">
        <v>846</v>
      </c>
      <c r="I26" s="1" t="s">
        <v>977</v>
      </c>
      <c r="J26" s="1" t="s">
        <v>848</v>
      </c>
      <c r="K26" s="1" t="s">
        <v>977</v>
      </c>
      <c r="L26" s="1" t="s">
        <v>977</v>
      </c>
      <c r="M26" s="1" t="s">
        <v>849</v>
      </c>
      <c r="N26" s="1" t="s">
        <v>849</v>
      </c>
      <c r="O26" s="1" t="s">
        <v>850</v>
      </c>
      <c r="P26" s="1" t="s">
        <v>851</v>
      </c>
      <c r="Q26" s="1" t="s">
        <v>852</v>
      </c>
      <c r="R26" s="1" t="s">
        <v>978</v>
      </c>
      <c r="S26" s="1" t="s">
        <v>854</v>
      </c>
      <c r="T26" s="1" t="s">
        <v>855</v>
      </c>
      <c r="U26" s="1" t="s">
        <v>813</v>
      </c>
      <c r="V26" s="1" t="s">
        <v>856</v>
      </c>
    </row>
    <row r="27" s="1" customFormat="1" spans="1:22">
      <c r="A27" s="3">
        <v>999229399397561</v>
      </c>
      <c r="B27" s="1" t="s">
        <v>979</v>
      </c>
      <c r="C27" s="1" t="s">
        <v>980</v>
      </c>
      <c r="D27" s="1" t="s">
        <v>975</v>
      </c>
      <c r="E27" s="1" t="s">
        <v>981</v>
      </c>
      <c r="F27" s="1" t="s">
        <v>944</v>
      </c>
      <c r="G27" s="1" t="s">
        <v>845</v>
      </c>
      <c r="H27" s="1" t="s">
        <v>846</v>
      </c>
      <c r="I27" s="1" t="s">
        <v>982</v>
      </c>
      <c r="J27" s="1" t="s">
        <v>848</v>
      </c>
      <c r="K27" s="1" t="s">
        <v>982</v>
      </c>
      <c r="L27" s="1" t="s">
        <v>982</v>
      </c>
      <c r="M27" s="1" t="s">
        <v>849</v>
      </c>
      <c r="N27" s="1" t="s">
        <v>849</v>
      </c>
      <c r="O27" s="1" t="s">
        <v>850</v>
      </c>
      <c r="P27" s="1" t="s">
        <v>851</v>
      </c>
      <c r="Q27" s="1" t="s">
        <v>852</v>
      </c>
      <c r="R27" s="1" t="s">
        <v>983</v>
      </c>
      <c r="S27" s="1" t="s">
        <v>854</v>
      </c>
      <c r="T27" s="1" t="s">
        <v>855</v>
      </c>
      <c r="U27" s="1" t="s">
        <v>813</v>
      </c>
      <c r="V27" s="1" t="s">
        <v>856</v>
      </c>
    </row>
    <row r="28" s="1" customFormat="1" spans="1:22">
      <c r="A28" s="3">
        <v>999229398191156</v>
      </c>
      <c r="B28" s="1" t="s">
        <v>979</v>
      </c>
      <c r="C28" s="1" t="s">
        <v>984</v>
      </c>
      <c r="D28" s="1" t="s">
        <v>985</v>
      </c>
      <c r="E28" s="1" t="s">
        <v>986</v>
      </c>
      <c r="F28" s="1" t="s">
        <v>944</v>
      </c>
      <c r="G28" s="1" t="s">
        <v>845</v>
      </c>
      <c r="H28" s="1" t="s">
        <v>846</v>
      </c>
      <c r="I28" s="1" t="s">
        <v>987</v>
      </c>
      <c r="J28" s="1" t="s">
        <v>848</v>
      </c>
      <c r="K28" s="1" t="s">
        <v>987</v>
      </c>
      <c r="L28" s="1" t="s">
        <v>987</v>
      </c>
      <c r="M28" s="1" t="s">
        <v>849</v>
      </c>
      <c r="N28" s="1" t="s">
        <v>849</v>
      </c>
      <c r="O28" s="1" t="s">
        <v>850</v>
      </c>
      <c r="P28" s="1" t="s">
        <v>851</v>
      </c>
      <c r="Q28" s="1" t="s">
        <v>852</v>
      </c>
      <c r="R28" s="1" t="s">
        <v>988</v>
      </c>
      <c r="S28" s="1" t="s">
        <v>854</v>
      </c>
      <c r="T28" s="1" t="s">
        <v>855</v>
      </c>
      <c r="U28" s="1" t="s">
        <v>813</v>
      </c>
      <c r="V28" s="1" t="s">
        <v>868</v>
      </c>
    </row>
    <row r="29" s="1" customFormat="1" spans="1:22">
      <c r="A29" s="3">
        <v>999229396776486</v>
      </c>
      <c r="B29" s="1" t="s">
        <v>979</v>
      </c>
      <c r="C29" s="1" t="s">
        <v>989</v>
      </c>
      <c r="D29" s="1" t="s">
        <v>904</v>
      </c>
      <c r="E29" s="1" t="s">
        <v>990</v>
      </c>
      <c r="F29" s="1" t="s">
        <v>841</v>
      </c>
      <c r="G29" s="1" t="s">
        <v>845</v>
      </c>
      <c r="H29" s="1" t="s">
        <v>846</v>
      </c>
      <c r="I29" s="1" t="s">
        <v>991</v>
      </c>
      <c r="J29" s="1" t="s">
        <v>848</v>
      </c>
      <c r="K29" s="1" t="s">
        <v>991</v>
      </c>
      <c r="L29" s="1" t="s">
        <v>991</v>
      </c>
      <c r="M29" s="1" t="s">
        <v>849</v>
      </c>
      <c r="N29" s="1" t="s">
        <v>849</v>
      </c>
      <c r="O29" s="1" t="s">
        <v>850</v>
      </c>
      <c r="P29" s="1" t="s">
        <v>851</v>
      </c>
      <c r="Q29" s="1" t="s">
        <v>852</v>
      </c>
      <c r="R29" s="1" t="s">
        <v>992</v>
      </c>
      <c r="S29" s="1" t="s">
        <v>854</v>
      </c>
      <c r="T29" s="1" t="s">
        <v>855</v>
      </c>
      <c r="U29" s="1" t="s">
        <v>908</v>
      </c>
      <c r="V29" s="1" t="s">
        <v>868</v>
      </c>
    </row>
    <row r="30" s="1" customFormat="1" spans="1:22">
      <c r="A30" s="3">
        <v>999229396129525</v>
      </c>
      <c r="B30" s="1" t="s">
        <v>993</v>
      </c>
      <c r="C30" s="1" t="s">
        <v>994</v>
      </c>
      <c r="D30" s="1" t="s">
        <v>995</v>
      </c>
      <c r="E30" s="1" t="s">
        <v>996</v>
      </c>
      <c r="F30" s="1" t="s">
        <v>979</v>
      </c>
      <c r="G30" s="1" t="s">
        <v>845</v>
      </c>
      <c r="H30" s="1" t="s">
        <v>846</v>
      </c>
      <c r="I30" s="1" t="s">
        <v>997</v>
      </c>
      <c r="J30" s="1" t="s">
        <v>848</v>
      </c>
      <c r="K30" s="1" t="s">
        <v>997</v>
      </c>
      <c r="L30" s="1" t="s">
        <v>997</v>
      </c>
      <c r="M30" s="1" t="s">
        <v>849</v>
      </c>
      <c r="N30" s="1" t="s">
        <v>849</v>
      </c>
      <c r="O30" s="1" t="s">
        <v>850</v>
      </c>
      <c r="P30" s="1" t="s">
        <v>851</v>
      </c>
      <c r="Q30" s="1" t="s">
        <v>852</v>
      </c>
      <c r="R30" s="1" t="s">
        <v>998</v>
      </c>
      <c r="S30" s="1" t="s">
        <v>854</v>
      </c>
      <c r="T30" s="1" t="s">
        <v>855</v>
      </c>
      <c r="U30" s="1" t="s">
        <v>813</v>
      </c>
      <c r="V30" s="1" t="s">
        <v>856</v>
      </c>
    </row>
    <row r="31" s="1" customFormat="1" spans="1:22">
      <c r="A31" s="3">
        <v>999229387260290</v>
      </c>
      <c r="B31" s="1" t="s">
        <v>999</v>
      </c>
      <c r="C31" s="1" t="s">
        <v>1000</v>
      </c>
      <c r="D31" s="1" t="s">
        <v>864</v>
      </c>
      <c r="E31" s="1" t="s">
        <v>1001</v>
      </c>
      <c r="F31" s="1" t="s">
        <v>841</v>
      </c>
      <c r="G31" s="1" t="s">
        <v>845</v>
      </c>
      <c r="H31" s="1" t="s">
        <v>846</v>
      </c>
      <c r="I31" s="1" t="s">
        <v>1002</v>
      </c>
      <c r="J31" s="1" t="s">
        <v>848</v>
      </c>
      <c r="K31" s="1" t="s">
        <v>1002</v>
      </c>
      <c r="L31" s="1" t="s">
        <v>1002</v>
      </c>
      <c r="M31" s="1" t="s">
        <v>849</v>
      </c>
      <c r="N31" s="1" t="s">
        <v>849</v>
      </c>
      <c r="O31" s="1" t="s">
        <v>850</v>
      </c>
      <c r="P31" s="1" t="s">
        <v>851</v>
      </c>
      <c r="Q31" s="1" t="s">
        <v>852</v>
      </c>
      <c r="R31" s="1" t="s">
        <v>1003</v>
      </c>
      <c r="S31" s="1" t="s">
        <v>854</v>
      </c>
      <c r="T31" s="1" t="s">
        <v>855</v>
      </c>
      <c r="U31" s="1" t="s">
        <v>813</v>
      </c>
      <c r="V31" s="1" t="s">
        <v>868</v>
      </c>
    </row>
    <row r="32" s="1" customFormat="1" spans="1:22">
      <c r="A32" s="3">
        <v>999229386970559</v>
      </c>
      <c r="B32" s="1" t="s">
        <v>999</v>
      </c>
      <c r="C32" s="1" t="s">
        <v>1004</v>
      </c>
      <c r="D32" s="1" t="s">
        <v>1005</v>
      </c>
      <c r="E32" s="1" t="s">
        <v>1006</v>
      </c>
      <c r="F32" s="1" t="s">
        <v>841</v>
      </c>
      <c r="G32" s="1" t="s">
        <v>845</v>
      </c>
      <c r="H32" s="1" t="s">
        <v>846</v>
      </c>
      <c r="I32" s="1" t="s">
        <v>1007</v>
      </c>
      <c r="J32" s="1" t="s">
        <v>848</v>
      </c>
      <c r="K32" s="1" t="s">
        <v>1007</v>
      </c>
      <c r="L32" s="1" t="s">
        <v>1007</v>
      </c>
      <c r="M32" s="1" t="s">
        <v>849</v>
      </c>
      <c r="N32" s="1" t="s">
        <v>849</v>
      </c>
      <c r="O32" s="1" t="s">
        <v>850</v>
      </c>
      <c r="P32" s="1" t="s">
        <v>851</v>
      </c>
      <c r="Q32" s="1" t="s">
        <v>852</v>
      </c>
      <c r="R32" s="1" t="s">
        <v>1008</v>
      </c>
      <c r="S32" s="1" t="s">
        <v>854</v>
      </c>
      <c r="T32" s="1" t="s">
        <v>855</v>
      </c>
      <c r="U32" s="1" t="s">
        <v>813</v>
      </c>
      <c r="V32" s="1" t="s">
        <v>856</v>
      </c>
    </row>
    <row r="33" s="1" customFormat="1" spans="1:22">
      <c r="A33" s="3">
        <v>999229386362698</v>
      </c>
      <c r="B33" s="1" t="s">
        <v>999</v>
      </c>
      <c r="C33" s="1" t="s">
        <v>1009</v>
      </c>
      <c r="D33" s="1" t="s">
        <v>1010</v>
      </c>
      <c r="E33" s="1" t="s">
        <v>1011</v>
      </c>
      <c r="F33" s="1" t="s">
        <v>897</v>
      </c>
      <c r="G33" s="1" t="s">
        <v>845</v>
      </c>
      <c r="H33" s="1" t="s">
        <v>846</v>
      </c>
      <c r="I33" s="1" t="s">
        <v>948</v>
      </c>
      <c r="J33" s="1" t="s">
        <v>848</v>
      </c>
      <c r="K33" s="1" t="s">
        <v>948</v>
      </c>
      <c r="L33" s="1" t="s">
        <v>948</v>
      </c>
      <c r="M33" s="1" t="s">
        <v>849</v>
      </c>
      <c r="N33" s="1" t="s">
        <v>849</v>
      </c>
      <c r="O33" s="1" t="s">
        <v>850</v>
      </c>
      <c r="P33" s="1" t="s">
        <v>851</v>
      </c>
      <c r="Q33" s="1" t="s">
        <v>852</v>
      </c>
      <c r="R33" s="1" t="s">
        <v>1012</v>
      </c>
      <c r="S33" s="1" t="s">
        <v>854</v>
      </c>
      <c r="T33" s="1" t="s">
        <v>855</v>
      </c>
      <c r="U33" s="1" t="s">
        <v>813</v>
      </c>
      <c r="V33" s="1" t="s">
        <v>856</v>
      </c>
    </row>
    <row r="34" s="1" customFormat="1" spans="1:22">
      <c r="A34" s="3">
        <v>999229386258527</v>
      </c>
      <c r="B34" s="1" t="s">
        <v>999</v>
      </c>
      <c r="C34" s="1" t="s">
        <v>1013</v>
      </c>
      <c r="D34" s="1" t="s">
        <v>975</v>
      </c>
      <c r="E34" s="1" t="s">
        <v>1014</v>
      </c>
      <c r="F34" s="1" t="s">
        <v>944</v>
      </c>
      <c r="G34" s="1" t="s">
        <v>845</v>
      </c>
      <c r="H34" s="1" t="s">
        <v>846</v>
      </c>
      <c r="I34" s="1" t="s">
        <v>1015</v>
      </c>
      <c r="J34" s="1" t="s">
        <v>848</v>
      </c>
      <c r="K34" s="1" t="s">
        <v>1015</v>
      </c>
      <c r="L34" s="1" t="s">
        <v>1015</v>
      </c>
      <c r="M34" s="1" t="s">
        <v>849</v>
      </c>
      <c r="N34" s="1" t="s">
        <v>849</v>
      </c>
      <c r="O34" s="1" t="s">
        <v>850</v>
      </c>
      <c r="P34" s="1" t="s">
        <v>851</v>
      </c>
      <c r="Q34" s="1" t="s">
        <v>852</v>
      </c>
      <c r="R34" s="1" t="s">
        <v>1016</v>
      </c>
      <c r="S34" s="1" t="s">
        <v>854</v>
      </c>
      <c r="T34" s="1" t="s">
        <v>855</v>
      </c>
      <c r="U34" s="1" t="s">
        <v>813</v>
      </c>
      <c r="V34" s="1" t="s">
        <v>856</v>
      </c>
    </row>
    <row r="35" s="1" customFormat="1" spans="1:22">
      <c r="A35" s="3">
        <v>999229385968777</v>
      </c>
      <c r="B35" s="1" t="s">
        <v>999</v>
      </c>
      <c r="C35" s="1" t="s">
        <v>1017</v>
      </c>
      <c r="D35" s="1" t="s">
        <v>975</v>
      </c>
      <c r="E35" s="1" t="s">
        <v>1018</v>
      </c>
      <c r="F35" s="1" t="s">
        <v>979</v>
      </c>
      <c r="G35" s="1" t="s">
        <v>845</v>
      </c>
      <c r="H35" s="1" t="s">
        <v>846</v>
      </c>
      <c r="I35" s="1" t="s">
        <v>1019</v>
      </c>
      <c r="J35" s="1" t="s">
        <v>848</v>
      </c>
      <c r="K35" s="1" t="s">
        <v>1019</v>
      </c>
      <c r="L35" s="1" t="s">
        <v>1019</v>
      </c>
      <c r="M35" s="1" t="s">
        <v>849</v>
      </c>
      <c r="N35" s="1" t="s">
        <v>849</v>
      </c>
      <c r="O35" s="1" t="s">
        <v>850</v>
      </c>
      <c r="P35" s="1" t="s">
        <v>851</v>
      </c>
      <c r="Q35" s="1" t="s">
        <v>852</v>
      </c>
      <c r="R35" s="1" t="s">
        <v>1020</v>
      </c>
      <c r="S35" s="1" t="s">
        <v>854</v>
      </c>
      <c r="T35" s="1" t="s">
        <v>855</v>
      </c>
      <c r="U35" s="1" t="s">
        <v>813</v>
      </c>
      <c r="V35" s="1" t="s">
        <v>856</v>
      </c>
    </row>
    <row r="36" s="1" customFormat="1" spans="1:22">
      <c r="A36" s="3">
        <v>999229384746856</v>
      </c>
      <c r="B36" s="1" t="s">
        <v>1021</v>
      </c>
      <c r="C36" s="1" t="s">
        <v>1022</v>
      </c>
      <c r="D36" s="1" t="s">
        <v>1023</v>
      </c>
      <c r="E36" s="1" t="s">
        <v>1024</v>
      </c>
      <c r="F36" s="1" t="s">
        <v>841</v>
      </c>
      <c r="G36" s="1" t="s">
        <v>845</v>
      </c>
      <c r="H36" s="1" t="s">
        <v>846</v>
      </c>
      <c r="I36" s="1" t="s">
        <v>1025</v>
      </c>
      <c r="J36" s="1" t="s">
        <v>848</v>
      </c>
      <c r="K36" s="1" t="s">
        <v>1025</v>
      </c>
      <c r="L36" s="1" t="s">
        <v>1025</v>
      </c>
      <c r="M36" s="1" t="s">
        <v>849</v>
      </c>
      <c r="N36" s="1" t="s">
        <v>849</v>
      </c>
      <c r="O36" s="1" t="s">
        <v>850</v>
      </c>
      <c r="P36" s="1" t="s">
        <v>851</v>
      </c>
      <c r="Q36" s="1" t="s">
        <v>852</v>
      </c>
      <c r="R36" s="1" t="s">
        <v>1026</v>
      </c>
      <c r="S36" s="1" t="s">
        <v>854</v>
      </c>
      <c r="T36" s="1" t="s">
        <v>855</v>
      </c>
      <c r="U36" s="1" t="s">
        <v>813</v>
      </c>
      <c r="V36" s="1" t="s">
        <v>856</v>
      </c>
    </row>
    <row r="37" s="1" customFormat="1" spans="1:22">
      <c r="A37" s="3">
        <v>999229382925126</v>
      </c>
      <c r="B37" s="1" t="s">
        <v>1021</v>
      </c>
      <c r="C37" s="1" t="s">
        <v>1027</v>
      </c>
      <c r="D37" s="1" t="s">
        <v>985</v>
      </c>
      <c r="E37" s="1" t="s">
        <v>1028</v>
      </c>
      <c r="F37" s="1" t="s">
        <v>999</v>
      </c>
      <c r="G37" s="1" t="s">
        <v>845</v>
      </c>
      <c r="H37" s="1" t="s">
        <v>846</v>
      </c>
      <c r="I37" s="1" t="s">
        <v>1029</v>
      </c>
      <c r="J37" s="1" t="s">
        <v>848</v>
      </c>
      <c r="K37" s="1" t="s">
        <v>1029</v>
      </c>
      <c r="L37" s="1" t="s">
        <v>1029</v>
      </c>
      <c r="M37" s="1" t="s">
        <v>849</v>
      </c>
      <c r="N37" s="1" t="s">
        <v>849</v>
      </c>
      <c r="O37" s="1" t="s">
        <v>850</v>
      </c>
      <c r="P37" s="1" t="s">
        <v>851</v>
      </c>
      <c r="Q37" s="1" t="s">
        <v>852</v>
      </c>
      <c r="R37" s="1" t="s">
        <v>1030</v>
      </c>
      <c r="S37" s="1" t="s">
        <v>854</v>
      </c>
      <c r="T37" s="1" t="s">
        <v>855</v>
      </c>
      <c r="U37" s="1" t="s">
        <v>813</v>
      </c>
      <c r="V37" s="1" t="s">
        <v>868</v>
      </c>
    </row>
    <row r="38" s="1" customFormat="1" spans="1:22">
      <c r="A38" s="3">
        <v>999229382923823</v>
      </c>
      <c r="B38" s="1" t="s">
        <v>1021</v>
      </c>
      <c r="C38" s="1" t="s">
        <v>1031</v>
      </c>
      <c r="D38" s="1" t="s">
        <v>1032</v>
      </c>
      <c r="E38" s="1" t="s">
        <v>1033</v>
      </c>
      <c r="F38" s="1" t="s">
        <v>897</v>
      </c>
      <c r="G38" s="1" t="s">
        <v>845</v>
      </c>
      <c r="H38" s="1" t="s">
        <v>846</v>
      </c>
      <c r="I38" s="1" t="s">
        <v>1034</v>
      </c>
      <c r="J38" s="1" t="s">
        <v>848</v>
      </c>
      <c r="K38" s="1" t="s">
        <v>1034</v>
      </c>
      <c r="L38" s="1" t="s">
        <v>1034</v>
      </c>
      <c r="M38" s="1" t="s">
        <v>849</v>
      </c>
      <c r="N38" s="1" t="s">
        <v>849</v>
      </c>
      <c r="O38" s="1" t="s">
        <v>850</v>
      </c>
      <c r="P38" s="1" t="s">
        <v>851</v>
      </c>
      <c r="Q38" s="1" t="s">
        <v>852</v>
      </c>
      <c r="R38" s="1" t="s">
        <v>1035</v>
      </c>
      <c r="S38" s="1" t="s">
        <v>854</v>
      </c>
      <c r="T38" s="1" t="s">
        <v>855</v>
      </c>
      <c r="U38" s="1" t="s">
        <v>813</v>
      </c>
      <c r="V38" s="1" t="s">
        <v>868</v>
      </c>
    </row>
    <row r="39" s="1" customFormat="1" spans="1:22">
      <c r="A39" s="3">
        <v>29382327843</v>
      </c>
      <c r="B39" s="1" t="s">
        <v>1021</v>
      </c>
      <c r="C39" s="1" t="s">
        <v>1036</v>
      </c>
      <c r="D39" s="1" t="s">
        <v>1037</v>
      </c>
      <c r="E39" s="1" t="s">
        <v>1038</v>
      </c>
      <c r="F39" s="1" t="s">
        <v>993</v>
      </c>
      <c r="G39" s="1" t="s">
        <v>845</v>
      </c>
      <c r="H39" s="1" t="s">
        <v>846</v>
      </c>
      <c r="I39" s="1" t="s">
        <v>1039</v>
      </c>
      <c r="J39" s="1" t="s">
        <v>848</v>
      </c>
      <c r="K39" s="1" t="s">
        <v>1039</v>
      </c>
      <c r="L39" s="1" t="s">
        <v>1039</v>
      </c>
      <c r="M39" s="1" t="s">
        <v>849</v>
      </c>
      <c r="N39" s="1" t="s">
        <v>849</v>
      </c>
      <c r="O39" s="1" t="s">
        <v>850</v>
      </c>
      <c r="P39" s="1" t="s">
        <v>851</v>
      </c>
      <c r="Q39" s="1" t="s">
        <v>852</v>
      </c>
      <c r="R39" s="1" t="s">
        <v>1040</v>
      </c>
      <c r="S39" s="1" t="s">
        <v>854</v>
      </c>
      <c r="T39" s="1" t="s">
        <v>855</v>
      </c>
      <c r="U39" s="1" t="s">
        <v>813</v>
      </c>
      <c r="V39" s="1" t="s">
        <v>856</v>
      </c>
    </row>
    <row r="40" s="1" customFormat="1" spans="1:22">
      <c r="A40" s="3">
        <v>29381803502</v>
      </c>
      <c r="B40" s="1" t="s">
        <v>1021</v>
      </c>
      <c r="C40" s="1" t="s">
        <v>1041</v>
      </c>
      <c r="D40" s="1" t="s">
        <v>1042</v>
      </c>
      <c r="E40" s="1" t="s">
        <v>1043</v>
      </c>
      <c r="F40" s="1" t="s">
        <v>897</v>
      </c>
      <c r="G40" s="1" t="s">
        <v>845</v>
      </c>
      <c r="H40" s="1" t="s">
        <v>846</v>
      </c>
      <c r="I40" s="1" t="s">
        <v>1044</v>
      </c>
      <c r="J40" s="1" t="s">
        <v>848</v>
      </c>
      <c r="K40" s="1" t="s">
        <v>1044</v>
      </c>
      <c r="L40" s="1" t="s">
        <v>1044</v>
      </c>
      <c r="M40" s="1" t="s">
        <v>849</v>
      </c>
      <c r="N40" s="1" t="s">
        <v>849</v>
      </c>
      <c r="O40" s="1" t="s">
        <v>850</v>
      </c>
      <c r="P40" s="1" t="s">
        <v>851</v>
      </c>
      <c r="Q40" s="1" t="s">
        <v>852</v>
      </c>
      <c r="R40" s="1" t="s">
        <v>1045</v>
      </c>
      <c r="S40" s="1" t="s">
        <v>854</v>
      </c>
      <c r="T40" s="1" t="s">
        <v>855</v>
      </c>
      <c r="U40" s="1" t="s">
        <v>813</v>
      </c>
      <c r="V40" s="1" t="s">
        <v>939</v>
      </c>
    </row>
    <row r="41" s="1" customFormat="1" spans="1:22">
      <c r="A41" s="3">
        <v>999229381107912</v>
      </c>
      <c r="B41" s="1" t="s">
        <v>1021</v>
      </c>
      <c r="C41" s="1" t="s">
        <v>1046</v>
      </c>
      <c r="D41" s="1" t="s">
        <v>1047</v>
      </c>
      <c r="E41" s="1" t="s">
        <v>1048</v>
      </c>
      <c r="F41" s="1" t="s">
        <v>841</v>
      </c>
      <c r="G41" s="1" t="s">
        <v>845</v>
      </c>
      <c r="H41" s="1" t="s">
        <v>846</v>
      </c>
      <c r="I41" s="1" t="s">
        <v>1049</v>
      </c>
      <c r="J41" s="1" t="s">
        <v>848</v>
      </c>
      <c r="K41" s="1" t="s">
        <v>1049</v>
      </c>
      <c r="L41" s="1" t="s">
        <v>1049</v>
      </c>
      <c r="M41" s="1" t="s">
        <v>849</v>
      </c>
      <c r="N41" s="1" t="s">
        <v>849</v>
      </c>
      <c r="O41" s="1" t="s">
        <v>850</v>
      </c>
      <c r="P41" s="1" t="s">
        <v>851</v>
      </c>
      <c r="Q41" s="1" t="s">
        <v>852</v>
      </c>
      <c r="R41" s="1" t="s">
        <v>1050</v>
      </c>
      <c r="S41" s="1" t="s">
        <v>854</v>
      </c>
      <c r="T41" s="1" t="s">
        <v>855</v>
      </c>
      <c r="U41" s="1" t="s">
        <v>813</v>
      </c>
      <c r="V41" s="1" t="s">
        <v>856</v>
      </c>
    </row>
    <row r="42" s="1" customFormat="1" spans="1:22">
      <c r="A42" s="3">
        <v>999229380034089</v>
      </c>
      <c r="B42" s="1" t="s">
        <v>1051</v>
      </c>
      <c r="C42" s="1" t="s">
        <v>1052</v>
      </c>
      <c r="D42" s="1" t="s">
        <v>970</v>
      </c>
      <c r="E42" s="1" t="s">
        <v>1053</v>
      </c>
      <c r="F42" s="1" t="s">
        <v>897</v>
      </c>
      <c r="G42" s="1" t="s">
        <v>845</v>
      </c>
      <c r="H42" s="1" t="s">
        <v>846</v>
      </c>
      <c r="I42" s="1" t="s">
        <v>1054</v>
      </c>
      <c r="J42" s="1" t="s">
        <v>848</v>
      </c>
      <c r="K42" s="1" t="s">
        <v>1054</v>
      </c>
      <c r="L42" s="1" t="s">
        <v>1054</v>
      </c>
      <c r="M42" s="1" t="s">
        <v>849</v>
      </c>
      <c r="N42" s="1" t="s">
        <v>849</v>
      </c>
      <c r="O42" s="1" t="s">
        <v>850</v>
      </c>
      <c r="P42" s="1" t="s">
        <v>851</v>
      </c>
      <c r="Q42" s="1" t="s">
        <v>852</v>
      </c>
      <c r="R42" s="1" t="s">
        <v>1055</v>
      </c>
      <c r="S42" s="1" t="s">
        <v>854</v>
      </c>
      <c r="T42" s="1" t="s">
        <v>855</v>
      </c>
      <c r="U42" s="1" t="s">
        <v>813</v>
      </c>
      <c r="V42" s="1" t="s">
        <v>868</v>
      </c>
    </row>
    <row r="43" s="1" customFormat="1" spans="1:22">
      <c r="A43" s="3">
        <v>999229379514079</v>
      </c>
      <c r="B43" s="1" t="s">
        <v>1051</v>
      </c>
      <c r="C43" s="1" t="s">
        <v>1056</v>
      </c>
      <c r="D43" s="1" t="s">
        <v>1057</v>
      </c>
      <c r="E43" s="1" t="s">
        <v>1058</v>
      </c>
      <c r="F43" s="1" t="s">
        <v>897</v>
      </c>
      <c r="G43" s="1" t="s">
        <v>845</v>
      </c>
      <c r="H43" s="1" t="s">
        <v>846</v>
      </c>
      <c r="I43" s="1" t="s">
        <v>1059</v>
      </c>
      <c r="J43" s="1" t="s">
        <v>848</v>
      </c>
      <c r="K43" s="1" t="s">
        <v>1059</v>
      </c>
      <c r="L43" s="1" t="s">
        <v>1059</v>
      </c>
      <c r="M43" s="1" t="s">
        <v>849</v>
      </c>
      <c r="N43" s="1" t="s">
        <v>849</v>
      </c>
      <c r="O43" s="1" t="s">
        <v>850</v>
      </c>
      <c r="P43" s="1" t="s">
        <v>851</v>
      </c>
      <c r="Q43" s="1" t="s">
        <v>852</v>
      </c>
      <c r="R43" s="1" t="s">
        <v>1060</v>
      </c>
      <c r="S43" s="1" t="s">
        <v>854</v>
      </c>
      <c r="T43" s="1" t="s">
        <v>855</v>
      </c>
      <c r="U43" s="1" t="s">
        <v>813</v>
      </c>
      <c r="V43" s="1" t="s">
        <v>1061</v>
      </c>
    </row>
    <row r="44" s="1" customFormat="1" spans="1:22">
      <c r="A44" s="3">
        <v>999229379042662</v>
      </c>
      <c r="B44" s="1" t="s">
        <v>1051</v>
      </c>
      <c r="C44" s="1" t="s">
        <v>1062</v>
      </c>
      <c r="D44" s="1" t="s">
        <v>1063</v>
      </c>
      <c r="E44" s="1" t="s">
        <v>1064</v>
      </c>
      <c r="F44" s="1" t="s">
        <v>944</v>
      </c>
      <c r="G44" s="1" t="s">
        <v>845</v>
      </c>
      <c r="H44" s="1" t="s">
        <v>846</v>
      </c>
      <c r="I44" s="1" t="s">
        <v>1065</v>
      </c>
      <c r="J44" s="1" t="s">
        <v>848</v>
      </c>
      <c r="K44" s="1" t="s">
        <v>1065</v>
      </c>
      <c r="L44" s="1" t="s">
        <v>1065</v>
      </c>
      <c r="M44" s="1" t="s">
        <v>849</v>
      </c>
      <c r="N44" s="1" t="s">
        <v>849</v>
      </c>
      <c r="O44" s="1" t="s">
        <v>850</v>
      </c>
      <c r="P44" s="1" t="s">
        <v>851</v>
      </c>
      <c r="Q44" s="1" t="s">
        <v>852</v>
      </c>
      <c r="R44" s="1" t="s">
        <v>1066</v>
      </c>
      <c r="S44" s="1" t="s">
        <v>854</v>
      </c>
      <c r="T44" s="1" t="s">
        <v>855</v>
      </c>
      <c r="U44" s="1" t="s">
        <v>813</v>
      </c>
      <c r="V44" s="1" t="s">
        <v>1061</v>
      </c>
    </row>
    <row r="45" s="1" customFormat="1" spans="1:22">
      <c r="A45" s="1" t="s">
        <v>1067</v>
      </c>
      <c r="B45" s="1" t="s">
        <v>1051</v>
      </c>
      <c r="C45" s="1" t="s">
        <v>1068</v>
      </c>
      <c r="D45" s="1" t="s">
        <v>1069</v>
      </c>
      <c r="E45" s="1" t="s">
        <v>1070</v>
      </c>
      <c r="F45" s="1" t="s">
        <v>1071</v>
      </c>
      <c r="G45" s="1" t="s">
        <v>897</v>
      </c>
      <c r="H45" s="1" t="s">
        <v>846</v>
      </c>
      <c r="I45" s="1" t="s">
        <v>850</v>
      </c>
      <c r="J45" s="1" t="s">
        <v>848</v>
      </c>
      <c r="K45" s="1" t="s">
        <v>850</v>
      </c>
      <c r="L45" s="1" t="s">
        <v>850</v>
      </c>
      <c r="M45" s="1" t="s">
        <v>849</v>
      </c>
      <c r="N45" s="1" t="s">
        <v>849</v>
      </c>
      <c r="O45" s="1" t="s">
        <v>850</v>
      </c>
      <c r="P45" s="1" t="s">
        <v>851</v>
      </c>
      <c r="Q45" s="1" t="s">
        <v>852</v>
      </c>
      <c r="R45" s="1" t="s">
        <v>1072</v>
      </c>
      <c r="S45" s="1" t="s">
        <v>854</v>
      </c>
      <c r="T45" s="1" t="s">
        <v>855</v>
      </c>
      <c r="U45" s="1" t="s">
        <v>813</v>
      </c>
      <c r="V45" s="1" t="s">
        <v>856</v>
      </c>
    </row>
    <row r="46" s="1" customFormat="1" spans="1:22">
      <c r="A46" s="3">
        <v>999229378530953</v>
      </c>
      <c r="B46" s="1" t="s">
        <v>1051</v>
      </c>
      <c r="C46" s="1" t="s">
        <v>1073</v>
      </c>
      <c r="D46" s="1" t="s">
        <v>1074</v>
      </c>
      <c r="E46" s="1" t="s">
        <v>1075</v>
      </c>
      <c r="F46" s="1" t="s">
        <v>841</v>
      </c>
      <c r="G46" s="1" t="s">
        <v>845</v>
      </c>
      <c r="H46" s="1" t="s">
        <v>846</v>
      </c>
      <c r="I46" s="1" t="s">
        <v>1076</v>
      </c>
      <c r="J46" s="1" t="s">
        <v>848</v>
      </c>
      <c r="K46" s="1" t="s">
        <v>1076</v>
      </c>
      <c r="L46" s="1" t="s">
        <v>1076</v>
      </c>
      <c r="M46" s="1" t="s">
        <v>849</v>
      </c>
      <c r="N46" s="1" t="s">
        <v>849</v>
      </c>
      <c r="O46" s="1" t="s">
        <v>850</v>
      </c>
      <c r="P46" s="1" t="s">
        <v>851</v>
      </c>
      <c r="Q46" s="1" t="s">
        <v>852</v>
      </c>
      <c r="R46" s="1" t="s">
        <v>1077</v>
      </c>
      <c r="S46" s="1" t="s">
        <v>854</v>
      </c>
      <c r="T46" s="1" t="s">
        <v>855</v>
      </c>
      <c r="U46" s="1" t="s">
        <v>813</v>
      </c>
      <c r="V46" s="1" t="s">
        <v>924</v>
      </c>
    </row>
    <row r="47" s="1" customFormat="1" spans="1:22">
      <c r="A47" s="3">
        <v>999229378268879</v>
      </c>
      <c r="B47" s="1" t="s">
        <v>1051</v>
      </c>
      <c r="C47" s="1" t="s">
        <v>1078</v>
      </c>
      <c r="D47" s="1" t="s">
        <v>975</v>
      </c>
      <c r="E47" s="1" t="s">
        <v>1079</v>
      </c>
      <c r="F47" s="1" t="s">
        <v>944</v>
      </c>
      <c r="G47" s="1" t="s">
        <v>845</v>
      </c>
      <c r="H47" s="1" t="s">
        <v>846</v>
      </c>
      <c r="I47" s="1" t="s">
        <v>1015</v>
      </c>
      <c r="J47" s="1" t="s">
        <v>848</v>
      </c>
      <c r="K47" s="1" t="s">
        <v>1015</v>
      </c>
      <c r="L47" s="1" t="s">
        <v>1015</v>
      </c>
      <c r="M47" s="1" t="s">
        <v>849</v>
      </c>
      <c r="N47" s="1" t="s">
        <v>849</v>
      </c>
      <c r="O47" s="1" t="s">
        <v>850</v>
      </c>
      <c r="P47" s="1" t="s">
        <v>851</v>
      </c>
      <c r="Q47" s="1" t="s">
        <v>852</v>
      </c>
      <c r="R47" s="1" t="s">
        <v>1080</v>
      </c>
      <c r="S47" s="1" t="s">
        <v>854</v>
      </c>
      <c r="T47" s="1" t="s">
        <v>855</v>
      </c>
      <c r="U47" s="1" t="s">
        <v>813</v>
      </c>
      <c r="V47" s="1" t="s">
        <v>856</v>
      </c>
    </row>
    <row r="48" s="1" customFormat="1" spans="1:22">
      <c r="A48" s="3">
        <v>999229378263345</v>
      </c>
      <c r="B48" s="1" t="s">
        <v>1051</v>
      </c>
      <c r="C48" s="1" t="s">
        <v>1081</v>
      </c>
      <c r="D48" s="1" t="s">
        <v>975</v>
      </c>
      <c r="E48" s="1" t="s">
        <v>1082</v>
      </c>
      <c r="F48" s="1" t="s">
        <v>944</v>
      </c>
      <c r="G48" s="1" t="s">
        <v>845</v>
      </c>
      <c r="H48" s="1" t="s">
        <v>846</v>
      </c>
      <c r="I48" s="1" t="s">
        <v>1015</v>
      </c>
      <c r="J48" s="1" t="s">
        <v>848</v>
      </c>
      <c r="K48" s="1" t="s">
        <v>1015</v>
      </c>
      <c r="L48" s="1" t="s">
        <v>1015</v>
      </c>
      <c r="M48" s="1" t="s">
        <v>849</v>
      </c>
      <c r="N48" s="1" t="s">
        <v>849</v>
      </c>
      <c r="O48" s="1" t="s">
        <v>850</v>
      </c>
      <c r="P48" s="1" t="s">
        <v>851</v>
      </c>
      <c r="Q48" s="1" t="s">
        <v>852</v>
      </c>
      <c r="R48" s="1" t="s">
        <v>1083</v>
      </c>
      <c r="S48" s="1" t="s">
        <v>854</v>
      </c>
      <c r="T48" s="1" t="s">
        <v>855</v>
      </c>
      <c r="U48" s="1" t="s">
        <v>813</v>
      </c>
      <c r="V48" s="1" t="s">
        <v>856</v>
      </c>
    </row>
    <row r="49" s="1" customFormat="1" spans="1:22">
      <c r="A49" s="3">
        <v>999229378250023</v>
      </c>
      <c r="B49" s="1" t="s">
        <v>1051</v>
      </c>
      <c r="C49" s="1" t="s">
        <v>1084</v>
      </c>
      <c r="D49" s="1" t="s">
        <v>975</v>
      </c>
      <c r="E49" s="1" t="s">
        <v>1085</v>
      </c>
      <c r="F49" s="1" t="s">
        <v>944</v>
      </c>
      <c r="G49" s="1" t="s">
        <v>845</v>
      </c>
      <c r="H49" s="1" t="s">
        <v>846</v>
      </c>
      <c r="I49" s="1" t="s">
        <v>1015</v>
      </c>
      <c r="J49" s="1" t="s">
        <v>848</v>
      </c>
      <c r="K49" s="1" t="s">
        <v>1015</v>
      </c>
      <c r="L49" s="1" t="s">
        <v>1015</v>
      </c>
      <c r="M49" s="1" t="s">
        <v>849</v>
      </c>
      <c r="N49" s="1" t="s">
        <v>849</v>
      </c>
      <c r="O49" s="1" t="s">
        <v>850</v>
      </c>
      <c r="P49" s="1" t="s">
        <v>851</v>
      </c>
      <c r="Q49" s="1" t="s">
        <v>852</v>
      </c>
      <c r="R49" s="1" t="s">
        <v>1086</v>
      </c>
      <c r="S49" s="1" t="s">
        <v>854</v>
      </c>
      <c r="T49" s="1" t="s">
        <v>855</v>
      </c>
      <c r="U49" s="1" t="s">
        <v>813</v>
      </c>
      <c r="V49" s="1" t="s">
        <v>856</v>
      </c>
    </row>
    <row r="50" s="1" customFormat="1" spans="1:22">
      <c r="A50" s="3">
        <v>999229378118720</v>
      </c>
      <c r="B50" s="1" t="s">
        <v>1051</v>
      </c>
      <c r="C50" s="1" t="s">
        <v>1087</v>
      </c>
      <c r="D50" s="1" t="s">
        <v>1088</v>
      </c>
      <c r="E50" s="1" t="s">
        <v>1089</v>
      </c>
      <c r="F50" s="1" t="s">
        <v>897</v>
      </c>
      <c r="G50" s="1" t="s">
        <v>845</v>
      </c>
      <c r="H50" s="1" t="s">
        <v>846</v>
      </c>
      <c r="I50" s="1" t="s">
        <v>1090</v>
      </c>
      <c r="J50" s="1" t="s">
        <v>848</v>
      </c>
      <c r="K50" s="1" t="s">
        <v>1090</v>
      </c>
      <c r="L50" s="1" t="s">
        <v>1090</v>
      </c>
      <c r="M50" s="1" t="s">
        <v>849</v>
      </c>
      <c r="N50" s="1" t="s">
        <v>849</v>
      </c>
      <c r="O50" s="1" t="s">
        <v>850</v>
      </c>
      <c r="P50" s="1" t="s">
        <v>851</v>
      </c>
      <c r="Q50" s="1" t="s">
        <v>852</v>
      </c>
      <c r="R50" s="1" t="s">
        <v>1091</v>
      </c>
      <c r="S50" s="1" t="s">
        <v>854</v>
      </c>
      <c r="T50" s="1" t="s">
        <v>855</v>
      </c>
      <c r="U50" s="1" t="s">
        <v>813</v>
      </c>
      <c r="V50" s="1" t="s">
        <v>856</v>
      </c>
    </row>
    <row r="51" s="1" customFormat="1" spans="1:22">
      <c r="A51" s="3">
        <v>999229378022389</v>
      </c>
      <c r="B51" s="1" t="s">
        <v>1051</v>
      </c>
      <c r="C51" s="1" t="s">
        <v>1092</v>
      </c>
      <c r="D51" s="1" t="s">
        <v>875</v>
      </c>
      <c r="E51" s="1" t="s">
        <v>1093</v>
      </c>
      <c r="F51" s="1" t="s">
        <v>841</v>
      </c>
      <c r="G51" s="1" t="s">
        <v>845</v>
      </c>
      <c r="H51" s="1" t="s">
        <v>846</v>
      </c>
      <c r="I51" s="1" t="s">
        <v>1094</v>
      </c>
      <c r="J51" s="1" t="s">
        <v>848</v>
      </c>
      <c r="K51" s="1" t="s">
        <v>1094</v>
      </c>
      <c r="L51" s="1" t="s">
        <v>1094</v>
      </c>
      <c r="M51" s="1" t="s">
        <v>849</v>
      </c>
      <c r="N51" s="1" t="s">
        <v>849</v>
      </c>
      <c r="O51" s="1" t="s">
        <v>850</v>
      </c>
      <c r="P51" s="1" t="s">
        <v>851</v>
      </c>
      <c r="Q51" s="1" t="s">
        <v>852</v>
      </c>
      <c r="R51" s="1" t="s">
        <v>1095</v>
      </c>
      <c r="S51" s="1" t="s">
        <v>854</v>
      </c>
      <c r="T51" s="1" t="s">
        <v>855</v>
      </c>
      <c r="U51" s="1" t="s">
        <v>813</v>
      </c>
      <c r="V51" s="1" t="s">
        <v>856</v>
      </c>
    </row>
    <row r="52" s="1" customFormat="1" spans="1:22">
      <c r="A52" s="3">
        <v>999229377286995</v>
      </c>
      <c r="B52" s="1" t="s">
        <v>1051</v>
      </c>
      <c r="C52" s="1" t="s">
        <v>1096</v>
      </c>
      <c r="D52" s="1" t="s">
        <v>1097</v>
      </c>
      <c r="E52" s="1" t="s">
        <v>1098</v>
      </c>
      <c r="F52" s="1" t="s">
        <v>993</v>
      </c>
      <c r="G52" s="1" t="s">
        <v>897</v>
      </c>
      <c r="H52" s="1" t="s">
        <v>846</v>
      </c>
      <c r="I52" s="1" t="s">
        <v>1099</v>
      </c>
      <c r="J52" s="1" t="s">
        <v>848</v>
      </c>
      <c r="K52" s="1" t="s">
        <v>1099</v>
      </c>
      <c r="L52" s="1" t="s">
        <v>850</v>
      </c>
      <c r="M52" s="1" t="s">
        <v>1100</v>
      </c>
      <c r="N52" s="1" t="s">
        <v>1100</v>
      </c>
      <c r="O52" s="1" t="s">
        <v>850</v>
      </c>
      <c r="P52" s="1" t="s">
        <v>851</v>
      </c>
      <c r="Q52" s="1" t="s">
        <v>852</v>
      </c>
      <c r="R52" s="1" t="s">
        <v>1101</v>
      </c>
      <c r="S52" s="1" t="s">
        <v>854</v>
      </c>
      <c r="T52" s="1" t="s">
        <v>855</v>
      </c>
      <c r="U52" s="1" t="s">
        <v>813</v>
      </c>
      <c r="V52" s="1" t="s">
        <v>1102</v>
      </c>
    </row>
    <row r="53" s="1" customFormat="1" spans="1:22">
      <c r="A53" s="3">
        <v>999229375714980</v>
      </c>
      <c r="B53" s="1" t="s">
        <v>1103</v>
      </c>
      <c r="C53" s="1" t="s">
        <v>1104</v>
      </c>
      <c r="D53" s="1" t="s">
        <v>975</v>
      </c>
      <c r="E53" s="1" t="s">
        <v>1105</v>
      </c>
      <c r="F53" s="1" t="s">
        <v>979</v>
      </c>
      <c r="G53" s="1" t="s">
        <v>845</v>
      </c>
      <c r="H53" s="1" t="s">
        <v>846</v>
      </c>
      <c r="I53" s="1" t="s">
        <v>1106</v>
      </c>
      <c r="J53" s="1" t="s">
        <v>848</v>
      </c>
      <c r="K53" s="1" t="s">
        <v>1106</v>
      </c>
      <c r="L53" s="1" t="s">
        <v>1106</v>
      </c>
      <c r="M53" s="1" t="s">
        <v>849</v>
      </c>
      <c r="N53" s="1" t="s">
        <v>849</v>
      </c>
      <c r="O53" s="1" t="s">
        <v>850</v>
      </c>
      <c r="P53" s="1" t="s">
        <v>851</v>
      </c>
      <c r="Q53" s="1" t="s">
        <v>852</v>
      </c>
      <c r="R53" s="1" t="s">
        <v>1107</v>
      </c>
      <c r="S53" s="1" t="s">
        <v>854</v>
      </c>
      <c r="T53" s="1" t="s">
        <v>855</v>
      </c>
      <c r="U53" s="1" t="s">
        <v>813</v>
      </c>
      <c r="V53" s="1" t="s">
        <v>856</v>
      </c>
    </row>
    <row r="54" s="1" customFormat="1" spans="1:22">
      <c r="A54" s="3">
        <v>999229374189264</v>
      </c>
      <c r="B54" s="1" t="s">
        <v>1103</v>
      </c>
      <c r="C54" s="1" t="s">
        <v>1108</v>
      </c>
      <c r="D54" s="1" t="s">
        <v>1109</v>
      </c>
      <c r="E54" s="1" t="s">
        <v>1110</v>
      </c>
      <c r="F54" s="1" t="s">
        <v>841</v>
      </c>
      <c r="G54" s="1" t="s">
        <v>845</v>
      </c>
      <c r="H54" s="1" t="s">
        <v>846</v>
      </c>
      <c r="I54" s="1" t="s">
        <v>1111</v>
      </c>
      <c r="J54" s="1" t="s">
        <v>848</v>
      </c>
      <c r="K54" s="1" t="s">
        <v>1111</v>
      </c>
      <c r="L54" s="1" t="s">
        <v>1111</v>
      </c>
      <c r="M54" s="1" t="s">
        <v>849</v>
      </c>
      <c r="N54" s="1" t="s">
        <v>849</v>
      </c>
      <c r="O54" s="1" t="s">
        <v>850</v>
      </c>
      <c r="P54" s="1" t="s">
        <v>851</v>
      </c>
      <c r="Q54" s="1" t="s">
        <v>852</v>
      </c>
      <c r="R54" s="1" t="s">
        <v>1112</v>
      </c>
      <c r="S54" s="1" t="s">
        <v>854</v>
      </c>
      <c r="T54" s="1" t="s">
        <v>855</v>
      </c>
      <c r="U54" s="1" t="s">
        <v>813</v>
      </c>
      <c r="V54" s="1" t="s">
        <v>868</v>
      </c>
    </row>
    <row r="55" s="1" customFormat="1" spans="1:22">
      <c r="A55" s="3">
        <v>999229371208391</v>
      </c>
      <c r="B55" s="1" t="s">
        <v>1103</v>
      </c>
      <c r="C55" s="1" t="s">
        <v>1113</v>
      </c>
      <c r="D55" s="1" t="s">
        <v>1114</v>
      </c>
      <c r="E55" s="1" t="s">
        <v>1115</v>
      </c>
      <c r="F55" s="1" t="s">
        <v>944</v>
      </c>
      <c r="G55" s="1" t="s">
        <v>845</v>
      </c>
      <c r="H55" s="1" t="s">
        <v>846</v>
      </c>
      <c r="I55" s="1" t="s">
        <v>1116</v>
      </c>
      <c r="J55" s="1" t="s">
        <v>848</v>
      </c>
      <c r="K55" s="1" t="s">
        <v>1116</v>
      </c>
      <c r="L55" s="1" t="s">
        <v>1116</v>
      </c>
      <c r="M55" s="1" t="s">
        <v>849</v>
      </c>
      <c r="N55" s="1" t="s">
        <v>849</v>
      </c>
      <c r="O55" s="1" t="s">
        <v>850</v>
      </c>
      <c r="P55" s="1" t="s">
        <v>851</v>
      </c>
      <c r="Q55" s="1" t="s">
        <v>852</v>
      </c>
      <c r="R55" s="1" t="s">
        <v>1117</v>
      </c>
      <c r="S55" s="1" t="s">
        <v>854</v>
      </c>
      <c r="T55" s="1" t="s">
        <v>855</v>
      </c>
      <c r="U55" s="1" t="s">
        <v>813</v>
      </c>
      <c r="V55" s="1" t="s">
        <v>856</v>
      </c>
    </row>
    <row r="56" s="1" customFormat="1" spans="1:22">
      <c r="A56" s="3">
        <v>999229368808090</v>
      </c>
      <c r="B56" s="1" t="s">
        <v>1103</v>
      </c>
      <c r="C56" s="1" t="s">
        <v>1118</v>
      </c>
      <c r="D56" s="1" t="s">
        <v>1119</v>
      </c>
      <c r="E56" s="1" t="s">
        <v>1120</v>
      </c>
      <c r="F56" s="1" t="s">
        <v>841</v>
      </c>
      <c r="G56" s="1" t="s">
        <v>845</v>
      </c>
      <c r="H56" s="1" t="s">
        <v>846</v>
      </c>
      <c r="I56" s="1" t="s">
        <v>1121</v>
      </c>
      <c r="J56" s="1" t="s">
        <v>848</v>
      </c>
      <c r="K56" s="1" t="s">
        <v>1121</v>
      </c>
      <c r="L56" s="1" t="s">
        <v>1121</v>
      </c>
      <c r="M56" s="1" t="s">
        <v>849</v>
      </c>
      <c r="N56" s="1" t="s">
        <v>849</v>
      </c>
      <c r="O56" s="1" t="s">
        <v>850</v>
      </c>
      <c r="P56" s="1" t="s">
        <v>851</v>
      </c>
      <c r="Q56" s="1" t="s">
        <v>852</v>
      </c>
      <c r="R56" s="1" t="s">
        <v>1122</v>
      </c>
      <c r="S56" s="1" t="s">
        <v>854</v>
      </c>
      <c r="T56" s="1" t="s">
        <v>855</v>
      </c>
      <c r="U56" s="1" t="s">
        <v>813</v>
      </c>
      <c r="V56" s="1" t="s">
        <v>856</v>
      </c>
    </row>
    <row r="57" s="1" customFormat="1" spans="1:22">
      <c r="A57" s="3">
        <v>999229366776122</v>
      </c>
      <c r="B57" s="1" t="s">
        <v>1103</v>
      </c>
      <c r="C57" s="1" t="s">
        <v>1123</v>
      </c>
      <c r="D57" s="1" t="s">
        <v>1124</v>
      </c>
      <c r="E57" s="1" t="s">
        <v>1125</v>
      </c>
      <c r="F57" s="1" t="s">
        <v>944</v>
      </c>
      <c r="G57" s="1" t="s">
        <v>845</v>
      </c>
      <c r="H57" s="1" t="s">
        <v>846</v>
      </c>
      <c r="I57" s="1" t="s">
        <v>1126</v>
      </c>
      <c r="J57" s="1" t="s">
        <v>848</v>
      </c>
      <c r="K57" s="1" t="s">
        <v>1126</v>
      </c>
      <c r="L57" s="1" t="s">
        <v>1126</v>
      </c>
      <c r="M57" s="1" t="s">
        <v>849</v>
      </c>
      <c r="N57" s="1" t="s">
        <v>849</v>
      </c>
      <c r="O57" s="1" t="s">
        <v>850</v>
      </c>
      <c r="P57" s="1" t="s">
        <v>851</v>
      </c>
      <c r="Q57" s="1" t="s">
        <v>852</v>
      </c>
      <c r="R57" s="1" t="s">
        <v>1127</v>
      </c>
      <c r="S57" s="1" t="s">
        <v>854</v>
      </c>
      <c r="T57" s="1" t="s">
        <v>855</v>
      </c>
      <c r="U57" s="1" t="s">
        <v>813</v>
      </c>
      <c r="V57" s="1" t="s">
        <v>856</v>
      </c>
    </row>
    <row r="58" s="1" customFormat="1" spans="1:22">
      <c r="A58" s="3">
        <v>999229365471270</v>
      </c>
      <c r="B58" s="1" t="s">
        <v>1103</v>
      </c>
      <c r="C58" s="1" t="s">
        <v>1128</v>
      </c>
      <c r="D58" s="1" t="s">
        <v>1129</v>
      </c>
      <c r="E58" s="1" t="s">
        <v>1130</v>
      </c>
      <c r="F58" s="1" t="s">
        <v>944</v>
      </c>
      <c r="G58" s="1" t="s">
        <v>845</v>
      </c>
      <c r="H58" s="1" t="s">
        <v>846</v>
      </c>
      <c r="I58" s="1" t="s">
        <v>1131</v>
      </c>
      <c r="J58" s="1" t="s">
        <v>848</v>
      </c>
      <c r="K58" s="1" t="s">
        <v>1131</v>
      </c>
      <c r="L58" s="1" t="s">
        <v>1131</v>
      </c>
      <c r="M58" s="1" t="s">
        <v>849</v>
      </c>
      <c r="N58" s="1" t="s">
        <v>849</v>
      </c>
      <c r="O58" s="1" t="s">
        <v>850</v>
      </c>
      <c r="P58" s="1" t="s">
        <v>851</v>
      </c>
      <c r="Q58" s="1" t="s">
        <v>852</v>
      </c>
      <c r="R58" s="1" t="s">
        <v>1132</v>
      </c>
      <c r="S58" s="1" t="s">
        <v>854</v>
      </c>
      <c r="T58" s="1" t="s">
        <v>855</v>
      </c>
      <c r="U58" s="1" t="s">
        <v>813</v>
      </c>
      <c r="V58" s="1" t="s">
        <v>868</v>
      </c>
    </row>
    <row r="59" s="1" customFormat="1" spans="1:22">
      <c r="A59" s="3">
        <v>999229364134405</v>
      </c>
      <c r="B59" s="1" t="s">
        <v>1133</v>
      </c>
      <c r="C59" s="1" t="s">
        <v>1134</v>
      </c>
      <c r="D59" s="1" t="s">
        <v>1057</v>
      </c>
      <c r="E59" s="1" t="s">
        <v>1135</v>
      </c>
      <c r="F59" s="1" t="s">
        <v>944</v>
      </c>
      <c r="G59" s="1" t="s">
        <v>845</v>
      </c>
      <c r="H59" s="1" t="s">
        <v>846</v>
      </c>
      <c r="I59" s="1" t="s">
        <v>1136</v>
      </c>
      <c r="J59" s="1" t="s">
        <v>848</v>
      </c>
      <c r="K59" s="1" t="s">
        <v>1136</v>
      </c>
      <c r="L59" s="1" t="s">
        <v>1136</v>
      </c>
      <c r="M59" s="1" t="s">
        <v>849</v>
      </c>
      <c r="N59" s="1" t="s">
        <v>849</v>
      </c>
      <c r="O59" s="1" t="s">
        <v>850</v>
      </c>
      <c r="P59" s="1" t="s">
        <v>851</v>
      </c>
      <c r="Q59" s="1" t="s">
        <v>852</v>
      </c>
      <c r="R59" s="1" t="s">
        <v>1137</v>
      </c>
      <c r="S59" s="1" t="s">
        <v>854</v>
      </c>
      <c r="T59" s="1" t="s">
        <v>855</v>
      </c>
      <c r="U59" s="1" t="s">
        <v>813</v>
      </c>
      <c r="V59" s="1" t="s">
        <v>1061</v>
      </c>
    </row>
    <row r="60" s="1" customFormat="1" spans="1:22">
      <c r="A60" s="3">
        <v>999229363355377</v>
      </c>
      <c r="B60" s="1" t="s">
        <v>1133</v>
      </c>
      <c r="C60" s="1" t="s">
        <v>1138</v>
      </c>
      <c r="D60" s="1" t="s">
        <v>1139</v>
      </c>
      <c r="E60" s="1" t="s">
        <v>1140</v>
      </c>
      <c r="F60" s="1" t="s">
        <v>897</v>
      </c>
      <c r="G60" s="1" t="s">
        <v>845</v>
      </c>
      <c r="H60" s="1" t="s">
        <v>846</v>
      </c>
      <c r="I60" s="1" t="s">
        <v>1141</v>
      </c>
      <c r="J60" s="1" t="s">
        <v>848</v>
      </c>
      <c r="K60" s="1" t="s">
        <v>1141</v>
      </c>
      <c r="L60" s="1" t="s">
        <v>1141</v>
      </c>
      <c r="M60" s="1" t="s">
        <v>849</v>
      </c>
      <c r="N60" s="1" t="s">
        <v>849</v>
      </c>
      <c r="O60" s="1" t="s">
        <v>850</v>
      </c>
      <c r="P60" s="1" t="s">
        <v>851</v>
      </c>
      <c r="Q60" s="1" t="s">
        <v>852</v>
      </c>
      <c r="R60" s="1" t="s">
        <v>1142</v>
      </c>
      <c r="S60" s="1" t="s">
        <v>854</v>
      </c>
      <c r="T60" s="1" t="s">
        <v>855</v>
      </c>
      <c r="U60" s="1" t="s">
        <v>813</v>
      </c>
      <c r="V60" s="1" t="s">
        <v>868</v>
      </c>
    </row>
    <row r="61" s="1" customFormat="1" spans="1:22">
      <c r="A61" s="3">
        <v>999229361422328</v>
      </c>
      <c r="B61" s="1" t="s">
        <v>1133</v>
      </c>
      <c r="C61" s="1" t="s">
        <v>1143</v>
      </c>
      <c r="D61" s="1" t="s">
        <v>899</v>
      </c>
      <c r="E61" s="1" t="s">
        <v>1144</v>
      </c>
      <c r="F61" s="1" t="s">
        <v>841</v>
      </c>
      <c r="G61" s="1" t="s">
        <v>845</v>
      </c>
      <c r="H61" s="1" t="s">
        <v>846</v>
      </c>
      <c r="I61" s="1" t="s">
        <v>1145</v>
      </c>
      <c r="J61" s="1" t="s">
        <v>848</v>
      </c>
      <c r="K61" s="1" t="s">
        <v>1145</v>
      </c>
      <c r="L61" s="1" t="s">
        <v>1145</v>
      </c>
      <c r="M61" s="1" t="s">
        <v>849</v>
      </c>
      <c r="N61" s="1" t="s">
        <v>849</v>
      </c>
      <c r="O61" s="1" t="s">
        <v>850</v>
      </c>
      <c r="P61" s="1" t="s">
        <v>851</v>
      </c>
      <c r="Q61" s="1" t="s">
        <v>852</v>
      </c>
      <c r="R61" s="1" t="s">
        <v>1146</v>
      </c>
      <c r="S61" s="1" t="s">
        <v>854</v>
      </c>
      <c r="T61" s="1" t="s">
        <v>855</v>
      </c>
      <c r="U61" s="1" t="s">
        <v>813</v>
      </c>
      <c r="V61" s="1" t="s">
        <v>868</v>
      </c>
    </row>
    <row r="62" s="1" customFormat="1" spans="1:22">
      <c r="A62" s="3">
        <v>999229353100937</v>
      </c>
      <c r="B62" s="1" t="s">
        <v>1147</v>
      </c>
      <c r="C62" s="1" t="s">
        <v>1148</v>
      </c>
      <c r="D62" s="1" t="s">
        <v>1149</v>
      </c>
      <c r="E62" s="1" t="s">
        <v>1150</v>
      </c>
      <c r="F62" s="1" t="s">
        <v>1103</v>
      </c>
      <c r="G62" s="1" t="s">
        <v>845</v>
      </c>
      <c r="H62" s="1" t="s">
        <v>846</v>
      </c>
      <c r="I62" s="1" t="s">
        <v>1151</v>
      </c>
      <c r="J62" s="1" t="s">
        <v>848</v>
      </c>
      <c r="K62" s="1" t="s">
        <v>1151</v>
      </c>
      <c r="L62" s="1" t="s">
        <v>1151</v>
      </c>
      <c r="M62" s="1" t="s">
        <v>849</v>
      </c>
      <c r="N62" s="1" t="s">
        <v>849</v>
      </c>
      <c r="O62" s="1" t="s">
        <v>850</v>
      </c>
      <c r="P62" s="1" t="s">
        <v>851</v>
      </c>
      <c r="Q62" s="1" t="s">
        <v>852</v>
      </c>
      <c r="R62" s="1" t="s">
        <v>1152</v>
      </c>
      <c r="S62" s="1" t="s">
        <v>854</v>
      </c>
      <c r="T62" s="1" t="s">
        <v>855</v>
      </c>
      <c r="U62" s="1" t="s">
        <v>813</v>
      </c>
      <c r="V62" s="1" t="s">
        <v>1061</v>
      </c>
    </row>
    <row r="63" s="1" customFormat="1" spans="1:22">
      <c r="A63" s="3">
        <v>999229352556213</v>
      </c>
      <c r="B63" s="1" t="s">
        <v>1147</v>
      </c>
      <c r="C63" s="1" t="s">
        <v>1153</v>
      </c>
      <c r="D63" s="1" t="s">
        <v>1154</v>
      </c>
      <c r="E63" s="1" t="s">
        <v>1155</v>
      </c>
      <c r="F63" s="1" t="s">
        <v>944</v>
      </c>
      <c r="G63" s="1" t="s">
        <v>845</v>
      </c>
      <c r="H63" s="1" t="s">
        <v>846</v>
      </c>
      <c r="I63" s="1" t="s">
        <v>1156</v>
      </c>
      <c r="J63" s="1" t="s">
        <v>848</v>
      </c>
      <c r="K63" s="1" t="s">
        <v>1156</v>
      </c>
      <c r="L63" s="1" t="s">
        <v>1156</v>
      </c>
      <c r="M63" s="1" t="s">
        <v>849</v>
      </c>
      <c r="N63" s="1" t="s">
        <v>849</v>
      </c>
      <c r="O63" s="1" t="s">
        <v>850</v>
      </c>
      <c r="P63" s="1" t="s">
        <v>851</v>
      </c>
      <c r="Q63" s="1" t="s">
        <v>852</v>
      </c>
      <c r="R63" s="1" t="s">
        <v>1157</v>
      </c>
      <c r="S63" s="1" t="s">
        <v>854</v>
      </c>
      <c r="T63" s="1" t="s">
        <v>855</v>
      </c>
      <c r="U63" s="1" t="s">
        <v>813</v>
      </c>
      <c r="V63" s="1" t="s">
        <v>868</v>
      </c>
    </row>
    <row r="64" s="1" customFormat="1" spans="1:22">
      <c r="A64" s="3">
        <v>999229352345348</v>
      </c>
      <c r="B64" s="1" t="s">
        <v>1147</v>
      </c>
      <c r="C64" s="1" t="s">
        <v>1158</v>
      </c>
      <c r="D64" s="1" t="s">
        <v>1159</v>
      </c>
      <c r="E64" s="1" t="s">
        <v>1160</v>
      </c>
      <c r="F64" s="1" t="s">
        <v>897</v>
      </c>
      <c r="G64" s="1" t="s">
        <v>845</v>
      </c>
      <c r="H64" s="1" t="s">
        <v>846</v>
      </c>
      <c r="I64" s="1" t="s">
        <v>1161</v>
      </c>
      <c r="J64" s="1" t="s">
        <v>848</v>
      </c>
      <c r="K64" s="1" t="s">
        <v>1161</v>
      </c>
      <c r="L64" s="1" t="s">
        <v>1161</v>
      </c>
      <c r="M64" s="1" t="s">
        <v>849</v>
      </c>
      <c r="N64" s="1" t="s">
        <v>849</v>
      </c>
      <c r="O64" s="1" t="s">
        <v>850</v>
      </c>
      <c r="P64" s="1" t="s">
        <v>851</v>
      </c>
      <c r="Q64" s="1" t="s">
        <v>852</v>
      </c>
      <c r="R64" s="1" t="s">
        <v>1162</v>
      </c>
      <c r="S64" s="1" t="s">
        <v>854</v>
      </c>
      <c r="T64" s="1" t="s">
        <v>855</v>
      </c>
      <c r="U64" s="1" t="s">
        <v>813</v>
      </c>
      <c r="V64" s="1" t="s">
        <v>856</v>
      </c>
    </row>
    <row r="65" s="1" customFormat="1" spans="1:22">
      <c r="A65" s="3">
        <v>999229351753632</v>
      </c>
      <c r="B65" s="1" t="s">
        <v>1163</v>
      </c>
      <c r="C65" s="1" t="s">
        <v>1164</v>
      </c>
      <c r="D65" s="1" t="s">
        <v>975</v>
      </c>
      <c r="E65" s="1" t="s">
        <v>1165</v>
      </c>
      <c r="F65" s="1" t="s">
        <v>897</v>
      </c>
      <c r="G65" s="1" t="s">
        <v>845</v>
      </c>
      <c r="H65" s="1" t="s">
        <v>846</v>
      </c>
      <c r="I65" s="1" t="s">
        <v>1166</v>
      </c>
      <c r="J65" s="1" t="s">
        <v>848</v>
      </c>
      <c r="K65" s="1" t="s">
        <v>1166</v>
      </c>
      <c r="L65" s="1" t="s">
        <v>1166</v>
      </c>
      <c r="M65" s="1" t="s">
        <v>849</v>
      </c>
      <c r="N65" s="1" t="s">
        <v>849</v>
      </c>
      <c r="O65" s="1" t="s">
        <v>850</v>
      </c>
      <c r="P65" s="1" t="s">
        <v>851</v>
      </c>
      <c r="Q65" s="1" t="s">
        <v>852</v>
      </c>
      <c r="R65" s="1" t="s">
        <v>1167</v>
      </c>
      <c r="S65" s="1" t="s">
        <v>854</v>
      </c>
      <c r="T65" s="1" t="s">
        <v>855</v>
      </c>
      <c r="U65" s="1" t="s">
        <v>813</v>
      </c>
      <c r="V65" s="1" t="s">
        <v>856</v>
      </c>
    </row>
    <row r="66" s="1" customFormat="1" spans="1:22">
      <c r="A66" s="3">
        <v>999229347681150</v>
      </c>
      <c r="B66" s="1" t="s">
        <v>1168</v>
      </c>
      <c r="C66" s="1" t="s">
        <v>1169</v>
      </c>
      <c r="D66" s="1" t="s">
        <v>1170</v>
      </c>
      <c r="E66" s="1" t="s">
        <v>1171</v>
      </c>
      <c r="F66" s="1" t="s">
        <v>944</v>
      </c>
      <c r="G66" s="1" t="s">
        <v>845</v>
      </c>
      <c r="H66" s="1" t="s">
        <v>846</v>
      </c>
      <c r="I66" s="1" t="s">
        <v>1172</v>
      </c>
      <c r="J66" s="1" t="s">
        <v>848</v>
      </c>
      <c r="K66" s="1" t="s">
        <v>1172</v>
      </c>
      <c r="L66" s="1" t="s">
        <v>1172</v>
      </c>
      <c r="M66" s="1" t="s">
        <v>849</v>
      </c>
      <c r="N66" s="1" t="s">
        <v>849</v>
      </c>
      <c r="O66" s="1" t="s">
        <v>850</v>
      </c>
      <c r="P66" s="1" t="s">
        <v>851</v>
      </c>
      <c r="Q66" s="1" t="s">
        <v>852</v>
      </c>
      <c r="R66" s="1" t="s">
        <v>1173</v>
      </c>
      <c r="S66" s="1" t="s">
        <v>854</v>
      </c>
      <c r="T66" s="1" t="s">
        <v>855</v>
      </c>
      <c r="U66" s="1" t="s">
        <v>813</v>
      </c>
      <c r="V66" s="1" t="s">
        <v>856</v>
      </c>
    </row>
    <row r="67" s="1" customFormat="1" spans="1:22">
      <c r="A67" s="3">
        <v>999229346279034</v>
      </c>
      <c r="B67" s="1" t="s">
        <v>1168</v>
      </c>
      <c r="C67" s="1" t="s">
        <v>1174</v>
      </c>
      <c r="D67" s="1" t="s">
        <v>1069</v>
      </c>
      <c r="E67" s="1" t="s">
        <v>1175</v>
      </c>
      <c r="F67" s="1" t="s">
        <v>944</v>
      </c>
      <c r="G67" s="1" t="s">
        <v>845</v>
      </c>
      <c r="H67" s="1" t="s">
        <v>846</v>
      </c>
      <c r="I67" s="1" t="s">
        <v>1176</v>
      </c>
      <c r="J67" s="1" t="s">
        <v>848</v>
      </c>
      <c r="K67" s="1" t="s">
        <v>1176</v>
      </c>
      <c r="L67" s="1" t="s">
        <v>1176</v>
      </c>
      <c r="M67" s="1" t="s">
        <v>849</v>
      </c>
      <c r="N67" s="1" t="s">
        <v>849</v>
      </c>
      <c r="O67" s="1" t="s">
        <v>850</v>
      </c>
      <c r="P67" s="1" t="s">
        <v>851</v>
      </c>
      <c r="Q67" s="1" t="s">
        <v>852</v>
      </c>
      <c r="R67" s="1" t="s">
        <v>1177</v>
      </c>
      <c r="S67" s="1" t="s">
        <v>854</v>
      </c>
      <c r="T67" s="1" t="s">
        <v>855</v>
      </c>
      <c r="U67" s="1" t="s">
        <v>813</v>
      </c>
      <c r="V67" s="1" t="s">
        <v>856</v>
      </c>
    </row>
    <row r="68" s="1" customFormat="1" spans="1:22">
      <c r="A68" s="3">
        <v>999229340386937</v>
      </c>
      <c r="B68" s="1" t="s">
        <v>1168</v>
      </c>
      <c r="C68" s="1" t="s">
        <v>1178</v>
      </c>
      <c r="D68" s="1" t="s">
        <v>1179</v>
      </c>
      <c r="E68" s="1" t="s">
        <v>1180</v>
      </c>
      <c r="F68" s="1" t="s">
        <v>897</v>
      </c>
      <c r="G68" s="1" t="s">
        <v>845</v>
      </c>
      <c r="H68" s="1" t="s">
        <v>846</v>
      </c>
      <c r="I68" s="1" t="s">
        <v>1181</v>
      </c>
      <c r="J68" s="1" t="s">
        <v>848</v>
      </c>
      <c r="K68" s="1" t="s">
        <v>1181</v>
      </c>
      <c r="L68" s="1" t="s">
        <v>1181</v>
      </c>
      <c r="M68" s="1" t="s">
        <v>849</v>
      </c>
      <c r="N68" s="1" t="s">
        <v>849</v>
      </c>
      <c r="O68" s="1" t="s">
        <v>850</v>
      </c>
      <c r="P68" s="1" t="s">
        <v>851</v>
      </c>
      <c r="Q68" s="1" t="s">
        <v>852</v>
      </c>
      <c r="R68" s="1" t="s">
        <v>1182</v>
      </c>
      <c r="S68" s="1" t="s">
        <v>854</v>
      </c>
      <c r="T68" s="1" t="s">
        <v>855</v>
      </c>
      <c r="U68" s="1" t="s">
        <v>813</v>
      </c>
      <c r="V68" s="1" t="s">
        <v>856</v>
      </c>
    </row>
    <row r="69" s="1" customFormat="1" spans="1:22">
      <c r="A69" s="3">
        <v>999229339843414</v>
      </c>
      <c r="B69" s="1" t="s">
        <v>1168</v>
      </c>
      <c r="C69" s="1" t="s">
        <v>1183</v>
      </c>
      <c r="D69" s="1" t="s">
        <v>970</v>
      </c>
      <c r="E69" s="1" t="s">
        <v>1184</v>
      </c>
      <c r="F69" s="1" t="s">
        <v>897</v>
      </c>
      <c r="G69" s="1" t="s">
        <v>845</v>
      </c>
      <c r="H69" s="1" t="s">
        <v>846</v>
      </c>
      <c r="I69" s="1" t="s">
        <v>1185</v>
      </c>
      <c r="J69" s="1" t="s">
        <v>848</v>
      </c>
      <c r="K69" s="1" t="s">
        <v>1185</v>
      </c>
      <c r="L69" s="1" t="s">
        <v>1185</v>
      </c>
      <c r="M69" s="1" t="s">
        <v>849</v>
      </c>
      <c r="N69" s="1" t="s">
        <v>849</v>
      </c>
      <c r="O69" s="1" t="s">
        <v>850</v>
      </c>
      <c r="P69" s="1" t="s">
        <v>851</v>
      </c>
      <c r="Q69" s="1" t="s">
        <v>852</v>
      </c>
      <c r="R69" s="1" t="s">
        <v>1186</v>
      </c>
      <c r="S69" s="1" t="s">
        <v>854</v>
      </c>
      <c r="T69" s="1" t="s">
        <v>855</v>
      </c>
      <c r="U69" s="1" t="s">
        <v>813</v>
      </c>
      <c r="V69" s="1" t="s">
        <v>868</v>
      </c>
    </row>
    <row r="70" s="1" customFormat="1" spans="1:22">
      <c r="A70" s="3">
        <v>999229339369537</v>
      </c>
      <c r="B70" s="1" t="s">
        <v>1168</v>
      </c>
      <c r="C70" s="1" t="s">
        <v>1187</v>
      </c>
      <c r="D70" s="1" t="s">
        <v>904</v>
      </c>
      <c r="E70" s="1" t="s">
        <v>1188</v>
      </c>
      <c r="F70" s="1" t="s">
        <v>944</v>
      </c>
      <c r="G70" s="1" t="s">
        <v>845</v>
      </c>
      <c r="H70" s="1" t="s">
        <v>846</v>
      </c>
      <c r="I70" s="1" t="s">
        <v>1189</v>
      </c>
      <c r="J70" s="1" t="s">
        <v>848</v>
      </c>
      <c r="K70" s="1" t="s">
        <v>1189</v>
      </c>
      <c r="L70" s="1" t="s">
        <v>1189</v>
      </c>
      <c r="M70" s="1" t="s">
        <v>849</v>
      </c>
      <c r="N70" s="1" t="s">
        <v>849</v>
      </c>
      <c r="O70" s="1" t="s">
        <v>850</v>
      </c>
      <c r="P70" s="1" t="s">
        <v>851</v>
      </c>
      <c r="Q70" s="1" t="s">
        <v>852</v>
      </c>
      <c r="R70" s="1" t="s">
        <v>1190</v>
      </c>
      <c r="S70" s="1" t="s">
        <v>854</v>
      </c>
      <c r="T70" s="1" t="s">
        <v>855</v>
      </c>
      <c r="U70" s="1" t="s">
        <v>908</v>
      </c>
      <c r="V70" s="1" t="s">
        <v>868</v>
      </c>
    </row>
    <row r="71" s="1" customFormat="1" spans="1:22">
      <c r="A71" s="3">
        <v>999229339231042</v>
      </c>
      <c r="B71" s="1" t="s">
        <v>1168</v>
      </c>
      <c r="C71" s="1" t="s">
        <v>1191</v>
      </c>
      <c r="D71" s="1" t="s">
        <v>1192</v>
      </c>
      <c r="E71" s="1" t="s">
        <v>1193</v>
      </c>
      <c r="F71" s="1" t="s">
        <v>897</v>
      </c>
      <c r="G71" s="1" t="s">
        <v>845</v>
      </c>
      <c r="H71" s="1" t="s">
        <v>846</v>
      </c>
      <c r="I71" s="1" t="s">
        <v>1194</v>
      </c>
      <c r="J71" s="1" t="s">
        <v>848</v>
      </c>
      <c r="K71" s="1" t="s">
        <v>1194</v>
      </c>
      <c r="L71" s="1" t="s">
        <v>1194</v>
      </c>
      <c r="M71" s="1" t="s">
        <v>849</v>
      </c>
      <c r="N71" s="1" t="s">
        <v>849</v>
      </c>
      <c r="O71" s="1" t="s">
        <v>850</v>
      </c>
      <c r="P71" s="1" t="s">
        <v>851</v>
      </c>
      <c r="Q71" s="1" t="s">
        <v>852</v>
      </c>
      <c r="R71" s="1" t="s">
        <v>1195</v>
      </c>
      <c r="S71" s="1" t="s">
        <v>854</v>
      </c>
      <c r="T71" s="1" t="s">
        <v>855</v>
      </c>
      <c r="U71" s="1" t="s">
        <v>813</v>
      </c>
      <c r="V71" s="1" t="s">
        <v>939</v>
      </c>
    </row>
    <row r="72" s="1" customFormat="1" spans="1:22">
      <c r="A72" s="3">
        <v>999229339122992</v>
      </c>
      <c r="B72" s="1" t="s">
        <v>1168</v>
      </c>
      <c r="C72" s="1" t="s">
        <v>1196</v>
      </c>
      <c r="D72" s="1" t="s">
        <v>1197</v>
      </c>
      <c r="E72" s="1" t="s">
        <v>1198</v>
      </c>
      <c r="F72" s="1" t="s">
        <v>944</v>
      </c>
      <c r="G72" s="1" t="s">
        <v>845</v>
      </c>
      <c r="H72" s="1" t="s">
        <v>846</v>
      </c>
      <c r="I72" s="1" t="s">
        <v>1199</v>
      </c>
      <c r="J72" s="1" t="s">
        <v>848</v>
      </c>
      <c r="K72" s="1" t="s">
        <v>1199</v>
      </c>
      <c r="L72" s="1" t="s">
        <v>1199</v>
      </c>
      <c r="M72" s="1" t="s">
        <v>849</v>
      </c>
      <c r="N72" s="1" t="s">
        <v>849</v>
      </c>
      <c r="O72" s="1" t="s">
        <v>850</v>
      </c>
      <c r="P72" s="1" t="s">
        <v>851</v>
      </c>
      <c r="Q72" s="1" t="s">
        <v>852</v>
      </c>
      <c r="R72" s="1" t="s">
        <v>1200</v>
      </c>
      <c r="S72" s="1" t="s">
        <v>854</v>
      </c>
      <c r="T72" s="1" t="s">
        <v>855</v>
      </c>
      <c r="U72" s="1" t="s">
        <v>813</v>
      </c>
      <c r="V72" s="1" t="s">
        <v>959</v>
      </c>
    </row>
    <row r="73" s="1" customFormat="1" spans="1:22">
      <c r="A73" s="3">
        <v>999229339071317</v>
      </c>
      <c r="B73" s="1" t="s">
        <v>1168</v>
      </c>
      <c r="C73" s="1" t="s">
        <v>1201</v>
      </c>
      <c r="D73" s="1" t="s">
        <v>1202</v>
      </c>
      <c r="E73" s="1" t="s">
        <v>1203</v>
      </c>
      <c r="F73" s="1" t="s">
        <v>1071</v>
      </c>
      <c r="G73" s="1" t="s">
        <v>845</v>
      </c>
      <c r="H73" s="1" t="s">
        <v>846</v>
      </c>
      <c r="I73" s="1" t="s">
        <v>1204</v>
      </c>
      <c r="J73" s="1" t="s">
        <v>848</v>
      </c>
      <c r="K73" s="1" t="s">
        <v>1204</v>
      </c>
      <c r="L73" s="1" t="s">
        <v>1204</v>
      </c>
      <c r="M73" s="1" t="s">
        <v>849</v>
      </c>
      <c r="N73" s="1" t="s">
        <v>849</v>
      </c>
      <c r="O73" s="1" t="s">
        <v>850</v>
      </c>
      <c r="P73" s="1" t="s">
        <v>851</v>
      </c>
      <c r="Q73" s="1" t="s">
        <v>852</v>
      </c>
      <c r="R73" s="1" t="s">
        <v>1205</v>
      </c>
      <c r="S73" s="1" t="s">
        <v>854</v>
      </c>
      <c r="T73" s="1" t="s">
        <v>855</v>
      </c>
      <c r="U73" s="1" t="s">
        <v>813</v>
      </c>
      <c r="V73" s="1" t="s">
        <v>856</v>
      </c>
    </row>
    <row r="74" s="1" customFormat="1" spans="1:22">
      <c r="A74" s="3">
        <v>999229338875553</v>
      </c>
      <c r="B74" s="1" t="s">
        <v>1168</v>
      </c>
      <c r="C74" s="1" t="s">
        <v>1206</v>
      </c>
      <c r="D74" s="1" t="s">
        <v>975</v>
      </c>
      <c r="E74" s="1" t="s">
        <v>1207</v>
      </c>
      <c r="F74" s="1" t="s">
        <v>979</v>
      </c>
      <c r="G74" s="1" t="s">
        <v>845</v>
      </c>
      <c r="H74" s="1" t="s">
        <v>846</v>
      </c>
      <c r="I74" s="1" t="s">
        <v>1208</v>
      </c>
      <c r="J74" s="1" t="s">
        <v>848</v>
      </c>
      <c r="K74" s="1" t="s">
        <v>1208</v>
      </c>
      <c r="L74" s="1" t="s">
        <v>1208</v>
      </c>
      <c r="M74" s="1" t="s">
        <v>849</v>
      </c>
      <c r="N74" s="1" t="s">
        <v>849</v>
      </c>
      <c r="O74" s="1" t="s">
        <v>850</v>
      </c>
      <c r="P74" s="1" t="s">
        <v>851</v>
      </c>
      <c r="Q74" s="1" t="s">
        <v>852</v>
      </c>
      <c r="R74" s="1" t="s">
        <v>1209</v>
      </c>
      <c r="S74" s="1" t="s">
        <v>854</v>
      </c>
      <c r="T74" s="1" t="s">
        <v>855</v>
      </c>
      <c r="U74" s="1" t="s">
        <v>813</v>
      </c>
      <c r="V74" s="1" t="s">
        <v>856</v>
      </c>
    </row>
    <row r="75" s="1" customFormat="1" spans="1:22">
      <c r="A75" s="3">
        <v>999229338691439</v>
      </c>
      <c r="B75" s="1" t="s">
        <v>1168</v>
      </c>
      <c r="C75" s="1" t="s">
        <v>1210</v>
      </c>
      <c r="D75" s="1" t="s">
        <v>1211</v>
      </c>
      <c r="E75" s="1" t="s">
        <v>1212</v>
      </c>
      <c r="F75" s="1" t="s">
        <v>944</v>
      </c>
      <c r="G75" s="1" t="s">
        <v>841</v>
      </c>
      <c r="H75" s="1" t="s">
        <v>846</v>
      </c>
      <c r="I75" s="1" t="s">
        <v>1213</v>
      </c>
      <c r="J75" s="1" t="s">
        <v>848</v>
      </c>
      <c r="K75" s="1" t="s">
        <v>1213</v>
      </c>
      <c r="L75" s="1" t="s">
        <v>1213</v>
      </c>
      <c r="M75" s="1" t="s">
        <v>849</v>
      </c>
      <c r="N75" s="1" t="s">
        <v>849</v>
      </c>
      <c r="O75" s="1" t="s">
        <v>850</v>
      </c>
      <c r="P75" s="1" t="s">
        <v>851</v>
      </c>
      <c r="Q75" s="1" t="s">
        <v>852</v>
      </c>
      <c r="R75" s="1" t="s">
        <v>1214</v>
      </c>
      <c r="S75" s="1" t="s">
        <v>854</v>
      </c>
      <c r="T75" s="1" t="s">
        <v>855</v>
      </c>
      <c r="U75" s="1" t="s">
        <v>813</v>
      </c>
      <c r="V75" s="1" t="s">
        <v>959</v>
      </c>
    </row>
    <row r="76" s="1" customFormat="1" spans="1:22">
      <c r="A76" s="3">
        <v>999229338292389</v>
      </c>
      <c r="B76" s="1" t="s">
        <v>1215</v>
      </c>
      <c r="C76" s="1" t="s">
        <v>1216</v>
      </c>
      <c r="D76" s="1" t="s">
        <v>1129</v>
      </c>
      <c r="E76" s="1" t="s">
        <v>1217</v>
      </c>
      <c r="F76" s="1" t="s">
        <v>897</v>
      </c>
      <c r="G76" s="1" t="s">
        <v>845</v>
      </c>
      <c r="H76" s="1" t="s">
        <v>846</v>
      </c>
      <c r="I76" s="1" t="s">
        <v>1218</v>
      </c>
      <c r="J76" s="1" t="s">
        <v>848</v>
      </c>
      <c r="K76" s="1" t="s">
        <v>1218</v>
      </c>
      <c r="L76" s="1" t="s">
        <v>1218</v>
      </c>
      <c r="M76" s="1" t="s">
        <v>849</v>
      </c>
      <c r="N76" s="1" t="s">
        <v>849</v>
      </c>
      <c r="O76" s="1" t="s">
        <v>850</v>
      </c>
      <c r="P76" s="1" t="s">
        <v>851</v>
      </c>
      <c r="Q76" s="1" t="s">
        <v>852</v>
      </c>
      <c r="R76" s="1" t="s">
        <v>1219</v>
      </c>
      <c r="S76" s="1" t="s">
        <v>854</v>
      </c>
      <c r="T76" s="1" t="s">
        <v>855</v>
      </c>
      <c r="U76" s="1" t="s">
        <v>813</v>
      </c>
      <c r="V76" s="1" t="s">
        <v>868</v>
      </c>
    </row>
    <row r="77" s="1" customFormat="1" spans="1:22">
      <c r="A77" s="3">
        <v>999229337423463</v>
      </c>
      <c r="B77" s="1" t="s">
        <v>1215</v>
      </c>
      <c r="C77" s="1" t="s">
        <v>1220</v>
      </c>
      <c r="D77" s="1" t="s">
        <v>1221</v>
      </c>
      <c r="E77" s="1" t="s">
        <v>1222</v>
      </c>
      <c r="F77" s="1" t="s">
        <v>979</v>
      </c>
      <c r="G77" s="1" t="s">
        <v>845</v>
      </c>
      <c r="H77" s="1" t="s">
        <v>846</v>
      </c>
      <c r="I77" s="1" t="s">
        <v>1223</v>
      </c>
      <c r="J77" s="1" t="s">
        <v>848</v>
      </c>
      <c r="K77" s="1" t="s">
        <v>1223</v>
      </c>
      <c r="L77" s="1" t="s">
        <v>1223</v>
      </c>
      <c r="M77" s="1" t="s">
        <v>849</v>
      </c>
      <c r="N77" s="1" t="s">
        <v>849</v>
      </c>
      <c r="O77" s="1" t="s">
        <v>850</v>
      </c>
      <c r="P77" s="1" t="s">
        <v>851</v>
      </c>
      <c r="Q77" s="1" t="s">
        <v>852</v>
      </c>
      <c r="R77" s="1" t="s">
        <v>1224</v>
      </c>
      <c r="S77" s="1" t="s">
        <v>854</v>
      </c>
      <c r="T77" s="1" t="s">
        <v>855</v>
      </c>
      <c r="U77" s="1" t="s">
        <v>813</v>
      </c>
      <c r="V77" s="1" t="s">
        <v>868</v>
      </c>
    </row>
    <row r="78" s="1" customFormat="1" spans="1:22">
      <c r="A78" s="3">
        <v>999229336861617</v>
      </c>
      <c r="B78" s="1" t="s">
        <v>1215</v>
      </c>
      <c r="C78" s="1" t="s">
        <v>1225</v>
      </c>
      <c r="D78" s="1" t="s">
        <v>975</v>
      </c>
      <c r="E78" s="1" t="s">
        <v>1226</v>
      </c>
      <c r="F78" s="1" t="s">
        <v>897</v>
      </c>
      <c r="G78" s="1" t="s">
        <v>845</v>
      </c>
      <c r="H78" s="1" t="s">
        <v>846</v>
      </c>
      <c r="I78" s="1" t="s">
        <v>1227</v>
      </c>
      <c r="J78" s="1" t="s">
        <v>848</v>
      </c>
      <c r="K78" s="1" t="s">
        <v>1227</v>
      </c>
      <c r="L78" s="1" t="s">
        <v>1227</v>
      </c>
      <c r="M78" s="1" t="s">
        <v>849</v>
      </c>
      <c r="N78" s="1" t="s">
        <v>849</v>
      </c>
      <c r="O78" s="1" t="s">
        <v>850</v>
      </c>
      <c r="P78" s="1" t="s">
        <v>851</v>
      </c>
      <c r="Q78" s="1" t="s">
        <v>852</v>
      </c>
      <c r="R78" s="1" t="s">
        <v>1228</v>
      </c>
      <c r="S78" s="1" t="s">
        <v>854</v>
      </c>
      <c r="T78" s="1" t="s">
        <v>855</v>
      </c>
      <c r="U78" s="1" t="s">
        <v>813</v>
      </c>
      <c r="V78" s="1" t="s">
        <v>856</v>
      </c>
    </row>
    <row r="79" s="1" customFormat="1" spans="1:22">
      <c r="A79" s="3">
        <v>999229336322357</v>
      </c>
      <c r="B79" s="1" t="s">
        <v>1215</v>
      </c>
      <c r="C79" s="1" t="s">
        <v>1229</v>
      </c>
      <c r="D79" s="1" t="s">
        <v>1230</v>
      </c>
      <c r="E79" s="1" t="s">
        <v>1231</v>
      </c>
      <c r="F79" s="1" t="s">
        <v>841</v>
      </c>
      <c r="G79" s="1" t="s">
        <v>845</v>
      </c>
      <c r="H79" s="1" t="s">
        <v>846</v>
      </c>
      <c r="I79" s="1" t="s">
        <v>1232</v>
      </c>
      <c r="J79" s="1" t="s">
        <v>848</v>
      </c>
      <c r="K79" s="1" t="s">
        <v>1232</v>
      </c>
      <c r="L79" s="1" t="s">
        <v>1232</v>
      </c>
      <c r="M79" s="1" t="s">
        <v>849</v>
      </c>
      <c r="N79" s="1" t="s">
        <v>849</v>
      </c>
      <c r="O79" s="1" t="s">
        <v>850</v>
      </c>
      <c r="P79" s="1" t="s">
        <v>851</v>
      </c>
      <c r="Q79" s="1" t="s">
        <v>852</v>
      </c>
      <c r="R79" s="1" t="s">
        <v>1233</v>
      </c>
      <c r="S79" s="1" t="s">
        <v>854</v>
      </c>
      <c r="T79" s="1" t="s">
        <v>855</v>
      </c>
      <c r="U79" s="1" t="s">
        <v>813</v>
      </c>
      <c r="V79" s="1" t="s">
        <v>939</v>
      </c>
    </row>
    <row r="80" s="1" customFormat="1" spans="1:22">
      <c r="A80" s="3">
        <v>999229334906365</v>
      </c>
      <c r="B80" s="1" t="s">
        <v>1215</v>
      </c>
      <c r="C80" s="1" t="s">
        <v>1234</v>
      </c>
      <c r="D80" s="1" t="s">
        <v>1235</v>
      </c>
      <c r="E80" s="1" t="s">
        <v>1236</v>
      </c>
      <c r="F80" s="1" t="s">
        <v>897</v>
      </c>
      <c r="G80" s="1" t="s">
        <v>845</v>
      </c>
      <c r="H80" s="1" t="s">
        <v>846</v>
      </c>
      <c r="I80" s="1" t="s">
        <v>1237</v>
      </c>
      <c r="J80" s="1" t="s">
        <v>848</v>
      </c>
      <c r="K80" s="1" t="s">
        <v>1237</v>
      </c>
      <c r="L80" s="1" t="s">
        <v>1237</v>
      </c>
      <c r="M80" s="1" t="s">
        <v>849</v>
      </c>
      <c r="N80" s="1" t="s">
        <v>849</v>
      </c>
      <c r="O80" s="1" t="s">
        <v>850</v>
      </c>
      <c r="P80" s="1" t="s">
        <v>851</v>
      </c>
      <c r="Q80" s="1" t="s">
        <v>852</v>
      </c>
      <c r="R80" s="1" t="s">
        <v>1238</v>
      </c>
      <c r="S80" s="1" t="s">
        <v>854</v>
      </c>
      <c r="T80" s="1" t="s">
        <v>855</v>
      </c>
      <c r="U80" s="1" t="s">
        <v>813</v>
      </c>
      <c r="V80" s="1" t="s">
        <v>856</v>
      </c>
    </row>
    <row r="81" s="1" customFormat="1" spans="1:22">
      <c r="A81" s="3">
        <v>999229306432179</v>
      </c>
      <c r="B81" s="1" t="s">
        <v>1239</v>
      </c>
      <c r="C81" s="1" t="s">
        <v>1240</v>
      </c>
      <c r="D81" s="1" t="s">
        <v>1063</v>
      </c>
      <c r="E81" s="1" t="s">
        <v>1241</v>
      </c>
      <c r="F81" s="1" t="s">
        <v>944</v>
      </c>
      <c r="G81" s="1" t="s">
        <v>845</v>
      </c>
      <c r="H81" s="1" t="s">
        <v>846</v>
      </c>
      <c r="I81" s="1" t="s">
        <v>1242</v>
      </c>
      <c r="J81" s="1" t="s">
        <v>848</v>
      </c>
      <c r="K81" s="1" t="s">
        <v>1242</v>
      </c>
      <c r="L81" s="1" t="s">
        <v>1242</v>
      </c>
      <c r="M81" s="1" t="s">
        <v>849</v>
      </c>
      <c r="N81" s="1" t="s">
        <v>849</v>
      </c>
      <c r="O81" s="1" t="s">
        <v>850</v>
      </c>
      <c r="P81" s="1" t="s">
        <v>851</v>
      </c>
      <c r="Q81" s="1" t="s">
        <v>852</v>
      </c>
      <c r="R81" s="1" t="s">
        <v>1243</v>
      </c>
      <c r="S81" s="1" t="s">
        <v>854</v>
      </c>
      <c r="T81" s="1" t="s">
        <v>855</v>
      </c>
      <c r="U81" s="1" t="s">
        <v>813</v>
      </c>
      <c r="V81" s="1" t="s">
        <v>1061</v>
      </c>
    </row>
    <row r="82" s="1" customFormat="1" spans="1:22">
      <c r="A82" s="3">
        <v>999229306401113</v>
      </c>
      <c r="B82" s="1" t="s">
        <v>1239</v>
      </c>
      <c r="C82" s="1" t="s">
        <v>1244</v>
      </c>
      <c r="D82" s="1" t="s">
        <v>1245</v>
      </c>
      <c r="E82" s="1" t="s">
        <v>1246</v>
      </c>
      <c r="F82" s="1" t="s">
        <v>944</v>
      </c>
      <c r="G82" s="1" t="s">
        <v>845</v>
      </c>
      <c r="H82" s="1" t="s">
        <v>846</v>
      </c>
      <c r="I82" s="1" t="s">
        <v>1247</v>
      </c>
      <c r="J82" s="1" t="s">
        <v>848</v>
      </c>
      <c r="K82" s="1" t="s">
        <v>1247</v>
      </c>
      <c r="L82" s="1" t="s">
        <v>1247</v>
      </c>
      <c r="M82" s="1" t="s">
        <v>849</v>
      </c>
      <c r="N82" s="1" t="s">
        <v>849</v>
      </c>
      <c r="O82" s="1" t="s">
        <v>850</v>
      </c>
      <c r="P82" s="1" t="s">
        <v>851</v>
      </c>
      <c r="Q82" s="1" t="s">
        <v>852</v>
      </c>
      <c r="R82" s="1" t="s">
        <v>1248</v>
      </c>
      <c r="S82" s="1" t="s">
        <v>854</v>
      </c>
      <c r="T82" s="1" t="s">
        <v>855</v>
      </c>
      <c r="U82" s="1" t="s">
        <v>813</v>
      </c>
      <c r="V82" s="1" t="s">
        <v>868</v>
      </c>
    </row>
    <row r="83" s="1" customFormat="1" spans="1:22">
      <c r="A83" s="3">
        <v>999229295667755</v>
      </c>
      <c r="B83" s="1" t="s">
        <v>1249</v>
      </c>
      <c r="C83" s="1" t="s">
        <v>1250</v>
      </c>
      <c r="D83" s="1" t="s">
        <v>1245</v>
      </c>
      <c r="E83" s="1" t="s">
        <v>1251</v>
      </c>
      <c r="F83" s="1" t="s">
        <v>1071</v>
      </c>
      <c r="G83" s="1" t="s">
        <v>845</v>
      </c>
      <c r="H83" s="1" t="s">
        <v>846</v>
      </c>
      <c r="I83" s="1" t="s">
        <v>1252</v>
      </c>
      <c r="J83" s="1" t="s">
        <v>848</v>
      </c>
      <c r="K83" s="1" t="s">
        <v>1252</v>
      </c>
      <c r="L83" s="1" t="s">
        <v>1252</v>
      </c>
      <c r="M83" s="1" t="s">
        <v>849</v>
      </c>
      <c r="N83" s="1" t="s">
        <v>849</v>
      </c>
      <c r="O83" s="1" t="s">
        <v>850</v>
      </c>
      <c r="P83" s="1" t="s">
        <v>851</v>
      </c>
      <c r="Q83" s="1" t="s">
        <v>852</v>
      </c>
      <c r="R83" s="1" t="s">
        <v>1253</v>
      </c>
      <c r="S83" s="1" t="s">
        <v>854</v>
      </c>
      <c r="T83" s="1" t="s">
        <v>855</v>
      </c>
      <c r="U83" s="1" t="s">
        <v>813</v>
      </c>
      <c r="V83" s="1" t="s">
        <v>868</v>
      </c>
    </row>
    <row r="84" s="1" customFormat="1" spans="1:22">
      <c r="A84" s="3">
        <v>999229292858339</v>
      </c>
      <c r="B84" s="1" t="s">
        <v>1254</v>
      </c>
      <c r="C84" s="1" t="s">
        <v>1255</v>
      </c>
      <c r="D84" s="1" t="s">
        <v>904</v>
      </c>
      <c r="E84" s="1" t="s">
        <v>1256</v>
      </c>
      <c r="F84" s="1" t="s">
        <v>944</v>
      </c>
      <c r="G84" s="1" t="s">
        <v>845</v>
      </c>
      <c r="H84" s="1" t="s">
        <v>846</v>
      </c>
      <c r="I84" s="1" t="s">
        <v>1257</v>
      </c>
      <c r="J84" s="1" t="s">
        <v>848</v>
      </c>
      <c r="K84" s="1" t="s">
        <v>1257</v>
      </c>
      <c r="L84" s="1" t="s">
        <v>1257</v>
      </c>
      <c r="M84" s="1" t="s">
        <v>849</v>
      </c>
      <c r="N84" s="1" t="s">
        <v>849</v>
      </c>
      <c r="O84" s="1" t="s">
        <v>850</v>
      </c>
      <c r="P84" s="1" t="s">
        <v>851</v>
      </c>
      <c r="Q84" s="1" t="s">
        <v>852</v>
      </c>
      <c r="R84" s="1" t="s">
        <v>1258</v>
      </c>
      <c r="S84" s="1" t="s">
        <v>854</v>
      </c>
      <c r="T84" s="1" t="s">
        <v>855</v>
      </c>
      <c r="U84" s="1" t="s">
        <v>908</v>
      </c>
      <c r="V84" s="1" t="s">
        <v>868</v>
      </c>
    </row>
    <row r="85" s="1" customFormat="1" spans="1:22">
      <c r="A85" s="3">
        <v>999229292414931</v>
      </c>
      <c r="B85" s="1" t="s">
        <v>1254</v>
      </c>
      <c r="C85" s="1" t="s">
        <v>1259</v>
      </c>
      <c r="D85" s="1" t="s">
        <v>1260</v>
      </c>
      <c r="E85" s="1" t="s">
        <v>1261</v>
      </c>
      <c r="F85" s="1" t="s">
        <v>841</v>
      </c>
      <c r="G85" s="1" t="s">
        <v>845</v>
      </c>
      <c r="H85" s="1" t="s">
        <v>846</v>
      </c>
      <c r="I85" s="1" t="s">
        <v>1262</v>
      </c>
      <c r="J85" s="1" t="s">
        <v>848</v>
      </c>
      <c r="K85" s="1" t="s">
        <v>1262</v>
      </c>
      <c r="L85" s="1" t="s">
        <v>1262</v>
      </c>
      <c r="M85" s="1" t="s">
        <v>849</v>
      </c>
      <c r="N85" s="1" t="s">
        <v>849</v>
      </c>
      <c r="O85" s="1" t="s">
        <v>850</v>
      </c>
      <c r="P85" s="1" t="s">
        <v>851</v>
      </c>
      <c r="Q85" s="1" t="s">
        <v>852</v>
      </c>
      <c r="R85" s="1" t="s">
        <v>1263</v>
      </c>
      <c r="S85" s="1" t="s">
        <v>854</v>
      </c>
      <c r="T85" s="1" t="s">
        <v>855</v>
      </c>
      <c r="U85" s="1" t="s">
        <v>813</v>
      </c>
      <c r="V85" s="1" t="s">
        <v>856</v>
      </c>
    </row>
    <row r="86" s="1" customFormat="1" spans="1:22">
      <c r="A86" s="3">
        <v>999229290895119</v>
      </c>
      <c r="B86" s="1" t="s">
        <v>1254</v>
      </c>
      <c r="C86" s="1" t="s">
        <v>1264</v>
      </c>
      <c r="D86" s="1" t="s">
        <v>1265</v>
      </c>
      <c r="E86" s="1" t="s">
        <v>1266</v>
      </c>
      <c r="F86" s="1" t="s">
        <v>897</v>
      </c>
      <c r="G86" s="1" t="s">
        <v>845</v>
      </c>
      <c r="H86" s="1" t="s">
        <v>846</v>
      </c>
      <c r="I86" s="1" t="s">
        <v>1267</v>
      </c>
      <c r="J86" s="1" t="s">
        <v>848</v>
      </c>
      <c r="K86" s="1" t="s">
        <v>1267</v>
      </c>
      <c r="L86" s="1" t="s">
        <v>1267</v>
      </c>
      <c r="M86" s="1" t="s">
        <v>849</v>
      </c>
      <c r="N86" s="1" t="s">
        <v>849</v>
      </c>
      <c r="O86" s="1" t="s">
        <v>850</v>
      </c>
      <c r="P86" s="1" t="s">
        <v>851</v>
      </c>
      <c r="Q86" s="1" t="s">
        <v>852</v>
      </c>
      <c r="R86" s="1" t="s">
        <v>1268</v>
      </c>
      <c r="S86" s="1" t="s">
        <v>854</v>
      </c>
      <c r="T86" s="1" t="s">
        <v>855</v>
      </c>
      <c r="U86" s="1" t="s">
        <v>813</v>
      </c>
      <c r="V86" s="1" t="s">
        <v>856</v>
      </c>
    </row>
    <row r="87" s="1" customFormat="1" spans="1:22">
      <c r="A87" s="3">
        <v>999229290580041</v>
      </c>
      <c r="B87" s="1" t="s">
        <v>1254</v>
      </c>
      <c r="C87" s="1" t="s">
        <v>1269</v>
      </c>
      <c r="D87" s="1" t="s">
        <v>904</v>
      </c>
      <c r="E87" s="1" t="s">
        <v>1270</v>
      </c>
      <c r="F87" s="1" t="s">
        <v>841</v>
      </c>
      <c r="G87" s="1" t="s">
        <v>845</v>
      </c>
      <c r="H87" s="1" t="s">
        <v>846</v>
      </c>
      <c r="I87" s="1" t="s">
        <v>1271</v>
      </c>
      <c r="J87" s="1" t="s">
        <v>848</v>
      </c>
      <c r="K87" s="1" t="s">
        <v>1271</v>
      </c>
      <c r="L87" s="1" t="s">
        <v>1271</v>
      </c>
      <c r="M87" s="1" t="s">
        <v>849</v>
      </c>
      <c r="N87" s="1" t="s">
        <v>849</v>
      </c>
      <c r="O87" s="1" t="s">
        <v>850</v>
      </c>
      <c r="P87" s="1" t="s">
        <v>851</v>
      </c>
      <c r="Q87" s="1" t="s">
        <v>852</v>
      </c>
      <c r="R87" s="1" t="s">
        <v>1272</v>
      </c>
      <c r="S87" s="1" t="s">
        <v>854</v>
      </c>
      <c r="T87" s="1" t="s">
        <v>855</v>
      </c>
      <c r="U87" s="1" t="s">
        <v>908</v>
      </c>
      <c r="V87" s="1" t="s">
        <v>868</v>
      </c>
    </row>
    <row r="88" s="1" customFormat="1" spans="1:22">
      <c r="A88" s="3">
        <v>999229290551975</v>
      </c>
      <c r="B88" s="1" t="s">
        <v>1254</v>
      </c>
      <c r="C88" s="1" t="s">
        <v>1273</v>
      </c>
      <c r="D88" s="1" t="s">
        <v>1109</v>
      </c>
      <c r="E88" s="1" t="s">
        <v>1274</v>
      </c>
      <c r="F88" s="1" t="s">
        <v>841</v>
      </c>
      <c r="G88" s="1" t="s">
        <v>845</v>
      </c>
      <c r="H88" s="1" t="s">
        <v>846</v>
      </c>
      <c r="I88" s="1" t="s">
        <v>1275</v>
      </c>
      <c r="J88" s="1" t="s">
        <v>848</v>
      </c>
      <c r="K88" s="1" t="s">
        <v>1275</v>
      </c>
      <c r="L88" s="1" t="s">
        <v>1275</v>
      </c>
      <c r="M88" s="1" t="s">
        <v>849</v>
      </c>
      <c r="N88" s="1" t="s">
        <v>849</v>
      </c>
      <c r="O88" s="1" t="s">
        <v>850</v>
      </c>
      <c r="P88" s="1" t="s">
        <v>851</v>
      </c>
      <c r="Q88" s="1" t="s">
        <v>852</v>
      </c>
      <c r="R88" s="1" t="s">
        <v>1276</v>
      </c>
      <c r="S88" s="1" t="s">
        <v>854</v>
      </c>
      <c r="T88" s="1" t="s">
        <v>855</v>
      </c>
      <c r="U88" s="1" t="s">
        <v>813</v>
      </c>
      <c r="V88" s="1" t="s">
        <v>868</v>
      </c>
    </row>
    <row r="89" s="1" customFormat="1" spans="1:22">
      <c r="A89" s="3">
        <v>999229280336945</v>
      </c>
      <c r="B89" s="1" t="s">
        <v>1277</v>
      </c>
      <c r="C89" s="1" t="s">
        <v>1278</v>
      </c>
      <c r="D89" s="1" t="s">
        <v>1124</v>
      </c>
      <c r="E89" s="1" t="s">
        <v>1279</v>
      </c>
      <c r="F89" s="1" t="s">
        <v>841</v>
      </c>
      <c r="G89" s="1" t="s">
        <v>845</v>
      </c>
      <c r="H89" s="1" t="s">
        <v>846</v>
      </c>
      <c r="I89" s="1" t="s">
        <v>1280</v>
      </c>
      <c r="J89" s="1" t="s">
        <v>848</v>
      </c>
      <c r="K89" s="1" t="s">
        <v>1280</v>
      </c>
      <c r="L89" s="1" t="s">
        <v>1280</v>
      </c>
      <c r="M89" s="1" t="s">
        <v>849</v>
      </c>
      <c r="N89" s="1" t="s">
        <v>849</v>
      </c>
      <c r="O89" s="1" t="s">
        <v>850</v>
      </c>
      <c r="P89" s="1" t="s">
        <v>851</v>
      </c>
      <c r="Q89" s="1" t="s">
        <v>852</v>
      </c>
      <c r="R89" s="1" t="s">
        <v>1281</v>
      </c>
      <c r="S89" s="1" t="s">
        <v>854</v>
      </c>
      <c r="T89" s="1" t="s">
        <v>855</v>
      </c>
      <c r="U89" s="1" t="s">
        <v>813</v>
      </c>
      <c r="V89" s="1" t="s">
        <v>856</v>
      </c>
    </row>
    <row r="90" s="1" customFormat="1" spans="1:22">
      <c r="A90" s="3">
        <v>999229278380421</v>
      </c>
      <c r="B90" s="1" t="s">
        <v>1277</v>
      </c>
      <c r="C90" s="1" t="s">
        <v>1282</v>
      </c>
      <c r="D90" s="1" t="s">
        <v>1097</v>
      </c>
      <c r="E90" s="1" t="s">
        <v>1283</v>
      </c>
      <c r="F90" s="1" t="s">
        <v>841</v>
      </c>
      <c r="G90" s="1" t="s">
        <v>845</v>
      </c>
      <c r="H90" s="1" t="s">
        <v>846</v>
      </c>
      <c r="I90" s="1" t="s">
        <v>1284</v>
      </c>
      <c r="J90" s="1" t="s">
        <v>848</v>
      </c>
      <c r="K90" s="1" t="s">
        <v>1284</v>
      </c>
      <c r="L90" s="1" t="s">
        <v>1284</v>
      </c>
      <c r="M90" s="1" t="s">
        <v>849</v>
      </c>
      <c r="N90" s="1" t="s">
        <v>849</v>
      </c>
      <c r="O90" s="1" t="s">
        <v>850</v>
      </c>
      <c r="P90" s="1" t="s">
        <v>851</v>
      </c>
      <c r="Q90" s="1" t="s">
        <v>852</v>
      </c>
      <c r="R90" s="1" t="s">
        <v>1285</v>
      </c>
      <c r="S90" s="1" t="s">
        <v>854</v>
      </c>
      <c r="T90" s="1" t="s">
        <v>855</v>
      </c>
      <c r="U90" s="1" t="s">
        <v>813</v>
      </c>
      <c r="V90" s="1" t="s">
        <v>1102</v>
      </c>
    </row>
    <row r="91" s="1" customFormat="1" spans="1:22">
      <c r="A91" s="3">
        <v>999229275476141</v>
      </c>
      <c r="B91" s="1" t="s">
        <v>1286</v>
      </c>
      <c r="C91" s="1" t="s">
        <v>1287</v>
      </c>
      <c r="D91" s="1" t="s">
        <v>1288</v>
      </c>
      <c r="E91" s="1" t="s">
        <v>1289</v>
      </c>
      <c r="F91" s="1" t="s">
        <v>993</v>
      </c>
      <c r="G91" s="1" t="s">
        <v>845</v>
      </c>
      <c r="H91" s="1" t="s">
        <v>846</v>
      </c>
      <c r="I91" s="1" t="s">
        <v>1290</v>
      </c>
      <c r="J91" s="1" t="s">
        <v>848</v>
      </c>
      <c r="K91" s="1" t="s">
        <v>1290</v>
      </c>
      <c r="L91" s="1" t="s">
        <v>1290</v>
      </c>
      <c r="M91" s="1" t="s">
        <v>849</v>
      </c>
      <c r="N91" s="1" t="s">
        <v>849</v>
      </c>
      <c r="O91" s="1" t="s">
        <v>850</v>
      </c>
      <c r="P91" s="1" t="s">
        <v>851</v>
      </c>
      <c r="Q91" s="1" t="s">
        <v>852</v>
      </c>
      <c r="R91" s="1" t="s">
        <v>1291</v>
      </c>
      <c r="S91" s="1" t="s">
        <v>854</v>
      </c>
      <c r="T91" s="1" t="s">
        <v>855</v>
      </c>
      <c r="U91" s="1" t="s">
        <v>813</v>
      </c>
      <c r="V91" s="1" t="s">
        <v>868</v>
      </c>
    </row>
    <row r="92" s="1" customFormat="1" spans="1:22">
      <c r="A92" s="3">
        <v>999229275326396</v>
      </c>
      <c r="B92" s="1" t="s">
        <v>1286</v>
      </c>
      <c r="C92" s="1" t="s">
        <v>1292</v>
      </c>
      <c r="D92" s="1" t="s">
        <v>1293</v>
      </c>
      <c r="E92" s="1" t="s">
        <v>1294</v>
      </c>
      <c r="F92" s="1" t="s">
        <v>841</v>
      </c>
      <c r="G92" s="1" t="s">
        <v>845</v>
      </c>
      <c r="H92" s="1" t="s">
        <v>846</v>
      </c>
      <c r="I92" s="1" t="s">
        <v>1295</v>
      </c>
      <c r="J92" s="1" t="s">
        <v>848</v>
      </c>
      <c r="K92" s="1" t="s">
        <v>1295</v>
      </c>
      <c r="L92" s="1" t="s">
        <v>1295</v>
      </c>
      <c r="M92" s="1" t="s">
        <v>849</v>
      </c>
      <c r="N92" s="1" t="s">
        <v>849</v>
      </c>
      <c r="O92" s="1" t="s">
        <v>850</v>
      </c>
      <c r="P92" s="1" t="s">
        <v>851</v>
      </c>
      <c r="Q92" s="1" t="s">
        <v>852</v>
      </c>
      <c r="R92" s="1" t="s">
        <v>1296</v>
      </c>
      <c r="S92" s="1" t="s">
        <v>854</v>
      </c>
      <c r="T92" s="1" t="s">
        <v>855</v>
      </c>
      <c r="U92" s="1" t="s">
        <v>908</v>
      </c>
      <c r="V92" s="1" t="s">
        <v>868</v>
      </c>
    </row>
    <row r="93" s="1" customFormat="1" spans="1:22">
      <c r="A93" s="3">
        <v>29273999486</v>
      </c>
      <c r="B93" s="1" t="s">
        <v>1286</v>
      </c>
      <c r="C93" s="1" t="s">
        <v>1297</v>
      </c>
      <c r="D93" s="1" t="s">
        <v>1298</v>
      </c>
      <c r="E93" s="1" t="s">
        <v>1299</v>
      </c>
      <c r="F93" s="1" t="s">
        <v>993</v>
      </c>
      <c r="G93" s="1" t="s">
        <v>897</v>
      </c>
      <c r="H93" s="1" t="s">
        <v>846</v>
      </c>
      <c r="I93" s="1" t="s">
        <v>1300</v>
      </c>
      <c r="J93" s="1" t="s">
        <v>848</v>
      </c>
      <c r="K93" s="1" t="s">
        <v>1300</v>
      </c>
      <c r="L93" s="1" t="s">
        <v>1300</v>
      </c>
      <c r="M93" s="1" t="s">
        <v>849</v>
      </c>
      <c r="N93" s="1" t="s">
        <v>849</v>
      </c>
      <c r="O93" s="1" t="s">
        <v>850</v>
      </c>
      <c r="P93" s="1" t="s">
        <v>851</v>
      </c>
      <c r="Q93" s="1" t="s">
        <v>852</v>
      </c>
      <c r="R93" s="1" t="s">
        <v>1301</v>
      </c>
      <c r="S93" s="1" t="s">
        <v>1302</v>
      </c>
      <c r="T93" s="1" t="s">
        <v>855</v>
      </c>
      <c r="U93" s="1" t="s">
        <v>813</v>
      </c>
      <c r="V93" s="1" t="s">
        <v>856</v>
      </c>
    </row>
    <row r="94" s="1" customFormat="1" spans="1:22">
      <c r="A94" s="3">
        <v>999228767347468</v>
      </c>
      <c r="B94" s="1" t="s">
        <v>1303</v>
      </c>
      <c r="C94" s="1" t="s">
        <v>1304</v>
      </c>
      <c r="D94" s="1" t="s">
        <v>975</v>
      </c>
      <c r="E94" s="1" t="s">
        <v>1305</v>
      </c>
      <c r="F94" s="1" t="s">
        <v>897</v>
      </c>
      <c r="G94" s="1" t="s">
        <v>845</v>
      </c>
      <c r="H94" s="1" t="s">
        <v>846</v>
      </c>
      <c r="I94" s="1" t="s">
        <v>1166</v>
      </c>
      <c r="J94" s="1" t="s">
        <v>848</v>
      </c>
      <c r="K94" s="1" t="s">
        <v>1166</v>
      </c>
      <c r="L94" s="1" t="s">
        <v>1166</v>
      </c>
      <c r="M94" s="1" t="s">
        <v>849</v>
      </c>
      <c r="N94" s="1" t="s">
        <v>849</v>
      </c>
      <c r="O94" s="1" t="s">
        <v>850</v>
      </c>
      <c r="P94" s="1" t="s">
        <v>851</v>
      </c>
      <c r="Q94" s="1" t="s">
        <v>852</v>
      </c>
      <c r="R94" s="1" t="s">
        <v>1306</v>
      </c>
      <c r="S94" s="1" t="s">
        <v>854</v>
      </c>
      <c r="T94" s="1" t="s">
        <v>855</v>
      </c>
      <c r="U94" s="1" t="s">
        <v>813</v>
      </c>
      <c r="V94" s="1" t="s">
        <v>856</v>
      </c>
    </row>
    <row r="95" s="1" customFormat="1" spans="1:22">
      <c r="A95" s="3">
        <v>999228748411631</v>
      </c>
      <c r="B95" s="1" t="s">
        <v>1303</v>
      </c>
      <c r="C95" s="1" t="s">
        <v>1307</v>
      </c>
      <c r="D95" s="1" t="s">
        <v>1192</v>
      </c>
      <c r="E95" s="1" t="s">
        <v>1308</v>
      </c>
      <c r="F95" s="1" t="s">
        <v>841</v>
      </c>
      <c r="G95" s="1" t="s">
        <v>845</v>
      </c>
      <c r="H95" s="1" t="s">
        <v>846</v>
      </c>
      <c r="I95" s="1" t="s">
        <v>1309</v>
      </c>
      <c r="J95" s="1" t="s">
        <v>848</v>
      </c>
      <c r="K95" s="1" t="s">
        <v>1309</v>
      </c>
      <c r="L95" s="1" t="s">
        <v>1309</v>
      </c>
      <c r="M95" s="1" t="s">
        <v>849</v>
      </c>
      <c r="N95" s="1" t="s">
        <v>849</v>
      </c>
      <c r="O95" s="1" t="s">
        <v>850</v>
      </c>
      <c r="P95" s="1" t="s">
        <v>851</v>
      </c>
      <c r="Q95" s="1" t="s">
        <v>852</v>
      </c>
      <c r="R95" s="1" t="s">
        <v>1310</v>
      </c>
      <c r="S95" s="1" t="s">
        <v>854</v>
      </c>
      <c r="T95" s="1" t="s">
        <v>855</v>
      </c>
      <c r="U95" s="1" t="s">
        <v>813</v>
      </c>
      <c r="V95" s="1" t="s">
        <v>939</v>
      </c>
    </row>
    <row r="96" s="1" customFormat="1" spans="1:22">
      <c r="A96" s="3">
        <v>999228746090072</v>
      </c>
      <c r="B96" s="1" t="s">
        <v>1311</v>
      </c>
      <c r="C96" s="1" t="s">
        <v>1312</v>
      </c>
      <c r="D96" s="1" t="s">
        <v>1313</v>
      </c>
      <c r="E96" s="1" t="s">
        <v>1314</v>
      </c>
      <c r="F96" s="1" t="s">
        <v>944</v>
      </c>
      <c r="G96" s="1" t="s">
        <v>845</v>
      </c>
      <c r="H96" s="1" t="s">
        <v>846</v>
      </c>
      <c r="I96" s="1" t="s">
        <v>1315</v>
      </c>
      <c r="J96" s="1" t="s">
        <v>848</v>
      </c>
      <c r="K96" s="1" t="s">
        <v>1315</v>
      </c>
      <c r="L96" s="1" t="s">
        <v>1315</v>
      </c>
      <c r="M96" s="1" t="s">
        <v>849</v>
      </c>
      <c r="N96" s="1" t="s">
        <v>849</v>
      </c>
      <c r="O96" s="1" t="s">
        <v>850</v>
      </c>
      <c r="P96" s="1" t="s">
        <v>851</v>
      </c>
      <c r="Q96" s="1" t="s">
        <v>852</v>
      </c>
      <c r="R96" s="1" t="s">
        <v>1316</v>
      </c>
      <c r="S96" s="1" t="s">
        <v>854</v>
      </c>
      <c r="T96" s="1" t="s">
        <v>855</v>
      </c>
      <c r="U96" s="1" t="s">
        <v>813</v>
      </c>
      <c r="V96" s="1" t="s">
        <v>856</v>
      </c>
    </row>
    <row r="97" s="1" customFormat="1" spans="1:22">
      <c r="A97" s="3">
        <v>999228726463563</v>
      </c>
      <c r="B97" s="1" t="s">
        <v>1311</v>
      </c>
      <c r="C97" s="1" t="s">
        <v>1317</v>
      </c>
      <c r="D97" s="1" t="s">
        <v>975</v>
      </c>
      <c r="E97" s="1" t="s">
        <v>1318</v>
      </c>
      <c r="F97" s="1" t="s">
        <v>944</v>
      </c>
      <c r="G97" s="1" t="s">
        <v>845</v>
      </c>
      <c r="H97" s="1" t="s">
        <v>846</v>
      </c>
      <c r="I97" s="1" t="s">
        <v>1319</v>
      </c>
      <c r="J97" s="1" t="s">
        <v>848</v>
      </c>
      <c r="K97" s="1" t="s">
        <v>1319</v>
      </c>
      <c r="L97" s="1" t="s">
        <v>1319</v>
      </c>
      <c r="M97" s="1" t="s">
        <v>849</v>
      </c>
      <c r="N97" s="1" t="s">
        <v>849</v>
      </c>
      <c r="O97" s="1" t="s">
        <v>850</v>
      </c>
      <c r="P97" s="1" t="s">
        <v>851</v>
      </c>
      <c r="Q97" s="1" t="s">
        <v>852</v>
      </c>
      <c r="R97" s="1" t="s">
        <v>1320</v>
      </c>
      <c r="S97" s="1" t="s">
        <v>854</v>
      </c>
      <c r="T97" s="1" t="s">
        <v>855</v>
      </c>
      <c r="U97" s="1" t="s">
        <v>813</v>
      </c>
      <c r="V97" s="1" t="s">
        <v>856</v>
      </c>
    </row>
    <row r="98" s="1" customFormat="1" spans="1:22">
      <c r="A98" s="3">
        <v>999228725284247</v>
      </c>
      <c r="B98" s="1" t="s">
        <v>1311</v>
      </c>
      <c r="C98" s="1" t="s">
        <v>1321</v>
      </c>
      <c r="D98" s="1" t="s">
        <v>1211</v>
      </c>
      <c r="E98" s="1" t="s">
        <v>1322</v>
      </c>
      <c r="F98" s="1" t="s">
        <v>944</v>
      </c>
      <c r="G98" s="1" t="s">
        <v>845</v>
      </c>
      <c r="H98" s="1" t="s">
        <v>846</v>
      </c>
      <c r="I98" s="1" t="s">
        <v>1323</v>
      </c>
      <c r="J98" s="1" t="s">
        <v>848</v>
      </c>
      <c r="K98" s="1" t="s">
        <v>1323</v>
      </c>
      <c r="L98" s="1" t="s">
        <v>1323</v>
      </c>
      <c r="M98" s="1" t="s">
        <v>849</v>
      </c>
      <c r="N98" s="1" t="s">
        <v>849</v>
      </c>
      <c r="O98" s="1" t="s">
        <v>850</v>
      </c>
      <c r="P98" s="1" t="s">
        <v>851</v>
      </c>
      <c r="Q98" s="1" t="s">
        <v>852</v>
      </c>
      <c r="R98" s="1" t="s">
        <v>1324</v>
      </c>
      <c r="S98" s="1" t="s">
        <v>854</v>
      </c>
      <c r="T98" s="1" t="s">
        <v>855</v>
      </c>
      <c r="U98" s="1" t="s">
        <v>813</v>
      </c>
      <c r="V98" s="1" t="s">
        <v>959</v>
      </c>
    </row>
    <row r="99" s="1" customFormat="1" spans="1:22">
      <c r="A99" s="3">
        <v>999228715964713</v>
      </c>
      <c r="B99" s="1" t="s">
        <v>1325</v>
      </c>
      <c r="C99" s="1" t="s">
        <v>1326</v>
      </c>
      <c r="D99" s="1" t="s">
        <v>1327</v>
      </c>
      <c r="E99" s="1" t="s">
        <v>1328</v>
      </c>
      <c r="F99" s="1" t="s">
        <v>897</v>
      </c>
      <c r="G99" s="1" t="s">
        <v>845</v>
      </c>
      <c r="H99" s="1" t="s">
        <v>846</v>
      </c>
      <c r="I99" s="1" t="s">
        <v>1329</v>
      </c>
      <c r="J99" s="1" t="s">
        <v>848</v>
      </c>
      <c r="K99" s="1" t="s">
        <v>1329</v>
      </c>
      <c r="L99" s="1" t="s">
        <v>1329</v>
      </c>
      <c r="M99" s="1" t="s">
        <v>849</v>
      </c>
      <c r="N99" s="1" t="s">
        <v>849</v>
      </c>
      <c r="O99" s="1" t="s">
        <v>850</v>
      </c>
      <c r="P99" s="1" t="s">
        <v>851</v>
      </c>
      <c r="Q99" s="1" t="s">
        <v>852</v>
      </c>
      <c r="R99" s="1" t="s">
        <v>1330</v>
      </c>
      <c r="S99" s="1" t="s">
        <v>854</v>
      </c>
      <c r="T99" s="1" t="s">
        <v>855</v>
      </c>
      <c r="U99" s="1" t="s">
        <v>813</v>
      </c>
      <c r="V99" s="1" t="s">
        <v>868</v>
      </c>
    </row>
    <row r="100" s="1" customFormat="1" spans="1:22">
      <c r="A100" s="3">
        <v>999228695980385</v>
      </c>
      <c r="B100" s="1" t="s">
        <v>1325</v>
      </c>
      <c r="C100" s="1" t="s">
        <v>1331</v>
      </c>
      <c r="D100" s="1" t="s">
        <v>1119</v>
      </c>
      <c r="E100" s="1" t="s">
        <v>1332</v>
      </c>
      <c r="F100" s="1" t="s">
        <v>979</v>
      </c>
      <c r="G100" s="1" t="s">
        <v>845</v>
      </c>
      <c r="H100" s="1" t="s">
        <v>846</v>
      </c>
      <c r="I100" s="1" t="s">
        <v>1333</v>
      </c>
      <c r="J100" s="1" t="s">
        <v>848</v>
      </c>
      <c r="K100" s="1" t="s">
        <v>1333</v>
      </c>
      <c r="L100" s="1" t="s">
        <v>1333</v>
      </c>
      <c r="M100" s="1" t="s">
        <v>849</v>
      </c>
      <c r="N100" s="1" t="s">
        <v>849</v>
      </c>
      <c r="O100" s="1" t="s">
        <v>850</v>
      </c>
      <c r="P100" s="1" t="s">
        <v>851</v>
      </c>
      <c r="Q100" s="1" t="s">
        <v>852</v>
      </c>
      <c r="R100" s="1" t="s">
        <v>1334</v>
      </c>
      <c r="S100" s="1" t="s">
        <v>854</v>
      </c>
      <c r="T100" s="1" t="s">
        <v>855</v>
      </c>
      <c r="U100" s="1" t="s">
        <v>813</v>
      </c>
      <c r="V100" s="1" t="s">
        <v>856</v>
      </c>
    </row>
    <row r="101" s="1" customFormat="1" spans="1:22">
      <c r="A101" s="3">
        <v>999228655051096</v>
      </c>
      <c r="B101" s="1" t="s">
        <v>1335</v>
      </c>
      <c r="C101" s="1" t="s">
        <v>1336</v>
      </c>
      <c r="D101" s="1" t="s">
        <v>1337</v>
      </c>
      <c r="E101" s="1" t="s">
        <v>1338</v>
      </c>
      <c r="F101" s="1" t="s">
        <v>979</v>
      </c>
      <c r="G101" s="1" t="s">
        <v>845</v>
      </c>
      <c r="H101" s="1" t="s">
        <v>846</v>
      </c>
      <c r="I101" s="1" t="s">
        <v>1339</v>
      </c>
      <c r="J101" s="1" t="s">
        <v>848</v>
      </c>
      <c r="K101" s="1" t="s">
        <v>1339</v>
      </c>
      <c r="L101" s="1" t="s">
        <v>1339</v>
      </c>
      <c r="M101" s="1" t="s">
        <v>849</v>
      </c>
      <c r="N101" s="1" t="s">
        <v>849</v>
      </c>
      <c r="O101" s="1" t="s">
        <v>850</v>
      </c>
      <c r="P101" s="1" t="s">
        <v>851</v>
      </c>
      <c r="Q101" s="1" t="s">
        <v>852</v>
      </c>
      <c r="R101" s="1" t="s">
        <v>1340</v>
      </c>
      <c r="S101" s="1" t="s">
        <v>854</v>
      </c>
      <c r="T101" s="1" t="s">
        <v>855</v>
      </c>
      <c r="U101" s="1" t="s">
        <v>813</v>
      </c>
      <c r="V101" s="1" t="s">
        <v>959</v>
      </c>
    </row>
    <row r="102" s="1" customFormat="1" spans="1:22">
      <c r="A102" s="3">
        <v>999228650267861</v>
      </c>
      <c r="B102" s="1" t="s">
        <v>1335</v>
      </c>
      <c r="C102" s="1" t="s">
        <v>1341</v>
      </c>
      <c r="D102" s="1" t="s">
        <v>1342</v>
      </c>
      <c r="E102" s="1" t="s">
        <v>1343</v>
      </c>
      <c r="F102" s="1" t="s">
        <v>897</v>
      </c>
      <c r="G102" s="1" t="s">
        <v>845</v>
      </c>
      <c r="H102" s="1" t="s">
        <v>846</v>
      </c>
      <c r="I102" s="1" t="s">
        <v>1344</v>
      </c>
      <c r="J102" s="1" t="s">
        <v>848</v>
      </c>
      <c r="K102" s="1" t="s">
        <v>1344</v>
      </c>
      <c r="L102" s="1" t="s">
        <v>1344</v>
      </c>
      <c r="M102" s="1" t="s">
        <v>849</v>
      </c>
      <c r="N102" s="1" t="s">
        <v>849</v>
      </c>
      <c r="O102" s="1" t="s">
        <v>850</v>
      </c>
      <c r="P102" s="1" t="s">
        <v>851</v>
      </c>
      <c r="Q102" s="1" t="s">
        <v>852</v>
      </c>
      <c r="R102" s="1" t="s">
        <v>1345</v>
      </c>
      <c r="S102" s="1" t="s">
        <v>854</v>
      </c>
      <c r="T102" s="1" t="s">
        <v>855</v>
      </c>
      <c r="U102" s="1" t="s">
        <v>813</v>
      </c>
      <c r="V102" s="1" t="s">
        <v>959</v>
      </c>
    </row>
    <row r="103" s="1" customFormat="1" spans="1:22">
      <c r="A103" s="3">
        <v>999228634672845</v>
      </c>
      <c r="B103" s="1" t="s">
        <v>1346</v>
      </c>
      <c r="C103" s="1" t="s">
        <v>1347</v>
      </c>
      <c r="D103" s="1" t="s">
        <v>1348</v>
      </c>
      <c r="E103" s="1" t="s">
        <v>1349</v>
      </c>
      <c r="F103" s="1" t="s">
        <v>841</v>
      </c>
      <c r="G103" s="1" t="s">
        <v>845</v>
      </c>
      <c r="H103" s="1" t="s">
        <v>846</v>
      </c>
      <c r="I103" s="1" t="s">
        <v>1350</v>
      </c>
      <c r="J103" s="1" t="s">
        <v>848</v>
      </c>
      <c r="K103" s="1" t="s">
        <v>1350</v>
      </c>
      <c r="L103" s="1" t="s">
        <v>1350</v>
      </c>
      <c r="M103" s="1" t="s">
        <v>849</v>
      </c>
      <c r="N103" s="1" t="s">
        <v>849</v>
      </c>
      <c r="O103" s="1" t="s">
        <v>850</v>
      </c>
      <c r="P103" s="1" t="s">
        <v>851</v>
      </c>
      <c r="Q103" s="1" t="s">
        <v>852</v>
      </c>
      <c r="R103" s="1" t="s">
        <v>1351</v>
      </c>
      <c r="S103" s="1" t="s">
        <v>854</v>
      </c>
      <c r="T103" s="1" t="s">
        <v>855</v>
      </c>
      <c r="U103" s="1" t="s">
        <v>813</v>
      </c>
      <c r="V103" s="1" t="s">
        <v>924</v>
      </c>
    </row>
    <row r="104" s="1" customFormat="1" spans="1:22">
      <c r="A104" s="3">
        <v>999228588877369</v>
      </c>
      <c r="B104" s="1" t="s">
        <v>1352</v>
      </c>
      <c r="C104" s="1" t="s">
        <v>1353</v>
      </c>
      <c r="D104" s="1" t="s">
        <v>1354</v>
      </c>
      <c r="E104" s="1" t="s">
        <v>1355</v>
      </c>
      <c r="F104" s="1" t="s">
        <v>841</v>
      </c>
      <c r="G104" s="1" t="s">
        <v>845</v>
      </c>
      <c r="H104" s="1" t="s">
        <v>846</v>
      </c>
      <c r="I104" s="1" t="s">
        <v>1356</v>
      </c>
      <c r="J104" s="1" t="s">
        <v>848</v>
      </c>
      <c r="K104" s="1" t="s">
        <v>1356</v>
      </c>
      <c r="L104" s="1" t="s">
        <v>1356</v>
      </c>
      <c r="M104" s="1" t="s">
        <v>849</v>
      </c>
      <c r="N104" s="1" t="s">
        <v>849</v>
      </c>
      <c r="O104" s="1" t="s">
        <v>850</v>
      </c>
      <c r="P104" s="1" t="s">
        <v>851</v>
      </c>
      <c r="Q104" s="1" t="s">
        <v>852</v>
      </c>
      <c r="R104" s="1" t="s">
        <v>1357</v>
      </c>
      <c r="S104" s="1" t="s">
        <v>854</v>
      </c>
      <c r="T104" s="1" t="s">
        <v>855</v>
      </c>
      <c r="U104" s="1" t="s">
        <v>813</v>
      </c>
      <c r="V104" s="1" t="s">
        <v>924</v>
      </c>
    </row>
    <row r="105" s="1" customFormat="1" spans="1:22">
      <c r="A105" s="3">
        <v>999228588770658</v>
      </c>
      <c r="B105" s="1" t="s">
        <v>1352</v>
      </c>
      <c r="C105" s="1" t="s">
        <v>1358</v>
      </c>
      <c r="D105" s="1" t="s">
        <v>1327</v>
      </c>
      <c r="E105" s="1" t="s">
        <v>1359</v>
      </c>
      <c r="F105" s="1" t="s">
        <v>841</v>
      </c>
      <c r="G105" s="1" t="s">
        <v>845</v>
      </c>
      <c r="H105" s="1" t="s">
        <v>846</v>
      </c>
      <c r="I105" s="1" t="s">
        <v>1141</v>
      </c>
      <c r="J105" s="1" t="s">
        <v>848</v>
      </c>
      <c r="K105" s="1" t="s">
        <v>1141</v>
      </c>
      <c r="L105" s="1" t="s">
        <v>1141</v>
      </c>
      <c r="M105" s="1" t="s">
        <v>849</v>
      </c>
      <c r="N105" s="1" t="s">
        <v>849</v>
      </c>
      <c r="O105" s="1" t="s">
        <v>850</v>
      </c>
      <c r="P105" s="1" t="s">
        <v>851</v>
      </c>
      <c r="Q105" s="1" t="s">
        <v>852</v>
      </c>
      <c r="R105" s="1" t="s">
        <v>1360</v>
      </c>
      <c r="S105" s="1" t="s">
        <v>854</v>
      </c>
      <c r="T105" s="1" t="s">
        <v>855</v>
      </c>
      <c r="U105" s="1" t="s">
        <v>813</v>
      </c>
      <c r="V105" s="1" t="s">
        <v>868</v>
      </c>
    </row>
    <row r="106" s="1" customFormat="1" spans="1:22">
      <c r="A106" s="3">
        <v>999228575356173</v>
      </c>
      <c r="B106" s="1" t="s">
        <v>1352</v>
      </c>
      <c r="C106" s="1" t="s">
        <v>1361</v>
      </c>
      <c r="D106" s="1" t="s">
        <v>1362</v>
      </c>
      <c r="E106" s="1" t="s">
        <v>1363</v>
      </c>
      <c r="F106" s="1" t="s">
        <v>993</v>
      </c>
      <c r="G106" s="1" t="s">
        <v>845</v>
      </c>
      <c r="H106" s="1" t="s">
        <v>846</v>
      </c>
      <c r="I106" s="1" t="s">
        <v>1364</v>
      </c>
      <c r="J106" s="1" t="s">
        <v>848</v>
      </c>
      <c r="K106" s="1" t="s">
        <v>1364</v>
      </c>
      <c r="L106" s="1" t="s">
        <v>1364</v>
      </c>
      <c r="M106" s="1" t="s">
        <v>849</v>
      </c>
      <c r="N106" s="1" t="s">
        <v>849</v>
      </c>
      <c r="O106" s="1" t="s">
        <v>850</v>
      </c>
      <c r="P106" s="1" t="s">
        <v>851</v>
      </c>
      <c r="Q106" s="1" t="s">
        <v>852</v>
      </c>
      <c r="R106" s="1" t="s">
        <v>1365</v>
      </c>
      <c r="S106" s="1" t="s">
        <v>854</v>
      </c>
      <c r="T106" s="1" t="s">
        <v>855</v>
      </c>
      <c r="U106" s="1" t="s">
        <v>813</v>
      </c>
      <c r="V106" s="1" t="s">
        <v>959</v>
      </c>
    </row>
    <row r="107" s="1" customFormat="1" spans="1:22">
      <c r="A107" s="3">
        <v>999228574006328</v>
      </c>
      <c r="B107" s="1" t="s">
        <v>1352</v>
      </c>
      <c r="C107" s="1" t="s">
        <v>1366</v>
      </c>
      <c r="D107" s="1" t="s">
        <v>1367</v>
      </c>
      <c r="E107" s="1" t="s">
        <v>1368</v>
      </c>
      <c r="F107" s="1" t="s">
        <v>944</v>
      </c>
      <c r="G107" s="1" t="s">
        <v>845</v>
      </c>
      <c r="H107" s="1" t="s">
        <v>846</v>
      </c>
      <c r="I107" s="1" t="s">
        <v>1369</v>
      </c>
      <c r="J107" s="1" t="s">
        <v>848</v>
      </c>
      <c r="K107" s="1" t="s">
        <v>1369</v>
      </c>
      <c r="L107" s="1" t="s">
        <v>1369</v>
      </c>
      <c r="M107" s="1" t="s">
        <v>849</v>
      </c>
      <c r="N107" s="1" t="s">
        <v>849</v>
      </c>
      <c r="O107" s="1" t="s">
        <v>850</v>
      </c>
      <c r="P107" s="1" t="s">
        <v>851</v>
      </c>
      <c r="Q107" s="1" t="s">
        <v>852</v>
      </c>
      <c r="R107" s="1" t="s">
        <v>1370</v>
      </c>
      <c r="S107" s="1" t="s">
        <v>854</v>
      </c>
      <c r="T107" s="1" t="s">
        <v>855</v>
      </c>
      <c r="U107" s="1" t="s">
        <v>813</v>
      </c>
      <c r="V107" s="1" t="s">
        <v>959</v>
      </c>
    </row>
    <row r="108" s="1" customFormat="1" spans="1:22">
      <c r="A108" s="3">
        <v>999228535816063</v>
      </c>
      <c r="B108" s="1" t="s">
        <v>1371</v>
      </c>
      <c r="C108" s="1" t="s">
        <v>1372</v>
      </c>
      <c r="D108" s="1" t="s">
        <v>1373</v>
      </c>
      <c r="E108" s="1" t="s">
        <v>1374</v>
      </c>
      <c r="F108" s="1" t="s">
        <v>944</v>
      </c>
      <c r="G108" s="1" t="s">
        <v>845</v>
      </c>
      <c r="H108" s="1" t="s">
        <v>846</v>
      </c>
      <c r="I108" s="1" t="s">
        <v>1375</v>
      </c>
      <c r="J108" s="1" t="s">
        <v>848</v>
      </c>
      <c r="K108" s="1" t="s">
        <v>1375</v>
      </c>
      <c r="L108" s="1" t="s">
        <v>1375</v>
      </c>
      <c r="M108" s="1" t="s">
        <v>849</v>
      </c>
      <c r="N108" s="1" t="s">
        <v>849</v>
      </c>
      <c r="O108" s="1" t="s">
        <v>850</v>
      </c>
      <c r="P108" s="1" t="s">
        <v>851</v>
      </c>
      <c r="Q108" s="1" t="s">
        <v>852</v>
      </c>
      <c r="R108" s="1" t="s">
        <v>1376</v>
      </c>
      <c r="S108" s="1" t="s">
        <v>854</v>
      </c>
      <c r="T108" s="1" t="s">
        <v>855</v>
      </c>
      <c r="U108" s="1" t="s">
        <v>813</v>
      </c>
      <c r="V108" s="1" t="s">
        <v>856</v>
      </c>
    </row>
    <row r="109" s="1" customFormat="1" spans="1:22">
      <c r="A109" s="3">
        <v>999228498947433</v>
      </c>
      <c r="B109" s="1" t="s">
        <v>1377</v>
      </c>
      <c r="C109" s="1" t="s">
        <v>1378</v>
      </c>
      <c r="D109" s="1" t="s">
        <v>1298</v>
      </c>
      <c r="E109" s="1" t="s">
        <v>1379</v>
      </c>
      <c r="F109" s="1" t="s">
        <v>897</v>
      </c>
      <c r="G109" s="1" t="s">
        <v>845</v>
      </c>
      <c r="H109" s="1" t="s">
        <v>846</v>
      </c>
      <c r="I109" s="1" t="s">
        <v>1380</v>
      </c>
      <c r="J109" s="1" t="s">
        <v>848</v>
      </c>
      <c r="K109" s="1" t="s">
        <v>1380</v>
      </c>
      <c r="L109" s="1" t="s">
        <v>1380</v>
      </c>
      <c r="M109" s="1" t="s">
        <v>849</v>
      </c>
      <c r="N109" s="1" t="s">
        <v>849</v>
      </c>
      <c r="O109" s="1" t="s">
        <v>850</v>
      </c>
      <c r="P109" s="1" t="s">
        <v>851</v>
      </c>
      <c r="Q109" s="1" t="s">
        <v>852</v>
      </c>
      <c r="R109" s="1" t="s">
        <v>1381</v>
      </c>
      <c r="S109" s="1" t="s">
        <v>854</v>
      </c>
      <c r="T109" s="1" t="s">
        <v>855</v>
      </c>
      <c r="U109" s="1" t="s">
        <v>813</v>
      </c>
      <c r="V109" s="1" t="s">
        <v>856</v>
      </c>
    </row>
    <row r="110" s="1" customFormat="1" spans="1:22">
      <c r="A110" s="3">
        <v>999228474381682</v>
      </c>
      <c r="B110" s="1" t="s">
        <v>1382</v>
      </c>
      <c r="C110" s="1" t="s">
        <v>1383</v>
      </c>
      <c r="D110" s="1" t="s">
        <v>1384</v>
      </c>
      <c r="E110" s="1" t="s">
        <v>1385</v>
      </c>
      <c r="F110" s="1" t="s">
        <v>944</v>
      </c>
      <c r="G110" s="1" t="s">
        <v>845</v>
      </c>
      <c r="H110" s="1" t="s">
        <v>846</v>
      </c>
      <c r="I110" s="1" t="s">
        <v>1386</v>
      </c>
      <c r="J110" s="1" t="s">
        <v>848</v>
      </c>
      <c r="K110" s="1" t="s">
        <v>1386</v>
      </c>
      <c r="L110" s="1" t="s">
        <v>1386</v>
      </c>
      <c r="M110" s="1" t="s">
        <v>849</v>
      </c>
      <c r="N110" s="1" t="s">
        <v>849</v>
      </c>
      <c r="O110" s="1" t="s">
        <v>850</v>
      </c>
      <c r="P110" s="1" t="s">
        <v>851</v>
      </c>
      <c r="Q110" s="1" t="s">
        <v>852</v>
      </c>
      <c r="R110" s="1" t="s">
        <v>1387</v>
      </c>
      <c r="S110" s="1" t="s">
        <v>854</v>
      </c>
      <c r="T110" s="1" t="s">
        <v>855</v>
      </c>
      <c r="U110" s="1" t="s">
        <v>813</v>
      </c>
      <c r="V110" s="1" t="s">
        <v>856</v>
      </c>
    </row>
    <row r="111" s="1" customFormat="1" spans="1:22">
      <c r="A111" s="3">
        <v>999228473265511</v>
      </c>
      <c r="B111" s="1" t="s">
        <v>1382</v>
      </c>
      <c r="C111" s="1" t="s">
        <v>1388</v>
      </c>
      <c r="D111" s="1" t="s">
        <v>1088</v>
      </c>
      <c r="E111" s="1" t="s">
        <v>1389</v>
      </c>
      <c r="F111" s="1" t="s">
        <v>944</v>
      </c>
      <c r="G111" s="1" t="s">
        <v>845</v>
      </c>
      <c r="H111" s="1" t="s">
        <v>846</v>
      </c>
      <c r="I111" s="1" t="s">
        <v>1390</v>
      </c>
      <c r="J111" s="1" t="s">
        <v>848</v>
      </c>
      <c r="K111" s="1" t="s">
        <v>1390</v>
      </c>
      <c r="L111" s="1" t="s">
        <v>1390</v>
      </c>
      <c r="M111" s="1" t="s">
        <v>849</v>
      </c>
      <c r="N111" s="1" t="s">
        <v>849</v>
      </c>
      <c r="O111" s="1" t="s">
        <v>850</v>
      </c>
      <c r="P111" s="1" t="s">
        <v>851</v>
      </c>
      <c r="Q111" s="1" t="s">
        <v>852</v>
      </c>
      <c r="R111" s="1" t="s">
        <v>1391</v>
      </c>
      <c r="S111" s="1" t="s">
        <v>854</v>
      </c>
      <c r="T111" s="1" t="s">
        <v>855</v>
      </c>
      <c r="U111" s="1" t="s">
        <v>813</v>
      </c>
      <c r="V111" s="1" t="s">
        <v>856</v>
      </c>
    </row>
    <row r="112" s="1" customFormat="1" spans="1:22">
      <c r="A112" s="1" t="s">
        <v>1392</v>
      </c>
      <c r="B112" s="1" t="s">
        <v>1382</v>
      </c>
      <c r="C112" s="1" t="s">
        <v>1393</v>
      </c>
      <c r="D112" s="1" t="s">
        <v>1394</v>
      </c>
      <c r="E112" s="1" t="s">
        <v>1395</v>
      </c>
      <c r="F112" s="1" t="s">
        <v>944</v>
      </c>
      <c r="G112" s="1" t="s">
        <v>841</v>
      </c>
      <c r="H112" s="1" t="s">
        <v>846</v>
      </c>
      <c r="I112" s="1" t="s">
        <v>850</v>
      </c>
      <c r="J112" s="1" t="s">
        <v>848</v>
      </c>
      <c r="K112" s="1" t="s">
        <v>850</v>
      </c>
      <c r="L112" s="1" t="s">
        <v>850</v>
      </c>
      <c r="M112" s="1" t="s">
        <v>849</v>
      </c>
      <c r="N112" s="1" t="s">
        <v>849</v>
      </c>
      <c r="O112" s="1" t="s">
        <v>850</v>
      </c>
      <c r="P112" s="1" t="s">
        <v>851</v>
      </c>
      <c r="Q112" s="1" t="s">
        <v>852</v>
      </c>
      <c r="R112" s="1" t="s">
        <v>1396</v>
      </c>
      <c r="S112" s="1" t="s">
        <v>854</v>
      </c>
      <c r="T112" s="1" t="s">
        <v>855</v>
      </c>
      <c r="U112" s="1" t="s">
        <v>813</v>
      </c>
      <c r="V112" s="1" t="s">
        <v>856</v>
      </c>
    </row>
    <row r="113" s="1" customFormat="1" spans="1:22">
      <c r="A113" s="1" t="s">
        <v>1397</v>
      </c>
      <c r="B113" s="1" t="s">
        <v>1382</v>
      </c>
      <c r="C113" s="1" t="s">
        <v>1398</v>
      </c>
      <c r="D113" s="1" t="s">
        <v>1394</v>
      </c>
      <c r="E113" s="1" t="s">
        <v>1399</v>
      </c>
      <c r="F113" s="1" t="s">
        <v>944</v>
      </c>
      <c r="G113" s="1" t="s">
        <v>841</v>
      </c>
      <c r="H113" s="1" t="s">
        <v>846</v>
      </c>
      <c r="I113" s="1" t="s">
        <v>850</v>
      </c>
      <c r="J113" s="1" t="s">
        <v>848</v>
      </c>
      <c r="K113" s="1" t="s">
        <v>850</v>
      </c>
      <c r="L113" s="1" t="s">
        <v>850</v>
      </c>
      <c r="M113" s="1" t="s">
        <v>849</v>
      </c>
      <c r="N113" s="1" t="s">
        <v>849</v>
      </c>
      <c r="O113" s="1" t="s">
        <v>850</v>
      </c>
      <c r="P113" s="1" t="s">
        <v>851</v>
      </c>
      <c r="Q113" s="1" t="s">
        <v>852</v>
      </c>
      <c r="R113" s="1" t="s">
        <v>1400</v>
      </c>
      <c r="S113" s="1" t="s">
        <v>854</v>
      </c>
      <c r="T113" s="1" t="s">
        <v>855</v>
      </c>
      <c r="U113" s="1" t="s">
        <v>813</v>
      </c>
      <c r="V113" s="1" t="s">
        <v>856</v>
      </c>
    </row>
    <row r="114" s="1" customFormat="1" spans="1:22">
      <c r="A114" s="3">
        <v>999228446784385</v>
      </c>
      <c r="B114" s="1" t="s">
        <v>1382</v>
      </c>
      <c r="C114" s="1" t="s">
        <v>1401</v>
      </c>
      <c r="D114" s="1" t="s">
        <v>1402</v>
      </c>
      <c r="E114" s="1" t="s">
        <v>1403</v>
      </c>
      <c r="F114" s="1" t="s">
        <v>897</v>
      </c>
      <c r="G114" s="1" t="s">
        <v>845</v>
      </c>
      <c r="H114" s="1" t="s">
        <v>846</v>
      </c>
      <c r="I114" s="1" t="s">
        <v>1404</v>
      </c>
      <c r="J114" s="1" t="s">
        <v>848</v>
      </c>
      <c r="K114" s="1" t="s">
        <v>1404</v>
      </c>
      <c r="L114" s="1" t="s">
        <v>1404</v>
      </c>
      <c r="M114" s="1" t="s">
        <v>849</v>
      </c>
      <c r="N114" s="1" t="s">
        <v>849</v>
      </c>
      <c r="O114" s="1" t="s">
        <v>850</v>
      </c>
      <c r="P114" s="1" t="s">
        <v>851</v>
      </c>
      <c r="Q114" s="1" t="s">
        <v>852</v>
      </c>
      <c r="R114" s="1" t="s">
        <v>1405</v>
      </c>
      <c r="S114" s="1" t="s">
        <v>854</v>
      </c>
      <c r="T114" s="1" t="s">
        <v>855</v>
      </c>
      <c r="U114" s="1" t="s">
        <v>813</v>
      </c>
      <c r="V114" s="1" t="s">
        <v>959</v>
      </c>
    </row>
    <row r="115" s="1" customFormat="1" spans="1:22">
      <c r="A115" s="3">
        <v>28446663695</v>
      </c>
      <c r="B115" s="1" t="s">
        <v>1382</v>
      </c>
      <c r="C115" s="1" t="s">
        <v>1406</v>
      </c>
      <c r="D115" s="1" t="s">
        <v>1407</v>
      </c>
      <c r="E115" s="1" t="s">
        <v>1408</v>
      </c>
      <c r="F115" s="1" t="s">
        <v>1163</v>
      </c>
      <c r="G115" s="1" t="s">
        <v>845</v>
      </c>
      <c r="H115" s="1" t="s">
        <v>846</v>
      </c>
      <c r="I115" s="1" t="s">
        <v>1409</v>
      </c>
      <c r="J115" s="1" t="s">
        <v>848</v>
      </c>
      <c r="K115" s="1" t="s">
        <v>1409</v>
      </c>
      <c r="L115" s="1" t="s">
        <v>1409</v>
      </c>
      <c r="M115" s="1" t="s">
        <v>849</v>
      </c>
      <c r="N115" s="1" t="s">
        <v>849</v>
      </c>
      <c r="O115" s="1" t="s">
        <v>850</v>
      </c>
      <c r="P115" s="1" t="s">
        <v>851</v>
      </c>
      <c r="Q115" s="1" t="s">
        <v>852</v>
      </c>
      <c r="R115" s="1" t="s">
        <v>1410</v>
      </c>
      <c r="S115" s="1" t="s">
        <v>854</v>
      </c>
      <c r="T115" s="1" t="s">
        <v>855</v>
      </c>
      <c r="U115" s="1" t="s">
        <v>813</v>
      </c>
      <c r="V115" s="1" t="s">
        <v>856</v>
      </c>
    </row>
    <row r="116" s="1" customFormat="1" spans="1:22">
      <c r="A116" s="3">
        <v>28441821778</v>
      </c>
      <c r="B116" s="1" t="s">
        <v>1411</v>
      </c>
      <c r="C116" s="1" t="s">
        <v>1412</v>
      </c>
      <c r="D116" s="1" t="s">
        <v>1413</v>
      </c>
      <c r="E116" s="1" t="s">
        <v>1414</v>
      </c>
      <c r="F116" s="1" t="s">
        <v>841</v>
      </c>
      <c r="G116" s="1" t="s">
        <v>845</v>
      </c>
      <c r="H116" s="1" t="s">
        <v>846</v>
      </c>
      <c r="I116" s="1" t="s">
        <v>1415</v>
      </c>
      <c r="J116" s="1" t="s">
        <v>848</v>
      </c>
      <c r="K116" s="1" t="s">
        <v>1415</v>
      </c>
      <c r="L116" s="1" t="s">
        <v>1415</v>
      </c>
      <c r="M116" s="1" t="s">
        <v>849</v>
      </c>
      <c r="N116" s="1" t="s">
        <v>849</v>
      </c>
      <c r="O116" s="1" t="s">
        <v>850</v>
      </c>
      <c r="P116" s="1" t="s">
        <v>851</v>
      </c>
      <c r="Q116" s="1" t="s">
        <v>852</v>
      </c>
      <c r="R116" s="1" t="s">
        <v>1416</v>
      </c>
      <c r="S116" s="1" t="s">
        <v>854</v>
      </c>
      <c r="T116" s="1" t="s">
        <v>855</v>
      </c>
      <c r="U116" s="1" t="s">
        <v>813</v>
      </c>
      <c r="V116" s="1" t="s">
        <v>856</v>
      </c>
    </row>
    <row r="117" s="1" customFormat="1" spans="1:22">
      <c r="A117" s="3">
        <v>999228422195793</v>
      </c>
      <c r="B117" s="1" t="s">
        <v>1417</v>
      </c>
      <c r="C117" s="1" t="s">
        <v>1418</v>
      </c>
      <c r="D117" s="1" t="s">
        <v>1419</v>
      </c>
      <c r="E117" s="1" t="s">
        <v>1420</v>
      </c>
      <c r="F117" s="1" t="s">
        <v>897</v>
      </c>
      <c r="G117" s="1" t="s">
        <v>845</v>
      </c>
      <c r="H117" s="1" t="s">
        <v>846</v>
      </c>
      <c r="I117" s="1" t="s">
        <v>1421</v>
      </c>
      <c r="J117" s="1" t="s">
        <v>848</v>
      </c>
      <c r="K117" s="1" t="s">
        <v>1421</v>
      </c>
      <c r="L117" s="1" t="s">
        <v>1421</v>
      </c>
      <c r="M117" s="1" t="s">
        <v>849</v>
      </c>
      <c r="N117" s="1" t="s">
        <v>849</v>
      </c>
      <c r="O117" s="1" t="s">
        <v>850</v>
      </c>
      <c r="P117" s="1" t="s">
        <v>851</v>
      </c>
      <c r="Q117" s="1" t="s">
        <v>852</v>
      </c>
      <c r="R117" s="1" t="s">
        <v>1422</v>
      </c>
      <c r="S117" s="1" t="s">
        <v>854</v>
      </c>
      <c r="T117" s="1" t="s">
        <v>855</v>
      </c>
      <c r="U117" s="1" t="s">
        <v>813</v>
      </c>
      <c r="V117" s="1" t="s">
        <v>856</v>
      </c>
    </row>
    <row r="118" s="1" customFormat="1" spans="1:22">
      <c r="A118" s="3">
        <v>999228422154395</v>
      </c>
      <c r="B118" s="1" t="s">
        <v>1417</v>
      </c>
      <c r="C118" s="1" t="s">
        <v>1423</v>
      </c>
      <c r="D118" s="1" t="s">
        <v>1419</v>
      </c>
      <c r="E118" s="1" t="s">
        <v>1424</v>
      </c>
      <c r="F118" s="1" t="s">
        <v>897</v>
      </c>
      <c r="G118" s="1" t="s">
        <v>845</v>
      </c>
      <c r="H118" s="1" t="s">
        <v>846</v>
      </c>
      <c r="I118" s="1" t="s">
        <v>1421</v>
      </c>
      <c r="J118" s="1" t="s">
        <v>848</v>
      </c>
      <c r="K118" s="1" t="s">
        <v>1421</v>
      </c>
      <c r="L118" s="1" t="s">
        <v>1421</v>
      </c>
      <c r="M118" s="1" t="s">
        <v>849</v>
      </c>
      <c r="N118" s="1" t="s">
        <v>849</v>
      </c>
      <c r="O118" s="1" t="s">
        <v>850</v>
      </c>
      <c r="P118" s="1" t="s">
        <v>851</v>
      </c>
      <c r="Q118" s="1" t="s">
        <v>852</v>
      </c>
      <c r="R118" s="1" t="s">
        <v>1425</v>
      </c>
      <c r="S118" s="1" t="s">
        <v>854</v>
      </c>
      <c r="T118" s="1" t="s">
        <v>855</v>
      </c>
      <c r="U118" s="1" t="s">
        <v>813</v>
      </c>
      <c r="V118" s="1" t="s">
        <v>856</v>
      </c>
    </row>
    <row r="119" s="1" customFormat="1" spans="1:22">
      <c r="A119" s="3">
        <v>999228396431149</v>
      </c>
      <c r="B119" s="1" t="s">
        <v>1426</v>
      </c>
      <c r="C119" s="1" t="s">
        <v>1427</v>
      </c>
      <c r="D119" s="1" t="s">
        <v>1293</v>
      </c>
      <c r="E119" s="1" t="s">
        <v>1428</v>
      </c>
      <c r="F119" s="1" t="s">
        <v>897</v>
      </c>
      <c r="G119" s="1" t="s">
        <v>845</v>
      </c>
      <c r="H119" s="1" t="s">
        <v>846</v>
      </c>
      <c r="I119" s="1" t="s">
        <v>1429</v>
      </c>
      <c r="J119" s="1" t="s">
        <v>848</v>
      </c>
      <c r="K119" s="1" t="s">
        <v>1429</v>
      </c>
      <c r="L119" s="1" t="s">
        <v>1429</v>
      </c>
      <c r="M119" s="1" t="s">
        <v>849</v>
      </c>
      <c r="N119" s="1" t="s">
        <v>849</v>
      </c>
      <c r="O119" s="1" t="s">
        <v>850</v>
      </c>
      <c r="P119" s="1" t="s">
        <v>851</v>
      </c>
      <c r="Q119" s="1" t="s">
        <v>852</v>
      </c>
      <c r="R119" s="1" t="s">
        <v>1430</v>
      </c>
      <c r="S119" s="1" t="s">
        <v>854</v>
      </c>
      <c r="T119" s="1" t="s">
        <v>855</v>
      </c>
      <c r="U119" s="1" t="s">
        <v>908</v>
      </c>
      <c r="V119" s="1" t="s">
        <v>868</v>
      </c>
    </row>
    <row r="120" s="1" customFormat="1" spans="1:22">
      <c r="A120" s="3">
        <v>999228395434143</v>
      </c>
      <c r="B120" s="1" t="s">
        <v>1426</v>
      </c>
      <c r="C120" s="1" t="s">
        <v>1431</v>
      </c>
      <c r="D120" s="1" t="s">
        <v>1260</v>
      </c>
      <c r="E120" s="1" t="s">
        <v>1432</v>
      </c>
      <c r="F120" s="1" t="s">
        <v>944</v>
      </c>
      <c r="G120" s="1" t="s">
        <v>845</v>
      </c>
      <c r="H120" s="1" t="s">
        <v>846</v>
      </c>
      <c r="I120" s="1" t="s">
        <v>1433</v>
      </c>
      <c r="J120" s="1" t="s">
        <v>848</v>
      </c>
      <c r="K120" s="1" t="s">
        <v>1433</v>
      </c>
      <c r="L120" s="1" t="s">
        <v>1433</v>
      </c>
      <c r="M120" s="1" t="s">
        <v>849</v>
      </c>
      <c r="N120" s="1" t="s">
        <v>849</v>
      </c>
      <c r="O120" s="1" t="s">
        <v>850</v>
      </c>
      <c r="P120" s="1" t="s">
        <v>851</v>
      </c>
      <c r="Q120" s="1" t="s">
        <v>852</v>
      </c>
      <c r="R120" s="1" t="s">
        <v>1434</v>
      </c>
      <c r="S120" s="1" t="s">
        <v>854</v>
      </c>
      <c r="T120" s="1" t="s">
        <v>855</v>
      </c>
      <c r="U120" s="1" t="s">
        <v>813</v>
      </c>
      <c r="V120" s="1" t="s">
        <v>856</v>
      </c>
    </row>
    <row r="121" s="1" customFormat="1" spans="1:22">
      <c r="A121" s="3">
        <v>999228394826508</v>
      </c>
      <c r="B121" s="1" t="s">
        <v>1426</v>
      </c>
      <c r="C121" s="1" t="s">
        <v>1435</v>
      </c>
      <c r="D121" s="1" t="s">
        <v>1436</v>
      </c>
      <c r="E121" s="1" t="s">
        <v>1437</v>
      </c>
      <c r="F121" s="1" t="s">
        <v>1071</v>
      </c>
      <c r="G121" s="1" t="s">
        <v>845</v>
      </c>
      <c r="H121" s="1" t="s">
        <v>846</v>
      </c>
      <c r="I121" s="1" t="s">
        <v>1438</v>
      </c>
      <c r="J121" s="1" t="s">
        <v>848</v>
      </c>
      <c r="K121" s="1" t="s">
        <v>1438</v>
      </c>
      <c r="L121" s="1" t="s">
        <v>1438</v>
      </c>
      <c r="M121" s="1" t="s">
        <v>849</v>
      </c>
      <c r="N121" s="1" t="s">
        <v>849</v>
      </c>
      <c r="O121" s="1" t="s">
        <v>850</v>
      </c>
      <c r="P121" s="1" t="s">
        <v>851</v>
      </c>
      <c r="Q121" s="1" t="s">
        <v>852</v>
      </c>
      <c r="R121" s="1" t="s">
        <v>1439</v>
      </c>
      <c r="S121" s="1" t="s">
        <v>854</v>
      </c>
      <c r="T121" s="1" t="s">
        <v>855</v>
      </c>
      <c r="U121" s="1" t="s">
        <v>813</v>
      </c>
      <c r="V121" s="1" t="s">
        <v>856</v>
      </c>
    </row>
    <row r="122" s="1" customFormat="1" spans="1:22">
      <c r="A122" s="3">
        <v>999228367564316</v>
      </c>
      <c r="B122" s="1" t="s">
        <v>1440</v>
      </c>
      <c r="C122" s="1" t="s">
        <v>1441</v>
      </c>
      <c r="D122" s="1" t="s">
        <v>1373</v>
      </c>
      <c r="E122" s="1" t="s">
        <v>1442</v>
      </c>
      <c r="F122" s="1" t="s">
        <v>897</v>
      </c>
      <c r="G122" s="1" t="s">
        <v>845</v>
      </c>
      <c r="H122" s="1" t="s">
        <v>846</v>
      </c>
      <c r="I122" s="1" t="s">
        <v>1443</v>
      </c>
      <c r="J122" s="1" t="s">
        <v>848</v>
      </c>
      <c r="K122" s="1" t="s">
        <v>1443</v>
      </c>
      <c r="L122" s="1" t="s">
        <v>1443</v>
      </c>
      <c r="M122" s="1" t="s">
        <v>849</v>
      </c>
      <c r="N122" s="1" t="s">
        <v>849</v>
      </c>
      <c r="O122" s="1" t="s">
        <v>850</v>
      </c>
      <c r="P122" s="1" t="s">
        <v>851</v>
      </c>
      <c r="Q122" s="1" t="s">
        <v>852</v>
      </c>
      <c r="R122" s="1" t="s">
        <v>1444</v>
      </c>
      <c r="S122" s="1" t="s">
        <v>854</v>
      </c>
      <c r="T122" s="1" t="s">
        <v>855</v>
      </c>
      <c r="U122" s="1" t="s">
        <v>813</v>
      </c>
      <c r="V122" s="1" t="s">
        <v>856</v>
      </c>
    </row>
    <row r="123" s="1" customFormat="1" spans="1:22">
      <c r="A123" s="3">
        <v>999228357556800</v>
      </c>
      <c r="B123" s="1" t="s">
        <v>1445</v>
      </c>
      <c r="C123" s="1" t="s">
        <v>1446</v>
      </c>
      <c r="D123" s="1" t="s">
        <v>1447</v>
      </c>
      <c r="E123" s="1" t="s">
        <v>1448</v>
      </c>
      <c r="F123" s="1" t="s">
        <v>944</v>
      </c>
      <c r="G123" s="1" t="s">
        <v>841</v>
      </c>
      <c r="H123" s="1" t="s">
        <v>846</v>
      </c>
      <c r="I123" s="1" t="s">
        <v>1449</v>
      </c>
      <c r="J123" s="1" t="s">
        <v>848</v>
      </c>
      <c r="K123" s="1" t="s">
        <v>1449</v>
      </c>
      <c r="L123" s="1" t="s">
        <v>1449</v>
      </c>
      <c r="M123" s="1" t="s">
        <v>849</v>
      </c>
      <c r="N123" s="1" t="s">
        <v>849</v>
      </c>
      <c r="O123" s="1" t="s">
        <v>850</v>
      </c>
      <c r="P123" s="1" t="s">
        <v>851</v>
      </c>
      <c r="Q123" s="1" t="s">
        <v>852</v>
      </c>
      <c r="R123" s="1" t="s">
        <v>1450</v>
      </c>
      <c r="S123" s="1" t="s">
        <v>854</v>
      </c>
      <c r="T123" s="1" t="s">
        <v>855</v>
      </c>
      <c r="U123" s="1" t="s">
        <v>813</v>
      </c>
      <c r="V123" s="1" t="s">
        <v>1102</v>
      </c>
    </row>
    <row r="124" s="1" customFormat="1" spans="1:22">
      <c r="A124" s="3">
        <v>999228355957238</v>
      </c>
      <c r="B124" s="1" t="s">
        <v>1445</v>
      </c>
      <c r="C124" s="1" t="s">
        <v>1451</v>
      </c>
      <c r="D124" s="1" t="s">
        <v>915</v>
      </c>
      <c r="E124" s="1" t="s">
        <v>1452</v>
      </c>
      <c r="F124" s="1" t="s">
        <v>944</v>
      </c>
      <c r="G124" s="1" t="s">
        <v>845</v>
      </c>
      <c r="H124" s="1" t="s">
        <v>846</v>
      </c>
      <c r="I124" s="1" t="s">
        <v>1453</v>
      </c>
      <c r="J124" s="1" t="s">
        <v>848</v>
      </c>
      <c r="K124" s="1" t="s">
        <v>1453</v>
      </c>
      <c r="L124" s="1" t="s">
        <v>1453</v>
      </c>
      <c r="M124" s="1" t="s">
        <v>849</v>
      </c>
      <c r="N124" s="1" t="s">
        <v>849</v>
      </c>
      <c r="O124" s="1" t="s">
        <v>850</v>
      </c>
      <c r="P124" s="1" t="s">
        <v>851</v>
      </c>
      <c r="Q124" s="1" t="s">
        <v>852</v>
      </c>
      <c r="R124" s="1" t="s">
        <v>1454</v>
      </c>
      <c r="S124" s="1" t="s">
        <v>854</v>
      </c>
      <c r="T124" s="1" t="s">
        <v>855</v>
      </c>
      <c r="U124" s="1" t="s">
        <v>813</v>
      </c>
      <c r="V124" s="1" t="s">
        <v>856</v>
      </c>
    </row>
    <row r="125" s="1" customFormat="1" spans="1:22">
      <c r="A125" s="3">
        <v>999228352418948</v>
      </c>
      <c r="B125" s="1" t="s">
        <v>1445</v>
      </c>
      <c r="C125" s="1" t="s">
        <v>1455</v>
      </c>
      <c r="D125" s="1" t="s">
        <v>975</v>
      </c>
      <c r="E125" s="1" t="s">
        <v>1456</v>
      </c>
      <c r="F125" s="1" t="s">
        <v>944</v>
      </c>
      <c r="G125" s="1" t="s">
        <v>845</v>
      </c>
      <c r="H125" s="1" t="s">
        <v>846</v>
      </c>
      <c r="I125" s="1" t="s">
        <v>1457</v>
      </c>
      <c r="J125" s="1" t="s">
        <v>848</v>
      </c>
      <c r="K125" s="1" t="s">
        <v>1457</v>
      </c>
      <c r="L125" s="1" t="s">
        <v>1457</v>
      </c>
      <c r="M125" s="1" t="s">
        <v>849</v>
      </c>
      <c r="N125" s="1" t="s">
        <v>849</v>
      </c>
      <c r="O125" s="1" t="s">
        <v>850</v>
      </c>
      <c r="P125" s="1" t="s">
        <v>851</v>
      </c>
      <c r="Q125" s="1" t="s">
        <v>852</v>
      </c>
      <c r="R125" s="1" t="s">
        <v>1458</v>
      </c>
      <c r="S125" s="1" t="s">
        <v>854</v>
      </c>
      <c r="T125" s="1" t="s">
        <v>855</v>
      </c>
      <c r="U125" s="1" t="s">
        <v>813</v>
      </c>
      <c r="V125" s="1" t="s">
        <v>856</v>
      </c>
    </row>
    <row r="126" s="1" customFormat="1" spans="1:22">
      <c r="A126" s="3">
        <v>999228339945631</v>
      </c>
      <c r="B126" s="1" t="s">
        <v>1459</v>
      </c>
      <c r="C126" s="1" t="s">
        <v>1460</v>
      </c>
      <c r="D126" s="1" t="s">
        <v>1005</v>
      </c>
      <c r="E126" s="1" t="s">
        <v>1461</v>
      </c>
      <c r="F126" s="1" t="s">
        <v>841</v>
      </c>
      <c r="G126" s="1" t="s">
        <v>845</v>
      </c>
      <c r="H126" s="1" t="s">
        <v>846</v>
      </c>
      <c r="I126" s="1" t="s">
        <v>1007</v>
      </c>
      <c r="J126" s="1" t="s">
        <v>848</v>
      </c>
      <c r="K126" s="1" t="s">
        <v>1007</v>
      </c>
      <c r="L126" s="1" t="s">
        <v>1007</v>
      </c>
      <c r="M126" s="1" t="s">
        <v>849</v>
      </c>
      <c r="N126" s="1" t="s">
        <v>849</v>
      </c>
      <c r="O126" s="1" t="s">
        <v>850</v>
      </c>
      <c r="P126" s="1" t="s">
        <v>851</v>
      </c>
      <c r="Q126" s="1" t="s">
        <v>852</v>
      </c>
      <c r="R126" s="1" t="s">
        <v>1462</v>
      </c>
      <c r="S126" s="1" t="s">
        <v>854</v>
      </c>
      <c r="T126" s="1" t="s">
        <v>855</v>
      </c>
      <c r="U126" s="1" t="s">
        <v>813</v>
      </c>
      <c r="V126" s="1" t="s">
        <v>856</v>
      </c>
    </row>
    <row r="127" s="1" customFormat="1" spans="1:22">
      <c r="A127" s="3">
        <v>999228330180292</v>
      </c>
      <c r="B127" s="1" t="s">
        <v>1463</v>
      </c>
      <c r="C127" s="1" t="s">
        <v>1464</v>
      </c>
      <c r="D127" s="1" t="s">
        <v>1293</v>
      </c>
      <c r="E127" s="1" t="s">
        <v>1465</v>
      </c>
      <c r="F127" s="1" t="s">
        <v>944</v>
      </c>
      <c r="G127" s="1" t="s">
        <v>845</v>
      </c>
      <c r="H127" s="1" t="s">
        <v>846</v>
      </c>
      <c r="I127" s="1" t="s">
        <v>1466</v>
      </c>
      <c r="J127" s="1" t="s">
        <v>848</v>
      </c>
      <c r="K127" s="1" t="s">
        <v>1466</v>
      </c>
      <c r="L127" s="1" t="s">
        <v>1466</v>
      </c>
      <c r="M127" s="1" t="s">
        <v>849</v>
      </c>
      <c r="N127" s="1" t="s">
        <v>849</v>
      </c>
      <c r="O127" s="1" t="s">
        <v>850</v>
      </c>
      <c r="P127" s="1" t="s">
        <v>851</v>
      </c>
      <c r="Q127" s="1" t="s">
        <v>852</v>
      </c>
      <c r="R127" s="1" t="s">
        <v>1467</v>
      </c>
      <c r="S127" s="1" t="s">
        <v>854</v>
      </c>
      <c r="T127" s="1" t="s">
        <v>855</v>
      </c>
      <c r="U127" s="1" t="s">
        <v>908</v>
      </c>
      <c r="V127" s="1" t="s">
        <v>868</v>
      </c>
    </row>
    <row r="128" s="1" customFormat="1" spans="1:22">
      <c r="A128" s="3">
        <v>999228319101643</v>
      </c>
      <c r="B128" s="1" t="s">
        <v>1468</v>
      </c>
      <c r="C128" s="1" t="s">
        <v>1469</v>
      </c>
      <c r="D128" s="1" t="s">
        <v>1470</v>
      </c>
      <c r="E128" s="1" t="s">
        <v>1471</v>
      </c>
      <c r="F128" s="1" t="s">
        <v>944</v>
      </c>
      <c r="G128" s="1" t="s">
        <v>845</v>
      </c>
      <c r="H128" s="1" t="s">
        <v>846</v>
      </c>
      <c r="I128" s="1" t="s">
        <v>1472</v>
      </c>
      <c r="J128" s="1" t="s">
        <v>848</v>
      </c>
      <c r="K128" s="1" t="s">
        <v>1472</v>
      </c>
      <c r="L128" s="1" t="s">
        <v>1472</v>
      </c>
      <c r="M128" s="1" t="s">
        <v>849</v>
      </c>
      <c r="N128" s="1" t="s">
        <v>849</v>
      </c>
      <c r="O128" s="1" t="s">
        <v>850</v>
      </c>
      <c r="P128" s="1" t="s">
        <v>851</v>
      </c>
      <c r="Q128" s="1" t="s">
        <v>852</v>
      </c>
      <c r="R128" s="1" t="s">
        <v>1473</v>
      </c>
      <c r="S128" s="1" t="s">
        <v>854</v>
      </c>
      <c r="T128" s="1" t="s">
        <v>855</v>
      </c>
      <c r="U128" s="1" t="s">
        <v>813</v>
      </c>
      <c r="V128" s="1" t="s">
        <v>959</v>
      </c>
    </row>
    <row r="129" s="1" customFormat="1" spans="1:22">
      <c r="A129" s="3">
        <v>999228304843968</v>
      </c>
      <c r="B129" s="1" t="s">
        <v>1474</v>
      </c>
      <c r="C129" s="1" t="s">
        <v>1475</v>
      </c>
      <c r="D129" s="1" t="s">
        <v>1476</v>
      </c>
      <c r="E129" s="1" t="s">
        <v>1477</v>
      </c>
      <c r="F129" s="1" t="s">
        <v>944</v>
      </c>
      <c r="G129" s="1" t="s">
        <v>845</v>
      </c>
      <c r="H129" s="1" t="s">
        <v>846</v>
      </c>
      <c r="I129" s="1" t="s">
        <v>1478</v>
      </c>
      <c r="J129" s="1" t="s">
        <v>848</v>
      </c>
      <c r="K129" s="1" t="s">
        <v>1478</v>
      </c>
      <c r="L129" s="1" t="s">
        <v>1478</v>
      </c>
      <c r="M129" s="1" t="s">
        <v>849</v>
      </c>
      <c r="N129" s="1" t="s">
        <v>849</v>
      </c>
      <c r="O129" s="1" t="s">
        <v>850</v>
      </c>
      <c r="P129" s="1" t="s">
        <v>851</v>
      </c>
      <c r="Q129" s="1" t="s">
        <v>852</v>
      </c>
      <c r="R129" s="1" t="s">
        <v>1479</v>
      </c>
      <c r="S129" s="1" t="s">
        <v>854</v>
      </c>
      <c r="T129" s="1" t="s">
        <v>855</v>
      </c>
      <c r="U129" s="1" t="s">
        <v>813</v>
      </c>
      <c r="V129" s="1" t="s">
        <v>856</v>
      </c>
    </row>
    <row r="130" s="1" customFormat="1" spans="1:22">
      <c r="A130" s="3">
        <v>999228099858789</v>
      </c>
      <c r="B130" s="1" t="s">
        <v>1480</v>
      </c>
      <c r="C130" s="1" t="s">
        <v>1481</v>
      </c>
      <c r="D130" s="1" t="s">
        <v>1482</v>
      </c>
      <c r="E130" s="1" t="s">
        <v>1483</v>
      </c>
      <c r="F130" s="1" t="s">
        <v>1071</v>
      </c>
      <c r="G130" s="1" t="s">
        <v>845</v>
      </c>
      <c r="H130" s="1" t="s">
        <v>846</v>
      </c>
      <c r="I130" s="1" t="s">
        <v>1484</v>
      </c>
      <c r="J130" s="1" t="s">
        <v>848</v>
      </c>
      <c r="K130" s="1" t="s">
        <v>1484</v>
      </c>
      <c r="L130" s="1" t="s">
        <v>1484</v>
      </c>
      <c r="M130" s="1" t="s">
        <v>849</v>
      </c>
      <c r="N130" s="1" t="s">
        <v>849</v>
      </c>
      <c r="O130" s="1" t="s">
        <v>850</v>
      </c>
      <c r="P130" s="1" t="s">
        <v>851</v>
      </c>
      <c r="Q130" s="1" t="s">
        <v>852</v>
      </c>
      <c r="R130" s="1" t="s">
        <v>1485</v>
      </c>
      <c r="S130" s="1" t="s">
        <v>854</v>
      </c>
      <c r="T130" s="1" t="s">
        <v>855</v>
      </c>
      <c r="U130" s="1" t="s">
        <v>813</v>
      </c>
      <c r="V130" s="1" t="s">
        <v>939</v>
      </c>
    </row>
    <row r="131" s="1" customFormat="1" spans="1:22">
      <c r="A131" s="3">
        <v>999228089875376</v>
      </c>
      <c r="B131" s="1" t="s">
        <v>1486</v>
      </c>
      <c r="C131" s="1" t="s">
        <v>1487</v>
      </c>
      <c r="D131" s="1" t="s">
        <v>1293</v>
      </c>
      <c r="E131" s="1" t="s">
        <v>1488</v>
      </c>
      <c r="F131" s="1" t="s">
        <v>944</v>
      </c>
      <c r="G131" s="1" t="s">
        <v>845</v>
      </c>
      <c r="H131" s="1" t="s">
        <v>846</v>
      </c>
      <c r="I131" s="1" t="s">
        <v>1489</v>
      </c>
      <c r="J131" s="1" t="s">
        <v>848</v>
      </c>
      <c r="K131" s="1" t="s">
        <v>1489</v>
      </c>
      <c r="L131" s="1" t="s">
        <v>1489</v>
      </c>
      <c r="M131" s="1" t="s">
        <v>849</v>
      </c>
      <c r="N131" s="1" t="s">
        <v>849</v>
      </c>
      <c r="O131" s="1" t="s">
        <v>850</v>
      </c>
      <c r="P131" s="1" t="s">
        <v>851</v>
      </c>
      <c r="Q131" s="1" t="s">
        <v>852</v>
      </c>
      <c r="R131" s="1" t="s">
        <v>1490</v>
      </c>
      <c r="S131" s="1" t="s">
        <v>854</v>
      </c>
      <c r="T131" s="1" t="s">
        <v>855</v>
      </c>
      <c r="U131" s="1" t="s">
        <v>908</v>
      </c>
      <c r="V131" s="1" t="s">
        <v>868</v>
      </c>
    </row>
    <row r="132" s="1" customFormat="1" spans="1:22">
      <c r="A132" s="3">
        <v>999228042084813</v>
      </c>
      <c r="B132" s="1" t="s">
        <v>1491</v>
      </c>
      <c r="C132" s="1" t="s">
        <v>1492</v>
      </c>
      <c r="D132" s="1" t="s">
        <v>1493</v>
      </c>
      <c r="E132" s="1" t="s">
        <v>1494</v>
      </c>
      <c r="F132" s="1" t="s">
        <v>979</v>
      </c>
      <c r="G132" s="1" t="s">
        <v>845</v>
      </c>
      <c r="H132" s="1" t="s">
        <v>846</v>
      </c>
      <c r="I132" s="1" t="s">
        <v>1495</v>
      </c>
      <c r="J132" s="1" t="s">
        <v>848</v>
      </c>
      <c r="K132" s="1" t="s">
        <v>1495</v>
      </c>
      <c r="L132" s="1" t="s">
        <v>1495</v>
      </c>
      <c r="M132" s="1" t="s">
        <v>849</v>
      </c>
      <c r="N132" s="1" t="s">
        <v>849</v>
      </c>
      <c r="O132" s="1" t="s">
        <v>850</v>
      </c>
      <c r="P132" s="1" t="s">
        <v>851</v>
      </c>
      <c r="Q132" s="1" t="s">
        <v>852</v>
      </c>
      <c r="R132" s="1" t="s">
        <v>1496</v>
      </c>
      <c r="S132" s="1" t="s">
        <v>854</v>
      </c>
      <c r="T132" s="1" t="s">
        <v>855</v>
      </c>
      <c r="U132" s="1" t="s">
        <v>813</v>
      </c>
      <c r="V132" s="1" t="s">
        <v>959</v>
      </c>
    </row>
    <row r="133" s="1" customFormat="1" spans="1:22">
      <c r="A133" s="3">
        <v>999228033114095</v>
      </c>
      <c r="B133" s="1" t="s">
        <v>1497</v>
      </c>
      <c r="C133" s="1" t="s">
        <v>1498</v>
      </c>
      <c r="D133" s="1" t="s">
        <v>1499</v>
      </c>
      <c r="E133" s="1" t="s">
        <v>1500</v>
      </c>
      <c r="F133" s="1" t="s">
        <v>1071</v>
      </c>
      <c r="G133" s="1" t="s">
        <v>845</v>
      </c>
      <c r="H133" s="1" t="s">
        <v>846</v>
      </c>
      <c r="I133" s="1" t="s">
        <v>1501</v>
      </c>
      <c r="J133" s="1" t="s">
        <v>848</v>
      </c>
      <c r="K133" s="1" t="s">
        <v>1501</v>
      </c>
      <c r="L133" s="1" t="s">
        <v>1501</v>
      </c>
      <c r="M133" s="1" t="s">
        <v>849</v>
      </c>
      <c r="N133" s="1" t="s">
        <v>849</v>
      </c>
      <c r="O133" s="1" t="s">
        <v>850</v>
      </c>
      <c r="P133" s="1" t="s">
        <v>851</v>
      </c>
      <c r="Q133" s="1" t="s">
        <v>852</v>
      </c>
      <c r="R133" s="1" t="s">
        <v>1502</v>
      </c>
      <c r="S133" s="1" t="s">
        <v>854</v>
      </c>
      <c r="T133" s="1" t="s">
        <v>855</v>
      </c>
      <c r="U133" s="1" t="s">
        <v>813</v>
      </c>
      <c r="V133" s="1" t="s">
        <v>939</v>
      </c>
    </row>
    <row r="134" s="1" customFormat="1" spans="1:22">
      <c r="A134" s="3">
        <v>999228004650889</v>
      </c>
      <c r="B134" s="1" t="s">
        <v>1503</v>
      </c>
      <c r="C134" s="1" t="s">
        <v>1504</v>
      </c>
      <c r="D134" s="1" t="s">
        <v>1499</v>
      </c>
      <c r="E134" s="1" t="s">
        <v>1505</v>
      </c>
      <c r="F134" s="1" t="s">
        <v>1071</v>
      </c>
      <c r="G134" s="1" t="s">
        <v>845</v>
      </c>
      <c r="H134" s="1" t="s">
        <v>846</v>
      </c>
      <c r="I134" s="1" t="s">
        <v>1506</v>
      </c>
      <c r="J134" s="1" t="s">
        <v>848</v>
      </c>
      <c r="K134" s="1" t="s">
        <v>1506</v>
      </c>
      <c r="L134" s="1" t="s">
        <v>1506</v>
      </c>
      <c r="M134" s="1" t="s">
        <v>849</v>
      </c>
      <c r="N134" s="1" t="s">
        <v>849</v>
      </c>
      <c r="O134" s="1" t="s">
        <v>850</v>
      </c>
      <c r="P134" s="1" t="s">
        <v>851</v>
      </c>
      <c r="Q134" s="1" t="s">
        <v>852</v>
      </c>
      <c r="R134" s="1" t="s">
        <v>1507</v>
      </c>
      <c r="S134" s="1" t="s">
        <v>854</v>
      </c>
      <c r="T134" s="1" t="s">
        <v>855</v>
      </c>
      <c r="U134" s="1" t="s">
        <v>813</v>
      </c>
      <c r="V134" s="1" t="s">
        <v>939</v>
      </c>
    </row>
    <row r="135" s="1" customFormat="1" spans="1:22">
      <c r="A135" s="3">
        <v>999227965481223</v>
      </c>
      <c r="B135" s="1" t="s">
        <v>1508</v>
      </c>
      <c r="C135" s="1" t="s">
        <v>1509</v>
      </c>
      <c r="D135" s="1" t="s">
        <v>1510</v>
      </c>
      <c r="E135" s="1" t="s">
        <v>1511</v>
      </c>
      <c r="F135" s="1" t="s">
        <v>841</v>
      </c>
      <c r="G135" s="1" t="s">
        <v>845</v>
      </c>
      <c r="H135" s="1" t="s">
        <v>846</v>
      </c>
      <c r="I135" s="1" t="s">
        <v>1512</v>
      </c>
      <c r="J135" s="1" t="s">
        <v>848</v>
      </c>
      <c r="K135" s="1" t="s">
        <v>1512</v>
      </c>
      <c r="L135" s="1" t="s">
        <v>1512</v>
      </c>
      <c r="M135" s="1" t="s">
        <v>849</v>
      </c>
      <c r="N135" s="1" t="s">
        <v>849</v>
      </c>
      <c r="O135" s="1" t="s">
        <v>850</v>
      </c>
      <c r="P135" s="1" t="s">
        <v>851</v>
      </c>
      <c r="Q135" s="1" t="s">
        <v>852</v>
      </c>
      <c r="R135" s="1" t="s">
        <v>1513</v>
      </c>
      <c r="S135" s="1" t="s">
        <v>854</v>
      </c>
      <c r="T135" s="1" t="s">
        <v>855</v>
      </c>
      <c r="U135" s="1" t="s">
        <v>813</v>
      </c>
      <c r="V135" s="1" t="s">
        <v>959</v>
      </c>
    </row>
    <row r="136" s="1" customFormat="1" spans="1:22">
      <c r="A136" s="3">
        <v>999227440699446</v>
      </c>
      <c r="B136" s="1" t="s">
        <v>1514</v>
      </c>
      <c r="C136" s="1" t="s">
        <v>1515</v>
      </c>
      <c r="D136" s="1" t="s">
        <v>1493</v>
      </c>
      <c r="E136" s="1" t="s">
        <v>1516</v>
      </c>
      <c r="F136" s="1" t="s">
        <v>979</v>
      </c>
      <c r="G136" s="1" t="s">
        <v>845</v>
      </c>
      <c r="H136" s="1" t="s">
        <v>846</v>
      </c>
      <c r="I136" s="1" t="s">
        <v>1517</v>
      </c>
      <c r="J136" s="1" t="s">
        <v>848</v>
      </c>
      <c r="K136" s="1" t="s">
        <v>1517</v>
      </c>
      <c r="L136" s="1" t="s">
        <v>1517</v>
      </c>
      <c r="M136" s="1" t="s">
        <v>849</v>
      </c>
      <c r="N136" s="1" t="s">
        <v>849</v>
      </c>
      <c r="O136" s="1" t="s">
        <v>850</v>
      </c>
      <c r="P136" s="1" t="s">
        <v>851</v>
      </c>
      <c r="Q136" s="1" t="s">
        <v>852</v>
      </c>
      <c r="R136" s="1" t="s">
        <v>1518</v>
      </c>
      <c r="S136" s="1" t="s">
        <v>854</v>
      </c>
      <c r="T136" s="1" t="s">
        <v>855</v>
      </c>
      <c r="U136" s="1" t="s">
        <v>813</v>
      </c>
      <c r="V136" s="1" t="s">
        <v>959</v>
      </c>
    </row>
    <row r="137" s="1" customFormat="1" spans="1:22">
      <c r="A137" s="3">
        <v>999227107910359</v>
      </c>
      <c r="B137" s="1" t="s">
        <v>1519</v>
      </c>
      <c r="C137" s="1" t="s">
        <v>1520</v>
      </c>
      <c r="D137" s="1" t="s">
        <v>1521</v>
      </c>
      <c r="E137" s="1" t="s">
        <v>1522</v>
      </c>
      <c r="F137" s="1" t="s">
        <v>841</v>
      </c>
      <c r="G137" s="1" t="s">
        <v>845</v>
      </c>
      <c r="H137" s="1" t="s">
        <v>846</v>
      </c>
      <c r="I137" s="1" t="s">
        <v>1523</v>
      </c>
      <c r="J137" s="1" t="s">
        <v>848</v>
      </c>
      <c r="K137" s="1" t="s">
        <v>1523</v>
      </c>
      <c r="L137" s="1" t="s">
        <v>1523</v>
      </c>
      <c r="M137" s="1" t="s">
        <v>849</v>
      </c>
      <c r="N137" s="1" t="s">
        <v>849</v>
      </c>
      <c r="O137" s="1" t="s">
        <v>850</v>
      </c>
      <c r="P137" s="1" t="s">
        <v>851</v>
      </c>
      <c r="Q137" s="1" t="s">
        <v>852</v>
      </c>
      <c r="R137" s="1" t="s">
        <v>1524</v>
      </c>
      <c r="S137" s="1" t="s">
        <v>854</v>
      </c>
      <c r="T137" s="1" t="s">
        <v>855</v>
      </c>
      <c r="U137" s="1" t="s">
        <v>813</v>
      </c>
      <c r="V137" s="1" t="s">
        <v>856</v>
      </c>
    </row>
    <row r="138" s="1" customFormat="1" spans="1:22">
      <c r="A138" s="3">
        <v>999226931469766</v>
      </c>
      <c r="B138" s="1" t="s">
        <v>1525</v>
      </c>
      <c r="C138" s="1" t="s">
        <v>1526</v>
      </c>
      <c r="D138" s="1" t="s">
        <v>1327</v>
      </c>
      <c r="E138" s="1" t="s">
        <v>1527</v>
      </c>
      <c r="F138" s="1" t="s">
        <v>841</v>
      </c>
      <c r="G138" s="1" t="s">
        <v>845</v>
      </c>
      <c r="H138" s="1" t="s">
        <v>846</v>
      </c>
      <c r="I138" s="1" t="s">
        <v>1528</v>
      </c>
      <c r="J138" s="1" t="s">
        <v>848</v>
      </c>
      <c r="K138" s="1" t="s">
        <v>1528</v>
      </c>
      <c r="L138" s="1" t="s">
        <v>1528</v>
      </c>
      <c r="M138" s="1" t="s">
        <v>849</v>
      </c>
      <c r="N138" s="1" t="s">
        <v>849</v>
      </c>
      <c r="O138" s="1" t="s">
        <v>850</v>
      </c>
      <c r="P138" s="1" t="s">
        <v>851</v>
      </c>
      <c r="Q138" s="1" t="s">
        <v>852</v>
      </c>
      <c r="R138" s="1" t="s">
        <v>1529</v>
      </c>
      <c r="S138" s="1" t="s">
        <v>854</v>
      </c>
      <c r="T138" s="1" t="s">
        <v>855</v>
      </c>
      <c r="U138" s="1" t="s">
        <v>813</v>
      </c>
      <c r="V138" s="1" t="s">
        <v>868</v>
      </c>
    </row>
    <row r="139" s="1" customFormat="1" spans="1:22">
      <c r="A139" s="3">
        <v>999226768704845</v>
      </c>
      <c r="B139" s="1" t="s">
        <v>1530</v>
      </c>
      <c r="C139" s="1" t="s">
        <v>1531</v>
      </c>
      <c r="D139" s="1" t="s">
        <v>1532</v>
      </c>
      <c r="E139" s="1" t="s">
        <v>1533</v>
      </c>
      <c r="F139" s="1" t="s">
        <v>993</v>
      </c>
      <c r="G139" s="1" t="s">
        <v>845</v>
      </c>
      <c r="H139" s="1" t="s">
        <v>846</v>
      </c>
      <c r="I139" s="1" t="s">
        <v>1534</v>
      </c>
      <c r="J139" s="1" t="s">
        <v>848</v>
      </c>
      <c r="K139" s="1" t="s">
        <v>1534</v>
      </c>
      <c r="L139" s="1" t="s">
        <v>1534</v>
      </c>
      <c r="M139" s="1" t="s">
        <v>849</v>
      </c>
      <c r="N139" s="1" t="s">
        <v>849</v>
      </c>
      <c r="O139" s="1" t="s">
        <v>850</v>
      </c>
      <c r="P139" s="1" t="s">
        <v>851</v>
      </c>
      <c r="Q139" s="1" t="s">
        <v>852</v>
      </c>
      <c r="R139" s="1" t="s">
        <v>1535</v>
      </c>
      <c r="S139" s="1" t="s">
        <v>854</v>
      </c>
      <c r="T139" s="1" t="s">
        <v>855</v>
      </c>
      <c r="U139" s="1" t="s">
        <v>813</v>
      </c>
      <c r="V139" s="1" t="s">
        <v>856</v>
      </c>
    </row>
    <row r="140" s="1" customFormat="1" spans="1:22">
      <c r="A140" s="3">
        <v>999226336083874</v>
      </c>
      <c r="B140" s="1" t="s">
        <v>1536</v>
      </c>
      <c r="C140" s="1" t="s">
        <v>1537</v>
      </c>
      <c r="D140" s="1" t="s">
        <v>1373</v>
      </c>
      <c r="E140" s="1" t="s">
        <v>1538</v>
      </c>
      <c r="F140" s="1" t="s">
        <v>944</v>
      </c>
      <c r="G140" s="1" t="s">
        <v>845</v>
      </c>
      <c r="H140" s="1" t="s">
        <v>846</v>
      </c>
      <c r="I140" s="1" t="s">
        <v>1539</v>
      </c>
      <c r="J140" s="1" t="s">
        <v>848</v>
      </c>
      <c r="K140" s="1" t="s">
        <v>1539</v>
      </c>
      <c r="L140" s="1" t="s">
        <v>1539</v>
      </c>
      <c r="M140" s="1" t="s">
        <v>849</v>
      </c>
      <c r="N140" s="1" t="s">
        <v>849</v>
      </c>
      <c r="O140" s="1" t="s">
        <v>850</v>
      </c>
      <c r="P140" s="1" t="s">
        <v>851</v>
      </c>
      <c r="Q140" s="1" t="s">
        <v>852</v>
      </c>
      <c r="R140" s="1" t="s">
        <v>1540</v>
      </c>
      <c r="S140" s="1" t="s">
        <v>854</v>
      </c>
      <c r="T140" s="1" t="s">
        <v>855</v>
      </c>
      <c r="U140" s="1" t="s">
        <v>813</v>
      </c>
      <c r="V140" s="1" t="s">
        <v>856</v>
      </c>
    </row>
    <row r="141" s="1" customFormat="1" spans="1:22">
      <c r="A141" s="3">
        <v>999226326733706</v>
      </c>
      <c r="B141" s="1" t="s">
        <v>1541</v>
      </c>
      <c r="C141" s="1" t="s">
        <v>1542</v>
      </c>
      <c r="D141" s="1" t="s">
        <v>1373</v>
      </c>
      <c r="E141" s="1" t="s">
        <v>1543</v>
      </c>
      <c r="F141" s="1" t="s">
        <v>841</v>
      </c>
      <c r="G141" s="1" t="s">
        <v>845</v>
      </c>
      <c r="H141" s="1" t="s">
        <v>846</v>
      </c>
      <c r="I141" s="1" t="s">
        <v>1544</v>
      </c>
      <c r="J141" s="1" t="s">
        <v>848</v>
      </c>
      <c r="K141" s="1" t="s">
        <v>1544</v>
      </c>
      <c r="L141" s="1" t="s">
        <v>1544</v>
      </c>
      <c r="M141" s="1" t="s">
        <v>849</v>
      </c>
      <c r="N141" s="1" t="s">
        <v>849</v>
      </c>
      <c r="O141" s="1" t="s">
        <v>850</v>
      </c>
      <c r="P141" s="1" t="s">
        <v>851</v>
      </c>
      <c r="Q141" s="1" t="s">
        <v>852</v>
      </c>
      <c r="R141" s="1" t="s">
        <v>1545</v>
      </c>
      <c r="S141" s="1" t="s">
        <v>854</v>
      </c>
      <c r="T141" s="1" t="s">
        <v>855</v>
      </c>
      <c r="U141" s="1" t="s">
        <v>813</v>
      </c>
      <c r="V141" s="1" t="s">
        <v>856</v>
      </c>
    </row>
    <row r="142" s="1" customFormat="1" spans="1:22">
      <c r="A142" s="3">
        <v>999226326678109</v>
      </c>
      <c r="B142" s="1" t="s">
        <v>1541</v>
      </c>
      <c r="C142" s="1" t="s">
        <v>1546</v>
      </c>
      <c r="D142" s="1" t="s">
        <v>1373</v>
      </c>
      <c r="E142" s="1" t="s">
        <v>1547</v>
      </c>
      <c r="F142" s="1" t="s">
        <v>841</v>
      </c>
      <c r="G142" s="1" t="s">
        <v>845</v>
      </c>
      <c r="H142" s="1" t="s">
        <v>846</v>
      </c>
      <c r="I142" s="1" t="s">
        <v>1544</v>
      </c>
      <c r="J142" s="1" t="s">
        <v>848</v>
      </c>
      <c r="K142" s="1" t="s">
        <v>1544</v>
      </c>
      <c r="L142" s="1" t="s">
        <v>1544</v>
      </c>
      <c r="M142" s="1" t="s">
        <v>849</v>
      </c>
      <c r="N142" s="1" t="s">
        <v>849</v>
      </c>
      <c r="O142" s="1" t="s">
        <v>850</v>
      </c>
      <c r="P142" s="1" t="s">
        <v>851</v>
      </c>
      <c r="Q142" s="1" t="s">
        <v>852</v>
      </c>
      <c r="R142" s="1" t="s">
        <v>1548</v>
      </c>
      <c r="S142" s="1" t="s">
        <v>854</v>
      </c>
      <c r="T142" s="1" t="s">
        <v>855</v>
      </c>
      <c r="U142" s="1" t="s">
        <v>813</v>
      </c>
      <c r="V142" s="1" t="s">
        <v>856</v>
      </c>
    </row>
    <row r="143" s="1" customFormat="1" spans="1:22">
      <c r="A143" s="3">
        <v>999226324836773</v>
      </c>
      <c r="B143" s="1" t="s">
        <v>1541</v>
      </c>
      <c r="C143" s="1" t="s">
        <v>1549</v>
      </c>
      <c r="D143" s="1" t="s">
        <v>1373</v>
      </c>
      <c r="E143" s="1" t="s">
        <v>1547</v>
      </c>
      <c r="F143" s="1" t="s">
        <v>841</v>
      </c>
      <c r="G143" s="1" t="s">
        <v>845</v>
      </c>
      <c r="H143" s="1" t="s">
        <v>846</v>
      </c>
      <c r="I143" s="1" t="s">
        <v>1544</v>
      </c>
      <c r="J143" s="1" t="s">
        <v>848</v>
      </c>
      <c r="K143" s="1" t="s">
        <v>1544</v>
      </c>
      <c r="L143" s="1" t="s">
        <v>1544</v>
      </c>
      <c r="M143" s="1" t="s">
        <v>849</v>
      </c>
      <c r="N143" s="1" t="s">
        <v>849</v>
      </c>
      <c r="O143" s="1" t="s">
        <v>850</v>
      </c>
      <c r="P143" s="1" t="s">
        <v>851</v>
      </c>
      <c r="Q143" s="1" t="s">
        <v>852</v>
      </c>
      <c r="R143" s="1" t="s">
        <v>1550</v>
      </c>
      <c r="S143" s="1" t="s">
        <v>854</v>
      </c>
      <c r="T143" s="1" t="s">
        <v>855</v>
      </c>
      <c r="U143" s="1" t="s">
        <v>813</v>
      </c>
      <c r="V143" s="1" t="s">
        <v>856</v>
      </c>
    </row>
    <row r="144" s="1" customFormat="1" spans="1:22">
      <c r="A144" s="3">
        <v>999225698120409</v>
      </c>
      <c r="B144" s="1" t="s">
        <v>1551</v>
      </c>
      <c r="C144" s="1" t="s">
        <v>1552</v>
      </c>
      <c r="D144" s="1" t="s">
        <v>1553</v>
      </c>
      <c r="E144" s="1" t="s">
        <v>1554</v>
      </c>
      <c r="F144" s="1" t="s">
        <v>944</v>
      </c>
      <c r="G144" s="1" t="s">
        <v>897</v>
      </c>
      <c r="H144" s="1" t="s">
        <v>846</v>
      </c>
      <c r="I144" s="1" t="s">
        <v>1555</v>
      </c>
      <c r="J144" s="1" t="s">
        <v>848</v>
      </c>
      <c r="K144" s="1" t="s">
        <v>1555</v>
      </c>
      <c r="L144" s="1" t="s">
        <v>1555</v>
      </c>
      <c r="M144" s="1" t="s">
        <v>849</v>
      </c>
      <c r="N144" s="1" t="s">
        <v>849</v>
      </c>
      <c r="O144" s="1" t="s">
        <v>850</v>
      </c>
      <c r="P144" s="1" t="s">
        <v>851</v>
      </c>
      <c r="Q144" s="1" t="s">
        <v>852</v>
      </c>
      <c r="R144" s="1" t="s">
        <v>1556</v>
      </c>
      <c r="S144" s="1" t="s">
        <v>1302</v>
      </c>
      <c r="T144" s="1" t="s">
        <v>855</v>
      </c>
      <c r="U144" s="1" t="s">
        <v>813</v>
      </c>
      <c r="V144" s="1" t="s">
        <v>1557</v>
      </c>
    </row>
    <row r="145" s="1" customFormat="1" spans="1:22">
      <c r="A145" s="3">
        <v>999225575155883</v>
      </c>
      <c r="B145" s="1" t="s">
        <v>1558</v>
      </c>
      <c r="C145" s="1" t="s">
        <v>1559</v>
      </c>
      <c r="D145" s="1" t="s">
        <v>1560</v>
      </c>
      <c r="E145" s="1" t="s">
        <v>1561</v>
      </c>
      <c r="F145" s="1" t="s">
        <v>1071</v>
      </c>
      <c r="G145" s="1" t="s">
        <v>897</v>
      </c>
      <c r="H145" s="1" t="s">
        <v>846</v>
      </c>
      <c r="I145" s="1" t="s">
        <v>1562</v>
      </c>
      <c r="J145" s="1" t="s">
        <v>848</v>
      </c>
      <c r="K145" s="1" t="s">
        <v>1562</v>
      </c>
      <c r="L145" s="1" t="s">
        <v>1562</v>
      </c>
      <c r="M145" s="1" t="s">
        <v>849</v>
      </c>
      <c r="N145" s="1" t="s">
        <v>849</v>
      </c>
      <c r="O145" s="1" t="s">
        <v>850</v>
      </c>
      <c r="P145" s="1" t="s">
        <v>851</v>
      </c>
      <c r="Q145" s="1" t="s">
        <v>852</v>
      </c>
      <c r="R145" s="1" t="s">
        <v>1563</v>
      </c>
      <c r="S145" s="1" t="s">
        <v>1302</v>
      </c>
      <c r="T145" s="1" t="s">
        <v>855</v>
      </c>
      <c r="U145" s="1" t="s">
        <v>813</v>
      </c>
      <c r="V145" s="1" t="s">
        <v>868</v>
      </c>
    </row>
    <row r="146" s="1" customFormat="1" spans="1:22">
      <c r="A146" s="3">
        <v>999225077321467</v>
      </c>
      <c r="B146" s="1" t="s">
        <v>1564</v>
      </c>
      <c r="C146" s="1" t="s">
        <v>1565</v>
      </c>
      <c r="D146" s="1" t="s">
        <v>1566</v>
      </c>
      <c r="E146" s="1" t="s">
        <v>1567</v>
      </c>
      <c r="F146" s="1" t="s">
        <v>897</v>
      </c>
      <c r="G146" s="1" t="s">
        <v>841</v>
      </c>
      <c r="H146" s="1" t="s">
        <v>846</v>
      </c>
      <c r="I146" s="1" t="s">
        <v>1568</v>
      </c>
      <c r="J146" s="1" t="s">
        <v>848</v>
      </c>
      <c r="K146" s="1" t="s">
        <v>1568</v>
      </c>
      <c r="L146" s="1" t="s">
        <v>1568</v>
      </c>
      <c r="M146" s="1" t="s">
        <v>849</v>
      </c>
      <c r="N146" s="1" t="s">
        <v>849</v>
      </c>
      <c r="O146" s="1" t="s">
        <v>850</v>
      </c>
      <c r="P146" s="1" t="s">
        <v>851</v>
      </c>
      <c r="Q146" s="1" t="s">
        <v>852</v>
      </c>
      <c r="R146" s="1" t="s">
        <v>1569</v>
      </c>
      <c r="S146" s="1" t="s">
        <v>854</v>
      </c>
      <c r="T146" s="1" t="s">
        <v>855</v>
      </c>
      <c r="U146" s="1" t="s">
        <v>813</v>
      </c>
      <c r="V146" s="1" t="s">
        <v>959</v>
      </c>
    </row>
    <row r="147" s="1" customFormat="1" spans="1:22">
      <c r="A147" s="3">
        <v>999224841518306</v>
      </c>
      <c r="B147" s="1" t="s">
        <v>1570</v>
      </c>
      <c r="C147" s="1" t="s">
        <v>1571</v>
      </c>
      <c r="D147" s="1" t="s">
        <v>1572</v>
      </c>
      <c r="E147" s="1" t="s">
        <v>1573</v>
      </c>
      <c r="F147" s="1" t="s">
        <v>1051</v>
      </c>
      <c r="G147" s="1" t="s">
        <v>845</v>
      </c>
      <c r="H147" s="1" t="s">
        <v>846</v>
      </c>
      <c r="I147" s="1" t="s">
        <v>1574</v>
      </c>
      <c r="J147" s="1" t="s">
        <v>848</v>
      </c>
      <c r="K147" s="1" t="s">
        <v>1574</v>
      </c>
      <c r="L147" s="1" t="s">
        <v>1574</v>
      </c>
      <c r="M147" s="1" t="s">
        <v>849</v>
      </c>
      <c r="N147" s="1" t="s">
        <v>849</v>
      </c>
      <c r="O147" s="1" t="s">
        <v>850</v>
      </c>
      <c r="P147" s="1" t="s">
        <v>851</v>
      </c>
      <c r="Q147" s="1" t="s">
        <v>852</v>
      </c>
      <c r="R147" s="1" t="s">
        <v>1575</v>
      </c>
      <c r="S147" s="1" t="s">
        <v>854</v>
      </c>
      <c r="T147" s="1" t="s">
        <v>855</v>
      </c>
      <c r="U147" s="1" t="s">
        <v>813</v>
      </c>
      <c r="V147" s="1" t="s">
        <v>856</v>
      </c>
    </row>
    <row r="148" s="1" customFormat="1" spans="1:22">
      <c r="A148" s="3">
        <v>24723481444</v>
      </c>
      <c r="B148" s="1" t="s">
        <v>1576</v>
      </c>
      <c r="C148" s="1" t="s">
        <v>1577</v>
      </c>
      <c r="D148" s="1" t="s">
        <v>1197</v>
      </c>
      <c r="E148" s="1" t="s">
        <v>1578</v>
      </c>
      <c r="F148" s="1" t="s">
        <v>1071</v>
      </c>
      <c r="G148" s="1" t="s">
        <v>841</v>
      </c>
      <c r="H148" s="1" t="s">
        <v>846</v>
      </c>
      <c r="I148" s="1" t="s">
        <v>1579</v>
      </c>
      <c r="J148" s="1" t="s">
        <v>848</v>
      </c>
      <c r="K148" s="1" t="s">
        <v>1579</v>
      </c>
      <c r="L148" s="1" t="s">
        <v>1579</v>
      </c>
      <c r="M148" s="1" t="s">
        <v>849</v>
      </c>
      <c r="N148" s="1" t="s">
        <v>849</v>
      </c>
      <c r="O148" s="1" t="s">
        <v>850</v>
      </c>
      <c r="P148" s="1" t="s">
        <v>851</v>
      </c>
      <c r="Q148" s="1" t="s">
        <v>852</v>
      </c>
      <c r="R148" s="1" t="s">
        <v>1580</v>
      </c>
      <c r="S148" s="1" t="s">
        <v>854</v>
      </c>
      <c r="T148" s="1" t="s">
        <v>855</v>
      </c>
      <c r="U148" s="1" t="s">
        <v>813</v>
      </c>
      <c r="V148" s="1" t="s">
        <v>959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2023-12-26T06:47:51Z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